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ariaisabel.martinez\Desktop\NOMINA 2025\"/>
    </mc:Choice>
  </mc:AlternateContent>
  <xr:revisionPtr revIDLastSave="0" documentId="8_{012A333F-B67A-4E7E-8D4A-3CF4E693FD4C}" xr6:coauthVersionLast="47" xr6:coauthVersionMax="47" xr10:uidLastSave="{00000000-0000-0000-0000-000000000000}"/>
  <bookViews>
    <workbookView xWindow="-120" yWindow="-120" windowWidth="29040" windowHeight="15720" tabRatio="476" xr2:uid="{00000000-000D-0000-FFFF-FFFF00000000}"/>
  </bookViews>
  <sheets>
    <sheet name="Fijos" sheetId="1" r:id="rId1"/>
    <sheet name="Temporales" sheetId="3" r:id="rId2"/>
    <sheet name="Hoja1" sheetId="7" r:id="rId3"/>
  </sheets>
  <definedNames>
    <definedName name="_xlnm._FilterDatabase" localSheetId="0" hidden="1">Fijos!$A$4:$O$4849</definedName>
    <definedName name="_xlnm._FilterDatabase" localSheetId="1" hidden="1">Temporales!$A$5:$K$929</definedName>
    <definedName name="Print_Titles" localSheetId="0">Fijos!$1:$4</definedName>
    <definedName name="Print_Titles" localSheetId="1">Temporales!$1:$3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26" i="3" l="1"/>
  <c r="K30" i="3"/>
  <c r="K45" i="3"/>
  <c r="K46" i="3"/>
  <c r="K50" i="3"/>
  <c r="K52" i="3"/>
  <c r="K57" i="3"/>
  <c r="K86" i="3"/>
  <c r="K103" i="3"/>
  <c r="K105" i="3"/>
  <c r="K106" i="3"/>
  <c r="K110" i="3"/>
  <c r="K126" i="3"/>
  <c r="K130" i="3"/>
  <c r="K145" i="3"/>
  <c r="K146" i="3"/>
  <c r="K150" i="3"/>
  <c r="K152" i="3"/>
  <c r="K157" i="3"/>
  <c r="K186" i="3"/>
  <c r="K205" i="3"/>
  <c r="K206" i="3"/>
  <c r="K210" i="3"/>
  <c r="K226" i="3"/>
  <c r="K230" i="3"/>
  <c r="K245" i="3"/>
  <c r="K246" i="3"/>
  <c r="K250" i="3"/>
  <c r="K252" i="3"/>
  <c r="K257" i="3"/>
  <c r="J7" i="3"/>
  <c r="K7" i="3" s="1"/>
  <c r="J8" i="3"/>
  <c r="K8" i="3" s="1"/>
  <c r="J9" i="3"/>
  <c r="K9" i="3" s="1"/>
  <c r="J10" i="3"/>
  <c r="K10" i="3" s="1"/>
  <c r="J11" i="3"/>
  <c r="K11" i="3" s="1"/>
  <c r="J12" i="3"/>
  <c r="K12" i="3" s="1"/>
  <c r="J13" i="3"/>
  <c r="K13" i="3" s="1"/>
  <c r="J14" i="3"/>
  <c r="K14" i="3" s="1"/>
  <c r="J15" i="3"/>
  <c r="K15" i="3" s="1"/>
  <c r="J16" i="3"/>
  <c r="K16" i="3" s="1"/>
  <c r="J17" i="3"/>
  <c r="K17" i="3" s="1"/>
  <c r="J18" i="3"/>
  <c r="K18" i="3" s="1"/>
  <c r="J19" i="3"/>
  <c r="K19" i="3" s="1"/>
  <c r="J20" i="3"/>
  <c r="K20" i="3" s="1"/>
  <c r="J21" i="3"/>
  <c r="K21" i="3" s="1"/>
  <c r="J22" i="3"/>
  <c r="K22" i="3" s="1"/>
  <c r="J23" i="3"/>
  <c r="K23" i="3" s="1"/>
  <c r="J24" i="3"/>
  <c r="K24" i="3" s="1"/>
  <c r="J25" i="3"/>
  <c r="K25" i="3" s="1"/>
  <c r="J26" i="3"/>
  <c r="J27" i="3"/>
  <c r="K27" i="3" s="1"/>
  <c r="J28" i="3"/>
  <c r="K28" i="3" s="1"/>
  <c r="J29" i="3"/>
  <c r="K29" i="3" s="1"/>
  <c r="J30" i="3"/>
  <c r="J31" i="3"/>
  <c r="K31" i="3" s="1"/>
  <c r="J32" i="3"/>
  <c r="K32" i="3" s="1"/>
  <c r="J33" i="3"/>
  <c r="K33" i="3" s="1"/>
  <c r="J34" i="3"/>
  <c r="K34" i="3" s="1"/>
  <c r="J35" i="3"/>
  <c r="K35" i="3" s="1"/>
  <c r="J36" i="3"/>
  <c r="K36" i="3" s="1"/>
  <c r="J37" i="3"/>
  <c r="K37" i="3" s="1"/>
  <c r="J38" i="3"/>
  <c r="K38" i="3" s="1"/>
  <c r="J39" i="3"/>
  <c r="K39" i="3" s="1"/>
  <c r="J40" i="3"/>
  <c r="K40" i="3" s="1"/>
  <c r="J41" i="3"/>
  <c r="K41" i="3" s="1"/>
  <c r="J42" i="3"/>
  <c r="K42" i="3" s="1"/>
  <c r="J43" i="3"/>
  <c r="K43" i="3" s="1"/>
  <c r="J44" i="3"/>
  <c r="K44" i="3" s="1"/>
  <c r="J45" i="3"/>
  <c r="J46" i="3"/>
  <c r="J47" i="3"/>
  <c r="K47" i="3" s="1"/>
  <c r="J48" i="3"/>
  <c r="K48" i="3" s="1"/>
  <c r="J49" i="3"/>
  <c r="K49" i="3" s="1"/>
  <c r="J50" i="3"/>
  <c r="J51" i="3"/>
  <c r="K51" i="3" s="1"/>
  <c r="J52" i="3"/>
  <c r="J53" i="3"/>
  <c r="K53" i="3" s="1"/>
  <c r="J54" i="3"/>
  <c r="K54" i="3" s="1"/>
  <c r="J55" i="3"/>
  <c r="K55" i="3" s="1"/>
  <c r="J56" i="3"/>
  <c r="K56" i="3" s="1"/>
  <c r="J57" i="3"/>
  <c r="J58" i="3"/>
  <c r="K58" i="3" s="1"/>
  <c r="J59" i="3"/>
  <c r="K59" i="3" s="1"/>
  <c r="J60" i="3"/>
  <c r="K60" i="3" s="1"/>
  <c r="J61" i="3"/>
  <c r="K61" i="3" s="1"/>
  <c r="J62" i="3"/>
  <c r="K62" i="3" s="1"/>
  <c r="J63" i="3"/>
  <c r="K63" i="3" s="1"/>
  <c r="J64" i="3"/>
  <c r="K64" i="3" s="1"/>
  <c r="J65" i="3"/>
  <c r="K65" i="3" s="1"/>
  <c r="J66" i="3"/>
  <c r="K66" i="3" s="1"/>
  <c r="J67" i="3"/>
  <c r="K67" i="3" s="1"/>
  <c r="J68" i="3"/>
  <c r="K68" i="3" s="1"/>
  <c r="J69" i="3"/>
  <c r="K69" i="3" s="1"/>
  <c r="J70" i="3"/>
  <c r="K70" i="3" s="1"/>
  <c r="J71" i="3"/>
  <c r="K71" i="3" s="1"/>
  <c r="J72" i="3"/>
  <c r="K72" i="3" s="1"/>
  <c r="J73" i="3"/>
  <c r="K73" i="3" s="1"/>
  <c r="J74" i="3"/>
  <c r="K74" i="3" s="1"/>
  <c r="J75" i="3"/>
  <c r="K75" i="3" s="1"/>
  <c r="J76" i="3"/>
  <c r="K76" i="3" s="1"/>
  <c r="J77" i="3"/>
  <c r="K77" i="3" s="1"/>
  <c r="J78" i="3"/>
  <c r="K78" i="3" s="1"/>
  <c r="J79" i="3"/>
  <c r="K79" i="3" s="1"/>
  <c r="J80" i="3"/>
  <c r="K80" i="3" s="1"/>
  <c r="J81" i="3"/>
  <c r="K81" i="3" s="1"/>
  <c r="J82" i="3"/>
  <c r="K82" i="3" s="1"/>
  <c r="J83" i="3"/>
  <c r="K83" i="3" s="1"/>
  <c r="J84" i="3"/>
  <c r="K84" i="3" s="1"/>
  <c r="J85" i="3"/>
  <c r="K85" i="3" s="1"/>
  <c r="J86" i="3"/>
  <c r="J87" i="3"/>
  <c r="K87" i="3" s="1"/>
  <c r="J88" i="3"/>
  <c r="K88" i="3" s="1"/>
  <c r="J89" i="3"/>
  <c r="K89" i="3" s="1"/>
  <c r="J90" i="3"/>
  <c r="K90" i="3" s="1"/>
  <c r="J91" i="3"/>
  <c r="K91" i="3" s="1"/>
  <c r="J92" i="3"/>
  <c r="K92" i="3" s="1"/>
  <c r="J93" i="3"/>
  <c r="K93" i="3" s="1"/>
  <c r="J94" i="3"/>
  <c r="K94" i="3" s="1"/>
  <c r="J95" i="3"/>
  <c r="K95" i="3" s="1"/>
  <c r="J96" i="3"/>
  <c r="K96" i="3" s="1"/>
  <c r="J97" i="3"/>
  <c r="K97" i="3" s="1"/>
  <c r="J98" i="3"/>
  <c r="K98" i="3" s="1"/>
  <c r="J99" i="3"/>
  <c r="K99" i="3" s="1"/>
  <c r="J100" i="3"/>
  <c r="K100" i="3" s="1"/>
  <c r="J101" i="3"/>
  <c r="K101" i="3" s="1"/>
  <c r="J102" i="3"/>
  <c r="K102" i="3" s="1"/>
  <c r="J103" i="3"/>
  <c r="J104" i="3"/>
  <c r="K104" i="3" s="1"/>
  <c r="J105" i="3"/>
  <c r="J106" i="3"/>
  <c r="J107" i="3"/>
  <c r="K107" i="3" s="1"/>
  <c r="J108" i="3"/>
  <c r="K108" i="3" s="1"/>
  <c r="J109" i="3"/>
  <c r="K109" i="3" s="1"/>
  <c r="J110" i="3"/>
  <c r="J111" i="3"/>
  <c r="K111" i="3" s="1"/>
  <c r="J112" i="3"/>
  <c r="K112" i="3" s="1"/>
  <c r="J113" i="3"/>
  <c r="K113" i="3" s="1"/>
  <c r="J114" i="3"/>
  <c r="K114" i="3" s="1"/>
  <c r="J115" i="3"/>
  <c r="K115" i="3" s="1"/>
  <c r="J116" i="3"/>
  <c r="K116" i="3" s="1"/>
  <c r="J117" i="3"/>
  <c r="K117" i="3" s="1"/>
  <c r="J118" i="3"/>
  <c r="K118" i="3" s="1"/>
  <c r="J119" i="3"/>
  <c r="K119" i="3" s="1"/>
  <c r="J120" i="3"/>
  <c r="K120" i="3" s="1"/>
  <c r="J121" i="3"/>
  <c r="K121" i="3" s="1"/>
  <c r="J122" i="3"/>
  <c r="K122" i="3" s="1"/>
  <c r="J123" i="3"/>
  <c r="K123" i="3" s="1"/>
  <c r="J124" i="3"/>
  <c r="K124" i="3" s="1"/>
  <c r="J125" i="3"/>
  <c r="K125" i="3" s="1"/>
  <c r="J126" i="3"/>
  <c r="J127" i="3"/>
  <c r="K127" i="3" s="1"/>
  <c r="J128" i="3"/>
  <c r="K128" i="3" s="1"/>
  <c r="J129" i="3"/>
  <c r="K129" i="3" s="1"/>
  <c r="J130" i="3"/>
  <c r="J131" i="3"/>
  <c r="K131" i="3" s="1"/>
  <c r="J132" i="3"/>
  <c r="K132" i="3" s="1"/>
  <c r="J133" i="3"/>
  <c r="K133" i="3" s="1"/>
  <c r="J134" i="3"/>
  <c r="K134" i="3" s="1"/>
  <c r="J135" i="3"/>
  <c r="K135" i="3" s="1"/>
  <c r="J136" i="3"/>
  <c r="K136" i="3" s="1"/>
  <c r="J137" i="3"/>
  <c r="K137" i="3" s="1"/>
  <c r="J138" i="3"/>
  <c r="K138" i="3" s="1"/>
  <c r="J139" i="3"/>
  <c r="K139" i="3" s="1"/>
  <c r="J140" i="3"/>
  <c r="K140" i="3" s="1"/>
  <c r="J141" i="3"/>
  <c r="K141" i="3" s="1"/>
  <c r="J142" i="3"/>
  <c r="K142" i="3" s="1"/>
  <c r="J143" i="3"/>
  <c r="K143" i="3" s="1"/>
  <c r="J144" i="3"/>
  <c r="K144" i="3" s="1"/>
  <c r="J145" i="3"/>
  <c r="J146" i="3"/>
  <c r="J147" i="3"/>
  <c r="K147" i="3" s="1"/>
  <c r="J148" i="3"/>
  <c r="K148" i="3" s="1"/>
  <c r="J149" i="3"/>
  <c r="K149" i="3" s="1"/>
  <c r="J150" i="3"/>
  <c r="J151" i="3"/>
  <c r="K151" i="3" s="1"/>
  <c r="J152" i="3"/>
  <c r="J153" i="3"/>
  <c r="K153" i="3" s="1"/>
  <c r="J154" i="3"/>
  <c r="K154" i="3" s="1"/>
  <c r="J155" i="3"/>
  <c r="K155" i="3" s="1"/>
  <c r="J156" i="3"/>
  <c r="K156" i="3" s="1"/>
  <c r="J157" i="3"/>
  <c r="J158" i="3"/>
  <c r="K158" i="3" s="1"/>
  <c r="J159" i="3"/>
  <c r="K159" i="3" s="1"/>
  <c r="J160" i="3"/>
  <c r="K160" i="3" s="1"/>
  <c r="J161" i="3"/>
  <c r="K161" i="3" s="1"/>
  <c r="J162" i="3"/>
  <c r="K162" i="3" s="1"/>
  <c r="J163" i="3"/>
  <c r="K163" i="3" s="1"/>
  <c r="J164" i="3"/>
  <c r="K164" i="3" s="1"/>
  <c r="J165" i="3"/>
  <c r="K165" i="3" s="1"/>
  <c r="J166" i="3"/>
  <c r="K166" i="3" s="1"/>
  <c r="J167" i="3"/>
  <c r="K167" i="3" s="1"/>
  <c r="J168" i="3"/>
  <c r="K168" i="3" s="1"/>
  <c r="J169" i="3"/>
  <c r="K169" i="3" s="1"/>
  <c r="J170" i="3"/>
  <c r="K170" i="3" s="1"/>
  <c r="J171" i="3"/>
  <c r="K171" i="3" s="1"/>
  <c r="J172" i="3"/>
  <c r="K172" i="3" s="1"/>
  <c r="J173" i="3"/>
  <c r="K173" i="3" s="1"/>
  <c r="J174" i="3"/>
  <c r="K174" i="3" s="1"/>
  <c r="J175" i="3"/>
  <c r="K175" i="3" s="1"/>
  <c r="J176" i="3"/>
  <c r="K176" i="3" s="1"/>
  <c r="J177" i="3"/>
  <c r="K177" i="3" s="1"/>
  <c r="J178" i="3"/>
  <c r="K178" i="3" s="1"/>
  <c r="J179" i="3"/>
  <c r="K179" i="3" s="1"/>
  <c r="J180" i="3"/>
  <c r="K180" i="3" s="1"/>
  <c r="J181" i="3"/>
  <c r="K181" i="3" s="1"/>
  <c r="J182" i="3"/>
  <c r="K182" i="3" s="1"/>
  <c r="J183" i="3"/>
  <c r="K183" i="3" s="1"/>
  <c r="J184" i="3"/>
  <c r="K184" i="3" s="1"/>
  <c r="J185" i="3"/>
  <c r="K185" i="3" s="1"/>
  <c r="J186" i="3"/>
  <c r="J187" i="3"/>
  <c r="K187" i="3" s="1"/>
  <c r="J188" i="3"/>
  <c r="K188" i="3" s="1"/>
  <c r="J189" i="3"/>
  <c r="K189" i="3" s="1"/>
  <c r="J190" i="3"/>
  <c r="K190" i="3" s="1"/>
  <c r="J191" i="3"/>
  <c r="K191" i="3" s="1"/>
  <c r="J192" i="3"/>
  <c r="K192" i="3" s="1"/>
  <c r="J193" i="3"/>
  <c r="K193" i="3" s="1"/>
  <c r="J194" i="3"/>
  <c r="K194" i="3" s="1"/>
  <c r="J195" i="3"/>
  <c r="K195" i="3" s="1"/>
  <c r="J196" i="3"/>
  <c r="K196" i="3" s="1"/>
  <c r="J197" i="3"/>
  <c r="K197" i="3" s="1"/>
  <c r="J198" i="3"/>
  <c r="K198" i="3" s="1"/>
  <c r="J199" i="3"/>
  <c r="K199" i="3" s="1"/>
  <c r="J200" i="3"/>
  <c r="K200" i="3" s="1"/>
  <c r="J201" i="3"/>
  <c r="K201" i="3" s="1"/>
  <c r="J202" i="3"/>
  <c r="K202" i="3" s="1"/>
  <c r="J203" i="3"/>
  <c r="K203" i="3" s="1"/>
  <c r="J204" i="3"/>
  <c r="K204" i="3" s="1"/>
  <c r="J205" i="3"/>
  <c r="J206" i="3"/>
  <c r="J207" i="3"/>
  <c r="K207" i="3" s="1"/>
  <c r="J208" i="3"/>
  <c r="K208" i="3" s="1"/>
  <c r="J209" i="3"/>
  <c r="K209" i="3" s="1"/>
  <c r="J210" i="3"/>
  <c r="J211" i="3"/>
  <c r="K211" i="3" s="1"/>
  <c r="J212" i="3"/>
  <c r="K212" i="3" s="1"/>
  <c r="J213" i="3"/>
  <c r="K213" i="3" s="1"/>
  <c r="J214" i="3"/>
  <c r="K214" i="3" s="1"/>
  <c r="J215" i="3"/>
  <c r="K215" i="3" s="1"/>
  <c r="J216" i="3"/>
  <c r="K216" i="3" s="1"/>
  <c r="J217" i="3"/>
  <c r="K217" i="3" s="1"/>
  <c r="J218" i="3"/>
  <c r="K218" i="3" s="1"/>
  <c r="J219" i="3"/>
  <c r="K219" i="3" s="1"/>
  <c r="J220" i="3"/>
  <c r="K220" i="3" s="1"/>
  <c r="J221" i="3"/>
  <c r="K221" i="3" s="1"/>
  <c r="J222" i="3"/>
  <c r="K222" i="3" s="1"/>
  <c r="J223" i="3"/>
  <c r="K223" i="3" s="1"/>
  <c r="J224" i="3"/>
  <c r="K224" i="3" s="1"/>
  <c r="J225" i="3"/>
  <c r="K225" i="3" s="1"/>
  <c r="J226" i="3"/>
  <c r="J227" i="3"/>
  <c r="K227" i="3" s="1"/>
  <c r="J228" i="3"/>
  <c r="K228" i="3" s="1"/>
  <c r="J229" i="3"/>
  <c r="K229" i="3" s="1"/>
  <c r="J230" i="3"/>
  <c r="J231" i="3"/>
  <c r="K231" i="3" s="1"/>
  <c r="J232" i="3"/>
  <c r="K232" i="3" s="1"/>
  <c r="J233" i="3"/>
  <c r="K233" i="3" s="1"/>
  <c r="J234" i="3"/>
  <c r="K234" i="3" s="1"/>
  <c r="J235" i="3"/>
  <c r="K235" i="3" s="1"/>
  <c r="J236" i="3"/>
  <c r="K236" i="3" s="1"/>
  <c r="J237" i="3"/>
  <c r="K237" i="3" s="1"/>
  <c r="J238" i="3"/>
  <c r="K238" i="3" s="1"/>
  <c r="J239" i="3"/>
  <c r="K239" i="3" s="1"/>
  <c r="J240" i="3"/>
  <c r="K240" i="3" s="1"/>
  <c r="J241" i="3"/>
  <c r="K241" i="3" s="1"/>
  <c r="J242" i="3"/>
  <c r="K242" i="3" s="1"/>
  <c r="J243" i="3"/>
  <c r="K243" i="3" s="1"/>
  <c r="J244" i="3"/>
  <c r="K244" i="3" s="1"/>
  <c r="J245" i="3"/>
  <c r="J246" i="3"/>
  <c r="J247" i="3"/>
  <c r="K247" i="3" s="1"/>
  <c r="J248" i="3"/>
  <c r="K248" i="3" s="1"/>
  <c r="J249" i="3"/>
  <c r="K249" i="3" s="1"/>
  <c r="J250" i="3"/>
  <c r="J251" i="3"/>
  <c r="K251" i="3" s="1"/>
  <c r="J252" i="3"/>
  <c r="J253" i="3"/>
  <c r="K253" i="3" s="1"/>
  <c r="J254" i="3"/>
  <c r="K254" i="3" s="1"/>
  <c r="J255" i="3"/>
  <c r="K255" i="3" s="1"/>
  <c r="J256" i="3"/>
  <c r="K256" i="3" s="1"/>
  <c r="J257" i="3"/>
  <c r="J258" i="3"/>
  <c r="K258" i="3" s="1"/>
  <c r="J259" i="3"/>
  <c r="K259" i="3" s="1"/>
  <c r="J260" i="3"/>
  <c r="K260" i="3" s="1"/>
  <c r="J261" i="3"/>
  <c r="K261" i="3" s="1"/>
  <c r="J262" i="3"/>
  <c r="K262" i="3" s="1"/>
  <c r="J263" i="3"/>
  <c r="K263" i="3" s="1"/>
  <c r="J264" i="3"/>
  <c r="K264" i="3" s="1"/>
  <c r="J265" i="3"/>
  <c r="K265" i="3" s="1"/>
  <c r="J266" i="3"/>
  <c r="K266" i="3" s="1"/>
  <c r="J267" i="3"/>
  <c r="K267" i="3" s="1"/>
  <c r="J6" i="3"/>
  <c r="K6" i="3" s="1"/>
  <c r="E268" i="3"/>
  <c r="F268" i="3"/>
  <c r="G268" i="3"/>
  <c r="H268" i="3"/>
  <c r="I268" i="3" a="1"/>
  <c r="I268" i="3" s="1"/>
  <c r="E269" i="3"/>
  <c r="F269" i="3"/>
  <c r="G269" i="3"/>
  <c r="H269" i="3"/>
  <c r="I269" i="3" a="1"/>
  <c r="I269" i="3" s="1"/>
  <c r="E270" i="3"/>
  <c r="F270" i="3"/>
  <c r="G270" i="3"/>
  <c r="H270" i="3"/>
  <c r="I270" i="3" a="1"/>
  <c r="I270" i="3" s="1"/>
  <c r="E271" i="3"/>
  <c r="F271" i="3"/>
  <c r="G271" i="3"/>
  <c r="H271" i="3"/>
  <c r="I271" i="3" a="1"/>
  <c r="I271" i="3" s="1"/>
  <c r="E272" i="3"/>
  <c r="F272" i="3"/>
  <c r="G272" i="3"/>
  <c r="H272" i="3"/>
  <c r="I272" i="3" a="1"/>
  <c r="I272" i="3" s="1"/>
  <c r="E273" i="3"/>
  <c r="F273" i="3"/>
  <c r="G273" i="3"/>
  <c r="H273" i="3"/>
  <c r="I273" i="3" a="1"/>
  <c r="I273" i="3" s="1"/>
  <c r="E274" i="3"/>
  <c r="F274" i="3"/>
  <c r="G274" i="3"/>
  <c r="H274" i="3"/>
  <c r="I274" i="3" a="1"/>
  <c r="I274" i="3" s="1"/>
  <c r="E275" i="3"/>
  <c r="F275" i="3"/>
  <c r="G275" i="3"/>
  <c r="H275" i="3"/>
  <c r="I275" i="3" a="1"/>
  <c r="I275" i="3" s="1"/>
  <c r="E276" i="3"/>
  <c r="F276" i="3"/>
  <c r="G276" i="3"/>
  <c r="H276" i="3"/>
  <c r="I276" i="3" a="1"/>
  <c r="I276" i="3" s="1"/>
  <c r="E277" i="3"/>
  <c r="F277" i="3"/>
  <c r="G277" i="3"/>
  <c r="H277" i="3"/>
  <c r="I277" i="3" a="1"/>
  <c r="I277" i="3" s="1"/>
  <c r="E278" i="3"/>
  <c r="F278" i="3"/>
  <c r="G278" i="3"/>
  <c r="H278" i="3"/>
  <c r="I278" i="3" a="1"/>
  <c r="I278" i="3" s="1"/>
  <c r="E279" i="3"/>
  <c r="F279" i="3"/>
  <c r="G279" i="3"/>
  <c r="H279" i="3"/>
  <c r="I279" i="3" a="1"/>
  <c r="I279" i="3" s="1"/>
  <c r="E280" i="3"/>
  <c r="F280" i="3"/>
  <c r="G280" i="3"/>
  <c r="H280" i="3"/>
  <c r="I280" i="3" a="1"/>
  <c r="I280" i="3" s="1"/>
  <c r="E281" i="3"/>
  <c r="F281" i="3"/>
  <c r="G281" i="3"/>
  <c r="H281" i="3"/>
  <c r="I281" i="3" a="1"/>
  <c r="I281" i="3" s="1"/>
  <c r="E282" i="3"/>
  <c r="F282" i="3"/>
  <c r="G282" i="3"/>
  <c r="H282" i="3"/>
  <c r="I282" i="3" a="1"/>
  <c r="I282" i="3" s="1"/>
  <c r="E283" i="3"/>
  <c r="F283" i="3"/>
  <c r="G283" i="3"/>
  <c r="H283" i="3"/>
  <c r="I283" i="3" a="1"/>
  <c r="I283" i="3" s="1"/>
  <c r="E284" i="3"/>
  <c r="F284" i="3"/>
  <c r="G284" i="3"/>
  <c r="H284" i="3"/>
  <c r="I284" i="3" a="1"/>
  <c r="I284" i="3" s="1"/>
  <c r="E285" i="3"/>
  <c r="F285" i="3"/>
  <c r="G285" i="3"/>
  <c r="H285" i="3"/>
  <c r="I285" i="3" a="1"/>
  <c r="I285" i="3" s="1"/>
  <c r="E286" i="3"/>
  <c r="F286" i="3"/>
  <c r="G286" i="3"/>
  <c r="H286" i="3"/>
  <c r="I286" i="3" a="1"/>
  <c r="I286" i="3" s="1"/>
  <c r="E287" i="3"/>
  <c r="F287" i="3"/>
  <c r="G287" i="3"/>
  <c r="H287" i="3"/>
  <c r="I287" i="3" a="1"/>
  <c r="I287" i="3" s="1"/>
  <c r="E288" i="3"/>
  <c r="F288" i="3"/>
  <c r="G288" i="3"/>
  <c r="H288" i="3"/>
  <c r="I288" i="3" a="1"/>
  <c r="I288" i="3" s="1"/>
  <c r="E289" i="3"/>
  <c r="F289" i="3"/>
  <c r="G289" i="3"/>
  <c r="H289" i="3"/>
  <c r="I289" i="3" a="1"/>
  <c r="I289" i="3" s="1"/>
  <c r="I423" i="1" a="1"/>
  <c r="I423" i="1" s="1"/>
  <c r="I797" i="1" a="1"/>
  <c r="I797" i="1" s="1"/>
  <c r="I55" i="1" a="1"/>
  <c r="I55" i="1" s="1"/>
  <c r="I134" i="1" a="1"/>
  <c r="I134" i="1" s="1"/>
  <c r="I477" i="1" a="1"/>
  <c r="I477" i="1" s="1"/>
  <c r="I629" i="1" a="1"/>
  <c r="I629" i="1" s="1"/>
  <c r="I424" i="1" a="1"/>
  <c r="I424" i="1" s="1"/>
  <c r="I135" i="1" a="1"/>
  <c r="I135" i="1" s="1"/>
  <c r="I478" i="1" a="1"/>
  <c r="I478" i="1" s="1"/>
  <c r="I479" i="1" a="1"/>
  <c r="I479" i="1" s="1"/>
  <c r="I136" i="1" a="1"/>
  <c r="I136" i="1" s="1"/>
  <c r="I137" i="1" a="1"/>
  <c r="I137" i="1" s="1"/>
  <c r="I768" i="1" a="1"/>
  <c r="I768" i="1" s="1"/>
  <c r="I630" i="1" a="1"/>
  <c r="I630" i="1" s="1"/>
  <c r="I138" i="1" a="1"/>
  <c r="I138" i="1" s="1"/>
  <c r="I809" i="1" a="1"/>
  <c r="I809" i="1" s="1"/>
  <c r="I480" i="1" a="1"/>
  <c r="I480" i="1" s="1"/>
  <c r="I481" i="1" a="1"/>
  <c r="I481" i="1" s="1"/>
  <c r="I631" i="1" a="1"/>
  <c r="I631" i="1" s="1"/>
  <c r="I139" i="1" a="1"/>
  <c r="I139" i="1" s="1"/>
  <c r="I425" i="1" a="1"/>
  <c r="I425" i="1" s="1"/>
  <c r="I632" i="1" a="1"/>
  <c r="I632" i="1" s="1"/>
  <c r="I6" i="1" a="1"/>
  <c r="I6" i="1" s="1"/>
  <c r="I25" i="1" a="1"/>
  <c r="I25" i="1" s="1"/>
  <c r="I140" i="1" a="1"/>
  <c r="I140" i="1" s="1"/>
  <c r="I810" i="1" a="1"/>
  <c r="I810" i="1" s="1"/>
  <c r="I358" i="1" a="1"/>
  <c r="I358" i="1" s="1"/>
  <c r="I482" i="1" a="1"/>
  <c r="I482" i="1" s="1"/>
  <c r="I343" i="1" a="1"/>
  <c r="I343" i="1" s="1"/>
  <c r="I344" i="1" a="1"/>
  <c r="I344" i="1" s="1"/>
  <c r="I314" i="1" a="1"/>
  <c r="I314" i="1" s="1"/>
  <c r="I811" i="1" a="1"/>
  <c r="I811" i="1" s="1"/>
  <c r="I104" i="1" a="1"/>
  <c r="I104" i="1" s="1"/>
  <c r="I359" i="1" a="1"/>
  <c r="I359" i="1" s="1"/>
  <c r="I339" i="1" a="1"/>
  <c r="I339" i="1" s="1"/>
  <c r="I56" i="1" a="1"/>
  <c r="I56" i="1" s="1"/>
  <c r="I483" i="1" a="1"/>
  <c r="I483" i="1" s="1"/>
  <c r="I484" i="1" a="1"/>
  <c r="I484" i="1" s="1"/>
  <c r="I105" i="1" a="1"/>
  <c r="I105" i="1" s="1"/>
  <c r="I293" i="1" a="1"/>
  <c r="I293" i="1" s="1"/>
  <c r="I141" i="1" a="1"/>
  <c r="I141" i="1" s="1"/>
  <c r="I360" i="1" a="1"/>
  <c r="I360" i="1" s="1"/>
  <c r="I142" i="1" a="1"/>
  <c r="I142" i="1" s="1"/>
  <c r="I844" i="1" a="1"/>
  <c r="I844" i="1" s="1"/>
  <c r="I689" i="1" a="1"/>
  <c r="I689" i="1" s="1"/>
  <c r="I690" i="1" a="1"/>
  <c r="I690" i="1" s="1"/>
  <c r="I143" i="1" a="1"/>
  <c r="I143" i="1" s="1"/>
  <c r="I294" i="1" a="1"/>
  <c r="I294" i="1" s="1"/>
  <c r="I26" i="1" a="1"/>
  <c r="I26" i="1" s="1"/>
  <c r="I144" i="1" a="1"/>
  <c r="I144" i="1" s="1"/>
  <c r="I145" i="1" a="1"/>
  <c r="I145" i="1" s="1"/>
  <c r="I440" i="1" a="1"/>
  <c r="I440" i="1" s="1"/>
  <c r="I106" i="1" a="1"/>
  <c r="I106" i="1" s="1"/>
  <c r="I485" i="1" a="1"/>
  <c r="I485" i="1" s="1"/>
  <c r="I633" i="1" a="1"/>
  <c r="I633" i="1" s="1"/>
  <c r="I361" i="1" a="1"/>
  <c r="I361" i="1" s="1"/>
  <c r="I486" i="1" a="1"/>
  <c r="I486" i="1" s="1"/>
  <c r="I449" i="1" a="1"/>
  <c r="I449" i="1" s="1"/>
  <c r="I691" i="1" a="1"/>
  <c r="I691" i="1" s="1"/>
  <c r="I487" i="1" a="1"/>
  <c r="I487" i="1" s="1"/>
  <c r="I802" i="1" a="1"/>
  <c r="I802" i="1" s="1"/>
  <c r="I488" i="1" a="1"/>
  <c r="I488" i="1" s="1"/>
  <c r="I146" i="1" a="1"/>
  <c r="I146" i="1" s="1"/>
  <c r="I147" i="1" a="1"/>
  <c r="I147" i="1" s="1"/>
  <c r="I489" i="1" a="1"/>
  <c r="I489" i="1" s="1"/>
  <c r="I148" i="1" a="1"/>
  <c r="I148" i="1" s="1"/>
  <c r="I149" i="1" a="1"/>
  <c r="I149" i="1" s="1"/>
  <c r="I362" i="1" a="1"/>
  <c r="I362" i="1" s="1"/>
  <c r="I490" i="1" a="1"/>
  <c r="I490" i="1" s="1"/>
  <c r="I491" i="1" a="1"/>
  <c r="I491" i="1" s="1"/>
  <c r="I363" i="1" a="1"/>
  <c r="I363" i="1" s="1"/>
  <c r="I345" i="1" a="1"/>
  <c r="I345" i="1" s="1"/>
  <c r="I107" i="1" a="1"/>
  <c r="I107" i="1" s="1"/>
  <c r="I692" i="1" a="1"/>
  <c r="I692" i="1" s="1"/>
  <c r="I108" i="1" a="1"/>
  <c r="I108" i="1" s="1"/>
  <c r="I150" i="1" a="1"/>
  <c r="I150" i="1" s="1"/>
  <c r="I634" i="1" a="1"/>
  <c r="I634" i="1" s="1"/>
  <c r="I315" i="1" a="1"/>
  <c r="I315" i="1" s="1"/>
  <c r="I57" i="1" a="1"/>
  <c r="I57" i="1" s="1"/>
  <c r="I769" i="1" a="1"/>
  <c r="I769" i="1" s="1"/>
  <c r="I492" i="1" a="1"/>
  <c r="I492" i="1" s="1"/>
  <c r="I493" i="1" a="1"/>
  <c r="I493" i="1" s="1"/>
  <c r="I364" i="1" a="1"/>
  <c r="I364" i="1" s="1"/>
  <c r="I365" i="1" a="1"/>
  <c r="I365" i="1" s="1"/>
  <c r="I316" i="1" a="1"/>
  <c r="I316" i="1" s="1"/>
  <c r="I725" i="1" a="1"/>
  <c r="I725" i="1" s="1"/>
  <c r="I346" i="1" a="1"/>
  <c r="I346" i="1" s="1"/>
  <c r="I770" i="1" a="1"/>
  <c r="I770" i="1" s="1"/>
  <c r="I803" i="1" a="1"/>
  <c r="I803" i="1" s="1"/>
  <c r="I366" i="1" a="1"/>
  <c r="I366" i="1" s="1"/>
  <c r="I151" i="1" a="1"/>
  <c r="I151" i="1" s="1"/>
  <c r="I109" i="1" a="1"/>
  <c r="I109" i="1" s="1"/>
  <c r="I367" i="1" a="1"/>
  <c r="I367" i="1" s="1"/>
  <c r="I58" i="1" a="1"/>
  <c r="I58" i="1" s="1"/>
  <c r="I693" i="1" a="1"/>
  <c r="I693" i="1" s="1"/>
  <c r="I635" i="1" a="1"/>
  <c r="I635" i="1" s="1"/>
  <c r="I636" i="1" a="1"/>
  <c r="I636" i="1" s="1"/>
  <c r="I27" i="1" a="1"/>
  <c r="I27" i="1" s="1"/>
  <c r="I637" i="1" a="1"/>
  <c r="I637" i="1" s="1"/>
  <c r="I152" i="1" a="1"/>
  <c r="I152" i="1" s="1"/>
  <c r="I153" i="1" a="1"/>
  <c r="I153" i="1" s="1"/>
  <c r="I154" i="1" a="1"/>
  <c r="I154" i="1" s="1"/>
  <c r="I812" i="1" a="1"/>
  <c r="I812" i="1" s="1"/>
  <c r="I813" i="1" a="1"/>
  <c r="I813" i="1" s="1"/>
  <c r="I638" i="1" a="1"/>
  <c r="I638" i="1" s="1"/>
  <c r="I639" i="1" a="1"/>
  <c r="I639" i="1" s="1"/>
  <c r="I845" i="1" a="1"/>
  <c r="I845" i="1" s="1"/>
  <c r="I494" i="1" a="1"/>
  <c r="I494" i="1" s="1"/>
  <c r="I368" i="1" a="1"/>
  <c r="I368" i="1" s="1"/>
  <c r="I28" i="1" a="1"/>
  <c r="I28" i="1" s="1"/>
  <c r="I155" i="1" a="1"/>
  <c r="I155" i="1" s="1"/>
  <c r="I347" i="1" a="1"/>
  <c r="I347" i="1" s="1"/>
  <c r="I369" i="1" a="1"/>
  <c r="I369" i="1" s="1"/>
  <c r="I495" i="1" a="1"/>
  <c r="I495" i="1" s="1"/>
  <c r="I751" i="1" a="1"/>
  <c r="I751" i="1" s="1"/>
  <c r="I156" i="1" a="1"/>
  <c r="I156" i="1" s="1"/>
  <c r="I157" i="1" a="1"/>
  <c r="I157" i="1" s="1"/>
  <c r="I317" i="1" a="1"/>
  <c r="I317" i="1" s="1"/>
  <c r="I59" i="1" a="1"/>
  <c r="I59" i="1" s="1"/>
  <c r="I450" i="1" a="1"/>
  <c r="I450" i="1" s="1"/>
  <c r="I370" i="1" a="1"/>
  <c r="I370" i="1" s="1"/>
  <c r="I295" i="1" a="1"/>
  <c r="I295" i="1" s="1"/>
  <c r="I694" i="1" a="1"/>
  <c r="I694" i="1" s="1"/>
  <c r="I60" i="1" a="1"/>
  <c r="I60" i="1" s="1"/>
  <c r="I158" i="1" a="1"/>
  <c r="I158" i="1" s="1"/>
  <c r="I496" i="1" a="1"/>
  <c r="I496" i="1" s="1"/>
  <c r="I497" i="1" a="1"/>
  <c r="I497" i="1" s="1"/>
  <c r="I846" i="1" a="1"/>
  <c r="I846" i="1" s="1"/>
  <c r="I371" i="1" a="1"/>
  <c r="I371" i="1" s="1"/>
  <c r="I340" i="1" a="1"/>
  <c r="I340" i="1" s="1"/>
  <c r="I814" i="1" a="1"/>
  <c r="I814" i="1" s="1"/>
  <c r="I29" i="1" a="1"/>
  <c r="I29" i="1" s="1"/>
  <c r="I318" i="1" a="1"/>
  <c r="I318" i="1" s="1"/>
  <c r="I498" i="1" a="1"/>
  <c r="I498" i="1" s="1"/>
  <c r="I771" i="1" a="1"/>
  <c r="I771" i="1" s="1"/>
  <c r="I499" i="1" a="1"/>
  <c r="I499" i="1" s="1"/>
  <c r="I319" i="1" a="1"/>
  <c r="I319" i="1" s="1"/>
  <c r="I500" i="1" a="1"/>
  <c r="I500" i="1" s="1"/>
  <c r="I61" i="1" a="1"/>
  <c r="I61" i="1" s="1"/>
  <c r="I30" i="1" a="1"/>
  <c r="I30" i="1" s="1"/>
  <c r="I695" i="1" a="1"/>
  <c r="I695" i="1" s="1"/>
  <c r="I31" i="1" a="1"/>
  <c r="I31" i="1" s="1"/>
  <c r="I451" i="1" a="1"/>
  <c r="I451" i="1" s="1"/>
  <c r="I726" i="1" a="1"/>
  <c r="I726" i="1" s="1"/>
  <c r="I815" i="1" a="1"/>
  <c r="I815" i="1" s="1"/>
  <c r="I426" i="1" a="1"/>
  <c r="I426" i="1" s="1"/>
  <c r="I348" i="1" a="1"/>
  <c r="I348" i="1" s="1"/>
  <c r="I816" i="1" a="1"/>
  <c r="I816" i="1" s="1"/>
  <c r="I452" i="1" a="1"/>
  <c r="I452" i="1" s="1"/>
  <c r="I441" i="1" a="1"/>
  <c r="I441" i="1" s="1"/>
  <c r="I442" i="1" a="1"/>
  <c r="I442" i="1" s="1"/>
  <c r="I159" i="1" a="1"/>
  <c r="I159" i="1" s="1"/>
  <c r="I296" i="1" a="1"/>
  <c r="I296" i="1" s="1"/>
  <c r="I501" i="1" a="1"/>
  <c r="I501" i="1" s="1"/>
  <c r="I502" i="1" a="1"/>
  <c r="I502" i="1" s="1"/>
  <c r="I427" i="1" a="1"/>
  <c r="I427" i="1" s="1"/>
  <c r="I160" i="1" a="1"/>
  <c r="I160" i="1" s="1"/>
  <c r="I32" i="1" a="1"/>
  <c r="I32" i="1" s="1"/>
  <c r="I62" i="1" a="1"/>
  <c r="I62" i="1" s="1"/>
  <c r="I341" i="1" a="1"/>
  <c r="I341" i="1" s="1"/>
  <c r="I372" i="1" a="1"/>
  <c r="I372" i="1" s="1"/>
  <c r="I428" i="1" a="1"/>
  <c r="I428" i="1" s="1"/>
  <c r="I33" i="1" a="1"/>
  <c r="I33" i="1" s="1"/>
  <c r="I297" i="1" a="1"/>
  <c r="I297" i="1" s="1"/>
  <c r="I161" i="1" a="1"/>
  <c r="I161" i="1" s="1"/>
  <c r="I503" i="1" a="1"/>
  <c r="I503" i="1" s="1"/>
  <c r="I162" i="1" a="1"/>
  <c r="I162" i="1" s="1"/>
  <c r="I163" i="1" a="1"/>
  <c r="I163" i="1" s="1"/>
  <c r="I164" i="1" a="1"/>
  <c r="I164" i="1" s="1"/>
  <c r="I504" i="1" a="1"/>
  <c r="I504" i="1" s="1"/>
  <c r="I373" i="1" a="1"/>
  <c r="I373" i="1" s="1"/>
  <c r="I640" i="1" a="1"/>
  <c r="I640" i="1" s="1"/>
  <c r="I374" i="1" a="1"/>
  <c r="I374" i="1" s="1"/>
  <c r="I641" i="1" a="1"/>
  <c r="I641" i="1" s="1"/>
  <c r="I453" i="1" a="1"/>
  <c r="I453" i="1" s="1"/>
  <c r="I165" i="1" a="1"/>
  <c r="I165" i="1" s="1"/>
  <c r="I642" i="1" a="1"/>
  <c r="I642" i="1" s="1"/>
  <c r="I643" i="1" a="1"/>
  <c r="I643" i="1" s="1"/>
  <c r="I644" i="1" a="1"/>
  <c r="I644" i="1" s="1"/>
  <c r="I95" i="1" a="1"/>
  <c r="I95" i="1" s="1"/>
  <c r="I505" i="1" a="1"/>
  <c r="I505" i="1" s="1"/>
  <c r="I166" i="1" a="1"/>
  <c r="I166" i="1" s="1"/>
  <c r="I470" i="1" a="1"/>
  <c r="I470" i="1" s="1"/>
  <c r="I645" i="1" a="1"/>
  <c r="I645" i="1" s="1"/>
  <c r="I506" i="1" a="1"/>
  <c r="I506" i="1" s="1"/>
  <c r="I320" i="1" a="1"/>
  <c r="I320" i="1" s="1"/>
  <c r="I167" i="1" a="1"/>
  <c r="I167" i="1" s="1"/>
  <c r="I342" i="1" a="1"/>
  <c r="I342" i="1" s="1"/>
  <c r="I168" i="1" a="1"/>
  <c r="I168" i="1" s="1"/>
  <c r="I169" i="1" a="1"/>
  <c r="I169" i="1" s="1"/>
  <c r="I96" i="1" a="1"/>
  <c r="I96" i="1" s="1"/>
  <c r="I34" i="1" a="1"/>
  <c r="I34" i="1" s="1"/>
  <c r="I696" i="1" a="1"/>
  <c r="I696" i="1" s="1"/>
  <c r="I349" i="1" a="1"/>
  <c r="I349" i="1" s="1"/>
  <c r="I727" i="1" a="1"/>
  <c r="I727" i="1" s="1"/>
  <c r="I110" i="1" a="1"/>
  <c r="I110" i="1" s="1"/>
  <c r="I429" i="1" a="1"/>
  <c r="I429" i="1" s="1"/>
  <c r="I35" i="1" a="1"/>
  <c r="I35" i="1" s="1"/>
  <c r="I507" i="1" a="1"/>
  <c r="I507" i="1" s="1"/>
  <c r="I646" i="1" a="1"/>
  <c r="I646" i="1" s="1"/>
  <c r="I170" i="1" a="1"/>
  <c r="I170" i="1" s="1"/>
  <c r="I321" i="1" a="1"/>
  <c r="I321" i="1" s="1"/>
  <c r="I647" i="1" a="1"/>
  <c r="I647" i="1" s="1"/>
  <c r="I298" i="1" a="1"/>
  <c r="I298" i="1" s="1"/>
  <c r="I648" i="1" a="1"/>
  <c r="I648" i="1" s="1"/>
  <c r="I508" i="1" a="1"/>
  <c r="I508" i="1" s="1"/>
  <c r="I649" i="1" a="1"/>
  <c r="I649" i="1" s="1"/>
  <c r="I817" i="1" a="1"/>
  <c r="I817" i="1" s="1"/>
  <c r="I818" i="1" a="1"/>
  <c r="I818" i="1" s="1"/>
  <c r="I7" i="1" a="1"/>
  <c r="I7" i="1" s="1"/>
  <c r="I697" i="1" a="1"/>
  <c r="I697" i="1" s="1"/>
  <c r="I650" i="1" a="1"/>
  <c r="I650" i="1" s="1"/>
  <c r="I792" i="1" a="1"/>
  <c r="I792" i="1" s="1"/>
  <c r="I171" i="1" a="1"/>
  <c r="I171" i="1" s="1"/>
  <c r="I172" i="1" a="1"/>
  <c r="I172" i="1" s="1"/>
  <c r="I430" i="1" a="1"/>
  <c r="I430" i="1" s="1"/>
  <c r="I723" i="1" a="1"/>
  <c r="I723" i="1" s="1"/>
  <c r="I509" i="1" a="1"/>
  <c r="I509" i="1" s="1"/>
  <c r="I173" i="1" a="1"/>
  <c r="I173" i="1" s="1"/>
  <c r="I698" i="1" a="1"/>
  <c r="I698" i="1" s="1"/>
  <c r="I752" i="1" a="1"/>
  <c r="I752" i="1" s="1"/>
  <c r="I808" i="1" a="1"/>
  <c r="I808" i="1" s="1"/>
  <c r="I111" i="1" a="1"/>
  <c r="I111" i="1" s="1"/>
  <c r="I174" i="1" a="1"/>
  <c r="I174" i="1" s="1"/>
  <c r="I36" i="1" a="1"/>
  <c r="I36" i="1" s="1"/>
  <c r="I37" i="1" a="1"/>
  <c r="I37" i="1" s="1"/>
  <c r="I175" i="1" a="1"/>
  <c r="I175" i="1" s="1"/>
  <c r="I510" i="1" a="1"/>
  <c r="I510" i="1" s="1"/>
  <c r="I176" i="1" a="1"/>
  <c r="I176" i="1" s="1"/>
  <c r="I177" i="1" a="1"/>
  <c r="I177" i="1" s="1"/>
  <c r="I651" i="1" a="1"/>
  <c r="I651" i="1" s="1"/>
  <c r="I511" i="1" a="1"/>
  <c r="I511" i="1" s="1"/>
  <c r="I178" i="1" a="1"/>
  <c r="I178" i="1" s="1"/>
  <c r="I179" i="1" a="1"/>
  <c r="I179" i="1" s="1"/>
  <c r="I180" i="1" a="1"/>
  <c r="I180" i="1" s="1"/>
  <c r="I63" i="1" a="1"/>
  <c r="I63" i="1" s="1"/>
  <c r="I728" i="1" a="1"/>
  <c r="I728" i="1" s="1"/>
  <c r="I780" i="1" a="1"/>
  <c r="I780" i="1" s="1"/>
  <c r="I375" i="1" a="1"/>
  <c r="I375" i="1" s="1"/>
  <c r="I652" i="1" a="1"/>
  <c r="I652" i="1" s="1"/>
  <c r="I699" i="1" a="1"/>
  <c r="I699" i="1" s="1"/>
  <c r="I64" i="1" a="1"/>
  <c r="I64" i="1" s="1"/>
  <c r="I653" i="1" a="1"/>
  <c r="I653" i="1" s="1"/>
  <c r="I512" i="1" a="1"/>
  <c r="I512" i="1" s="1"/>
  <c r="I654" i="1" a="1"/>
  <c r="I654" i="1" s="1"/>
  <c r="I513" i="1" a="1"/>
  <c r="I513" i="1" s="1"/>
  <c r="I514" i="1" a="1"/>
  <c r="I514" i="1" s="1"/>
  <c r="I742" i="1" a="1"/>
  <c r="I742" i="1" s="1"/>
  <c r="I753" i="1" a="1"/>
  <c r="I753" i="1" s="1"/>
  <c r="I700" i="1" a="1"/>
  <c r="I700" i="1" s="1"/>
  <c r="I655" i="1" a="1"/>
  <c r="I655" i="1" s="1"/>
  <c r="I181" i="1" a="1"/>
  <c r="I181" i="1" s="1"/>
  <c r="I515" i="1" a="1"/>
  <c r="I515" i="1" s="1"/>
  <c r="I747" i="1" a="1"/>
  <c r="I747" i="1" s="1"/>
  <c r="I701" i="1" a="1"/>
  <c r="I701" i="1" s="1"/>
  <c r="I182" i="1" a="1"/>
  <c r="I182" i="1" s="1"/>
  <c r="I819" i="1" a="1"/>
  <c r="I819" i="1" s="1"/>
  <c r="I516" i="1" a="1"/>
  <c r="I516" i="1" s="1"/>
  <c r="I517" i="1" a="1"/>
  <c r="I517" i="1" s="1"/>
  <c r="I112" i="1" a="1"/>
  <c r="I112" i="1" s="1"/>
  <c r="I65" i="1" a="1"/>
  <c r="I65" i="1" s="1"/>
  <c r="I376" i="1" a="1"/>
  <c r="I376" i="1" s="1"/>
  <c r="I518" i="1" a="1"/>
  <c r="I518" i="1" s="1"/>
  <c r="I66" i="1" a="1"/>
  <c r="I66" i="1" s="1"/>
  <c r="I656" i="1" a="1"/>
  <c r="I656" i="1" s="1"/>
  <c r="I377" i="1" a="1"/>
  <c r="I377" i="1" s="1"/>
  <c r="I299" i="1" a="1"/>
  <c r="I299" i="1" s="1"/>
  <c r="I519" i="1" a="1"/>
  <c r="I519" i="1" s="1"/>
  <c r="I520" i="1" a="1"/>
  <c r="I520" i="1" s="1"/>
  <c r="I781" i="1" a="1"/>
  <c r="I781" i="1" s="1"/>
  <c r="I38" i="1" a="1"/>
  <c r="I38" i="1" s="1"/>
  <c r="I657" i="1" a="1"/>
  <c r="I657" i="1" s="1"/>
  <c r="I5" i="1" a="1"/>
  <c r="I5" i="1" s="1"/>
  <c r="I183" i="1" a="1"/>
  <c r="I183" i="1" s="1"/>
  <c r="I743" i="1" a="1"/>
  <c r="I743" i="1" s="1"/>
  <c r="I454" i="1" a="1"/>
  <c r="I454" i="1" s="1"/>
  <c r="I39" i="1" a="1"/>
  <c r="I39" i="1" s="1"/>
  <c r="I350" i="1" a="1"/>
  <c r="I350" i="1" s="1"/>
  <c r="I521" i="1" a="1"/>
  <c r="I521" i="1" s="1"/>
  <c r="I522" i="1" a="1"/>
  <c r="I522" i="1" s="1"/>
  <c r="I523" i="1" a="1"/>
  <c r="I523" i="1" s="1"/>
  <c r="I729" i="1" a="1"/>
  <c r="I729" i="1" s="1"/>
  <c r="I67" i="1" a="1"/>
  <c r="I67" i="1" s="1"/>
  <c r="I730" i="1" a="1"/>
  <c r="I730" i="1" s="1"/>
  <c r="I8" i="1" a="1"/>
  <c r="I8" i="1" s="1"/>
  <c r="I9" i="1" a="1"/>
  <c r="I9" i="1" s="1"/>
  <c r="I322" i="1" a="1"/>
  <c r="I322" i="1" s="1"/>
  <c r="I378" i="1" a="1"/>
  <c r="I378" i="1" s="1"/>
  <c r="I782" i="1" a="1"/>
  <c r="I782" i="1" s="1"/>
  <c r="I184" i="1" a="1"/>
  <c r="I184" i="1" s="1"/>
  <c r="I783" i="1" a="1"/>
  <c r="I783" i="1" s="1"/>
  <c r="I524" i="1" a="1"/>
  <c r="I524" i="1" s="1"/>
  <c r="I525" i="1" a="1"/>
  <c r="I525" i="1" s="1"/>
  <c r="I658" i="1" a="1"/>
  <c r="I658" i="1" s="1"/>
  <c r="I731" i="1" a="1"/>
  <c r="I731" i="1" s="1"/>
  <c r="I455" i="1" a="1"/>
  <c r="I455" i="1" s="1"/>
  <c r="I526" i="1" a="1"/>
  <c r="I526" i="1" s="1"/>
  <c r="I68" i="1" a="1"/>
  <c r="I68" i="1" s="1"/>
  <c r="I185" i="1" a="1"/>
  <c r="I185" i="1" s="1"/>
  <c r="I527" i="1" a="1"/>
  <c r="I527" i="1" s="1"/>
  <c r="I379" i="1" a="1"/>
  <c r="I379" i="1" s="1"/>
  <c r="I702" i="1" a="1"/>
  <c r="I702" i="1" s="1"/>
  <c r="I754" i="1" a="1"/>
  <c r="I754" i="1" s="1"/>
  <c r="I528" i="1" a="1"/>
  <c r="I528" i="1" s="1"/>
  <c r="I659" i="1" a="1"/>
  <c r="I659" i="1" s="1"/>
  <c r="I798" i="1" a="1"/>
  <c r="I798" i="1" s="1"/>
  <c r="I186" i="1" a="1"/>
  <c r="I186" i="1" s="1"/>
  <c r="I187" i="1" a="1"/>
  <c r="I187" i="1" s="1"/>
  <c r="I188" i="1" a="1"/>
  <c r="I188" i="1" s="1"/>
  <c r="I189" i="1" a="1"/>
  <c r="I189" i="1" s="1"/>
  <c r="I97" i="1" a="1"/>
  <c r="I97" i="1" s="1"/>
  <c r="I820" i="1" a="1"/>
  <c r="I820" i="1" s="1"/>
  <c r="I821" i="1" a="1"/>
  <c r="I821" i="1" s="1"/>
  <c r="I190" i="1" a="1"/>
  <c r="I190" i="1" s="1"/>
  <c r="I380" i="1" a="1"/>
  <c r="I380" i="1" s="1"/>
  <c r="I381" i="1" a="1"/>
  <c r="I381" i="1" s="1"/>
  <c r="I529" i="1" a="1"/>
  <c r="I529" i="1" s="1"/>
  <c r="I755" i="1" a="1"/>
  <c r="I755" i="1" s="1"/>
  <c r="I323" i="1" a="1"/>
  <c r="I323" i="1" s="1"/>
  <c r="I703" i="1" a="1"/>
  <c r="I703" i="1" s="1"/>
  <c r="I290" i="1" a="1"/>
  <c r="I290" i="1" s="1"/>
  <c r="I530" i="1" a="1"/>
  <c r="I530" i="1" s="1"/>
  <c r="I98" i="1" a="1"/>
  <c r="I98" i="1" s="1"/>
  <c r="I732" i="1" a="1"/>
  <c r="I732" i="1" s="1"/>
  <c r="I531" i="1" a="1"/>
  <c r="I531" i="1" s="1"/>
  <c r="I532" i="1" a="1"/>
  <c r="I532" i="1" s="1"/>
  <c r="I660" i="1" a="1"/>
  <c r="I660" i="1" s="1"/>
  <c r="I661" i="1" a="1"/>
  <c r="I661" i="1" s="1"/>
  <c r="I10" i="1" a="1"/>
  <c r="I10" i="1" s="1"/>
  <c r="I662" i="1" a="1"/>
  <c r="I662" i="1" s="1"/>
  <c r="I456" i="1" a="1"/>
  <c r="I456" i="1" s="1"/>
  <c r="I113" i="1" a="1"/>
  <c r="I113" i="1" s="1"/>
  <c r="I663" i="1" a="1"/>
  <c r="I663" i="1" s="1"/>
  <c r="I114" i="1" a="1"/>
  <c r="I114" i="1" s="1"/>
  <c r="I191" i="1" a="1"/>
  <c r="I191" i="1" s="1"/>
  <c r="I793" i="1" a="1"/>
  <c r="I793" i="1" s="1"/>
  <c r="I533" i="1" a="1"/>
  <c r="I533" i="1" s="1"/>
  <c r="I534" i="1" a="1"/>
  <c r="I534" i="1" s="1"/>
  <c r="I704" i="1" a="1"/>
  <c r="I704" i="1" s="1"/>
  <c r="I535" i="1" a="1"/>
  <c r="I535" i="1" s="1"/>
  <c r="I300" i="1" a="1"/>
  <c r="I300" i="1" s="1"/>
  <c r="I756" i="1" a="1"/>
  <c r="I756" i="1" s="1"/>
  <c r="I291" i="1" a="1"/>
  <c r="I291" i="1" s="1"/>
  <c r="I324" i="1" a="1"/>
  <c r="I324" i="1" s="1"/>
  <c r="I115" i="1" a="1"/>
  <c r="I115" i="1" s="1"/>
  <c r="I116" i="1" a="1"/>
  <c r="I116" i="1" s="1"/>
  <c r="I471" i="1" a="1"/>
  <c r="I471" i="1" s="1"/>
  <c r="I382" i="1" a="1"/>
  <c r="I382" i="1" s="1"/>
  <c r="I383" i="1" a="1"/>
  <c r="I383" i="1" s="1"/>
  <c r="I117" i="1" a="1"/>
  <c r="I117" i="1" s="1"/>
  <c r="I536" i="1" a="1"/>
  <c r="I536" i="1" s="1"/>
  <c r="I192" i="1" a="1"/>
  <c r="I192" i="1" s="1"/>
  <c r="I193" i="1" a="1"/>
  <c r="I193" i="1" s="1"/>
  <c r="I664" i="1" a="1"/>
  <c r="I664" i="1" s="1"/>
  <c r="I194" i="1" a="1"/>
  <c r="I194" i="1" s="1"/>
  <c r="I757" i="1" a="1"/>
  <c r="I757" i="1" s="1"/>
  <c r="I195" i="1" a="1"/>
  <c r="I195" i="1" s="1"/>
  <c r="I733" i="1" a="1"/>
  <c r="I733" i="1" s="1"/>
  <c r="I772" i="1" a="1"/>
  <c r="I772" i="1" s="1"/>
  <c r="I537" i="1" a="1"/>
  <c r="I537" i="1" s="1"/>
  <c r="I822" i="1" a="1"/>
  <c r="I822" i="1" s="1"/>
  <c r="I457" i="1" a="1"/>
  <c r="I457" i="1" s="1"/>
  <c r="I196" i="1" a="1"/>
  <c r="I196" i="1" s="1"/>
  <c r="I197" i="1" a="1"/>
  <c r="I197" i="1" s="1"/>
  <c r="I538" i="1" a="1"/>
  <c r="I538" i="1" s="1"/>
  <c r="I539" i="1" a="1"/>
  <c r="I539" i="1" s="1"/>
  <c r="I301" i="1" a="1"/>
  <c r="I301" i="1" s="1"/>
  <c r="I758" i="1" a="1"/>
  <c r="I758" i="1" s="1"/>
  <c r="I40" i="1" a="1"/>
  <c r="I40" i="1" s="1"/>
  <c r="I198" i="1" a="1"/>
  <c r="I198" i="1" s="1"/>
  <c r="I773" i="1" a="1"/>
  <c r="I773" i="1" s="1"/>
  <c r="I540" i="1" a="1"/>
  <c r="I540" i="1" s="1"/>
  <c r="I199" i="1" a="1"/>
  <c r="I199" i="1" s="1"/>
  <c r="I431" i="1" a="1"/>
  <c r="I431" i="1" s="1"/>
  <c r="I541" i="1" a="1"/>
  <c r="I541" i="1" s="1"/>
  <c r="I11" i="1" a="1"/>
  <c r="I11" i="1" s="1"/>
  <c r="I443" i="1" a="1"/>
  <c r="I443" i="1" s="1"/>
  <c r="I118" i="1" a="1"/>
  <c r="I118" i="1" s="1"/>
  <c r="I302" i="1" a="1"/>
  <c r="I302" i="1" s="1"/>
  <c r="I542" i="1" a="1"/>
  <c r="I542" i="1" s="1"/>
  <c r="I432" i="1" a="1"/>
  <c r="I432" i="1" s="1"/>
  <c r="I847" i="1" a="1"/>
  <c r="I847" i="1" s="1"/>
  <c r="I543" i="1" a="1"/>
  <c r="I543" i="1" s="1"/>
  <c r="I200" i="1" a="1"/>
  <c r="I200" i="1" s="1"/>
  <c r="I544" i="1" a="1"/>
  <c r="I544" i="1" s="1"/>
  <c r="I69" i="1" a="1"/>
  <c r="I69" i="1" s="1"/>
  <c r="I201" i="1" a="1"/>
  <c r="I201" i="1" s="1"/>
  <c r="I545" i="1" a="1"/>
  <c r="I545" i="1" s="1"/>
  <c r="I119" i="1" a="1"/>
  <c r="I119" i="1" s="1"/>
  <c r="I41" i="1" a="1"/>
  <c r="I41" i="1" s="1"/>
  <c r="I759" i="1" a="1"/>
  <c r="I759" i="1" s="1"/>
  <c r="I70" i="1" a="1"/>
  <c r="I70" i="1" s="1"/>
  <c r="I303" i="1" a="1"/>
  <c r="I303" i="1" s="1"/>
  <c r="I325" i="1" a="1"/>
  <c r="I325" i="1" s="1"/>
  <c r="I665" i="1" a="1"/>
  <c r="I665" i="1" s="1"/>
  <c r="I202" i="1" a="1"/>
  <c r="I202" i="1" s="1"/>
  <c r="I384" i="1" a="1"/>
  <c r="I384" i="1" s="1"/>
  <c r="I546" i="1" a="1"/>
  <c r="I546" i="1" s="1"/>
  <c r="I12" i="1" a="1"/>
  <c r="I12" i="1" s="1"/>
  <c r="I203" i="1" a="1"/>
  <c r="I203" i="1" s="1"/>
  <c r="I705" i="1" a="1"/>
  <c r="I705" i="1" s="1"/>
  <c r="I204" i="1" a="1"/>
  <c r="I204" i="1" s="1"/>
  <c r="I706" i="1" a="1"/>
  <c r="I706" i="1" s="1"/>
  <c r="I205" i="1" a="1"/>
  <c r="I205" i="1" s="1"/>
  <c r="I99" i="1" a="1"/>
  <c r="I99" i="1" s="1"/>
  <c r="I71" i="1" a="1"/>
  <c r="I71" i="1" s="1"/>
  <c r="I326" i="1" a="1"/>
  <c r="I326" i="1" s="1"/>
  <c r="I707" i="1" a="1"/>
  <c r="I707" i="1" s="1"/>
  <c r="I304" i="1" a="1"/>
  <c r="I304" i="1" s="1"/>
  <c r="I327" i="1" a="1"/>
  <c r="I327" i="1" s="1"/>
  <c r="I42" i="1" a="1"/>
  <c r="I42" i="1" s="1"/>
  <c r="I72" i="1" a="1"/>
  <c r="I72" i="1" s="1"/>
  <c r="I799" i="1" a="1"/>
  <c r="I799" i="1" s="1"/>
  <c r="I43" i="1" a="1"/>
  <c r="I43" i="1" s="1"/>
  <c r="I206" i="1" a="1"/>
  <c r="I206" i="1" s="1"/>
  <c r="I207" i="1" a="1"/>
  <c r="I207" i="1" s="1"/>
  <c r="I547" i="1" a="1"/>
  <c r="I547" i="1" s="1"/>
  <c r="I120" i="1" a="1"/>
  <c r="I120" i="1" s="1"/>
  <c r="I548" i="1" a="1"/>
  <c r="I548" i="1" s="1"/>
  <c r="I208" i="1" a="1"/>
  <c r="I208" i="1" s="1"/>
  <c r="I468" i="1" a="1"/>
  <c r="I468" i="1" s="1"/>
  <c r="I734" i="1" a="1"/>
  <c r="I734" i="1" s="1"/>
  <c r="I100" i="1" a="1"/>
  <c r="I100" i="1" s="1"/>
  <c r="I209" i="1" a="1"/>
  <c r="I209" i="1" s="1"/>
  <c r="I433" i="1" a="1"/>
  <c r="I433" i="1" s="1"/>
  <c r="I351" i="1" a="1"/>
  <c r="I351" i="1" s="1"/>
  <c r="I121" i="1" a="1"/>
  <c r="I121" i="1" s="1"/>
  <c r="I823" i="1" a="1"/>
  <c r="I823" i="1" s="1"/>
  <c r="I824" i="1" a="1"/>
  <c r="I824" i="1" s="1"/>
  <c r="I760" i="1" a="1"/>
  <c r="I760" i="1" s="1"/>
  <c r="I210" i="1" a="1"/>
  <c r="I210" i="1" s="1"/>
  <c r="I708" i="1" a="1"/>
  <c r="I708" i="1" s="1"/>
  <c r="I385" i="1" a="1"/>
  <c r="I385" i="1" s="1"/>
  <c r="I825" i="1" a="1"/>
  <c r="I825" i="1" s="1"/>
  <c r="I13" i="1" a="1"/>
  <c r="I13" i="1" s="1"/>
  <c r="I73" i="1" a="1"/>
  <c r="I73" i="1" s="1"/>
  <c r="I211" i="1" a="1"/>
  <c r="I211" i="1" s="1"/>
  <c r="I212" i="1" a="1"/>
  <c r="I212" i="1" s="1"/>
  <c r="I549" i="1" a="1"/>
  <c r="I549" i="1" s="1"/>
  <c r="I386" i="1" a="1"/>
  <c r="I386" i="1" s="1"/>
  <c r="I122" i="1" a="1"/>
  <c r="I122" i="1" s="1"/>
  <c r="I784" i="1" a="1"/>
  <c r="I784" i="1" s="1"/>
  <c r="I550" i="1" a="1"/>
  <c r="I550" i="1" s="1"/>
  <c r="I328" i="1" a="1"/>
  <c r="I328" i="1" s="1"/>
  <c r="I329" i="1" a="1"/>
  <c r="I329" i="1" s="1"/>
  <c r="I123" i="1" a="1"/>
  <c r="I123" i="1" s="1"/>
  <c r="I458" i="1" a="1"/>
  <c r="I458" i="1" s="1"/>
  <c r="I804" i="1" a="1"/>
  <c r="I804" i="1" s="1"/>
  <c r="I709" i="1" a="1"/>
  <c r="I709" i="1" s="1"/>
  <c r="I74" i="1" a="1"/>
  <c r="I74" i="1" s="1"/>
  <c r="I213" i="1" a="1"/>
  <c r="I213" i="1" s="1"/>
  <c r="I214" i="1" a="1"/>
  <c r="I214" i="1" s="1"/>
  <c r="I124" i="1" a="1"/>
  <c r="I124" i="1" s="1"/>
  <c r="I459" i="1" a="1"/>
  <c r="I459" i="1" s="1"/>
  <c r="I215" i="1" a="1"/>
  <c r="I215" i="1" s="1"/>
  <c r="I216" i="1" a="1"/>
  <c r="I216" i="1" s="1"/>
  <c r="I710" i="1" a="1"/>
  <c r="I710" i="1" s="1"/>
  <c r="I826" i="1" a="1"/>
  <c r="I826" i="1" s="1"/>
  <c r="I352" i="1" a="1"/>
  <c r="I352" i="1" s="1"/>
  <c r="I551" i="1" a="1"/>
  <c r="I551" i="1" s="1"/>
  <c r="I217" i="1" a="1"/>
  <c r="I217" i="1" s="1"/>
  <c r="I794" i="1" a="1"/>
  <c r="I794" i="1" s="1"/>
  <c r="I666" i="1" a="1"/>
  <c r="I666" i="1" s="1"/>
  <c r="I75" i="1" a="1"/>
  <c r="I75" i="1" s="1"/>
  <c r="I292" i="1" a="1"/>
  <c r="I292" i="1" s="1"/>
  <c r="I552" i="1" a="1"/>
  <c r="I552" i="1" s="1"/>
  <c r="I827" i="1" a="1"/>
  <c r="I827" i="1" s="1"/>
  <c r="I472" i="1" a="1"/>
  <c r="I472" i="1" s="1"/>
  <c r="I553" i="1" a="1"/>
  <c r="I553" i="1" s="1"/>
  <c r="I218" i="1" a="1"/>
  <c r="I218" i="1" s="1"/>
  <c r="I219" i="1" a="1"/>
  <c r="I219" i="1" s="1"/>
  <c r="I554" i="1" a="1"/>
  <c r="I554" i="1" s="1"/>
  <c r="I828" i="1" a="1"/>
  <c r="I828" i="1" s="1"/>
  <c r="I555" i="1" a="1"/>
  <c r="I555" i="1" s="1"/>
  <c r="I387" i="1" a="1"/>
  <c r="I387" i="1" s="1"/>
  <c r="I388" i="1" a="1"/>
  <c r="I388" i="1" s="1"/>
  <c r="I556" i="1" a="1"/>
  <c r="I556" i="1" s="1"/>
  <c r="I76" i="1" a="1"/>
  <c r="I76" i="1" s="1"/>
  <c r="I557" i="1" a="1"/>
  <c r="I557" i="1" s="1"/>
  <c r="I125" i="1" a="1"/>
  <c r="I125" i="1" s="1"/>
  <c r="I735" i="1" a="1"/>
  <c r="I735" i="1" s="1"/>
  <c r="I800" i="1" a="1"/>
  <c r="I800" i="1" s="1"/>
  <c r="I711" i="1" a="1"/>
  <c r="I711" i="1" s="1"/>
  <c r="I220" i="1" a="1"/>
  <c r="I220" i="1" s="1"/>
  <c r="I221" i="1" a="1"/>
  <c r="I221" i="1" s="1"/>
  <c r="I389" i="1" a="1"/>
  <c r="I389" i="1" s="1"/>
  <c r="I667" i="1" a="1"/>
  <c r="I667" i="1" s="1"/>
  <c r="I305" i="1" a="1"/>
  <c r="I305" i="1" s="1"/>
  <c r="I330" i="1" a="1"/>
  <c r="I330" i="1" s="1"/>
  <c r="I805" i="1" a="1"/>
  <c r="I805" i="1" s="1"/>
  <c r="I434" i="1" a="1"/>
  <c r="I434" i="1" s="1"/>
  <c r="I222" i="1" a="1"/>
  <c r="I222" i="1" s="1"/>
  <c r="I44" i="1" a="1"/>
  <c r="I44" i="1" s="1"/>
  <c r="I77" i="1" a="1"/>
  <c r="I77" i="1" s="1"/>
  <c r="I223" i="1" a="1"/>
  <c r="I223" i="1" s="1"/>
  <c r="I224" i="1" a="1"/>
  <c r="I224" i="1" s="1"/>
  <c r="I390" i="1" a="1"/>
  <c r="I390" i="1" s="1"/>
  <c r="I558" i="1" a="1"/>
  <c r="I558" i="1" s="1"/>
  <c r="I391" i="1" a="1"/>
  <c r="I391" i="1" s="1"/>
  <c r="I225" i="1" a="1"/>
  <c r="I225" i="1" s="1"/>
  <c r="I331" i="1" a="1"/>
  <c r="I331" i="1" s="1"/>
  <c r="I559" i="1" a="1"/>
  <c r="I559" i="1" s="1"/>
  <c r="I848" i="1" a="1"/>
  <c r="I848" i="1" s="1"/>
  <c r="I668" i="1" a="1"/>
  <c r="I668" i="1" s="1"/>
  <c r="I448" i="1" a="1"/>
  <c r="I448" i="1" s="1"/>
  <c r="I392" i="1" a="1"/>
  <c r="I392" i="1" s="1"/>
  <c r="I460" i="1" a="1"/>
  <c r="I460" i="1" s="1"/>
  <c r="I461" i="1" a="1"/>
  <c r="I461" i="1" s="1"/>
  <c r="I736" i="1" a="1"/>
  <c r="I736" i="1" s="1"/>
  <c r="I226" i="1" a="1"/>
  <c r="I226" i="1" s="1"/>
  <c r="I14" i="1" a="1"/>
  <c r="I14" i="1" s="1"/>
  <c r="I227" i="1" a="1"/>
  <c r="I227" i="1" s="1"/>
  <c r="I560" i="1" a="1"/>
  <c r="I560" i="1" s="1"/>
  <c r="I744" i="1" a="1"/>
  <c r="I744" i="1" s="1"/>
  <c r="I561" i="1" a="1"/>
  <c r="I561" i="1" s="1"/>
  <c r="I228" i="1" a="1"/>
  <c r="I228" i="1" s="1"/>
  <c r="I562" i="1" a="1"/>
  <c r="I562" i="1" s="1"/>
  <c r="I393" i="1" a="1"/>
  <c r="I393" i="1" s="1"/>
  <c r="I669" i="1" a="1"/>
  <c r="I669" i="1" s="1"/>
  <c r="I563" i="1" a="1"/>
  <c r="I563" i="1" s="1"/>
  <c r="I564" i="1" a="1"/>
  <c r="I564" i="1" s="1"/>
  <c r="I670" i="1" a="1"/>
  <c r="I670" i="1" s="1"/>
  <c r="I565" i="1" a="1"/>
  <c r="I565" i="1" s="1"/>
  <c r="I748" i="1" a="1"/>
  <c r="I748" i="1" s="1"/>
  <c r="I671" i="1" a="1"/>
  <c r="I671" i="1" s="1"/>
  <c r="I229" i="1" a="1"/>
  <c r="I229" i="1" s="1"/>
  <c r="I394" i="1" a="1"/>
  <c r="I394" i="1" s="1"/>
  <c r="I712" i="1" a="1"/>
  <c r="I712" i="1" s="1"/>
  <c r="I761" i="1" a="1"/>
  <c r="I761" i="1" s="1"/>
  <c r="I566" i="1" a="1"/>
  <c r="I566" i="1" s="1"/>
  <c r="I78" i="1" a="1"/>
  <c r="I78" i="1" s="1"/>
  <c r="I230" i="1" a="1"/>
  <c r="I230" i="1" s="1"/>
  <c r="I231" i="1" a="1"/>
  <c r="I231" i="1" s="1"/>
  <c r="I395" i="1" a="1"/>
  <c r="I395" i="1" s="1"/>
  <c r="I232" i="1" a="1"/>
  <c r="I232" i="1" s="1"/>
  <c r="I435" i="1" a="1"/>
  <c r="I435" i="1" s="1"/>
  <c r="I785" i="1" a="1"/>
  <c r="I785" i="1" s="1"/>
  <c r="I79" i="1" a="1"/>
  <c r="I79" i="1" s="1"/>
  <c r="I80" i="1" a="1"/>
  <c r="I80" i="1" s="1"/>
  <c r="I567" i="1" a="1"/>
  <c r="I567" i="1" s="1"/>
  <c r="I568" i="1" a="1"/>
  <c r="I568" i="1" s="1"/>
  <c r="I353" i="1" a="1"/>
  <c r="I353" i="1" s="1"/>
  <c r="I569" i="1" a="1"/>
  <c r="I569" i="1" s="1"/>
  <c r="I713" i="1" a="1"/>
  <c r="I713" i="1" s="1"/>
  <c r="I233" i="1" a="1"/>
  <c r="I233" i="1" s="1"/>
  <c r="I15" i="1" a="1"/>
  <c r="I15" i="1" s="1"/>
  <c r="I570" i="1" a="1"/>
  <c r="I570" i="1" s="1"/>
  <c r="I571" i="1" a="1"/>
  <c r="I571" i="1" s="1"/>
  <c r="I234" i="1" a="1"/>
  <c r="I234" i="1" s="1"/>
  <c r="I235" i="1" a="1"/>
  <c r="I235" i="1" s="1"/>
  <c r="I354" i="1" a="1"/>
  <c r="I354" i="1" s="1"/>
  <c r="I774" i="1" a="1"/>
  <c r="I774" i="1" s="1"/>
  <c r="I396" i="1" a="1"/>
  <c r="I396" i="1" s="1"/>
  <c r="I16" i="1" a="1"/>
  <c r="I16" i="1" s="1"/>
  <c r="I81" i="1" a="1"/>
  <c r="I81" i="1" s="1"/>
  <c r="I236" i="1" a="1"/>
  <c r="I236" i="1" s="1"/>
  <c r="I306" i="1" a="1"/>
  <c r="I306" i="1" s="1"/>
  <c r="I786" i="1" a="1"/>
  <c r="I786" i="1" s="1"/>
  <c r="I473" i="1" a="1"/>
  <c r="I473" i="1" s="1"/>
  <c r="I332" i="1" a="1"/>
  <c r="I332" i="1" s="1"/>
  <c r="I672" i="1" a="1"/>
  <c r="I672" i="1" s="1"/>
  <c r="I82" i="1" a="1"/>
  <c r="I82" i="1" s="1"/>
  <c r="I83" i="1" a="1"/>
  <c r="I83" i="1" s="1"/>
  <c r="I572" i="1" a="1"/>
  <c r="I572" i="1" s="1"/>
  <c r="I237" i="1" a="1"/>
  <c r="I237" i="1" s="1"/>
  <c r="I573" i="1" a="1"/>
  <c r="I573" i="1" s="1"/>
  <c r="I574" i="1" a="1"/>
  <c r="I574" i="1" s="1"/>
  <c r="I575" i="1" a="1"/>
  <c r="I575" i="1" s="1"/>
  <c r="I576" i="1" a="1"/>
  <c r="I576" i="1" s="1"/>
  <c r="I737" i="1" a="1"/>
  <c r="I737" i="1" s="1"/>
  <c r="I238" i="1" a="1"/>
  <c r="I238" i="1" s="1"/>
  <c r="I577" i="1" a="1"/>
  <c r="I577" i="1" s="1"/>
  <c r="I239" i="1" a="1"/>
  <c r="I239" i="1" s="1"/>
  <c r="I578" i="1" a="1"/>
  <c r="I578" i="1" s="1"/>
  <c r="I579" i="1" a="1"/>
  <c r="I579" i="1" s="1"/>
  <c r="I580" i="1" a="1"/>
  <c r="I580" i="1" s="1"/>
  <c r="I126" i="1" a="1"/>
  <c r="I126" i="1" s="1"/>
  <c r="I397" i="1" a="1"/>
  <c r="I397" i="1" s="1"/>
  <c r="I127" i="1" a="1"/>
  <c r="I127" i="1" s="1"/>
  <c r="I240" i="1" a="1"/>
  <c r="I240" i="1" s="1"/>
  <c r="I241" i="1" a="1"/>
  <c r="I241" i="1" s="1"/>
  <c r="I829" i="1" a="1"/>
  <c r="I829" i="1" s="1"/>
  <c r="I749" i="1" a="1"/>
  <c r="I749" i="1" s="1"/>
  <c r="I242" i="1" a="1"/>
  <c r="I242" i="1" s="1"/>
  <c r="I474" i="1" a="1"/>
  <c r="I474" i="1" s="1"/>
  <c r="I762" i="1" a="1"/>
  <c r="I762" i="1" s="1"/>
  <c r="I581" i="1" a="1"/>
  <c r="I581" i="1" s="1"/>
  <c r="I45" i="1" a="1"/>
  <c r="I45" i="1" s="1"/>
  <c r="I582" i="1" a="1"/>
  <c r="I582" i="1" s="1"/>
  <c r="I243" i="1" a="1"/>
  <c r="I243" i="1" s="1"/>
  <c r="I398" i="1" a="1"/>
  <c r="I398" i="1" s="1"/>
  <c r="I830" i="1" a="1"/>
  <c r="I830" i="1" s="1"/>
  <c r="I831" i="1" a="1"/>
  <c r="I831" i="1" s="1"/>
  <c r="I333" i="1" a="1"/>
  <c r="I333" i="1" s="1"/>
  <c r="I583" i="1" a="1"/>
  <c r="I583" i="1" s="1"/>
  <c r="I17" i="1" a="1"/>
  <c r="I17" i="1" s="1"/>
  <c r="I334" i="1" a="1"/>
  <c r="I334" i="1" s="1"/>
  <c r="I673" i="1" a="1"/>
  <c r="I673" i="1" s="1"/>
  <c r="I399" i="1" a="1"/>
  <c r="I399" i="1" s="1"/>
  <c r="I244" i="1" a="1"/>
  <c r="I244" i="1" s="1"/>
  <c r="I775" i="1" a="1"/>
  <c r="I775" i="1" s="1"/>
  <c r="I245" i="1" a="1"/>
  <c r="I245" i="1" s="1"/>
  <c r="I400" i="1" a="1"/>
  <c r="I400" i="1" s="1"/>
  <c r="I763" i="1" a="1"/>
  <c r="I763" i="1" s="1"/>
  <c r="I84" i="1" a="1"/>
  <c r="I84" i="1" s="1"/>
  <c r="I776" i="1" a="1"/>
  <c r="I776" i="1" s="1"/>
  <c r="I85" i="1" a="1"/>
  <c r="I85" i="1" s="1"/>
  <c r="I777" i="1" a="1"/>
  <c r="I777" i="1" s="1"/>
  <c r="I778" i="1" a="1"/>
  <c r="I778" i="1" s="1"/>
  <c r="I401" i="1" a="1"/>
  <c r="I401" i="1" s="1"/>
  <c r="I764" i="1" a="1"/>
  <c r="I764" i="1" s="1"/>
  <c r="I101" i="1" a="1"/>
  <c r="I101" i="1" s="1"/>
  <c r="I246" i="1" a="1"/>
  <c r="I246" i="1" s="1"/>
  <c r="I584" i="1" a="1"/>
  <c r="I584" i="1" s="1"/>
  <c r="I585" i="1" a="1"/>
  <c r="I585" i="1" s="1"/>
  <c r="I247" i="1" a="1"/>
  <c r="I247" i="1" s="1"/>
  <c r="I436" i="1" a="1"/>
  <c r="I436" i="1" s="1"/>
  <c r="I248" i="1" a="1"/>
  <c r="I248" i="1" s="1"/>
  <c r="I249" i="1" a="1"/>
  <c r="I249" i="1" s="1"/>
  <c r="I250" i="1" a="1"/>
  <c r="I250" i="1" s="1"/>
  <c r="I674" i="1" a="1"/>
  <c r="I674" i="1" s="1"/>
  <c r="I437" i="1" a="1"/>
  <c r="I437" i="1" s="1"/>
  <c r="I806" i="1" a="1"/>
  <c r="I806" i="1" s="1"/>
  <c r="I462" i="1" a="1"/>
  <c r="I462" i="1" s="1"/>
  <c r="I586" i="1" a="1"/>
  <c r="I586" i="1" s="1"/>
  <c r="I832" i="1" a="1"/>
  <c r="I832" i="1" s="1"/>
  <c r="I335" i="1" a="1"/>
  <c r="I335" i="1" s="1"/>
  <c r="I795" i="1" a="1"/>
  <c r="I795" i="1" s="1"/>
  <c r="I251" i="1" a="1"/>
  <c r="I251" i="1" s="1"/>
  <c r="I849" i="1" a="1"/>
  <c r="I849" i="1" s="1"/>
  <c r="I587" i="1" a="1"/>
  <c r="I587" i="1" s="1"/>
  <c r="I402" i="1" a="1"/>
  <c r="I402" i="1" s="1"/>
  <c r="I588" i="1" a="1"/>
  <c r="I588" i="1" s="1"/>
  <c r="I128" i="1" a="1"/>
  <c r="I128" i="1" s="1"/>
  <c r="I355" i="1" a="1"/>
  <c r="I355" i="1" s="1"/>
  <c r="I18" i="1" a="1"/>
  <c r="I18" i="1" s="1"/>
  <c r="I252" i="1" a="1"/>
  <c r="I252" i="1" s="1"/>
  <c r="I589" i="1" a="1"/>
  <c r="I589" i="1" s="1"/>
  <c r="I46" i="1" a="1"/>
  <c r="I46" i="1" s="1"/>
  <c r="I590" i="1" a="1"/>
  <c r="I590" i="1" s="1"/>
  <c r="I47" i="1" a="1"/>
  <c r="I47" i="1" s="1"/>
  <c r="I591" i="1" a="1"/>
  <c r="I591" i="1" s="1"/>
  <c r="I787" i="1" a="1"/>
  <c r="I787" i="1" s="1"/>
  <c r="I403" i="1" a="1"/>
  <c r="I403" i="1" s="1"/>
  <c r="I404" i="1" a="1"/>
  <c r="I404" i="1" s="1"/>
  <c r="I405" i="1" a="1"/>
  <c r="I405" i="1" s="1"/>
  <c r="I592" i="1" a="1"/>
  <c r="I592" i="1" s="1"/>
  <c r="I253" i="1" a="1"/>
  <c r="I253" i="1" s="1"/>
  <c r="I254" i="1" a="1"/>
  <c r="I254" i="1" s="1"/>
  <c r="I850" i="1" a="1"/>
  <c r="I850" i="1" s="1"/>
  <c r="I255" i="1" a="1"/>
  <c r="I255" i="1" s="1"/>
  <c r="I129" i="1" a="1"/>
  <c r="I129" i="1" s="1"/>
  <c r="I714" i="1" a="1"/>
  <c r="I714" i="1" s="1"/>
  <c r="I738" i="1" a="1"/>
  <c r="I738" i="1" s="1"/>
  <c r="I19" i="1" a="1"/>
  <c r="I19" i="1" s="1"/>
  <c r="I86" i="1" a="1"/>
  <c r="I86" i="1" s="1"/>
  <c r="I833" i="1" a="1"/>
  <c r="I833" i="1" s="1"/>
  <c r="I336" i="1" a="1"/>
  <c r="I336" i="1" s="1"/>
  <c r="I593" i="1" a="1"/>
  <c r="I593" i="1" s="1"/>
  <c r="I715" i="1" a="1"/>
  <c r="I715" i="1" s="1"/>
  <c r="I779" i="1" a="1"/>
  <c r="I779" i="1" s="1"/>
  <c r="I256" i="1" a="1"/>
  <c r="I256" i="1" s="1"/>
  <c r="I475" i="1" a="1"/>
  <c r="I475" i="1" s="1"/>
  <c r="I765" i="1" a="1"/>
  <c r="I765" i="1" s="1"/>
  <c r="I463" i="1" a="1"/>
  <c r="I463" i="1" s="1"/>
  <c r="I406" i="1" a="1"/>
  <c r="I406" i="1" s="1"/>
  <c r="I851" i="1" a="1"/>
  <c r="I851" i="1" s="1"/>
  <c r="I716" i="1" a="1"/>
  <c r="I716" i="1" s="1"/>
  <c r="I444" i="1" a="1"/>
  <c r="I444" i="1" s="1"/>
  <c r="I801" i="1" a="1"/>
  <c r="I801" i="1" s="1"/>
  <c r="I257" i="1" a="1"/>
  <c r="I257" i="1" s="1"/>
  <c r="I407" i="1" a="1"/>
  <c r="I407" i="1" s="1"/>
  <c r="I675" i="1" a="1"/>
  <c r="I675" i="1" s="1"/>
  <c r="I20" i="1" a="1"/>
  <c r="I20" i="1" s="1"/>
  <c r="I676" i="1" a="1"/>
  <c r="I676" i="1" s="1"/>
  <c r="I717" i="1" a="1"/>
  <c r="I717" i="1" s="1"/>
  <c r="I408" i="1" a="1"/>
  <c r="I408" i="1" s="1"/>
  <c r="I258" i="1" a="1"/>
  <c r="I258" i="1" s="1"/>
  <c r="I788" i="1" a="1"/>
  <c r="I788" i="1" s="1"/>
  <c r="I409" i="1" a="1"/>
  <c r="I409" i="1" s="1"/>
  <c r="I464" i="1" a="1"/>
  <c r="I464" i="1" s="1"/>
  <c r="I677" i="1" a="1"/>
  <c r="I677" i="1" s="1"/>
  <c r="I678" i="1" a="1"/>
  <c r="I678" i="1" s="1"/>
  <c r="I594" i="1" a="1"/>
  <c r="I594" i="1" s="1"/>
  <c r="I259" i="1" a="1"/>
  <c r="I259" i="1" s="1"/>
  <c r="I595" i="1" a="1"/>
  <c r="I595" i="1" s="1"/>
  <c r="I596" i="1" a="1"/>
  <c r="I596" i="1" s="1"/>
  <c r="I410" i="1" a="1"/>
  <c r="I410" i="1" s="1"/>
  <c r="I130" i="1" a="1"/>
  <c r="I130" i="1" s="1"/>
  <c r="I87" i="1" a="1"/>
  <c r="I87" i="1" s="1"/>
  <c r="I597" i="1" a="1"/>
  <c r="I597" i="1" s="1"/>
  <c r="I356" i="1" a="1"/>
  <c r="I356" i="1" s="1"/>
  <c r="I465" i="1" a="1"/>
  <c r="I465" i="1" s="1"/>
  <c r="I337" i="1" a="1"/>
  <c r="I337" i="1" s="1"/>
  <c r="I260" i="1" a="1"/>
  <c r="I260" i="1" s="1"/>
  <c r="I411" i="1" a="1"/>
  <c r="I411" i="1" s="1"/>
  <c r="I307" i="1" a="1"/>
  <c r="I307" i="1" s="1"/>
  <c r="I21" i="1" a="1"/>
  <c r="I21" i="1" s="1"/>
  <c r="I88" i="1" a="1"/>
  <c r="I88" i="1" s="1"/>
  <c r="I261" i="1" a="1"/>
  <c r="I261" i="1" s="1"/>
  <c r="I262" i="1" a="1"/>
  <c r="I262" i="1" s="1"/>
  <c r="I412" i="1" a="1"/>
  <c r="I412" i="1" s="1"/>
  <c r="I598" i="1" a="1"/>
  <c r="I598" i="1" s="1"/>
  <c r="I599" i="1" a="1"/>
  <c r="I599" i="1" s="1"/>
  <c r="I48" i="1" a="1"/>
  <c r="I48" i="1" s="1"/>
  <c r="I834" i="1" a="1"/>
  <c r="I834" i="1" s="1"/>
  <c r="I789" i="1" a="1"/>
  <c r="I789" i="1" s="1"/>
  <c r="I835" i="1" a="1"/>
  <c r="I835" i="1" s="1"/>
  <c r="I836" i="1" a="1"/>
  <c r="I836" i="1" s="1"/>
  <c r="I263" i="1" a="1"/>
  <c r="I263" i="1" s="1"/>
  <c r="I264" i="1" a="1"/>
  <c r="I264" i="1" s="1"/>
  <c r="I739" i="1" a="1"/>
  <c r="I739" i="1" s="1"/>
  <c r="I600" i="1" a="1"/>
  <c r="I600" i="1" s="1"/>
  <c r="I837" i="1" a="1"/>
  <c r="I837" i="1" s="1"/>
  <c r="I852" i="1" a="1"/>
  <c r="I852" i="1" s="1"/>
  <c r="I265" i="1" a="1"/>
  <c r="I265" i="1" s="1"/>
  <c r="I266" i="1" a="1"/>
  <c r="I266" i="1" s="1"/>
  <c r="I601" i="1" a="1"/>
  <c r="I601" i="1" s="1"/>
  <c r="I679" i="1" a="1"/>
  <c r="I679" i="1" s="1"/>
  <c r="I602" i="1" a="1"/>
  <c r="I602" i="1" s="1"/>
  <c r="I131" i="1" a="1"/>
  <c r="I131" i="1" s="1"/>
  <c r="I439" i="1" a="1"/>
  <c r="I439" i="1" s="1"/>
  <c r="I413" i="1" a="1"/>
  <c r="I413" i="1" s="1"/>
  <c r="I718" i="1" a="1"/>
  <c r="I718" i="1" s="1"/>
  <c r="I89" i="1" a="1"/>
  <c r="I89" i="1" s="1"/>
  <c r="I838" i="1" a="1"/>
  <c r="I838" i="1" s="1"/>
  <c r="I22" i="1" a="1"/>
  <c r="I22" i="1" s="1"/>
  <c r="I766" i="1" a="1"/>
  <c r="I766" i="1" s="1"/>
  <c r="I267" i="1" a="1"/>
  <c r="I267" i="1" s="1"/>
  <c r="I268" i="1" a="1"/>
  <c r="I268" i="1" s="1"/>
  <c r="I269" i="1" a="1"/>
  <c r="I269" i="1" s="1"/>
  <c r="I853" i="1" a="1"/>
  <c r="I853" i="1" s="1"/>
  <c r="I603" i="1" a="1"/>
  <c r="I603" i="1" s="1"/>
  <c r="I680" i="1" a="1"/>
  <c r="I680" i="1" s="1"/>
  <c r="I102" i="1" a="1"/>
  <c r="I102" i="1" s="1"/>
  <c r="I270" i="1" a="1"/>
  <c r="I270" i="1" s="1"/>
  <c r="I271" i="1" a="1"/>
  <c r="I271" i="1" s="1"/>
  <c r="I272" i="1" a="1"/>
  <c r="I272" i="1" s="1"/>
  <c r="I604" i="1" a="1"/>
  <c r="I604" i="1" s="1"/>
  <c r="I605" i="1" a="1"/>
  <c r="I605" i="1" s="1"/>
  <c r="I790" i="1" a="1"/>
  <c r="I790" i="1" s="1"/>
  <c r="I839" i="1" a="1"/>
  <c r="I839" i="1" s="1"/>
  <c r="I606" i="1" a="1"/>
  <c r="I606" i="1" s="1"/>
  <c r="I308" i="1" a="1"/>
  <c r="I308" i="1" s="1"/>
  <c r="I414" i="1" a="1"/>
  <c r="I414" i="1" s="1"/>
  <c r="I607" i="1" a="1"/>
  <c r="I607" i="1" s="1"/>
  <c r="I719" i="1" a="1"/>
  <c r="I719" i="1" s="1"/>
  <c r="I273" i="1" a="1"/>
  <c r="I273" i="1" s="1"/>
  <c r="I608" i="1" a="1"/>
  <c r="I608" i="1" s="1"/>
  <c r="I274" i="1" a="1"/>
  <c r="I274" i="1" s="1"/>
  <c r="I275" i="1" a="1"/>
  <c r="I275" i="1" s="1"/>
  <c r="I609" i="1" a="1"/>
  <c r="I609" i="1" s="1"/>
  <c r="I415" i="1" a="1"/>
  <c r="I415" i="1" s="1"/>
  <c r="I276" i="1" a="1"/>
  <c r="I276" i="1" s="1"/>
  <c r="I49" i="1" a="1"/>
  <c r="I49" i="1" s="1"/>
  <c r="I416" i="1" a="1"/>
  <c r="I416" i="1" s="1"/>
  <c r="I681" i="1" a="1"/>
  <c r="I681" i="1" s="1"/>
  <c r="I417" i="1" a="1"/>
  <c r="I417" i="1" s="1"/>
  <c r="I796" i="1" a="1"/>
  <c r="I796" i="1" s="1"/>
  <c r="I277" i="1" a="1"/>
  <c r="I277" i="1" s="1"/>
  <c r="I309" i="1" a="1"/>
  <c r="I309" i="1" s="1"/>
  <c r="I767" i="1" a="1"/>
  <c r="I767" i="1" s="1"/>
  <c r="I682" i="1" a="1"/>
  <c r="I682" i="1" s="1"/>
  <c r="I840" i="1" a="1"/>
  <c r="I840" i="1" s="1"/>
  <c r="I740" i="1" a="1"/>
  <c r="I740" i="1" s="1"/>
  <c r="I466" i="1" a="1"/>
  <c r="I466" i="1" s="1"/>
  <c r="I745" i="1" a="1"/>
  <c r="I745" i="1" s="1"/>
  <c r="I610" i="1" a="1"/>
  <c r="I610" i="1" s="1"/>
  <c r="I418" i="1" a="1"/>
  <c r="I418" i="1" s="1"/>
  <c r="I683" i="1" a="1"/>
  <c r="I683" i="1" s="1"/>
  <c r="I841" i="1" a="1"/>
  <c r="I841" i="1" s="1"/>
  <c r="I445" i="1" a="1"/>
  <c r="I445" i="1" s="1"/>
  <c r="I611" i="1" a="1"/>
  <c r="I611" i="1" s="1"/>
  <c r="I278" i="1" a="1"/>
  <c r="I278" i="1" s="1"/>
  <c r="I807" i="1" a="1"/>
  <c r="I807" i="1" s="1"/>
  <c r="I612" i="1" a="1"/>
  <c r="I612" i="1" s="1"/>
  <c r="I338" i="1" a="1"/>
  <c r="I338" i="1" s="1"/>
  <c r="I720" i="1" a="1"/>
  <c r="I720" i="1" s="1"/>
  <c r="I467" i="1" a="1"/>
  <c r="I467" i="1" s="1"/>
  <c r="I724" i="1" a="1"/>
  <c r="I724" i="1" s="1"/>
  <c r="I842" i="1" a="1"/>
  <c r="I842" i="1" s="1"/>
  <c r="I613" i="1" a="1"/>
  <c r="I613" i="1" s="1"/>
  <c r="I750" i="1" a="1"/>
  <c r="I750" i="1" s="1"/>
  <c r="I614" i="1" a="1"/>
  <c r="I614" i="1" s="1"/>
  <c r="I279" i="1" a="1"/>
  <c r="I279" i="1" s="1"/>
  <c r="I50" i="1" a="1"/>
  <c r="I50" i="1" s="1"/>
  <c r="I90" i="1" a="1"/>
  <c r="I90" i="1" s="1"/>
  <c r="I791" i="1" a="1"/>
  <c r="I791" i="1" s="1"/>
  <c r="I843" i="1" a="1"/>
  <c r="I843" i="1" s="1"/>
  <c r="I615" i="1" a="1"/>
  <c r="I615" i="1" s="1"/>
  <c r="I23" i="1" a="1"/>
  <c r="I23" i="1" s="1"/>
  <c r="I419" i="1" a="1"/>
  <c r="I419" i="1" s="1"/>
  <c r="I91" i="1" a="1"/>
  <c r="I91" i="1" s="1"/>
  <c r="I684" i="1" a="1"/>
  <c r="I684" i="1" s="1"/>
  <c r="I616" i="1" a="1"/>
  <c r="I616" i="1" s="1"/>
  <c r="I51" i="1" a="1"/>
  <c r="I51" i="1" s="1"/>
  <c r="I92" i="1" a="1"/>
  <c r="I92" i="1" s="1"/>
  <c r="I617" i="1" a="1"/>
  <c r="I617" i="1" s="1"/>
  <c r="I446" i="1" a="1"/>
  <c r="I446" i="1" s="1"/>
  <c r="I103" i="1" a="1"/>
  <c r="I103" i="1" s="1"/>
  <c r="I685" i="1" a="1"/>
  <c r="I685" i="1" s="1"/>
  <c r="I310" i="1" a="1"/>
  <c r="I310" i="1" s="1"/>
  <c r="I280" i="1" a="1"/>
  <c r="I280" i="1" s="1"/>
  <c r="I618" i="1" a="1"/>
  <c r="I618" i="1" s="1"/>
  <c r="I438" i="1" a="1"/>
  <c r="I438" i="1" s="1"/>
  <c r="I619" i="1" a="1"/>
  <c r="I619" i="1" s="1"/>
  <c r="I24" i="1" a="1"/>
  <c r="I24" i="1" s="1"/>
  <c r="I52" i="1" a="1"/>
  <c r="I52" i="1" s="1"/>
  <c r="I281" i="1" a="1"/>
  <c r="I281" i="1" s="1"/>
  <c r="I686" i="1" a="1"/>
  <c r="I686" i="1" s="1"/>
  <c r="I282" i="1" a="1"/>
  <c r="I282" i="1" s="1"/>
  <c r="I311" i="1" a="1"/>
  <c r="I311" i="1" s="1"/>
  <c r="I357" i="1" a="1"/>
  <c r="I357" i="1" s="1"/>
  <c r="I283" i="1" a="1"/>
  <c r="I283" i="1" s="1"/>
  <c r="I284" i="1" a="1"/>
  <c r="I284" i="1" s="1"/>
  <c r="I620" i="1" a="1"/>
  <c r="I620" i="1" s="1"/>
  <c r="I132" i="1" a="1"/>
  <c r="I132" i="1" s="1"/>
  <c r="I687" i="1" a="1"/>
  <c r="I687" i="1" s="1"/>
  <c r="I420" i="1" a="1"/>
  <c r="I420" i="1" s="1"/>
  <c r="I285" i="1" a="1"/>
  <c r="I285" i="1" s="1"/>
  <c r="I688" i="1" a="1"/>
  <c r="I688" i="1" s="1"/>
  <c r="I741" i="1" a="1"/>
  <c r="I741" i="1" s="1"/>
  <c r="I469" i="1" a="1"/>
  <c r="I469" i="1" s="1"/>
  <c r="I53" i="1" a="1"/>
  <c r="I53" i="1" s="1"/>
  <c r="I621" i="1" a="1"/>
  <c r="I621" i="1" s="1"/>
  <c r="I286" i="1" a="1"/>
  <c r="I286" i="1" s="1"/>
  <c r="I721" i="1" a="1"/>
  <c r="I721" i="1" s="1"/>
  <c r="I54" i="1" a="1"/>
  <c r="I54" i="1" s="1"/>
  <c r="I287" i="1" a="1"/>
  <c r="I287" i="1" s="1"/>
  <c r="I622" i="1" a="1"/>
  <c r="I622" i="1" s="1"/>
  <c r="I421" i="1" a="1"/>
  <c r="I421" i="1" s="1"/>
  <c r="I623" i="1" a="1"/>
  <c r="I623" i="1" s="1"/>
  <c r="I722" i="1" a="1"/>
  <c r="I722" i="1" s="1"/>
  <c r="I312" i="1" a="1"/>
  <c r="I312" i="1" s="1"/>
  <c r="I624" i="1" a="1"/>
  <c r="I624" i="1" s="1"/>
  <c r="I422" i="1" a="1"/>
  <c r="I422" i="1" s="1"/>
  <c r="I625" i="1" a="1"/>
  <c r="I625" i="1" s="1"/>
  <c r="I626" i="1" a="1"/>
  <c r="I626" i="1" s="1"/>
  <c r="I746" i="1" a="1"/>
  <c r="I746" i="1" s="1"/>
  <c r="I447" i="1" a="1"/>
  <c r="I447" i="1" s="1"/>
  <c r="I854" i="1" a="1"/>
  <c r="I854" i="1" s="1"/>
  <c r="I93" i="1" a="1"/>
  <c r="I93" i="1" s="1"/>
  <c r="I476" i="1" a="1"/>
  <c r="I476" i="1" s="1"/>
  <c r="I627" i="1" a="1"/>
  <c r="I627" i="1" s="1"/>
  <c r="I313" i="1" a="1"/>
  <c r="I313" i="1" s="1"/>
  <c r="I628" i="1" a="1"/>
  <c r="I628" i="1" s="1"/>
  <c r="I94" i="1" a="1"/>
  <c r="I94" i="1" s="1"/>
  <c r="I288" i="1" a="1"/>
  <c r="I288" i="1" s="1"/>
  <c r="I289" i="1" a="1"/>
  <c r="I289" i="1" s="1"/>
  <c r="I133" i="1" a="1"/>
  <c r="I133" i="1" s="1"/>
  <c r="H423" i="1"/>
  <c r="H797" i="1"/>
  <c r="H55" i="1"/>
  <c r="H134" i="1"/>
  <c r="H477" i="1"/>
  <c r="H629" i="1"/>
  <c r="H424" i="1"/>
  <c r="H135" i="1"/>
  <c r="H478" i="1"/>
  <c r="H479" i="1"/>
  <c r="H136" i="1"/>
  <c r="H137" i="1"/>
  <c r="H768" i="1"/>
  <c r="H630" i="1"/>
  <c r="H138" i="1"/>
  <c r="H809" i="1"/>
  <c r="H480" i="1"/>
  <c r="H481" i="1"/>
  <c r="H631" i="1"/>
  <c r="H139" i="1"/>
  <c r="H425" i="1"/>
  <c r="H632" i="1"/>
  <c r="H6" i="1"/>
  <c r="H25" i="1"/>
  <c r="H140" i="1"/>
  <c r="H810" i="1"/>
  <c r="H358" i="1"/>
  <c r="H482" i="1"/>
  <c r="H343" i="1"/>
  <c r="H344" i="1"/>
  <c r="H314" i="1"/>
  <c r="H811" i="1"/>
  <c r="H104" i="1"/>
  <c r="H359" i="1"/>
  <c r="H339" i="1"/>
  <c r="H56" i="1"/>
  <c r="H483" i="1"/>
  <c r="H484" i="1"/>
  <c r="H105" i="1"/>
  <c r="H293" i="1"/>
  <c r="H141" i="1"/>
  <c r="H360" i="1"/>
  <c r="H142" i="1"/>
  <c r="H844" i="1"/>
  <c r="H689" i="1"/>
  <c r="H690" i="1"/>
  <c r="H143" i="1"/>
  <c r="H294" i="1"/>
  <c r="H26" i="1"/>
  <c r="H144" i="1"/>
  <c r="H145" i="1"/>
  <c r="H440" i="1"/>
  <c r="H106" i="1"/>
  <c r="H485" i="1"/>
  <c r="H633" i="1"/>
  <c r="H361" i="1"/>
  <c r="H486" i="1"/>
  <c r="H449" i="1"/>
  <c r="H691" i="1"/>
  <c r="H487" i="1"/>
  <c r="H802" i="1"/>
  <c r="H488" i="1"/>
  <c r="H146" i="1"/>
  <c r="H147" i="1"/>
  <c r="H489" i="1"/>
  <c r="H148" i="1"/>
  <c r="H149" i="1"/>
  <c r="H362" i="1"/>
  <c r="H490" i="1"/>
  <c r="H491" i="1"/>
  <c r="H363" i="1"/>
  <c r="H345" i="1"/>
  <c r="H107" i="1"/>
  <c r="H692" i="1"/>
  <c r="H108" i="1"/>
  <c r="H150" i="1"/>
  <c r="H634" i="1"/>
  <c r="H315" i="1"/>
  <c r="H57" i="1"/>
  <c r="H769" i="1"/>
  <c r="H492" i="1"/>
  <c r="H493" i="1"/>
  <c r="H364" i="1"/>
  <c r="H365" i="1"/>
  <c r="H316" i="1"/>
  <c r="H725" i="1"/>
  <c r="H346" i="1"/>
  <c r="H770" i="1"/>
  <c r="H803" i="1"/>
  <c r="H366" i="1"/>
  <c r="H151" i="1"/>
  <c r="H109" i="1"/>
  <c r="H367" i="1"/>
  <c r="H58" i="1"/>
  <c r="H693" i="1"/>
  <c r="H635" i="1"/>
  <c r="H636" i="1"/>
  <c r="H27" i="1"/>
  <c r="H637" i="1"/>
  <c r="H152" i="1"/>
  <c r="H153" i="1"/>
  <c r="H154" i="1"/>
  <c r="H812" i="1"/>
  <c r="H813" i="1"/>
  <c r="H638" i="1"/>
  <c r="H639" i="1"/>
  <c r="H845" i="1"/>
  <c r="H494" i="1"/>
  <c r="H368" i="1"/>
  <c r="H28" i="1"/>
  <c r="H155" i="1"/>
  <c r="H347" i="1"/>
  <c r="H369" i="1"/>
  <c r="H495" i="1"/>
  <c r="H751" i="1"/>
  <c r="H156" i="1"/>
  <c r="H157" i="1"/>
  <c r="H317" i="1"/>
  <c r="H59" i="1"/>
  <c r="H450" i="1"/>
  <c r="H370" i="1"/>
  <c r="H295" i="1"/>
  <c r="H694" i="1"/>
  <c r="H60" i="1"/>
  <c r="H158" i="1"/>
  <c r="H496" i="1"/>
  <c r="H497" i="1"/>
  <c r="H846" i="1"/>
  <c r="H371" i="1"/>
  <c r="H340" i="1"/>
  <c r="H814" i="1"/>
  <c r="H29" i="1"/>
  <c r="H318" i="1"/>
  <c r="H498" i="1"/>
  <c r="H771" i="1"/>
  <c r="H499" i="1"/>
  <c r="H319" i="1"/>
  <c r="H500" i="1"/>
  <c r="H61" i="1"/>
  <c r="H30" i="1"/>
  <c r="H695" i="1"/>
  <c r="H31" i="1"/>
  <c r="H451" i="1"/>
  <c r="H726" i="1"/>
  <c r="H815" i="1"/>
  <c r="H426" i="1"/>
  <c r="H348" i="1"/>
  <c r="H816" i="1"/>
  <c r="H452" i="1"/>
  <c r="H441" i="1"/>
  <c r="H442" i="1"/>
  <c r="H159" i="1"/>
  <c r="H296" i="1"/>
  <c r="H501" i="1"/>
  <c r="H502" i="1"/>
  <c r="H427" i="1"/>
  <c r="H160" i="1"/>
  <c r="H32" i="1"/>
  <c r="H62" i="1"/>
  <c r="H341" i="1"/>
  <c r="H372" i="1"/>
  <c r="H428" i="1"/>
  <c r="H33" i="1"/>
  <c r="H297" i="1"/>
  <c r="H161" i="1"/>
  <c r="H503" i="1"/>
  <c r="H162" i="1"/>
  <c r="H163" i="1"/>
  <c r="H164" i="1"/>
  <c r="H504" i="1"/>
  <c r="H373" i="1"/>
  <c r="H640" i="1"/>
  <c r="H374" i="1"/>
  <c r="H641" i="1"/>
  <c r="H453" i="1"/>
  <c r="H165" i="1"/>
  <c r="H642" i="1"/>
  <c r="H643" i="1"/>
  <c r="H644" i="1"/>
  <c r="H95" i="1"/>
  <c r="H505" i="1"/>
  <c r="H166" i="1"/>
  <c r="H470" i="1"/>
  <c r="H645" i="1"/>
  <c r="H506" i="1"/>
  <c r="H320" i="1"/>
  <c r="H167" i="1"/>
  <c r="H342" i="1"/>
  <c r="H168" i="1"/>
  <c r="H169" i="1"/>
  <c r="H96" i="1"/>
  <c r="H34" i="1"/>
  <c r="H696" i="1"/>
  <c r="H349" i="1"/>
  <c r="H727" i="1"/>
  <c r="H110" i="1"/>
  <c r="H429" i="1"/>
  <c r="H35" i="1"/>
  <c r="H507" i="1"/>
  <c r="H646" i="1"/>
  <c r="H170" i="1"/>
  <c r="H321" i="1"/>
  <c r="H647" i="1"/>
  <c r="H298" i="1"/>
  <c r="H648" i="1"/>
  <c r="H508" i="1"/>
  <c r="H649" i="1"/>
  <c r="H817" i="1"/>
  <c r="H818" i="1"/>
  <c r="H7" i="1"/>
  <c r="H697" i="1"/>
  <c r="H650" i="1"/>
  <c r="H792" i="1"/>
  <c r="H171" i="1"/>
  <c r="H172" i="1"/>
  <c r="H430" i="1"/>
  <c r="H723" i="1"/>
  <c r="H509" i="1"/>
  <c r="H173" i="1"/>
  <c r="H698" i="1"/>
  <c r="H752" i="1"/>
  <c r="H808" i="1"/>
  <c r="H111" i="1"/>
  <c r="H174" i="1"/>
  <c r="H36" i="1"/>
  <c r="H37" i="1"/>
  <c r="H175" i="1"/>
  <c r="H510" i="1"/>
  <c r="H176" i="1"/>
  <c r="H177" i="1"/>
  <c r="H651" i="1"/>
  <c r="H511" i="1"/>
  <c r="H178" i="1"/>
  <c r="H179" i="1"/>
  <c r="H180" i="1"/>
  <c r="H63" i="1"/>
  <c r="H728" i="1"/>
  <c r="H780" i="1"/>
  <c r="H375" i="1"/>
  <c r="H652" i="1"/>
  <c r="H699" i="1"/>
  <c r="H64" i="1"/>
  <c r="H653" i="1"/>
  <c r="H512" i="1"/>
  <c r="H654" i="1"/>
  <c r="H513" i="1"/>
  <c r="H514" i="1"/>
  <c r="H742" i="1"/>
  <c r="H753" i="1"/>
  <c r="H700" i="1"/>
  <c r="H655" i="1"/>
  <c r="H181" i="1"/>
  <c r="H515" i="1"/>
  <c r="H747" i="1"/>
  <c r="H701" i="1"/>
  <c r="H182" i="1"/>
  <c r="H819" i="1"/>
  <c r="H516" i="1"/>
  <c r="H517" i="1"/>
  <c r="H112" i="1"/>
  <c r="H65" i="1"/>
  <c r="H376" i="1"/>
  <c r="H518" i="1"/>
  <c r="H66" i="1"/>
  <c r="H656" i="1"/>
  <c r="H377" i="1"/>
  <c r="H299" i="1"/>
  <c r="H519" i="1"/>
  <c r="H520" i="1"/>
  <c r="H781" i="1"/>
  <c r="H38" i="1"/>
  <c r="H657" i="1"/>
  <c r="H5" i="1"/>
  <c r="H183" i="1"/>
  <c r="H743" i="1"/>
  <c r="H454" i="1"/>
  <c r="H39" i="1"/>
  <c r="H350" i="1"/>
  <c r="H521" i="1"/>
  <c r="H522" i="1"/>
  <c r="H523" i="1"/>
  <c r="H729" i="1"/>
  <c r="H67" i="1"/>
  <c r="H730" i="1"/>
  <c r="H8" i="1"/>
  <c r="H9" i="1"/>
  <c r="H322" i="1"/>
  <c r="H378" i="1"/>
  <c r="H782" i="1"/>
  <c r="H184" i="1"/>
  <c r="H783" i="1"/>
  <c r="H524" i="1"/>
  <c r="H525" i="1"/>
  <c r="H658" i="1"/>
  <c r="H731" i="1"/>
  <c r="H455" i="1"/>
  <c r="H526" i="1"/>
  <c r="H68" i="1"/>
  <c r="H185" i="1"/>
  <c r="H527" i="1"/>
  <c r="H379" i="1"/>
  <c r="H702" i="1"/>
  <c r="H754" i="1"/>
  <c r="H528" i="1"/>
  <c r="H659" i="1"/>
  <c r="H798" i="1"/>
  <c r="H186" i="1"/>
  <c r="H187" i="1"/>
  <c r="H188" i="1"/>
  <c r="H189" i="1"/>
  <c r="H97" i="1"/>
  <c r="H820" i="1"/>
  <c r="H821" i="1"/>
  <c r="H190" i="1"/>
  <c r="H380" i="1"/>
  <c r="H381" i="1"/>
  <c r="H529" i="1"/>
  <c r="H755" i="1"/>
  <c r="H323" i="1"/>
  <c r="H703" i="1"/>
  <c r="H290" i="1"/>
  <c r="H530" i="1"/>
  <c r="H98" i="1"/>
  <c r="H732" i="1"/>
  <c r="H531" i="1"/>
  <c r="H532" i="1"/>
  <c r="H660" i="1"/>
  <c r="H661" i="1"/>
  <c r="H10" i="1"/>
  <c r="H662" i="1"/>
  <c r="H456" i="1"/>
  <c r="H113" i="1"/>
  <c r="H663" i="1"/>
  <c r="H114" i="1"/>
  <c r="H191" i="1"/>
  <c r="H793" i="1"/>
  <c r="H533" i="1"/>
  <c r="H534" i="1"/>
  <c r="H704" i="1"/>
  <c r="H535" i="1"/>
  <c r="H300" i="1"/>
  <c r="H756" i="1"/>
  <c r="H291" i="1"/>
  <c r="H324" i="1"/>
  <c r="H115" i="1"/>
  <c r="H116" i="1"/>
  <c r="H471" i="1"/>
  <c r="H382" i="1"/>
  <c r="H383" i="1"/>
  <c r="H117" i="1"/>
  <c r="H536" i="1"/>
  <c r="H192" i="1"/>
  <c r="H193" i="1"/>
  <c r="H664" i="1"/>
  <c r="H194" i="1"/>
  <c r="H757" i="1"/>
  <c r="H195" i="1"/>
  <c r="H733" i="1"/>
  <c r="H772" i="1"/>
  <c r="H537" i="1"/>
  <c r="H822" i="1"/>
  <c r="H457" i="1"/>
  <c r="H196" i="1"/>
  <c r="H197" i="1"/>
  <c r="H538" i="1"/>
  <c r="H539" i="1"/>
  <c r="H301" i="1"/>
  <c r="H758" i="1"/>
  <c r="H40" i="1"/>
  <c r="H198" i="1"/>
  <c r="H773" i="1"/>
  <c r="H540" i="1"/>
  <c r="H199" i="1"/>
  <c r="H431" i="1"/>
  <c r="H541" i="1"/>
  <c r="H11" i="1"/>
  <c r="H443" i="1"/>
  <c r="H118" i="1"/>
  <c r="H302" i="1"/>
  <c r="H542" i="1"/>
  <c r="H432" i="1"/>
  <c r="H847" i="1"/>
  <c r="H543" i="1"/>
  <c r="H200" i="1"/>
  <c r="H544" i="1"/>
  <c r="H69" i="1"/>
  <c r="H201" i="1"/>
  <c r="H545" i="1"/>
  <c r="H119" i="1"/>
  <c r="H41" i="1"/>
  <c r="H759" i="1"/>
  <c r="H70" i="1"/>
  <c r="H303" i="1"/>
  <c r="H325" i="1"/>
  <c r="H665" i="1"/>
  <c r="H202" i="1"/>
  <c r="H384" i="1"/>
  <c r="H546" i="1"/>
  <c r="H12" i="1"/>
  <c r="H203" i="1"/>
  <c r="H705" i="1"/>
  <c r="H204" i="1"/>
  <c r="H706" i="1"/>
  <c r="H205" i="1"/>
  <c r="H99" i="1"/>
  <c r="H71" i="1"/>
  <c r="H326" i="1"/>
  <c r="H707" i="1"/>
  <c r="H304" i="1"/>
  <c r="H327" i="1"/>
  <c r="H42" i="1"/>
  <c r="H72" i="1"/>
  <c r="H799" i="1"/>
  <c r="H43" i="1"/>
  <c r="H206" i="1"/>
  <c r="H207" i="1"/>
  <c r="H547" i="1"/>
  <c r="H120" i="1"/>
  <c r="H548" i="1"/>
  <c r="H208" i="1"/>
  <c r="H468" i="1"/>
  <c r="H734" i="1"/>
  <c r="H100" i="1"/>
  <c r="H209" i="1"/>
  <c r="H433" i="1"/>
  <c r="H351" i="1"/>
  <c r="H121" i="1"/>
  <c r="H823" i="1"/>
  <c r="H824" i="1"/>
  <c r="H760" i="1"/>
  <c r="H210" i="1"/>
  <c r="H708" i="1"/>
  <c r="H385" i="1"/>
  <c r="H825" i="1"/>
  <c r="H13" i="1"/>
  <c r="H73" i="1"/>
  <c r="H211" i="1"/>
  <c r="H212" i="1"/>
  <c r="H549" i="1"/>
  <c r="H386" i="1"/>
  <c r="H122" i="1"/>
  <c r="H784" i="1"/>
  <c r="H550" i="1"/>
  <c r="H328" i="1"/>
  <c r="H329" i="1"/>
  <c r="H123" i="1"/>
  <c r="H458" i="1"/>
  <c r="H804" i="1"/>
  <c r="H709" i="1"/>
  <c r="H74" i="1"/>
  <c r="H213" i="1"/>
  <c r="H214" i="1"/>
  <c r="H124" i="1"/>
  <c r="H459" i="1"/>
  <c r="H215" i="1"/>
  <c r="H216" i="1"/>
  <c r="H710" i="1"/>
  <c r="H826" i="1"/>
  <c r="H352" i="1"/>
  <c r="H551" i="1"/>
  <c r="H217" i="1"/>
  <c r="H794" i="1"/>
  <c r="H666" i="1"/>
  <c r="H75" i="1"/>
  <c r="H292" i="1"/>
  <c r="H552" i="1"/>
  <c r="H827" i="1"/>
  <c r="H472" i="1"/>
  <c r="H553" i="1"/>
  <c r="H218" i="1"/>
  <c r="H219" i="1"/>
  <c r="H554" i="1"/>
  <c r="H828" i="1"/>
  <c r="H555" i="1"/>
  <c r="H387" i="1"/>
  <c r="H388" i="1"/>
  <c r="H556" i="1"/>
  <c r="H76" i="1"/>
  <c r="H557" i="1"/>
  <c r="H125" i="1"/>
  <c r="H735" i="1"/>
  <c r="H800" i="1"/>
  <c r="H711" i="1"/>
  <c r="H220" i="1"/>
  <c r="H221" i="1"/>
  <c r="H389" i="1"/>
  <c r="H667" i="1"/>
  <c r="H305" i="1"/>
  <c r="H330" i="1"/>
  <c r="H805" i="1"/>
  <c r="H434" i="1"/>
  <c r="H222" i="1"/>
  <c r="H44" i="1"/>
  <c r="H77" i="1"/>
  <c r="H223" i="1"/>
  <c r="H224" i="1"/>
  <c r="H390" i="1"/>
  <c r="H558" i="1"/>
  <c r="H391" i="1"/>
  <c r="H225" i="1"/>
  <c r="H331" i="1"/>
  <c r="H559" i="1"/>
  <c r="H848" i="1"/>
  <c r="H668" i="1"/>
  <c r="H448" i="1"/>
  <c r="H392" i="1"/>
  <c r="H460" i="1"/>
  <c r="H461" i="1"/>
  <c r="H736" i="1"/>
  <c r="H226" i="1"/>
  <c r="H14" i="1"/>
  <c r="H227" i="1"/>
  <c r="H560" i="1"/>
  <c r="H744" i="1"/>
  <c r="H561" i="1"/>
  <c r="H228" i="1"/>
  <c r="H562" i="1"/>
  <c r="H393" i="1"/>
  <c r="H669" i="1"/>
  <c r="H563" i="1"/>
  <c r="H564" i="1"/>
  <c r="H670" i="1"/>
  <c r="H565" i="1"/>
  <c r="H748" i="1"/>
  <c r="H671" i="1"/>
  <c r="H229" i="1"/>
  <c r="H394" i="1"/>
  <c r="H712" i="1"/>
  <c r="H761" i="1"/>
  <c r="H566" i="1"/>
  <c r="H78" i="1"/>
  <c r="H230" i="1"/>
  <c r="H231" i="1"/>
  <c r="H395" i="1"/>
  <c r="H232" i="1"/>
  <c r="H435" i="1"/>
  <c r="H785" i="1"/>
  <c r="H79" i="1"/>
  <c r="H80" i="1"/>
  <c r="H567" i="1"/>
  <c r="H568" i="1"/>
  <c r="H353" i="1"/>
  <c r="H569" i="1"/>
  <c r="H713" i="1"/>
  <c r="H233" i="1"/>
  <c r="H15" i="1"/>
  <c r="H570" i="1"/>
  <c r="H571" i="1"/>
  <c r="H234" i="1"/>
  <c r="H235" i="1"/>
  <c r="H354" i="1"/>
  <c r="H774" i="1"/>
  <c r="H396" i="1"/>
  <c r="H16" i="1"/>
  <c r="H81" i="1"/>
  <c r="H236" i="1"/>
  <c r="H306" i="1"/>
  <c r="H786" i="1"/>
  <c r="H473" i="1"/>
  <c r="H332" i="1"/>
  <c r="H672" i="1"/>
  <c r="H82" i="1"/>
  <c r="H83" i="1"/>
  <c r="H572" i="1"/>
  <c r="H237" i="1"/>
  <c r="H573" i="1"/>
  <c r="H574" i="1"/>
  <c r="H575" i="1"/>
  <c r="H576" i="1"/>
  <c r="H737" i="1"/>
  <c r="H238" i="1"/>
  <c r="H577" i="1"/>
  <c r="H239" i="1"/>
  <c r="H578" i="1"/>
  <c r="H579" i="1"/>
  <c r="H580" i="1"/>
  <c r="H126" i="1"/>
  <c r="H397" i="1"/>
  <c r="H127" i="1"/>
  <c r="H240" i="1"/>
  <c r="H241" i="1"/>
  <c r="H829" i="1"/>
  <c r="H749" i="1"/>
  <c r="H242" i="1"/>
  <c r="H474" i="1"/>
  <c r="H762" i="1"/>
  <c r="H581" i="1"/>
  <c r="H45" i="1"/>
  <c r="H582" i="1"/>
  <c r="H243" i="1"/>
  <c r="H398" i="1"/>
  <c r="H830" i="1"/>
  <c r="H831" i="1"/>
  <c r="H333" i="1"/>
  <c r="H583" i="1"/>
  <c r="H17" i="1"/>
  <c r="H334" i="1"/>
  <c r="H673" i="1"/>
  <c r="H399" i="1"/>
  <c r="H244" i="1"/>
  <c r="H775" i="1"/>
  <c r="H245" i="1"/>
  <c r="H400" i="1"/>
  <c r="H763" i="1"/>
  <c r="H84" i="1"/>
  <c r="H776" i="1"/>
  <c r="H85" i="1"/>
  <c r="H777" i="1"/>
  <c r="H778" i="1"/>
  <c r="H401" i="1"/>
  <c r="H764" i="1"/>
  <c r="H101" i="1"/>
  <c r="H246" i="1"/>
  <c r="H584" i="1"/>
  <c r="H585" i="1"/>
  <c r="H247" i="1"/>
  <c r="H436" i="1"/>
  <c r="H248" i="1"/>
  <c r="H249" i="1"/>
  <c r="H250" i="1"/>
  <c r="H674" i="1"/>
  <c r="H437" i="1"/>
  <c r="H806" i="1"/>
  <c r="H462" i="1"/>
  <c r="H586" i="1"/>
  <c r="H832" i="1"/>
  <c r="H335" i="1"/>
  <c r="H795" i="1"/>
  <c r="H251" i="1"/>
  <c r="H849" i="1"/>
  <c r="H587" i="1"/>
  <c r="H402" i="1"/>
  <c r="H588" i="1"/>
  <c r="H128" i="1"/>
  <c r="H355" i="1"/>
  <c r="H18" i="1"/>
  <c r="H252" i="1"/>
  <c r="H589" i="1"/>
  <c r="H46" i="1"/>
  <c r="H590" i="1"/>
  <c r="H47" i="1"/>
  <c r="H591" i="1"/>
  <c r="H787" i="1"/>
  <c r="H403" i="1"/>
  <c r="H404" i="1"/>
  <c r="H405" i="1"/>
  <c r="H592" i="1"/>
  <c r="H253" i="1"/>
  <c r="H254" i="1"/>
  <c r="H850" i="1"/>
  <c r="H255" i="1"/>
  <c r="H129" i="1"/>
  <c r="H714" i="1"/>
  <c r="H738" i="1"/>
  <c r="H19" i="1"/>
  <c r="H86" i="1"/>
  <c r="H833" i="1"/>
  <c r="H336" i="1"/>
  <c r="H593" i="1"/>
  <c r="H715" i="1"/>
  <c r="H779" i="1"/>
  <c r="H256" i="1"/>
  <c r="H475" i="1"/>
  <c r="H765" i="1"/>
  <c r="H463" i="1"/>
  <c r="H406" i="1"/>
  <c r="H851" i="1"/>
  <c r="H716" i="1"/>
  <c r="H444" i="1"/>
  <c r="H801" i="1"/>
  <c r="H257" i="1"/>
  <c r="H407" i="1"/>
  <c r="H675" i="1"/>
  <c r="H20" i="1"/>
  <c r="H676" i="1"/>
  <c r="H717" i="1"/>
  <c r="H408" i="1"/>
  <c r="H258" i="1"/>
  <c r="H788" i="1"/>
  <c r="H409" i="1"/>
  <c r="H464" i="1"/>
  <c r="H677" i="1"/>
  <c r="H678" i="1"/>
  <c r="H594" i="1"/>
  <c r="H259" i="1"/>
  <c r="H595" i="1"/>
  <c r="H596" i="1"/>
  <c r="H410" i="1"/>
  <c r="H130" i="1"/>
  <c r="H87" i="1"/>
  <c r="H597" i="1"/>
  <c r="H356" i="1"/>
  <c r="H465" i="1"/>
  <c r="H337" i="1"/>
  <c r="H260" i="1"/>
  <c r="H411" i="1"/>
  <c r="H307" i="1"/>
  <c r="H21" i="1"/>
  <c r="H88" i="1"/>
  <c r="H261" i="1"/>
  <c r="H262" i="1"/>
  <c r="H412" i="1"/>
  <c r="H598" i="1"/>
  <c r="H599" i="1"/>
  <c r="H48" i="1"/>
  <c r="H834" i="1"/>
  <c r="H789" i="1"/>
  <c r="H835" i="1"/>
  <c r="H836" i="1"/>
  <c r="H263" i="1"/>
  <c r="H264" i="1"/>
  <c r="H739" i="1"/>
  <c r="H600" i="1"/>
  <c r="H837" i="1"/>
  <c r="H852" i="1"/>
  <c r="H265" i="1"/>
  <c r="H266" i="1"/>
  <c r="H601" i="1"/>
  <c r="H679" i="1"/>
  <c r="H602" i="1"/>
  <c r="H131" i="1"/>
  <c r="H439" i="1"/>
  <c r="H413" i="1"/>
  <c r="H718" i="1"/>
  <c r="H89" i="1"/>
  <c r="H838" i="1"/>
  <c r="H22" i="1"/>
  <c r="H766" i="1"/>
  <c r="H267" i="1"/>
  <c r="H268" i="1"/>
  <c r="H269" i="1"/>
  <c r="H853" i="1"/>
  <c r="H603" i="1"/>
  <c r="H680" i="1"/>
  <c r="H102" i="1"/>
  <c r="H270" i="1"/>
  <c r="H271" i="1"/>
  <c r="H272" i="1"/>
  <c r="H604" i="1"/>
  <c r="H605" i="1"/>
  <c r="H790" i="1"/>
  <c r="H839" i="1"/>
  <c r="H606" i="1"/>
  <c r="H308" i="1"/>
  <c r="H414" i="1"/>
  <c r="H607" i="1"/>
  <c r="H719" i="1"/>
  <c r="H273" i="1"/>
  <c r="H608" i="1"/>
  <c r="H274" i="1"/>
  <c r="H275" i="1"/>
  <c r="H609" i="1"/>
  <c r="H415" i="1"/>
  <c r="H276" i="1"/>
  <c r="H49" i="1"/>
  <c r="H416" i="1"/>
  <c r="H681" i="1"/>
  <c r="H417" i="1"/>
  <c r="H796" i="1"/>
  <c r="H277" i="1"/>
  <c r="H309" i="1"/>
  <c r="H767" i="1"/>
  <c r="H682" i="1"/>
  <c r="H840" i="1"/>
  <c r="H740" i="1"/>
  <c r="H466" i="1"/>
  <c r="H745" i="1"/>
  <c r="H610" i="1"/>
  <c r="H418" i="1"/>
  <c r="H683" i="1"/>
  <c r="H841" i="1"/>
  <c r="H445" i="1"/>
  <c r="H611" i="1"/>
  <c r="H278" i="1"/>
  <c r="H807" i="1"/>
  <c r="H612" i="1"/>
  <c r="H338" i="1"/>
  <c r="H720" i="1"/>
  <c r="H467" i="1"/>
  <c r="H724" i="1"/>
  <c r="H842" i="1"/>
  <c r="H613" i="1"/>
  <c r="H750" i="1"/>
  <c r="H614" i="1"/>
  <c r="H279" i="1"/>
  <c r="H50" i="1"/>
  <c r="H90" i="1"/>
  <c r="H791" i="1"/>
  <c r="H843" i="1"/>
  <c r="H615" i="1"/>
  <c r="H23" i="1"/>
  <c r="H419" i="1"/>
  <c r="H91" i="1"/>
  <c r="H684" i="1"/>
  <c r="H616" i="1"/>
  <c r="H51" i="1"/>
  <c r="H92" i="1"/>
  <c r="H617" i="1"/>
  <c r="H446" i="1"/>
  <c r="H103" i="1"/>
  <c r="H685" i="1"/>
  <c r="H310" i="1"/>
  <c r="H280" i="1"/>
  <c r="H618" i="1"/>
  <c r="H438" i="1"/>
  <c r="H619" i="1"/>
  <c r="H24" i="1"/>
  <c r="H52" i="1"/>
  <c r="H281" i="1"/>
  <c r="H686" i="1"/>
  <c r="H282" i="1"/>
  <c r="H311" i="1"/>
  <c r="H357" i="1"/>
  <c r="H283" i="1"/>
  <c r="H284" i="1"/>
  <c r="H620" i="1"/>
  <c r="H132" i="1"/>
  <c r="H687" i="1"/>
  <c r="H420" i="1"/>
  <c r="H285" i="1"/>
  <c r="H688" i="1"/>
  <c r="H741" i="1"/>
  <c r="H469" i="1"/>
  <c r="H53" i="1"/>
  <c r="H621" i="1"/>
  <c r="H286" i="1"/>
  <c r="H721" i="1"/>
  <c r="H54" i="1"/>
  <c r="H287" i="1"/>
  <c r="H622" i="1"/>
  <c r="H421" i="1"/>
  <c r="H623" i="1"/>
  <c r="H722" i="1"/>
  <c r="H312" i="1"/>
  <c r="H624" i="1"/>
  <c r="H422" i="1"/>
  <c r="H625" i="1"/>
  <c r="H626" i="1"/>
  <c r="H746" i="1"/>
  <c r="H447" i="1"/>
  <c r="H854" i="1"/>
  <c r="H93" i="1"/>
  <c r="H476" i="1"/>
  <c r="H627" i="1"/>
  <c r="H313" i="1"/>
  <c r="H628" i="1"/>
  <c r="H94" i="1"/>
  <c r="H288" i="1"/>
  <c r="H289" i="1"/>
  <c r="H133" i="1"/>
  <c r="G423" i="1"/>
  <c r="G797" i="1"/>
  <c r="G55" i="1"/>
  <c r="G134" i="1"/>
  <c r="G477" i="1"/>
  <c r="G629" i="1"/>
  <c r="G424" i="1"/>
  <c r="G135" i="1"/>
  <c r="G478" i="1"/>
  <c r="G479" i="1"/>
  <c r="G136" i="1"/>
  <c r="G137" i="1"/>
  <c r="G768" i="1"/>
  <c r="G630" i="1"/>
  <c r="G138" i="1"/>
  <c r="G809" i="1"/>
  <c r="G480" i="1"/>
  <c r="G481" i="1"/>
  <c r="G631" i="1"/>
  <c r="G139" i="1"/>
  <c r="G425" i="1"/>
  <c r="G632" i="1"/>
  <c r="G6" i="1"/>
  <c r="G25" i="1"/>
  <c r="G140" i="1"/>
  <c r="G810" i="1"/>
  <c r="G358" i="1"/>
  <c r="G482" i="1"/>
  <c r="G343" i="1"/>
  <c r="G344" i="1"/>
  <c r="G314" i="1"/>
  <c r="G811" i="1"/>
  <c r="G104" i="1"/>
  <c r="G359" i="1"/>
  <c r="G339" i="1"/>
  <c r="G56" i="1"/>
  <c r="G483" i="1"/>
  <c r="G484" i="1"/>
  <c r="G105" i="1"/>
  <c r="G293" i="1"/>
  <c r="G141" i="1"/>
  <c r="G360" i="1"/>
  <c r="G142" i="1"/>
  <c r="G844" i="1"/>
  <c r="G689" i="1"/>
  <c r="G690" i="1"/>
  <c r="G143" i="1"/>
  <c r="G294" i="1"/>
  <c r="G26" i="1"/>
  <c r="G144" i="1"/>
  <c r="G145" i="1"/>
  <c r="G440" i="1"/>
  <c r="G106" i="1"/>
  <c r="G485" i="1"/>
  <c r="G633" i="1"/>
  <c r="G361" i="1"/>
  <c r="G486" i="1"/>
  <c r="G449" i="1"/>
  <c r="G691" i="1"/>
  <c r="G487" i="1"/>
  <c r="G802" i="1"/>
  <c r="G488" i="1"/>
  <c r="G146" i="1"/>
  <c r="G147" i="1"/>
  <c r="G489" i="1"/>
  <c r="G148" i="1"/>
  <c r="G149" i="1"/>
  <c r="G362" i="1"/>
  <c r="G490" i="1"/>
  <c r="G491" i="1"/>
  <c r="G363" i="1"/>
  <c r="G345" i="1"/>
  <c r="G107" i="1"/>
  <c r="G692" i="1"/>
  <c r="G108" i="1"/>
  <c r="G150" i="1"/>
  <c r="G634" i="1"/>
  <c r="G315" i="1"/>
  <c r="G57" i="1"/>
  <c r="G769" i="1"/>
  <c r="G492" i="1"/>
  <c r="G493" i="1"/>
  <c r="G364" i="1"/>
  <c r="G365" i="1"/>
  <c r="G316" i="1"/>
  <c r="G725" i="1"/>
  <c r="G346" i="1"/>
  <c r="G770" i="1"/>
  <c r="G803" i="1"/>
  <c r="G366" i="1"/>
  <c r="G151" i="1"/>
  <c r="G109" i="1"/>
  <c r="G367" i="1"/>
  <c r="G58" i="1"/>
  <c r="G693" i="1"/>
  <c r="G635" i="1"/>
  <c r="G636" i="1"/>
  <c r="G27" i="1"/>
  <c r="G637" i="1"/>
  <c r="G152" i="1"/>
  <c r="G153" i="1"/>
  <c r="G154" i="1"/>
  <c r="G812" i="1"/>
  <c r="G813" i="1"/>
  <c r="G638" i="1"/>
  <c r="G639" i="1"/>
  <c r="G845" i="1"/>
  <c r="G494" i="1"/>
  <c r="G368" i="1"/>
  <c r="G28" i="1"/>
  <c r="G155" i="1"/>
  <c r="G347" i="1"/>
  <c r="G369" i="1"/>
  <c r="G495" i="1"/>
  <c r="G751" i="1"/>
  <c r="G156" i="1"/>
  <c r="G157" i="1"/>
  <c r="G317" i="1"/>
  <c r="G59" i="1"/>
  <c r="G450" i="1"/>
  <c r="G370" i="1"/>
  <c r="G295" i="1"/>
  <c r="G694" i="1"/>
  <c r="G60" i="1"/>
  <c r="G158" i="1"/>
  <c r="G496" i="1"/>
  <c r="G497" i="1"/>
  <c r="G846" i="1"/>
  <c r="G371" i="1"/>
  <c r="G340" i="1"/>
  <c r="G814" i="1"/>
  <c r="G29" i="1"/>
  <c r="G318" i="1"/>
  <c r="G498" i="1"/>
  <c r="G771" i="1"/>
  <c r="G499" i="1"/>
  <c r="G319" i="1"/>
  <c r="G500" i="1"/>
  <c r="G61" i="1"/>
  <c r="G30" i="1"/>
  <c r="G695" i="1"/>
  <c r="G31" i="1"/>
  <c r="G451" i="1"/>
  <c r="G726" i="1"/>
  <c r="G815" i="1"/>
  <c r="G426" i="1"/>
  <c r="G348" i="1"/>
  <c r="G816" i="1"/>
  <c r="G452" i="1"/>
  <c r="G441" i="1"/>
  <c r="G442" i="1"/>
  <c r="G159" i="1"/>
  <c r="G296" i="1"/>
  <c r="G501" i="1"/>
  <c r="G502" i="1"/>
  <c r="G427" i="1"/>
  <c r="G160" i="1"/>
  <c r="G32" i="1"/>
  <c r="G62" i="1"/>
  <c r="G341" i="1"/>
  <c r="G372" i="1"/>
  <c r="G428" i="1"/>
  <c r="G33" i="1"/>
  <c r="G297" i="1"/>
  <c r="G161" i="1"/>
  <c r="G503" i="1"/>
  <c r="G162" i="1"/>
  <c r="G163" i="1"/>
  <c r="G164" i="1"/>
  <c r="G504" i="1"/>
  <c r="G373" i="1"/>
  <c r="G640" i="1"/>
  <c r="G374" i="1"/>
  <c r="G641" i="1"/>
  <c r="G453" i="1"/>
  <c r="G165" i="1"/>
  <c r="G642" i="1"/>
  <c r="G643" i="1"/>
  <c r="G644" i="1"/>
  <c r="G95" i="1"/>
  <c r="G505" i="1"/>
  <c r="G166" i="1"/>
  <c r="G470" i="1"/>
  <c r="G645" i="1"/>
  <c r="G506" i="1"/>
  <c r="G320" i="1"/>
  <c r="G167" i="1"/>
  <c r="G342" i="1"/>
  <c r="G168" i="1"/>
  <c r="G169" i="1"/>
  <c r="G96" i="1"/>
  <c r="G34" i="1"/>
  <c r="G696" i="1"/>
  <c r="G349" i="1"/>
  <c r="G727" i="1"/>
  <c r="G110" i="1"/>
  <c r="G429" i="1"/>
  <c r="G35" i="1"/>
  <c r="G507" i="1"/>
  <c r="G646" i="1"/>
  <c r="G170" i="1"/>
  <c r="G321" i="1"/>
  <c r="G647" i="1"/>
  <c r="G298" i="1"/>
  <c r="G648" i="1"/>
  <c r="G508" i="1"/>
  <c r="G649" i="1"/>
  <c r="G817" i="1"/>
  <c r="G818" i="1"/>
  <c r="G7" i="1"/>
  <c r="G697" i="1"/>
  <c r="G650" i="1"/>
  <c r="G792" i="1"/>
  <c r="G171" i="1"/>
  <c r="G172" i="1"/>
  <c r="G430" i="1"/>
  <c r="G723" i="1"/>
  <c r="G509" i="1"/>
  <c r="G173" i="1"/>
  <c r="G698" i="1"/>
  <c r="G752" i="1"/>
  <c r="G808" i="1"/>
  <c r="G111" i="1"/>
  <c r="G174" i="1"/>
  <c r="G36" i="1"/>
  <c r="G37" i="1"/>
  <c r="G175" i="1"/>
  <c r="G510" i="1"/>
  <c r="G176" i="1"/>
  <c r="G177" i="1"/>
  <c r="G651" i="1"/>
  <c r="G511" i="1"/>
  <c r="G178" i="1"/>
  <c r="G179" i="1"/>
  <c r="G180" i="1"/>
  <c r="G63" i="1"/>
  <c r="G728" i="1"/>
  <c r="G780" i="1"/>
  <c r="G375" i="1"/>
  <c r="G652" i="1"/>
  <c r="G699" i="1"/>
  <c r="G64" i="1"/>
  <c r="G653" i="1"/>
  <c r="G512" i="1"/>
  <c r="G654" i="1"/>
  <c r="G513" i="1"/>
  <c r="G514" i="1"/>
  <c r="G742" i="1"/>
  <c r="G753" i="1"/>
  <c r="G700" i="1"/>
  <c r="G655" i="1"/>
  <c r="G181" i="1"/>
  <c r="G515" i="1"/>
  <c r="G747" i="1"/>
  <c r="G701" i="1"/>
  <c r="G182" i="1"/>
  <c r="G819" i="1"/>
  <c r="G516" i="1"/>
  <c r="G517" i="1"/>
  <c r="G112" i="1"/>
  <c r="G65" i="1"/>
  <c r="G376" i="1"/>
  <c r="G518" i="1"/>
  <c r="G66" i="1"/>
  <c r="G656" i="1"/>
  <c r="G377" i="1"/>
  <c r="G299" i="1"/>
  <c r="G519" i="1"/>
  <c r="G520" i="1"/>
  <c r="G781" i="1"/>
  <c r="G38" i="1"/>
  <c r="G657" i="1"/>
  <c r="G5" i="1"/>
  <c r="G183" i="1"/>
  <c r="G743" i="1"/>
  <c r="G454" i="1"/>
  <c r="G39" i="1"/>
  <c r="G350" i="1"/>
  <c r="G521" i="1"/>
  <c r="G522" i="1"/>
  <c r="G523" i="1"/>
  <c r="G729" i="1"/>
  <c r="G67" i="1"/>
  <c r="G730" i="1"/>
  <c r="G8" i="1"/>
  <c r="G9" i="1"/>
  <c r="G322" i="1"/>
  <c r="G378" i="1"/>
  <c r="G782" i="1"/>
  <c r="G184" i="1"/>
  <c r="G783" i="1"/>
  <c r="G524" i="1"/>
  <c r="G525" i="1"/>
  <c r="G658" i="1"/>
  <c r="G731" i="1"/>
  <c r="G455" i="1"/>
  <c r="G526" i="1"/>
  <c r="G68" i="1"/>
  <c r="G185" i="1"/>
  <c r="G527" i="1"/>
  <c r="G379" i="1"/>
  <c r="G702" i="1"/>
  <c r="G754" i="1"/>
  <c r="G528" i="1"/>
  <c r="G659" i="1"/>
  <c r="G798" i="1"/>
  <c r="G186" i="1"/>
  <c r="G187" i="1"/>
  <c r="G188" i="1"/>
  <c r="G189" i="1"/>
  <c r="G97" i="1"/>
  <c r="G820" i="1"/>
  <c r="G821" i="1"/>
  <c r="G190" i="1"/>
  <c r="G380" i="1"/>
  <c r="G381" i="1"/>
  <c r="G529" i="1"/>
  <c r="G755" i="1"/>
  <c r="G323" i="1"/>
  <c r="G703" i="1"/>
  <c r="G290" i="1"/>
  <c r="G530" i="1"/>
  <c r="G98" i="1"/>
  <c r="G732" i="1"/>
  <c r="G531" i="1"/>
  <c r="G532" i="1"/>
  <c r="G660" i="1"/>
  <c r="G661" i="1"/>
  <c r="G10" i="1"/>
  <c r="G662" i="1"/>
  <c r="G456" i="1"/>
  <c r="G113" i="1"/>
  <c r="G663" i="1"/>
  <c r="G114" i="1"/>
  <c r="G191" i="1"/>
  <c r="G793" i="1"/>
  <c r="G533" i="1"/>
  <c r="G534" i="1"/>
  <c r="G704" i="1"/>
  <c r="G535" i="1"/>
  <c r="G300" i="1"/>
  <c r="G756" i="1"/>
  <c r="G291" i="1"/>
  <c r="G324" i="1"/>
  <c r="G115" i="1"/>
  <c r="G116" i="1"/>
  <c r="G471" i="1"/>
  <c r="G382" i="1"/>
  <c r="G383" i="1"/>
  <c r="G117" i="1"/>
  <c r="G536" i="1"/>
  <c r="G192" i="1"/>
  <c r="G193" i="1"/>
  <c r="G664" i="1"/>
  <c r="G194" i="1"/>
  <c r="G757" i="1"/>
  <c r="G195" i="1"/>
  <c r="G733" i="1"/>
  <c r="G772" i="1"/>
  <c r="G537" i="1"/>
  <c r="G822" i="1"/>
  <c r="G457" i="1"/>
  <c r="G196" i="1"/>
  <c r="G197" i="1"/>
  <c r="G538" i="1"/>
  <c r="G539" i="1"/>
  <c r="G301" i="1"/>
  <c r="G758" i="1"/>
  <c r="G40" i="1"/>
  <c r="G198" i="1"/>
  <c r="G773" i="1"/>
  <c r="G540" i="1"/>
  <c r="G199" i="1"/>
  <c r="G431" i="1"/>
  <c r="G541" i="1"/>
  <c r="G11" i="1"/>
  <c r="G443" i="1"/>
  <c r="G118" i="1"/>
  <c r="G302" i="1"/>
  <c r="G542" i="1"/>
  <c r="G432" i="1"/>
  <c r="G847" i="1"/>
  <c r="G543" i="1"/>
  <c r="G200" i="1"/>
  <c r="G544" i="1"/>
  <c r="G69" i="1"/>
  <c r="G201" i="1"/>
  <c r="G545" i="1"/>
  <c r="G119" i="1"/>
  <c r="G41" i="1"/>
  <c r="G759" i="1"/>
  <c r="G70" i="1"/>
  <c r="G303" i="1"/>
  <c r="G325" i="1"/>
  <c r="G665" i="1"/>
  <c r="G202" i="1"/>
  <c r="G384" i="1"/>
  <c r="G546" i="1"/>
  <c r="G12" i="1"/>
  <c r="G203" i="1"/>
  <c r="G705" i="1"/>
  <c r="G204" i="1"/>
  <c r="G706" i="1"/>
  <c r="G205" i="1"/>
  <c r="G99" i="1"/>
  <c r="G71" i="1"/>
  <c r="G326" i="1"/>
  <c r="G707" i="1"/>
  <c r="G304" i="1"/>
  <c r="G327" i="1"/>
  <c r="G42" i="1"/>
  <c r="G72" i="1"/>
  <c r="G799" i="1"/>
  <c r="G43" i="1"/>
  <c r="G206" i="1"/>
  <c r="G207" i="1"/>
  <c r="G547" i="1"/>
  <c r="G120" i="1"/>
  <c r="G548" i="1"/>
  <c r="G208" i="1"/>
  <c r="G468" i="1"/>
  <c r="G734" i="1"/>
  <c r="G100" i="1"/>
  <c r="G209" i="1"/>
  <c r="G433" i="1"/>
  <c r="G351" i="1"/>
  <c r="G121" i="1"/>
  <c r="G823" i="1"/>
  <c r="G824" i="1"/>
  <c r="G760" i="1"/>
  <c r="G210" i="1"/>
  <c r="G708" i="1"/>
  <c r="G385" i="1"/>
  <c r="G825" i="1"/>
  <c r="G13" i="1"/>
  <c r="G73" i="1"/>
  <c r="G211" i="1"/>
  <c r="G212" i="1"/>
  <c r="G549" i="1"/>
  <c r="G386" i="1"/>
  <c r="G122" i="1"/>
  <c r="G784" i="1"/>
  <c r="G550" i="1"/>
  <c r="G328" i="1"/>
  <c r="G329" i="1"/>
  <c r="G123" i="1"/>
  <c r="G458" i="1"/>
  <c r="G804" i="1"/>
  <c r="G709" i="1"/>
  <c r="G74" i="1"/>
  <c r="G213" i="1"/>
  <c r="G214" i="1"/>
  <c r="G124" i="1"/>
  <c r="G459" i="1"/>
  <c r="G215" i="1"/>
  <c r="G216" i="1"/>
  <c r="G710" i="1"/>
  <c r="G826" i="1"/>
  <c r="G352" i="1"/>
  <c r="G551" i="1"/>
  <c r="G217" i="1"/>
  <c r="G794" i="1"/>
  <c r="G666" i="1"/>
  <c r="G75" i="1"/>
  <c r="G292" i="1"/>
  <c r="G552" i="1"/>
  <c r="G827" i="1"/>
  <c r="G472" i="1"/>
  <c r="G553" i="1"/>
  <c r="G218" i="1"/>
  <c r="G219" i="1"/>
  <c r="G554" i="1"/>
  <c r="G828" i="1"/>
  <c r="G555" i="1"/>
  <c r="G387" i="1"/>
  <c r="G388" i="1"/>
  <c r="G556" i="1"/>
  <c r="G76" i="1"/>
  <c r="G557" i="1"/>
  <c r="G125" i="1"/>
  <c r="G735" i="1"/>
  <c r="G800" i="1"/>
  <c r="G711" i="1"/>
  <c r="G220" i="1"/>
  <c r="G221" i="1"/>
  <c r="G389" i="1"/>
  <c r="G667" i="1"/>
  <c r="G305" i="1"/>
  <c r="G330" i="1"/>
  <c r="G805" i="1"/>
  <c r="G434" i="1"/>
  <c r="G222" i="1"/>
  <c r="G44" i="1"/>
  <c r="G77" i="1"/>
  <c r="G223" i="1"/>
  <c r="G224" i="1"/>
  <c r="G390" i="1"/>
  <c r="G558" i="1"/>
  <c r="G391" i="1"/>
  <c r="G225" i="1"/>
  <c r="G331" i="1"/>
  <c r="G559" i="1"/>
  <c r="G848" i="1"/>
  <c r="G668" i="1"/>
  <c r="G448" i="1"/>
  <c r="G392" i="1"/>
  <c r="G460" i="1"/>
  <c r="G461" i="1"/>
  <c r="G736" i="1"/>
  <c r="G226" i="1"/>
  <c r="G14" i="1"/>
  <c r="G227" i="1"/>
  <c r="G560" i="1"/>
  <c r="G744" i="1"/>
  <c r="G561" i="1"/>
  <c r="G228" i="1"/>
  <c r="G562" i="1"/>
  <c r="G393" i="1"/>
  <c r="G669" i="1"/>
  <c r="G563" i="1"/>
  <c r="G564" i="1"/>
  <c r="G670" i="1"/>
  <c r="G565" i="1"/>
  <c r="G748" i="1"/>
  <c r="G671" i="1"/>
  <c r="G229" i="1"/>
  <c r="G394" i="1"/>
  <c r="G712" i="1"/>
  <c r="G761" i="1"/>
  <c r="G566" i="1"/>
  <c r="G78" i="1"/>
  <c r="G230" i="1"/>
  <c r="G231" i="1"/>
  <c r="G395" i="1"/>
  <c r="G232" i="1"/>
  <c r="G435" i="1"/>
  <c r="G785" i="1"/>
  <c r="G79" i="1"/>
  <c r="G80" i="1"/>
  <c r="G567" i="1"/>
  <c r="G568" i="1"/>
  <c r="G353" i="1"/>
  <c r="G569" i="1"/>
  <c r="G713" i="1"/>
  <c r="G233" i="1"/>
  <c r="G15" i="1"/>
  <c r="G570" i="1"/>
  <c r="G571" i="1"/>
  <c r="G234" i="1"/>
  <c r="G235" i="1"/>
  <c r="G354" i="1"/>
  <c r="G774" i="1"/>
  <c r="G396" i="1"/>
  <c r="G16" i="1"/>
  <c r="G81" i="1"/>
  <c r="G236" i="1"/>
  <c r="G306" i="1"/>
  <c r="G786" i="1"/>
  <c r="G473" i="1"/>
  <c r="G332" i="1"/>
  <c r="G672" i="1"/>
  <c r="G82" i="1"/>
  <c r="G83" i="1"/>
  <c r="G572" i="1"/>
  <c r="G237" i="1"/>
  <c r="G573" i="1"/>
  <c r="G574" i="1"/>
  <c r="G575" i="1"/>
  <c r="G576" i="1"/>
  <c r="G737" i="1"/>
  <c r="G238" i="1"/>
  <c r="G577" i="1"/>
  <c r="G239" i="1"/>
  <c r="G578" i="1"/>
  <c r="G579" i="1"/>
  <c r="G580" i="1"/>
  <c r="G126" i="1"/>
  <c r="G397" i="1"/>
  <c r="G127" i="1"/>
  <c r="G240" i="1"/>
  <c r="G241" i="1"/>
  <c r="G829" i="1"/>
  <c r="G749" i="1"/>
  <c r="G242" i="1"/>
  <c r="G474" i="1"/>
  <c r="G762" i="1"/>
  <c r="G581" i="1"/>
  <c r="G45" i="1"/>
  <c r="G582" i="1"/>
  <c r="G243" i="1"/>
  <c r="G398" i="1"/>
  <c r="G830" i="1"/>
  <c r="G831" i="1"/>
  <c r="G333" i="1"/>
  <c r="G583" i="1"/>
  <c r="G17" i="1"/>
  <c r="G334" i="1"/>
  <c r="G673" i="1"/>
  <c r="G399" i="1"/>
  <c r="G244" i="1"/>
  <c r="G775" i="1"/>
  <c r="G245" i="1"/>
  <c r="G400" i="1"/>
  <c r="G763" i="1"/>
  <c r="G84" i="1"/>
  <c r="G776" i="1"/>
  <c r="G85" i="1"/>
  <c r="G777" i="1"/>
  <c r="G778" i="1"/>
  <c r="G401" i="1"/>
  <c r="G764" i="1"/>
  <c r="G101" i="1"/>
  <c r="G246" i="1"/>
  <c r="G584" i="1"/>
  <c r="G585" i="1"/>
  <c r="G247" i="1"/>
  <c r="G436" i="1"/>
  <c r="G248" i="1"/>
  <c r="G249" i="1"/>
  <c r="G250" i="1"/>
  <c r="G674" i="1"/>
  <c r="G437" i="1"/>
  <c r="G806" i="1"/>
  <c r="G462" i="1"/>
  <c r="G586" i="1"/>
  <c r="G832" i="1"/>
  <c r="G335" i="1"/>
  <c r="G795" i="1"/>
  <c r="G251" i="1"/>
  <c r="G849" i="1"/>
  <c r="G587" i="1"/>
  <c r="G402" i="1"/>
  <c r="G588" i="1"/>
  <c r="G128" i="1"/>
  <c r="G355" i="1"/>
  <c r="G18" i="1"/>
  <c r="G252" i="1"/>
  <c r="G589" i="1"/>
  <c r="G46" i="1"/>
  <c r="G590" i="1"/>
  <c r="G47" i="1"/>
  <c r="G591" i="1"/>
  <c r="G787" i="1"/>
  <c r="G403" i="1"/>
  <c r="G404" i="1"/>
  <c r="G405" i="1"/>
  <c r="G592" i="1"/>
  <c r="G253" i="1"/>
  <c r="G254" i="1"/>
  <c r="G850" i="1"/>
  <c r="G255" i="1"/>
  <c r="G129" i="1"/>
  <c r="G714" i="1"/>
  <c r="G738" i="1"/>
  <c r="G19" i="1"/>
  <c r="G86" i="1"/>
  <c r="G833" i="1"/>
  <c r="G336" i="1"/>
  <c r="G593" i="1"/>
  <c r="G715" i="1"/>
  <c r="G779" i="1"/>
  <c r="G256" i="1"/>
  <c r="G475" i="1"/>
  <c r="G765" i="1"/>
  <c r="G463" i="1"/>
  <c r="G406" i="1"/>
  <c r="G851" i="1"/>
  <c r="G716" i="1"/>
  <c r="G444" i="1"/>
  <c r="G801" i="1"/>
  <c r="G257" i="1"/>
  <c r="G407" i="1"/>
  <c r="G675" i="1"/>
  <c r="G20" i="1"/>
  <c r="G676" i="1"/>
  <c r="G717" i="1"/>
  <c r="G408" i="1"/>
  <c r="G258" i="1"/>
  <c r="G788" i="1"/>
  <c r="G409" i="1"/>
  <c r="G464" i="1"/>
  <c r="G677" i="1"/>
  <c r="G678" i="1"/>
  <c r="G594" i="1"/>
  <c r="G259" i="1"/>
  <c r="G595" i="1"/>
  <c r="G596" i="1"/>
  <c r="G410" i="1"/>
  <c r="G130" i="1"/>
  <c r="G87" i="1"/>
  <c r="G597" i="1"/>
  <c r="G356" i="1"/>
  <c r="G465" i="1"/>
  <c r="G337" i="1"/>
  <c r="G260" i="1"/>
  <c r="G411" i="1"/>
  <c r="G307" i="1"/>
  <c r="G21" i="1"/>
  <c r="G88" i="1"/>
  <c r="G261" i="1"/>
  <c r="G262" i="1"/>
  <c r="G412" i="1"/>
  <c r="G598" i="1"/>
  <c r="G599" i="1"/>
  <c r="G48" i="1"/>
  <c r="G834" i="1"/>
  <c r="G789" i="1"/>
  <c r="G835" i="1"/>
  <c r="G836" i="1"/>
  <c r="G263" i="1"/>
  <c r="G264" i="1"/>
  <c r="G739" i="1"/>
  <c r="G600" i="1"/>
  <c r="G837" i="1"/>
  <c r="G852" i="1"/>
  <c r="G265" i="1"/>
  <c r="G266" i="1"/>
  <c r="G601" i="1"/>
  <c r="G679" i="1"/>
  <c r="G602" i="1"/>
  <c r="G131" i="1"/>
  <c r="G439" i="1"/>
  <c r="G413" i="1"/>
  <c r="G718" i="1"/>
  <c r="G89" i="1"/>
  <c r="G838" i="1"/>
  <c r="G22" i="1"/>
  <c r="G766" i="1"/>
  <c r="G267" i="1"/>
  <c r="G268" i="1"/>
  <c r="G269" i="1"/>
  <c r="G853" i="1"/>
  <c r="G603" i="1"/>
  <c r="G680" i="1"/>
  <c r="G102" i="1"/>
  <c r="G270" i="1"/>
  <c r="G271" i="1"/>
  <c r="G272" i="1"/>
  <c r="G604" i="1"/>
  <c r="G605" i="1"/>
  <c r="G790" i="1"/>
  <c r="G839" i="1"/>
  <c r="G606" i="1"/>
  <c r="G308" i="1"/>
  <c r="G414" i="1"/>
  <c r="G607" i="1"/>
  <c r="G719" i="1"/>
  <c r="G273" i="1"/>
  <c r="G608" i="1"/>
  <c r="G274" i="1"/>
  <c r="G275" i="1"/>
  <c r="G609" i="1"/>
  <c r="G415" i="1"/>
  <c r="G276" i="1"/>
  <c r="G49" i="1"/>
  <c r="G416" i="1"/>
  <c r="G681" i="1"/>
  <c r="G417" i="1"/>
  <c r="G796" i="1"/>
  <c r="G277" i="1"/>
  <c r="G309" i="1"/>
  <c r="G767" i="1"/>
  <c r="G682" i="1"/>
  <c r="G840" i="1"/>
  <c r="G740" i="1"/>
  <c r="G466" i="1"/>
  <c r="G745" i="1"/>
  <c r="G610" i="1"/>
  <c r="G418" i="1"/>
  <c r="G683" i="1"/>
  <c r="G841" i="1"/>
  <c r="G445" i="1"/>
  <c r="G611" i="1"/>
  <c r="G278" i="1"/>
  <c r="G807" i="1"/>
  <c r="G612" i="1"/>
  <c r="G338" i="1"/>
  <c r="G720" i="1"/>
  <c r="G467" i="1"/>
  <c r="G724" i="1"/>
  <c r="G842" i="1"/>
  <c r="G613" i="1"/>
  <c r="G750" i="1"/>
  <c r="G614" i="1"/>
  <c r="G279" i="1"/>
  <c r="G50" i="1"/>
  <c r="G90" i="1"/>
  <c r="G791" i="1"/>
  <c r="G843" i="1"/>
  <c r="G615" i="1"/>
  <c r="G23" i="1"/>
  <c r="G419" i="1"/>
  <c r="G91" i="1"/>
  <c r="G684" i="1"/>
  <c r="G616" i="1"/>
  <c r="G51" i="1"/>
  <c r="G92" i="1"/>
  <c r="G617" i="1"/>
  <c r="G446" i="1"/>
  <c r="G103" i="1"/>
  <c r="G685" i="1"/>
  <c r="G310" i="1"/>
  <c r="G280" i="1"/>
  <c r="G618" i="1"/>
  <c r="G438" i="1"/>
  <c r="G619" i="1"/>
  <c r="G24" i="1"/>
  <c r="G52" i="1"/>
  <c r="G281" i="1"/>
  <c r="G686" i="1"/>
  <c r="G282" i="1"/>
  <c r="G311" i="1"/>
  <c r="G357" i="1"/>
  <c r="G283" i="1"/>
  <c r="G284" i="1"/>
  <c r="G620" i="1"/>
  <c r="G132" i="1"/>
  <c r="G687" i="1"/>
  <c r="G420" i="1"/>
  <c r="G285" i="1"/>
  <c r="G688" i="1"/>
  <c r="G741" i="1"/>
  <c r="G469" i="1"/>
  <c r="G53" i="1"/>
  <c r="G621" i="1"/>
  <c r="G286" i="1"/>
  <c r="G721" i="1"/>
  <c r="G54" i="1"/>
  <c r="G287" i="1"/>
  <c r="G622" i="1"/>
  <c r="G421" i="1"/>
  <c r="G623" i="1"/>
  <c r="G722" i="1"/>
  <c r="G312" i="1"/>
  <c r="G624" i="1"/>
  <c r="G422" i="1"/>
  <c r="G625" i="1"/>
  <c r="G626" i="1"/>
  <c r="G746" i="1"/>
  <c r="G447" i="1"/>
  <c r="G854" i="1"/>
  <c r="G93" i="1"/>
  <c r="G476" i="1"/>
  <c r="G627" i="1"/>
  <c r="G313" i="1"/>
  <c r="G628" i="1"/>
  <c r="G94" i="1"/>
  <c r="G288" i="1"/>
  <c r="G289" i="1"/>
  <c r="G133" i="1"/>
  <c r="F423" i="1"/>
  <c r="F797" i="1"/>
  <c r="F55" i="1"/>
  <c r="J55" i="1" s="1"/>
  <c r="F134" i="1"/>
  <c r="J134" i="1" s="1"/>
  <c r="F477" i="1"/>
  <c r="F629" i="1"/>
  <c r="J629" i="1" s="1"/>
  <c r="F424" i="1"/>
  <c r="F135" i="1"/>
  <c r="F478" i="1"/>
  <c r="F479" i="1"/>
  <c r="F136" i="1"/>
  <c r="J136" i="1" s="1"/>
  <c r="F137" i="1"/>
  <c r="J137" i="1" s="1"/>
  <c r="F768" i="1"/>
  <c r="F630" i="1"/>
  <c r="F138" i="1"/>
  <c r="J138" i="1" s="1"/>
  <c r="F809" i="1"/>
  <c r="J809" i="1" s="1"/>
  <c r="F480" i="1"/>
  <c r="F481" i="1"/>
  <c r="J481" i="1" s="1"/>
  <c r="F631" i="1"/>
  <c r="F139" i="1"/>
  <c r="F425" i="1"/>
  <c r="F632" i="1"/>
  <c r="F6" i="1"/>
  <c r="J6" i="1" s="1"/>
  <c r="F25" i="1"/>
  <c r="J25" i="1" s="1"/>
  <c r="F140" i="1"/>
  <c r="F810" i="1"/>
  <c r="F358" i="1"/>
  <c r="J358" i="1" s="1"/>
  <c r="F482" i="1"/>
  <c r="J482" i="1" s="1"/>
  <c r="F343" i="1"/>
  <c r="F344" i="1"/>
  <c r="J344" i="1" s="1"/>
  <c r="F314" i="1"/>
  <c r="F811" i="1"/>
  <c r="F104" i="1"/>
  <c r="F359" i="1"/>
  <c r="F339" i="1"/>
  <c r="J339" i="1" s="1"/>
  <c r="F56" i="1"/>
  <c r="J56" i="1" s="1"/>
  <c r="F483" i="1"/>
  <c r="F484" i="1"/>
  <c r="F105" i="1"/>
  <c r="J105" i="1" s="1"/>
  <c r="F293" i="1"/>
  <c r="J293" i="1" s="1"/>
  <c r="F141" i="1"/>
  <c r="F360" i="1"/>
  <c r="J360" i="1" s="1"/>
  <c r="F142" i="1"/>
  <c r="F844" i="1"/>
  <c r="F689" i="1"/>
  <c r="F690" i="1"/>
  <c r="F143" i="1"/>
  <c r="J143" i="1" s="1"/>
  <c r="F294" i="1"/>
  <c r="J294" i="1" s="1"/>
  <c r="F26" i="1"/>
  <c r="F144" i="1"/>
  <c r="F145" i="1"/>
  <c r="J145" i="1" s="1"/>
  <c r="F440" i="1"/>
  <c r="J440" i="1" s="1"/>
  <c r="F106" i="1"/>
  <c r="F485" i="1"/>
  <c r="J485" i="1" s="1"/>
  <c r="F633" i="1"/>
  <c r="F361" i="1"/>
  <c r="F486" i="1"/>
  <c r="F449" i="1"/>
  <c r="F691" i="1"/>
  <c r="J691" i="1" s="1"/>
  <c r="F487" i="1"/>
  <c r="J487" i="1" s="1"/>
  <c r="F802" i="1"/>
  <c r="F488" i="1"/>
  <c r="F146" i="1"/>
  <c r="J146" i="1" s="1"/>
  <c r="F147" i="1"/>
  <c r="J147" i="1" s="1"/>
  <c r="F489" i="1"/>
  <c r="F148" i="1"/>
  <c r="J148" i="1" s="1"/>
  <c r="F149" i="1"/>
  <c r="F362" i="1"/>
  <c r="F490" i="1"/>
  <c r="F491" i="1"/>
  <c r="F363" i="1"/>
  <c r="J363" i="1" s="1"/>
  <c r="F345" i="1"/>
  <c r="J345" i="1" s="1"/>
  <c r="F107" i="1"/>
  <c r="F692" i="1"/>
  <c r="F108" i="1"/>
  <c r="J108" i="1" s="1"/>
  <c r="F150" i="1"/>
  <c r="J150" i="1" s="1"/>
  <c r="F634" i="1"/>
  <c r="F315" i="1"/>
  <c r="J315" i="1" s="1"/>
  <c r="F57" i="1"/>
  <c r="F769" i="1"/>
  <c r="F492" i="1"/>
  <c r="F493" i="1"/>
  <c r="F364" i="1"/>
  <c r="J364" i="1" s="1"/>
  <c r="F365" i="1"/>
  <c r="J365" i="1" s="1"/>
  <c r="F316" i="1"/>
  <c r="F725" i="1"/>
  <c r="F346" i="1"/>
  <c r="J346" i="1" s="1"/>
  <c r="F770" i="1"/>
  <c r="J770" i="1" s="1"/>
  <c r="F803" i="1"/>
  <c r="F366" i="1"/>
  <c r="J366" i="1" s="1"/>
  <c r="F151" i="1"/>
  <c r="F109" i="1"/>
  <c r="F367" i="1"/>
  <c r="F58" i="1"/>
  <c r="F693" i="1"/>
  <c r="J693" i="1" s="1"/>
  <c r="F635" i="1"/>
  <c r="J635" i="1" s="1"/>
  <c r="F636" i="1"/>
  <c r="F27" i="1"/>
  <c r="F637" i="1"/>
  <c r="J637" i="1" s="1"/>
  <c r="F152" i="1"/>
  <c r="J152" i="1" s="1"/>
  <c r="F153" i="1"/>
  <c r="F154" i="1"/>
  <c r="J154" i="1" s="1"/>
  <c r="F812" i="1"/>
  <c r="F813" i="1"/>
  <c r="F638" i="1"/>
  <c r="F639" i="1"/>
  <c r="F845" i="1"/>
  <c r="J845" i="1" s="1"/>
  <c r="F494" i="1"/>
  <c r="J494" i="1" s="1"/>
  <c r="F368" i="1"/>
  <c r="F28" i="1"/>
  <c r="F155" i="1"/>
  <c r="J155" i="1" s="1"/>
  <c r="F347" i="1"/>
  <c r="J347" i="1" s="1"/>
  <c r="F369" i="1"/>
  <c r="F495" i="1"/>
  <c r="J495" i="1" s="1"/>
  <c r="F751" i="1"/>
  <c r="F156" i="1"/>
  <c r="F157" i="1"/>
  <c r="F317" i="1"/>
  <c r="F59" i="1"/>
  <c r="J59" i="1" s="1"/>
  <c r="F450" i="1"/>
  <c r="J450" i="1" s="1"/>
  <c r="F370" i="1"/>
  <c r="F295" i="1"/>
  <c r="F694" i="1"/>
  <c r="J694" i="1" s="1"/>
  <c r="F60" i="1"/>
  <c r="J60" i="1" s="1"/>
  <c r="F158" i="1"/>
  <c r="F496" i="1"/>
  <c r="J496" i="1" s="1"/>
  <c r="F497" i="1"/>
  <c r="F846" i="1"/>
  <c r="F371" i="1"/>
  <c r="F340" i="1"/>
  <c r="F814" i="1"/>
  <c r="J814" i="1" s="1"/>
  <c r="F29" i="1"/>
  <c r="J29" i="1" s="1"/>
  <c r="F318" i="1"/>
  <c r="F498" i="1"/>
  <c r="F771" i="1"/>
  <c r="J771" i="1" s="1"/>
  <c r="F499" i="1"/>
  <c r="J499" i="1" s="1"/>
  <c r="F319" i="1"/>
  <c r="F500" i="1"/>
  <c r="J500" i="1" s="1"/>
  <c r="F61" i="1"/>
  <c r="F30" i="1"/>
  <c r="F695" i="1"/>
  <c r="F31" i="1"/>
  <c r="F451" i="1"/>
  <c r="J451" i="1" s="1"/>
  <c r="F726" i="1"/>
  <c r="J726" i="1" s="1"/>
  <c r="F815" i="1"/>
  <c r="F426" i="1"/>
  <c r="F348" i="1"/>
  <c r="J348" i="1" s="1"/>
  <c r="F816" i="1"/>
  <c r="J816" i="1" s="1"/>
  <c r="F452" i="1"/>
  <c r="F441" i="1"/>
  <c r="J441" i="1" s="1"/>
  <c r="F442" i="1"/>
  <c r="F159" i="1"/>
  <c r="F296" i="1"/>
  <c r="F501" i="1"/>
  <c r="F502" i="1"/>
  <c r="J502" i="1" s="1"/>
  <c r="F427" i="1"/>
  <c r="J427" i="1" s="1"/>
  <c r="F160" i="1"/>
  <c r="F32" i="1"/>
  <c r="F62" i="1"/>
  <c r="J62" i="1" s="1"/>
  <c r="F341" i="1"/>
  <c r="J341" i="1" s="1"/>
  <c r="F372" i="1"/>
  <c r="F428" i="1"/>
  <c r="J428" i="1" s="1"/>
  <c r="F33" i="1"/>
  <c r="F297" i="1"/>
  <c r="F161" i="1"/>
  <c r="F503" i="1"/>
  <c r="F162" i="1"/>
  <c r="J162" i="1" s="1"/>
  <c r="F163" i="1"/>
  <c r="J163" i="1" s="1"/>
  <c r="F164" i="1"/>
  <c r="F504" i="1"/>
  <c r="F373" i="1"/>
  <c r="J373" i="1" s="1"/>
  <c r="F640" i="1"/>
  <c r="J640" i="1" s="1"/>
  <c r="F374" i="1"/>
  <c r="F641" i="1"/>
  <c r="J641" i="1" s="1"/>
  <c r="F453" i="1"/>
  <c r="F165" i="1"/>
  <c r="F642" i="1"/>
  <c r="F643" i="1"/>
  <c r="F644" i="1"/>
  <c r="J644" i="1" s="1"/>
  <c r="F95" i="1"/>
  <c r="J95" i="1" s="1"/>
  <c r="F505" i="1"/>
  <c r="F166" i="1"/>
  <c r="F470" i="1"/>
  <c r="J470" i="1" s="1"/>
  <c r="F645" i="1"/>
  <c r="J645" i="1" s="1"/>
  <c r="F506" i="1"/>
  <c r="F320" i="1"/>
  <c r="J320" i="1" s="1"/>
  <c r="F167" i="1"/>
  <c r="F342" i="1"/>
  <c r="F168" i="1"/>
  <c r="F169" i="1"/>
  <c r="F96" i="1"/>
  <c r="J96" i="1" s="1"/>
  <c r="F34" i="1"/>
  <c r="J34" i="1" s="1"/>
  <c r="F696" i="1"/>
  <c r="F349" i="1"/>
  <c r="F727" i="1"/>
  <c r="J727" i="1" s="1"/>
  <c r="F110" i="1"/>
  <c r="J110" i="1" s="1"/>
  <c r="F429" i="1"/>
  <c r="F35" i="1"/>
  <c r="J35" i="1" s="1"/>
  <c r="F507" i="1"/>
  <c r="F646" i="1"/>
  <c r="F170" i="1"/>
  <c r="F321" i="1"/>
  <c r="F647" i="1"/>
  <c r="J647" i="1" s="1"/>
  <c r="F298" i="1"/>
  <c r="J298" i="1" s="1"/>
  <c r="F648" i="1"/>
  <c r="F508" i="1"/>
  <c r="F649" i="1"/>
  <c r="J649" i="1" s="1"/>
  <c r="F817" i="1"/>
  <c r="J817" i="1" s="1"/>
  <c r="F818" i="1"/>
  <c r="F7" i="1"/>
  <c r="J7" i="1" s="1"/>
  <c r="F697" i="1"/>
  <c r="F650" i="1"/>
  <c r="F792" i="1"/>
  <c r="F171" i="1"/>
  <c r="F172" i="1"/>
  <c r="J172" i="1" s="1"/>
  <c r="F430" i="1"/>
  <c r="J430" i="1" s="1"/>
  <c r="F723" i="1"/>
  <c r="F509" i="1"/>
  <c r="F173" i="1"/>
  <c r="J173" i="1" s="1"/>
  <c r="F698" i="1"/>
  <c r="J698" i="1" s="1"/>
  <c r="F752" i="1"/>
  <c r="F808" i="1"/>
  <c r="J808" i="1" s="1"/>
  <c r="F111" i="1"/>
  <c r="F174" i="1"/>
  <c r="F36" i="1"/>
  <c r="F37" i="1"/>
  <c r="F175" i="1"/>
  <c r="J175" i="1" s="1"/>
  <c r="F510" i="1"/>
  <c r="J510" i="1" s="1"/>
  <c r="F176" i="1"/>
  <c r="F177" i="1"/>
  <c r="F651" i="1"/>
  <c r="J651" i="1" s="1"/>
  <c r="F511" i="1"/>
  <c r="J511" i="1" s="1"/>
  <c r="F178" i="1"/>
  <c r="F179" i="1"/>
  <c r="J179" i="1" s="1"/>
  <c r="F180" i="1"/>
  <c r="F63" i="1"/>
  <c r="F728" i="1"/>
  <c r="F780" i="1"/>
  <c r="F375" i="1"/>
  <c r="J375" i="1" s="1"/>
  <c r="F652" i="1"/>
  <c r="J652" i="1" s="1"/>
  <c r="F699" i="1"/>
  <c r="F64" i="1"/>
  <c r="F653" i="1"/>
  <c r="J653" i="1" s="1"/>
  <c r="F512" i="1"/>
  <c r="J512" i="1" s="1"/>
  <c r="F654" i="1"/>
  <c r="F513" i="1"/>
  <c r="J513" i="1" s="1"/>
  <c r="F514" i="1"/>
  <c r="F742" i="1"/>
  <c r="F753" i="1"/>
  <c r="F700" i="1"/>
  <c r="F655" i="1"/>
  <c r="J655" i="1" s="1"/>
  <c r="F181" i="1"/>
  <c r="J181" i="1" s="1"/>
  <c r="F515" i="1"/>
  <c r="F747" i="1"/>
  <c r="F701" i="1"/>
  <c r="J701" i="1" s="1"/>
  <c r="F182" i="1"/>
  <c r="J182" i="1" s="1"/>
  <c r="F819" i="1"/>
  <c r="F516" i="1"/>
  <c r="J516" i="1" s="1"/>
  <c r="F517" i="1"/>
  <c r="F112" i="1"/>
  <c r="F65" i="1"/>
  <c r="F376" i="1"/>
  <c r="F518" i="1"/>
  <c r="J518" i="1" s="1"/>
  <c r="F66" i="1"/>
  <c r="J66" i="1" s="1"/>
  <c r="F656" i="1"/>
  <c r="F377" i="1"/>
  <c r="F299" i="1"/>
  <c r="J299" i="1" s="1"/>
  <c r="F519" i="1"/>
  <c r="J519" i="1" s="1"/>
  <c r="F520" i="1"/>
  <c r="F781" i="1"/>
  <c r="J781" i="1" s="1"/>
  <c r="F38" i="1"/>
  <c r="F657" i="1"/>
  <c r="F5" i="1"/>
  <c r="F183" i="1"/>
  <c r="F743" i="1"/>
  <c r="J743" i="1" s="1"/>
  <c r="F454" i="1"/>
  <c r="J454" i="1" s="1"/>
  <c r="F39" i="1"/>
  <c r="F350" i="1"/>
  <c r="F521" i="1"/>
  <c r="J521" i="1" s="1"/>
  <c r="F522" i="1"/>
  <c r="J522" i="1" s="1"/>
  <c r="F523" i="1"/>
  <c r="F729" i="1"/>
  <c r="J729" i="1" s="1"/>
  <c r="F67" i="1"/>
  <c r="F730" i="1"/>
  <c r="F8" i="1"/>
  <c r="F9" i="1"/>
  <c r="F322" i="1"/>
  <c r="J322" i="1" s="1"/>
  <c r="F378" i="1"/>
  <c r="J378" i="1" s="1"/>
  <c r="F782" i="1"/>
  <c r="F184" i="1"/>
  <c r="F783" i="1"/>
  <c r="J783" i="1" s="1"/>
  <c r="F524" i="1"/>
  <c r="J524" i="1" s="1"/>
  <c r="F525" i="1"/>
  <c r="F658" i="1"/>
  <c r="J658" i="1" s="1"/>
  <c r="F731" i="1"/>
  <c r="F455" i="1"/>
  <c r="F526" i="1"/>
  <c r="F68" i="1"/>
  <c r="F185" i="1"/>
  <c r="J185" i="1" s="1"/>
  <c r="F527" i="1"/>
  <c r="J527" i="1" s="1"/>
  <c r="F379" i="1"/>
  <c r="F702" i="1"/>
  <c r="F754" i="1"/>
  <c r="J754" i="1" s="1"/>
  <c r="F528" i="1"/>
  <c r="J528" i="1" s="1"/>
  <c r="F659" i="1"/>
  <c r="F798" i="1"/>
  <c r="J798" i="1" s="1"/>
  <c r="F186" i="1"/>
  <c r="F187" i="1"/>
  <c r="F188" i="1"/>
  <c r="F189" i="1"/>
  <c r="F97" i="1"/>
  <c r="J97" i="1" s="1"/>
  <c r="F820" i="1"/>
  <c r="J820" i="1" s="1"/>
  <c r="F821" i="1"/>
  <c r="F190" i="1"/>
  <c r="F380" i="1"/>
  <c r="J380" i="1" s="1"/>
  <c r="F381" i="1"/>
  <c r="J381" i="1" s="1"/>
  <c r="F529" i="1"/>
  <c r="F755" i="1"/>
  <c r="J755" i="1" s="1"/>
  <c r="F323" i="1"/>
  <c r="F703" i="1"/>
  <c r="F290" i="1"/>
  <c r="F530" i="1"/>
  <c r="F98" i="1"/>
  <c r="J98" i="1" s="1"/>
  <c r="F732" i="1"/>
  <c r="J732" i="1" s="1"/>
  <c r="F531" i="1"/>
  <c r="F532" i="1"/>
  <c r="F660" i="1"/>
  <c r="J660" i="1" s="1"/>
  <c r="F661" i="1"/>
  <c r="J661" i="1" s="1"/>
  <c r="F10" i="1"/>
  <c r="F662" i="1"/>
  <c r="J662" i="1" s="1"/>
  <c r="F456" i="1"/>
  <c r="F113" i="1"/>
  <c r="F663" i="1"/>
  <c r="F114" i="1"/>
  <c r="F191" i="1"/>
  <c r="J191" i="1" s="1"/>
  <c r="F793" i="1"/>
  <c r="J793" i="1" s="1"/>
  <c r="F533" i="1"/>
  <c r="F534" i="1"/>
  <c r="F704" i="1"/>
  <c r="J704" i="1" s="1"/>
  <c r="F535" i="1"/>
  <c r="J535" i="1" s="1"/>
  <c r="F300" i="1"/>
  <c r="F756" i="1"/>
  <c r="J756" i="1" s="1"/>
  <c r="F291" i="1"/>
  <c r="F324" i="1"/>
  <c r="F115" i="1"/>
  <c r="F116" i="1"/>
  <c r="F471" i="1"/>
  <c r="J471" i="1" s="1"/>
  <c r="F382" i="1"/>
  <c r="J382" i="1" s="1"/>
  <c r="F383" i="1"/>
  <c r="F117" i="1"/>
  <c r="F536" i="1"/>
  <c r="J536" i="1" s="1"/>
  <c r="F192" i="1"/>
  <c r="J192" i="1" s="1"/>
  <c r="F193" i="1"/>
  <c r="F664" i="1"/>
  <c r="J664" i="1" s="1"/>
  <c r="F194" i="1"/>
  <c r="F757" i="1"/>
  <c r="F195" i="1"/>
  <c r="F733" i="1"/>
  <c r="F772" i="1"/>
  <c r="J772" i="1" s="1"/>
  <c r="F537" i="1"/>
  <c r="J537" i="1" s="1"/>
  <c r="F822" i="1"/>
  <c r="F457" i="1"/>
  <c r="F196" i="1"/>
  <c r="J196" i="1" s="1"/>
  <c r="F197" i="1"/>
  <c r="J197" i="1" s="1"/>
  <c r="F538" i="1"/>
  <c r="F539" i="1"/>
  <c r="J539" i="1" s="1"/>
  <c r="F301" i="1"/>
  <c r="F758" i="1"/>
  <c r="F40" i="1"/>
  <c r="F198" i="1"/>
  <c r="F773" i="1"/>
  <c r="J773" i="1" s="1"/>
  <c r="F540" i="1"/>
  <c r="J540" i="1" s="1"/>
  <c r="F199" i="1"/>
  <c r="F431" i="1"/>
  <c r="F541" i="1"/>
  <c r="J541" i="1" s="1"/>
  <c r="F11" i="1"/>
  <c r="J11" i="1" s="1"/>
  <c r="F443" i="1"/>
  <c r="F118" i="1"/>
  <c r="J118" i="1" s="1"/>
  <c r="F302" i="1"/>
  <c r="F542" i="1"/>
  <c r="F432" i="1"/>
  <c r="F847" i="1"/>
  <c r="F543" i="1"/>
  <c r="J543" i="1" s="1"/>
  <c r="F200" i="1"/>
  <c r="J200" i="1" s="1"/>
  <c r="F544" i="1"/>
  <c r="F69" i="1"/>
  <c r="F201" i="1"/>
  <c r="J201" i="1" s="1"/>
  <c r="F545" i="1"/>
  <c r="J545" i="1" s="1"/>
  <c r="F119" i="1"/>
  <c r="F41" i="1"/>
  <c r="J41" i="1" s="1"/>
  <c r="F759" i="1"/>
  <c r="F70" i="1"/>
  <c r="F303" i="1"/>
  <c r="F325" i="1"/>
  <c r="F665" i="1"/>
  <c r="J665" i="1" s="1"/>
  <c r="F202" i="1"/>
  <c r="J202" i="1" s="1"/>
  <c r="F384" i="1"/>
  <c r="F546" i="1"/>
  <c r="F12" i="1"/>
  <c r="J12" i="1" s="1"/>
  <c r="F203" i="1"/>
  <c r="J203" i="1" s="1"/>
  <c r="F705" i="1"/>
  <c r="F204" i="1"/>
  <c r="J204" i="1" s="1"/>
  <c r="F706" i="1"/>
  <c r="F205" i="1"/>
  <c r="F99" i="1"/>
  <c r="F71" i="1"/>
  <c r="F326" i="1"/>
  <c r="J326" i="1" s="1"/>
  <c r="F707" i="1"/>
  <c r="F304" i="1"/>
  <c r="F327" i="1"/>
  <c r="F42" i="1"/>
  <c r="J42" i="1" s="1"/>
  <c r="F72" i="1"/>
  <c r="J72" i="1" s="1"/>
  <c r="F799" i="1"/>
  <c r="F43" i="1"/>
  <c r="J43" i="1" s="1"/>
  <c r="F206" i="1"/>
  <c r="F207" i="1"/>
  <c r="F547" i="1"/>
  <c r="F120" i="1"/>
  <c r="F548" i="1"/>
  <c r="J548" i="1" s="1"/>
  <c r="F208" i="1"/>
  <c r="J208" i="1" s="1"/>
  <c r="F468" i="1"/>
  <c r="F734" i="1"/>
  <c r="F100" i="1"/>
  <c r="J100" i="1" s="1"/>
  <c r="F209" i="1"/>
  <c r="J209" i="1" s="1"/>
  <c r="F433" i="1"/>
  <c r="F351" i="1"/>
  <c r="J351" i="1" s="1"/>
  <c r="F121" i="1"/>
  <c r="F823" i="1"/>
  <c r="F824" i="1"/>
  <c r="F760" i="1"/>
  <c r="F210" i="1"/>
  <c r="J210" i="1" s="1"/>
  <c r="F708" i="1"/>
  <c r="J708" i="1" s="1"/>
  <c r="F385" i="1"/>
  <c r="F825" i="1"/>
  <c r="F13" i="1"/>
  <c r="J13" i="1" s="1"/>
  <c r="F73" i="1"/>
  <c r="J73" i="1" s="1"/>
  <c r="F211" i="1"/>
  <c r="F212" i="1"/>
  <c r="J212" i="1" s="1"/>
  <c r="F549" i="1"/>
  <c r="F386" i="1"/>
  <c r="F122" i="1"/>
  <c r="F784" i="1"/>
  <c r="F550" i="1"/>
  <c r="J550" i="1" s="1"/>
  <c r="F328" i="1"/>
  <c r="J328" i="1" s="1"/>
  <c r="F329" i="1"/>
  <c r="F123" i="1"/>
  <c r="F458" i="1"/>
  <c r="J458" i="1" s="1"/>
  <c r="F804" i="1"/>
  <c r="J804" i="1" s="1"/>
  <c r="F709" i="1"/>
  <c r="F74" i="1"/>
  <c r="J74" i="1" s="1"/>
  <c r="F213" i="1"/>
  <c r="F214" i="1"/>
  <c r="F124" i="1"/>
  <c r="F459" i="1"/>
  <c r="F215" i="1"/>
  <c r="J215" i="1" s="1"/>
  <c r="F216" i="1"/>
  <c r="J216" i="1" s="1"/>
  <c r="F710" i="1"/>
  <c r="F826" i="1"/>
  <c r="F352" i="1"/>
  <c r="J352" i="1" s="1"/>
  <c r="F551" i="1"/>
  <c r="J551" i="1" s="1"/>
  <c r="F217" i="1"/>
  <c r="F794" i="1"/>
  <c r="J794" i="1" s="1"/>
  <c r="F666" i="1"/>
  <c r="F75" i="1"/>
  <c r="F292" i="1"/>
  <c r="F552" i="1"/>
  <c r="F827" i="1"/>
  <c r="J827" i="1" s="1"/>
  <c r="F472" i="1"/>
  <c r="J472" i="1" s="1"/>
  <c r="F553" i="1"/>
  <c r="F218" i="1"/>
  <c r="F219" i="1"/>
  <c r="J219" i="1" s="1"/>
  <c r="F554" i="1"/>
  <c r="J554" i="1" s="1"/>
  <c r="F828" i="1"/>
  <c r="F555" i="1"/>
  <c r="J555" i="1" s="1"/>
  <c r="F387" i="1"/>
  <c r="F388" i="1"/>
  <c r="F556" i="1"/>
  <c r="F76" i="1"/>
  <c r="F557" i="1"/>
  <c r="J557" i="1" s="1"/>
  <c r="F125" i="1"/>
  <c r="J125" i="1" s="1"/>
  <c r="F735" i="1"/>
  <c r="F800" i="1"/>
  <c r="F711" i="1"/>
  <c r="J711" i="1" s="1"/>
  <c r="F220" i="1"/>
  <c r="J220" i="1" s="1"/>
  <c r="F221" i="1"/>
  <c r="F389" i="1"/>
  <c r="J389" i="1" s="1"/>
  <c r="F667" i="1"/>
  <c r="F305" i="1"/>
  <c r="F330" i="1"/>
  <c r="F805" i="1"/>
  <c r="F434" i="1"/>
  <c r="J434" i="1" s="1"/>
  <c r="F222" i="1"/>
  <c r="J222" i="1" s="1"/>
  <c r="F44" i="1"/>
  <c r="F77" i="1"/>
  <c r="F223" i="1"/>
  <c r="J223" i="1" s="1"/>
  <c r="F224" i="1"/>
  <c r="J224" i="1" s="1"/>
  <c r="F390" i="1"/>
  <c r="F558" i="1"/>
  <c r="J558" i="1" s="1"/>
  <c r="F391" i="1"/>
  <c r="F225" i="1"/>
  <c r="F331" i="1"/>
  <c r="F559" i="1"/>
  <c r="F848" i="1"/>
  <c r="J848" i="1" s="1"/>
  <c r="F668" i="1"/>
  <c r="J668" i="1" s="1"/>
  <c r="F448" i="1"/>
  <c r="F392" i="1"/>
  <c r="F460" i="1"/>
  <c r="J460" i="1" s="1"/>
  <c r="F461" i="1"/>
  <c r="F736" i="1"/>
  <c r="F226" i="1"/>
  <c r="J226" i="1" s="1"/>
  <c r="F14" i="1"/>
  <c r="F227" i="1"/>
  <c r="F560" i="1"/>
  <c r="F744" i="1"/>
  <c r="F561" i="1"/>
  <c r="J561" i="1" s="1"/>
  <c r="F228" i="1"/>
  <c r="J228" i="1" s="1"/>
  <c r="F562" i="1"/>
  <c r="F393" i="1"/>
  <c r="F669" i="1"/>
  <c r="J669" i="1" s="1"/>
  <c r="F563" i="1"/>
  <c r="J563" i="1" s="1"/>
  <c r="F564" i="1"/>
  <c r="F670" i="1"/>
  <c r="J670" i="1" s="1"/>
  <c r="F565" i="1"/>
  <c r="F748" i="1"/>
  <c r="F671" i="1"/>
  <c r="F229" i="1"/>
  <c r="F394" i="1"/>
  <c r="J394" i="1" s="1"/>
  <c r="F712" i="1"/>
  <c r="J712" i="1" s="1"/>
  <c r="F761" i="1"/>
  <c r="F566" i="1"/>
  <c r="F78" i="1"/>
  <c r="J78" i="1" s="1"/>
  <c r="F230" i="1"/>
  <c r="J230" i="1" s="1"/>
  <c r="F231" i="1"/>
  <c r="F395" i="1"/>
  <c r="J395" i="1" s="1"/>
  <c r="F232" i="1"/>
  <c r="F435" i="1"/>
  <c r="F785" i="1"/>
  <c r="F79" i="1"/>
  <c r="F80" i="1"/>
  <c r="J80" i="1" s="1"/>
  <c r="F567" i="1"/>
  <c r="J567" i="1" s="1"/>
  <c r="F568" i="1"/>
  <c r="F353" i="1"/>
  <c r="F569" i="1"/>
  <c r="J569" i="1" s="1"/>
  <c r="F713" i="1"/>
  <c r="J713" i="1" s="1"/>
  <c r="F233" i="1"/>
  <c r="F15" i="1"/>
  <c r="J15" i="1" s="1"/>
  <c r="F570" i="1"/>
  <c r="F571" i="1"/>
  <c r="F234" i="1"/>
  <c r="F235" i="1"/>
  <c r="F354" i="1"/>
  <c r="J354" i="1" s="1"/>
  <c r="F774" i="1"/>
  <c r="J774" i="1" s="1"/>
  <c r="F396" i="1"/>
  <c r="F16" i="1"/>
  <c r="F81" i="1"/>
  <c r="J81" i="1" s="1"/>
  <c r="F236" i="1"/>
  <c r="J236" i="1" s="1"/>
  <c r="F306" i="1"/>
  <c r="F786" i="1"/>
  <c r="J786" i="1" s="1"/>
  <c r="F473" i="1"/>
  <c r="F332" i="1"/>
  <c r="F672" i="1"/>
  <c r="F82" i="1"/>
  <c r="F83" i="1"/>
  <c r="J83" i="1" s="1"/>
  <c r="F572" i="1"/>
  <c r="J572" i="1" s="1"/>
  <c r="F237" i="1"/>
  <c r="F573" i="1"/>
  <c r="F574" i="1"/>
  <c r="J574" i="1" s="1"/>
  <c r="F575" i="1"/>
  <c r="J575" i="1" s="1"/>
  <c r="F576" i="1"/>
  <c r="F737" i="1"/>
  <c r="J737" i="1" s="1"/>
  <c r="F238" i="1"/>
  <c r="F577" i="1"/>
  <c r="F239" i="1"/>
  <c r="F578" i="1"/>
  <c r="F579" i="1"/>
  <c r="J579" i="1" s="1"/>
  <c r="F580" i="1"/>
  <c r="J580" i="1" s="1"/>
  <c r="F126" i="1"/>
  <c r="F397" i="1"/>
  <c r="F127" i="1"/>
  <c r="J127" i="1" s="1"/>
  <c r="F240" i="1"/>
  <c r="J240" i="1" s="1"/>
  <c r="F241" i="1"/>
  <c r="F829" i="1"/>
  <c r="J829" i="1" s="1"/>
  <c r="F749" i="1"/>
  <c r="F242" i="1"/>
  <c r="F474" i="1"/>
  <c r="F762" i="1"/>
  <c r="F581" i="1"/>
  <c r="J581" i="1" s="1"/>
  <c r="F45" i="1"/>
  <c r="J45" i="1" s="1"/>
  <c r="F582" i="1"/>
  <c r="F243" i="1"/>
  <c r="F398" i="1"/>
  <c r="J398" i="1" s="1"/>
  <c r="F830" i="1"/>
  <c r="J830" i="1" s="1"/>
  <c r="F831" i="1"/>
  <c r="F333" i="1"/>
  <c r="J333" i="1" s="1"/>
  <c r="F583" i="1"/>
  <c r="F17" i="1"/>
  <c r="F334" i="1"/>
  <c r="F673" i="1"/>
  <c r="F399" i="1"/>
  <c r="J399" i="1" s="1"/>
  <c r="F244" i="1"/>
  <c r="J244" i="1" s="1"/>
  <c r="F775" i="1"/>
  <c r="F245" i="1"/>
  <c r="F400" i="1"/>
  <c r="J400" i="1" s="1"/>
  <c r="F763" i="1"/>
  <c r="J763" i="1" s="1"/>
  <c r="F84" i="1"/>
  <c r="F776" i="1"/>
  <c r="J776" i="1" s="1"/>
  <c r="F85" i="1"/>
  <c r="F777" i="1"/>
  <c r="F778" i="1"/>
  <c r="F401" i="1"/>
  <c r="F764" i="1"/>
  <c r="J764" i="1" s="1"/>
  <c r="F101" i="1"/>
  <c r="J101" i="1" s="1"/>
  <c r="F246" i="1"/>
  <c r="F584" i="1"/>
  <c r="F585" i="1"/>
  <c r="J585" i="1" s="1"/>
  <c r="F247" i="1"/>
  <c r="J247" i="1" s="1"/>
  <c r="F436" i="1"/>
  <c r="F248" i="1"/>
  <c r="J248" i="1" s="1"/>
  <c r="F249" i="1"/>
  <c r="F250" i="1"/>
  <c r="F674" i="1"/>
  <c r="F437" i="1"/>
  <c r="F806" i="1"/>
  <c r="J806" i="1" s="1"/>
  <c r="F462" i="1"/>
  <c r="J462" i="1" s="1"/>
  <c r="F586" i="1"/>
  <c r="F832" i="1"/>
  <c r="F335" i="1"/>
  <c r="J335" i="1" s="1"/>
  <c r="F795" i="1"/>
  <c r="J795" i="1" s="1"/>
  <c r="F251" i="1"/>
  <c r="F849" i="1"/>
  <c r="J849" i="1" s="1"/>
  <c r="F587" i="1"/>
  <c r="F402" i="1"/>
  <c r="F588" i="1"/>
  <c r="F128" i="1"/>
  <c r="F355" i="1"/>
  <c r="J355" i="1" s="1"/>
  <c r="F18" i="1"/>
  <c r="J18" i="1" s="1"/>
  <c r="F252" i="1"/>
  <c r="F589" i="1"/>
  <c r="F46" i="1"/>
  <c r="J46" i="1" s="1"/>
  <c r="F590" i="1"/>
  <c r="J590" i="1" s="1"/>
  <c r="F47" i="1"/>
  <c r="F591" i="1"/>
  <c r="J591" i="1" s="1"/>
  <c r="F787" i="1"/>
  <c r="F403" i="1"/>
  <c r="F404" i="1"/>
  <c r="F405" i="1"/>
  <c r="F592" i="1"/>
  <c r="J592" i="1" s="1"/>
  <c r="F253" i="1"/>
  <c r="J253" i="1" s="1"/>
  <c r="F254" i="1"/>
  <c r="F850" i="1"/>
  <c r="F255" i="1"/>
  <c r="J255" i="1" s="1"/>
  <c r="F129" i="1"/>
  <c r="J129" i="1" s="1"/>
  <c r="F714" i="1"/>
  <c r="F738" i="1"/>
  <c r="J738" i="1" s="1"/>
  <c r="F19" i="1"/>
  <c r="F86" i="1"/>
  <c r="F833" i="1"/>
  <c r="F336" i="1"/>
  <c r="F593" i="1"/>
  <c r="J593" i="1" s="1"/>
  <c r="F715" i="1"/>
  <c r="J715" i="1" s="1"/>
  <c r="F779" i="1"/>
  <c r="F256" i="1"/>
  <c r="F475" i="1"/>
  <c r="J475" i="1" s="1"/>
  <c r="F765" i="1"/>
  <c r="F463" i="1"/>
  <c r="F406" i="1"/>
  <c r="J406" i="1" s="1"/>
  <c r="F851" i="1"/>
  <c r="F716" i="1"/>
  <c r="F444" i="1"/>
  <c r="F801" i="1"/>
  <c r="F257" i="1"/>
  <c r="J257" i="1" s="1"/>
  <c r="F407" i="1"/>
  <c r="J407" i="1" s="1"/>
  <c r="F675" i="1"/>
  <c r="F20" i="1"/>
  <c r="F676" i="1"/>
  <c r="J676" i="1" s="1"/>
  <c r="F717" i="1"/>
  <c r="F408" i="1"/>
  <c r="F258" i="1"/>
  <c r="J258" i="1" s="1"/>
  <c r="F788" i="1"/>
  <c r="F409" i="1"/>
  <c r="F464" i="1"/>
  <c r="F677" i="1"/>
  <c r="F678" i="1"/>
  <c r="J678" i="1" s="1"/>
  <c r="F594" i="1"/>
  <c r="J594" i="1" s="1"/>
  <c r="F259" i="1"/>
  <c r="F595" i="1"/>
  <c r="F596" i="1"/>
  <c r="J596" i="1" s="1"/>
  <c r="F410" i="1"/>
  <c r="F130" i="1"/>
  <c r="F87" i="1"/>
  <c r="J87" i="1" s="1"/>
  <c r="F597" i="1"/>
  <c r="F356" i="1"/>
  <c r="F465" i="1"/>
  <c r="F337" i="1"/>
  <c r="F260" i="1"/>
  <c r="J260" i="1" s="1"/>
  <c r="F411" i="1"/>
  <c r="J411" i="1" s="1"/>
  <c r="F307" i="1"/>
  <c r="F21" i="1"/>
  <c r="F88" i="1"/>
  <c r="J88" i="1" s="1"/>
  <c r="F261" i="1"/>
  <c r="F262" i="1"/>
  <c r="F412" i="1"/>
  <c r="J412" i="1" s="1"/>
  <c r="F598" i="1"/>
  <c r="F599" i="1"/>
  <c r="F48" i="1"/>
  <c r="F834" i="1"/>
  <c r="F789" i="1"/>
  <c r="J789" i="1" s="1"/>
  <c r="F835" i="1"/>
  <c r="J835" i="1" s="1"/>
  <c r="F836" i="1"/>
  <c r="F263" i="1"/>
  <c r="F264" i="1"/>
  <c r="J264" i="1" s="1"/>
  <c r="F739" i="1"/>
  <c r="F600" i="1"/>
  <c r="F837" i="1"/>
  <c r="J837" i="1" s="1"/>
  <c r="F852" i="1"/>
  <c r="F265" i="1"/>
  <c r="F266" i="1"/>
  <c r="F601" i="1"/>
  <c r="F679" i="1"/>
  <c r="J679" i="1" s="1"/>
  <c r="F602" i="1"/>
  <c r="J602" i="1" s="1"/>
  <c r="F131" i="1"/>
  <c r="F439" i="1"/>
  <c r="F413" i="1"/>
  <c r="J413" i="1" s="1"/>
  <c r="F718" i="1"/>
  <c r="F89" i="1"/>
  <c r="F838" i="1"/>
  <c r="J838" i="1" s="1"/>
  <c r="F22" i="1"/>
  <c r="F766" i="1"/>
  <c r="F267" i="1"/>
  <c r="F268" i="1"/>
  <c r="F269" i="1"/>
  <c r="J269" i="1" s="1"/>
  <c r="F853" i="1"/>
  <c r="J853" i="1" s="1"/>
  <c r="F603" i="1"/>
  <c r="F680" i="1"/>
  <c r="F102" i="1"/>
  <c r="J102" i="1" s="1"/>
  <c r="F270" i="1"/>
  <c r="F271" i="1"/>
  <c r="F272" i="1"/>
  <c r="J272" i="1" s="1"/>
  <c r="F604" i="1"/>
  <c r="F605" i="1"/>
  <c r="F790" i="1"/>
  <c r="F839" i="1"/>
  <c r="F606" i="1"/>
  <c r="J606" i="1" s="1"/>
  <c r="F308" i="1"/>
  <c r="J308" i="1" s="1"/>
  <c r="F414" i="1"/>
  <c r="F607" i="1"/>
  <c r="F719" i="1"/>
  <c r="J719" i="1" s="1"/>
  <c r="F273" i="1"/>
  <c r="F608" i="1"/>
  <c r="F274" i="1"/>
  <c r="J274" i="1" s="1"/>
  <c r="F275" i="1"/>
  <c r="F609" i="1"/>
  <c r="F415" i="1"/>
  <c r="F276" i="1"/>
  <c r="F49" i="1"/>
  <c r="J49" i="1" s="1"/>
  <c r="F416" i="1"/>
  <c r="J416" i="1" s="1"/>
  <c r="F681" i="1"/>
  <c r="F417" i="1"/>
  <c r="F796" i="1"/>
  <c r="J796" i="1" s="1"/>
  <c r="F277" i="1"/>
  <c r="F309" i="1"/>
  <c r="F767" i="1"/>
  <c r="J767" i="1" s="1"/>
  <c r="F682" i="1"/>
  <c r="F840" i="1"/>
  <c r="F740" i="1"/>
  <c r="F466" i="1"/>
  <c r="F745" i="1"/>
  <c r="J745" i="1" s="1"/>
  <c r="F610" i="1"/>
  <c r="J610" i="1" s="1"/>
  <c r="F418" i="1"/>
  <c r="F683" i="1"/>
  <c r="F841" i="1"/>
  <c r="J841" i="1" s="1"/>
  <c r="F445" i="1"/>
  <c r="F611" i="1"/>
  <c r="F278" i="1"/>
  <c r="J278" i="1" s="1"/>
  <c r="F807" i="1"/>
  <c r="F612" i="1"/>
  <c r="F338" i="1"/>
  <c r="F720" i="1"/>
  <c r="F467" i="1"/>
  <c r="J467" i="1" s="1"/>
  <c r="F724" i="1"/>
  <c r="J724" i="1" s="1"/>
  <c r="F842" i="1"/>
  <c r="F613" i="1"/>
  <c r="F750" i="1"/>
  <c r="J750" i="1" s="1"/>
  <c r="F614" i="1"/>
  <c r="F279" i="1"/>
  <c r="F50" i="1"/>
  <c r="J50" i="1" s="1"/>
  <c r="F90" i="1"/>
  <c r="F791" i="1"/>
  <c r="F843" i="1"/>
  <c r="F615" i="1"/>
  <c r="F23" i="1"/>
  <c r="J23" i="1" s="1"/>
  <c r="F419" i="1"/>
  <c r="J419" i="1" s="1"/>
  <c r="F91" i="1"/>
  <c r="F684" i="1"/>
  <c r="F616" i="1"/>
  <c r="J616" i="1" s="1"/>
  <c r="F51" i="1"/>
  <c r="F92" i="1"/>
  <c r="F617" i="1"/>
  <c r="J617" i="1" s="1"/>
  <c r="F446" i="1"/>
  <c r="F103" i="1"/>
  <c r="F685" i="1"/>
  <c r="F310" i="1"/>
  <c r="F280" i="1"/>
  <c r="J280" i="1" s="1"/>
  <c r="F618" i="1"/>
  <c r="J618" i="1" s="1"/>
  <c r="F438" i="1"/>
  <c r="F619" i="1"/>
  <c r="F24" i="1"/>
  <c r="J24" i="1" s="1"/>
  <c r="F52" i="1"/>
  <c r="F281" i="1"/>
  <c r="F686" i="1"/>
  <c r="J686" i="1" s="1"/>
  <c r="F282" i="1"/>
  <c r="F311" i="1"/>
  <c r="F357" i="1"/>
  <c r="F283" i="1"/>
  <c r="F284" i="1"/>
  <c r="J284" i="1" s="1"/>
  <c r="F620" i="1"/>
  <c r="J620" i="1" s="1"/>
  <c r="F132" i="1"/>
  <c r="F687" i="1"/>
  <c r="F420" i="1"/>
  <c r="J420" i="1" s="1"/>
  <c r="F285" i="1"/>
  <c r="F688" i="1"/>
  <c r="F741" i="1"/>
  <c r="F469" i="1"/>
  <c r="F53" i="1"/>
  <c r="F621" i="1"/>
  <c r="F286" i="1"/>
  <c r="F721" i="1"/>
  <c r="J721" i="1" s="1"/>
  <c r="F54" i="1"/>
  <c r="J54" i="1" s="1"/>
  <c r="F287" i="1"/>
  <c r="F622" i="1"/>
  <c r="F421" i="1"/>
  <c r="J421" i="1" s="1"/>
  <c r="F623" i="1"/>
  <c r="F722" i="1"/>
  <c r="F312" i="1"/>
  <c r="F624" i="1"/>
  <c r="F422" i="1"/>
  <c r="F625" i="1"/>
  <c r="F626" i="1"/>
  <c r="F746" i="1"/>
  <c r="J746" i="1" s="1"/>
  <c r="F447" i="1"/>
  <c r="J447" i="1" s="1"/>
  <c r="F854" i="1"/>
  <c r="F93" i="1"/>
  <c r="F476" i="1"/>
  <c r="J476" i="1" s="1"/>
  <c r="F627" i="1"/>
  <c r="F313" i="1"/>
  <c r="F628" i="1"/>
  <c r="F94" i="1"/>
  <c r="F288" i="1"/>
  <c r="F289" i="1"/>
  <c r="F133" i="1"/>
  <c r="E423" i="1"/>
  <c r="E797" i="1"/>
  <c r="E55" i="1"/>
  <c r="E134" i="1"/>
  <c r="E477" i="1"/>
  <c r="E629" i="1"/>
  <c r="E424" i="1"/>
  <c r="E135" i="1"/>
  <c r="E478" i="1"/>
  <c r="E479" i="1"/>
  <c r="E136" i="1"/>
  <c r="E137" i="1"/>
  <c r="E768" i="1"/>
  <c r="E630" i="1"/>
  <c r="E138" i="1"/>
  <c r="E809" i="1"/>
  <c r="E480" i="1"/>
  <c r="E481" i="1"/>
  <c r="E631" i="1"/>
  <c r="E139" i="1"/>
  <c r="E425" i="1"/>
  <c r="E632" i="1"/>
  <c r="E6" i="1"/>
  <c r="E25" i="1"/>
  <c r="E140" i="1"/>
  <c r="E810" i="1"/>
  <c r="E358" i="1"/>
  <c r="E482" i="1"/>
  <c r="E343" i="1"/>
  <c r="E344" i="1"/>
  <c r="E314" i="1"/>
  <c r="E811" i="1"/>
  <c r="E104" i="1"/>
  <c r="E359" i="1"/>
  <c r="E339" i="1"/>
  <c r="E56" i="1"/>
  <c r="E483" i="1"/>
  <c r="E484" i="1"/>
  <c r="E105" i="1"/>
  <c r="E293" i="1"/>
  <c r="E141" i="1"/>
  <c r="E360" i="1"/>
  <c r="E142" i="1"/>
  <c r="E844" i="1"/>
  <c r="E689" i="1"/>
  <c r="E690" i="1"/>
  <c r="E143" i="1"/>
  <c r="E294" i="1"/>
  <c r="E26" i="1"/>
  <c r="E144" i="1"/>
  <c r="E145" i="1"/>
  <c r="E440" i="1"/>
  <c r="E106" i="1"/>
  <c r="E485" i="1"/>
  <c r="E633" i="1"/>
  <c r="E361" i="1"/>
  <c r="E486" i="1"/>
  <c r="E449" i="1"/>
  <c r="E691" i="1"/>
  <c r="E487" i="1"/>
  <c r="E802" i="1"/>
  <c r="E488" i="1"/>
  <c r="E146" i="1"/>
  <c r="E147" i="1"/>
  <c r="E489" i="1"/>
  <c r="E148" i="1"/>
  <c r="E149" i="1"/>
  <c r="E362" i="1"/>
  <c r="E490" i="1"/>
  <c r="E491" i="1"/>
  <c r="E363" i="1"/>
  <c r="E345" i="1"/>
  <c r="E107" i="1"/>
  <c r="E692" i="1"/>
  <c r="E108" i="1"/>
  <c r="E150" i="1"/>
  <c r="E634" i="1"/>
  <c r="E315" i="1"/>
  <c r="E57" i="1"/>
  <c r="E769" i="1"/>
  <c r="E492" i="1"/>
  <c r="E493" i="1"/>
  <c r="E364" i="1"/>
  <c r="E365" i="1"/>
  <c r="E316" i="1"/>
  <c r="E725" i="1"/>
  <c r="E346" i="1"/>
  <c r="E770" i="1"/>
  <c r="E803" i="1"/>
  <c r="E366" i="1"/>
  <c r="E151" i="1"/>
  <c r="E109" i="1"/>
  <c r="E367" i="1"/>
  <c r="E58" i="1"/>
  <c r="E693" i="1"/>
  <c r="E635" i="1"/>
  <c r="E636" i="1"/>
  <c r="E27" i="1"/>
  <c r="E637" i="1"/>
  <c r="E152" i="1"/>
  <c r="E153" i="1"/>
  <c r="E154" i="1"/>
  <c r="E812" i="1"/>
  <c r="E813" i="1"/>
  <c r="E638" i="1"/>
  <c r="E639" i="1"/>
  <c r="E845" i="1"/>
  <c r="E494" i="1"/>
  <c r="E368" i="1"/>
  <c r="E28" i="1"/>
  <c r="E155" i="1"/>
  <c r="E347" i="1"/>
  <c r="E369" i="1"/>
  <c r="E495" i="1"/>
  <c r="E751" i="1"/>
  <c r="E156" i="1"/>
  <c r="E157" i="1"/>
  <c r="E317" i="1"/>
  <c r="E59" i="1"/>
  <c r="E450" i="1"/>
  <c r="E370" i="1"/>
  <c r="E295" i="1"/>
  <c r="E694" i="1"/>
  <c r="E60" i="1"/>
  <c r="E158" i="1"/>
  <c r="E496" i="1"/>
  <c r="E497" i="1"/>
  <c r="E846" i="1"/>
  <c r="E371" i="1"/>
  <c r="E340" i="1"/>
  <c r="E814" i="1"/>
  <c r="E29" i="1"/>
  <c r="E318" i="1"/>
  <c r="E498" i="1"/>
  <c r="E771" i="1"/>
  <c r="E499" i="1"/>
  <c r="E319" i="1"/>
  <c r="E500" i="1"/>
  <c r="E61" i="1"/>
  <c r="E30" i="1"/>
  <c r="E695" i="1"/>
  <c r="E31" i="1"/>
  <c r="E451" i="1"/>
  <c r="E726" i="1"/>
  <c r="E815" i="1"/>
  <c r="E426" i="1"/>
  <c r="E348" i="1"/>
  <c r="E816" i="1"/>
  <c r="E452" i="1"/>
  <c r="E441" i="1"/>
  <c r="E442" i="1"/>
  <c r="E159" i="1"/>
  <c r="E296" i="1"/>
  <c r="E501" i="1"/>
  <c r="E502" i="1"/>
  <c r="E427" i="1"/>
  <c r="E160" i="1"/>
  <c r="E32" i="1"/>
  <c r="E62" i="1"/>
  <c r="E341" i="1"/>
  <c r="E372" i="1"/>
  <c r="E428" i="1"/>
  <c r="E33" i="1"/>
  <c r="E297" i="1"/>
  <c r="E161" i="1"/>
  <c r="E503" i="1"/>
  <c r="E162" i="1"/>
  <c r="E163" i="1"/>
  <c r="E164" i="1"/>
  <c r="E504" i="1"/>
  <c r="E373" i="1"/>
  <c r="E640" i="1"/>
  <c r="E374" i="1"/>
  <c r="E641" i="1"/>
  <c r="E453" i="1"/>
  <c r="E165" i="1"/>
  <c r="E642" i="1"/>
  <c r="E643" i="1"/>
  <c r="E644" i="1"/>
  <c r="E95" i="1"/>
  <c r="E505" i="1"/>
  <c r="E166" i="1"/>
  <c r="E470" i="1"/>
  <c r="E645" i="1"/>
  <c r="E506" i="1"/>
  <c r="E320" i="1"/>
  <c r="E167" i="1"/>
  <c r="E342" i="1"/>
  <c r="E168" i="1"/>
  <c r="E169" i="1"/>
  <c r="E96" i="1"/>
  <c r="E34" i="1"/>
  <c r="E696" i="1"/>
  <c r="E349" i="1"/>
  <c r="E727" i="1"/>
  <c r="E110" i="1"/>
  <c r="E429" i="1"/>
  <c r="E35" i="1"/>
  <c r="E507" i="1"/>
  <c r="E646" i="1"/>
  <c r="E170" i="1"/>
  <c r="E321" i="1"/>
  <c r="E647" i="1"/>
  <c r="E298" i="1"/>
  <c r="E648" i="1"/>
  <c r="E508" i="1"/>
  <c r="E649" i="1"/>
  <c r="E817" i="1"/>
  <c r="E818" i="1"/>
  <c r="E7" i="1"/>
  <c r="E697" i="1"/>
  <c r="E650" i="1"/>
  <c r="E792" i="1"/>
  <c r="E171" i="1"/>
  <c r="E172" i="1"/>
  <c r="E430" i="1"/>
  <c r="E723" i="1"/>
  <c r="E509" i="1"/>
  <c r="E173" i="1"/>
  <c r="E698" i="1"/>
  <c r="E752" i="1"/>
  <c r="E808" i="1"/>
  <c r="E111" i="1"/>
  <c r="E174" i="1"/>
  <c r="E36" i="1"/>
  <c r="E37" i="1"/>
  <c r="E175" i="1"/>
  <c r="E510" i="1"/>
  <c r="E176" i="1"/>
  <c r="E177" i="1"/>
  <c r="E651" i="1"/>
  <c r="E511" i="1"/>
  <c r="E178" i="1"/>
  <c r="E179" i="1"/>
  <c r="E180" i="1"/>
  <c r="E63" i="1"/>
  <c r="E728" i="1"/>
  <c r="E780" i="1"/>
  <c r="E375" i="1"/>
  <c r="E652" i="1"/>
  <c r="E699" i="1"/>
  <c r="E64" i="1"/>
  <c r="E653" i="1"/>
  <c r="E512" i="1"/>
  <c r="E654" i="1"/>
  <c r="E513" i="1"/>
  <c r="E514" i="1"/>
  <c r="E742" i="1"/>
  <c r="E753" i="1"/>
  <c r="E700" i="1"/>
  <c r="E655" i="1"/>
  <c r="E181" i="1"/>
  <c r="E515" i="1"/>
  <c r="E747" i="1"/>
  <c r="E701" i="1"/>
  <c r="E182" i="1"/>
  <c r="E819" i="1"/>
  <c r="E516" i="1"/>
  <c r="E517" i="1"/>
  <c r="E112" i="1"/>
  <c r="E65" i="1"/>
  <c r="E376" i="1"/>
  <c r="E518" i="1"/>
  <c r="E66" i="1"/>
  <c r="E656" i="1"/>
  <c r="E377" i="1"/>
  <c r="E299" i="1"/>
  <c r="E519" i="1"/>
  <c r="E520" i="1"/>
  <c r="E781" i="1"/>
  <c r="E38" i="1"/>
  <c r="E657" i="1"/>
  <c r="E5" i="1"/>
  <c r="E183" i="1"/>
  <c r="E743" i="1"/>
  <c r="E454" i="1"/>
  <c r="E39" i="1"/>
  <c r="E350" i="1"/>
  <c r="E521" i="1"/>
  <c r="E522" i="1"/>
  <c r="E523" i="1"/>
  <c r="E729" i="1"/>
  <c r="E67" i="1"/>
  <c r="E730" i="1"/>
  <c r="E8" i="1"/>
  <c r="E9" i="1"/>
  <c r="E322" i="1"/>
  <c r="E378" i="1"/>
  <c r="E782" i="1"/>
  <c r="E184" i="1"/>
  <c r="E783" i="1"/>
  <c r="E524" i="1"/>
  <c r="E525" i="1"/>
  <c r="E658" i="1"/>
  <c r="E731" i="1"/>
  <c r="E455" i="1"/>
  <c r="E526" i="1"/>
  <c r="E68" i="1"/>
  <c r="E185" i="1"/>
  <c r="E527" i="1"/>
  <c r="E379" i="1"/>
  <c r="E702" i="1"/>
  <c r="E754" i="1"/>
  <c r="E528" i="1"/>
  <c r="E659" i="1"/>
  <c r="E798" i="1"/>
  <c r="E186" i="1"/>
  <c r="E187" i="1"/>
  <c r="E188" i="1"/>
  <c r="E189" i="1"/>
  <c r="E97" i="1"/>
  <c r="E820" i="1"/>
  <c r="E821" i="1"/>
  <c r="E190" i="1"/>
  <c r="E380" i="1"/>
  <c r="E381" i="1"/>
  <c r="E529" i="1"/>
  <c r="E755" i="1"/>
  <c r="E323" i="1"/>
  <c r="E703" i="1"/>
  <c r="E290" i="1"/>
  <c r="E530" i="1"/>
  <c r="E98" i="1"/>
  <c r="E732" i="1"/>
  <c r="E531" i="1"/>
  <c r="E532" i="1"/>
  <c r="E660" i="1"/>
  <c r="E661" i="1"/>
  <c r="E10" i="1"/>
  <c r="E662" i="1"/>
  <c r="E456" i="1"/>
  <c r="E113" i="1"/>
  <c r="E663" i="1"/>
  <c r="E114" i="1"/>
  <c r="E191" i="1"/>
  <c r="E793" i="1"/>
  <c r="E533" i="1"/>
  <c r="E534" i="1"/>
  <c r="E704" i="1"/>
  <c r="E535" i="1"/>
  <c r="E300" i="1"/>
  <c r="E756" i="1"/>
  <c r="E291" i="1"/>
  <c r="E324" i="1"/>
  <c r="E115" i="1"/>
  <c r="E116" i="1"/>
  <c r="E471" i="1"/>
  <c r="E382" i="1"/>
  <c r="E383" i="1"/>
  <c r="E117" i="1"/>
  <c r="E536" i="1"/>
  <c r="E192" i="1"/>
  <c r="E193" i="1"/>
  <c r="E664" i="1"/>
  <c r="E194" i="1"/>
  <c r="E757" i="1"/>
  <c r="E195" i="1"/>
  <c r="E733" i="1"/>
  <c r="E772" i="1"/>
  <c r="E537" i="1"/>
  <c r="E822" i="1"/>
  <c r="E457" i="1"/>
  <c r="E196" i="1"/>
  <c r="E197" i="1"/>
  <c r="E538" i="1"/>
  <c r="E539" i="1"/>
  <c r="E301" i="1"/>
  <c r="E758" i="1"/>
  <c r="E40" i="1"/>
  <c r="E198" i="1"/>
  <c r="E773" i="1"/>
  <c r="E540" i="1"/>
  <c r="E199" i="1"/>
  <c r="E431" i="1"/>
  <c r="E541" i="1"/>
  <c r="E11" i="1"/>
  <c r="E443" i="1"/>
  <c r="E118" i="1"/>
  <c r="E302" i="1"/>
  <c r="E542" i="1"/>
  <c r="E432" i="1"/>
  <c r="E847" i="1"/>
  <c r="E543" i="1"/>
  <c r="E200" i="1"/>
  <c r="E544" i="1"/>
  <c r="E69" i="1"/>
  <c r="E201" i="1"/>
  <c r="E545" i="1"/>
  <c r="E119" i="1"/>
  <c r="E41" i="1"/>
  <c r="E759" i="1"/>
  <c r="E70" i="1"/>
  <c r="E303" i="1"/>
  <c r="E325" i="1"/>
  <c r="E665" i="1"/>
  <c r="E202" i="1"/>
  <c r="E384" i="1"/>
  <c r="E546" i="1"/>
  <c r="E12" i="1"/>
  <c r="E203" i="1"/>
  <c r="E705" i="1"/>
  <c r="E204" i="1"/>
  <c r="E706" i="1"/>
  <c r="E205" i="1"/>
  <c r="E99" i="1"/>
  <c r="E71" i="1"/>
  <c r="E326" i="1"/>
  <c r="E707" i="1"/>
  <c r="E304" i="1"/>
  <c r="E327" i="1"/>
  <c r="E42" i="1"/>
  <c r="E72" i="1"/>
  <c r="E799" i="1"/>
  <c r="E43" i="1"/>
  <c r="E206" i="1"/>
  <c r="E207" i="1"/>
  <c r="E547" i="1"/>
  <c r="E120" i="1"/>
  <c r="E548" i="1"/>
  <c r="E208" i="1"/>
  <c r="E468" i="1"/>
  <c r="E734" i="1"/>
  <c r="E100" i="1"/>
  <c r="E209" i="1"/>
  <c r="E433" i="1"/>
  <c r="E351" i="1"/>
  <c r="E121" i="1"/>
  <c r="E823" i="1"/>
  <c r="E824" i="1"/>
  <c r="E760" i="1"/>
  <c r="E210" i="1"/>
  <c r="E708" i="1"/>
  <c r="E385" i="1"/>
  <c r="E825" i="1"/>
  <c r="E13" i="1"/>
  <c r="E73" i="1"/>
  <c r="E211" i="1"/>
  <c r="E212" i="1"/>
  <c r="E549" i="1"/>
  <c r="E386" i="1"/>
  <c r="E122" i="1"/>
  <c r="E784" i="1"/>
  <c r="E550" i="1"/>
  <c r="E328" i="1"/>
  <c r="E329" i="1"/>
  <c r="E123" i="1"/>
  <c r="E458" i="1"/>
  <c r="E804" i="1"/>
  <c r="E709" i="1"/>
  <c r="E74" i="1"/>
  <c r="E213" i="1"/>
  <c r="E214" i="1"/>
  <c r="E124" i="1"/>
  <c r="E459" i="1"/>
  <c r="E215" i="1"/>
  <c r="E216" i="1"/>
  <c r="E710" i="1"/>
  <c r="E826" i="1"/>
  <c r="E352" i="1"/>
  <c r="E551" i="1"/>
  <c r="E217" i="1"/>
  <c r="E794" i="1"/>
  <c r="E666" i="1"/>
  <c r="E75" i="1"/>
  <c r="E292" i="1"/>
  <c r="E552" i="1"/>
  <c r="E827" i="1"/>
  <c r="E472" i="1"/>
  <c r="E553" i="1"/>
  <c r="E218" i="1"/>
  <c r="E219" i="1"/>
  <c r="E554" i="1"/>
  <c r="E828" i="1"/>
  <c r="E555" i="1"/>
  <c r="E387" i="1"/>
  <c r="E388" i="1"/>
  <c r="E556" i="1"/>
  <c r="E76" i="1"/>
  <c r="E557" i="1"/>
  <c r="E125" i="1"/>
  <c r="E735" i="1"/>
  <c r="E800" i="1"/>
  <c r="E711" i="1"/>
  <c r="E220" i="1"/>
  <c r="E221" i="1"/>
  <c r="E389" i="1"/>
  <c r="E667" i="1"/>
  <c r="E305" i="1"/>
  <c r="E330" i="1"/>
  <c r="E805" i="1"/>
  <c r="E434" i="1"/>
  <c r="E222" i="1"/>
  <c r="E44" i="1"/>
  <c r="E77" i="1"/>
  <c r="E223" i="1"/>
  <c r="E224" i="1"/>
  <c r="E390" i="1"/>
  <c r="E558" i="1"/>
  <c r="E391" i="1"/>
  <c r="E225" i="1"/>
  <c r="E331" i="1"/>
  <c r="E559" i="1"/>
  <c r="E848" i="1"/>
  <c r="E668" i="1"/>
  <c r="E448" i="1"/>
  <c r="E392" i="1"/>
  <c r="E460" i="1"/>
  <c r="E461" i="1"/>
  <c r="E736" i="1"/>
  <c r="E226" i="1"/>
  <c r="E14" i="1"/>
  <c r="E227" i="1"/>
  <c r="E560" i="1"/>
  <c r="E744" i="1"/>
  <c r="E561" i="1"/>
  <c r="E228" i="1"/>
  <c r="E562" i="1"/>
  <c r="E393" i="1"/>
  <c r="E669" i="1"/>
  <c r="E563" i="1"/>
  <c r="E564" i="1"/>
  <c r="E670" i="1"/>
  <c r="E565" i="1"/>
  <c r="E748" i="1"/>
  <c r="E671" i="1"/>
  <c r="E229" i="1"/>
  <c r="E394" i="1"/>
  <c r="E712" i="1"/>
  <c r="E761" i="1"/>
  <c r="E566" i="1"/>
  <c r="E78" i="1"/>
  <c r="E230" i="1"/>
  <c r="E231" i="1"/>
  <c r="E395" i="1"/>
  <c r="E232" i="1"/>
  <c r="E435" i="1"/>
  <c r="E785" i="1"/>
  <c r="E79" i="1"/>
  <c r="E80" i="1"/>
  <c r="E567" i="1"/>
  <c r="E568" i="1"/>
  <c r="E353" i="1"/>
  <c r="E569" i="1"/>
  <c r="E713" i="1"/>
  <c r="E233" i="1"/>
  <c r="E15" i="1"/>
  <c r="E570" i="1"/>
  <c r="E571" i="1"/>
  <c r="E234" i="1"/>
  <c r="E235" i="1"/>
  <c r="E354" i="1"/>
  <c r="E774" i="1"/>
  <c r="E396" i="1"/>
  <c r="E16" i="1"/>
  <c r="E81" i="1"/>
  <c r="E236" i="1"/>
  <c r="E306" i="1"/>
  <c r="E786" i="1"/>
  <c r="E473" i="1"/>
  <c r="E332" i="1"/>
  <c r="E672" i="1"/>
  <c r="E82" i="1"/>
  <c r="E83" i="1"/>
  <c r="E572" i="1"/>
  <c r="E237" i="1"/>
  <c r="E573" i="1"/>
  <c r="E574" i="1"/>
  <c r="E575" i="1"/>
  <c r="E576" i="1"/>
  <c r="E737" i="1"/>
  <c r="E238" i="1"/>
  <c r="E577" i="1"/>
  <c r="E239" i="1"/>
  <c r="E578" i="1"/>
  <c r="E579" i="1"/>
  <c r="E580" i="1"/>
  <c r="E126" i="1"/>
  <c r="E397" i="1"/>
  <c r="E127" i="1"/>
  <c r="E240" i="1"/>
  <c r="E241" i="1"/>
  <c r="E829" i="1"/>
  <c r="E749" i="1"/>
  <c r="E242" i="1"/>
  <c r="E474" i="1"/>
  <c r="E762" i="1"/>
  <c r="E581" i="1"/>
  <c r="E45" i="1"/>
  <c r="E582" i="1"/>
  <c r="E243" i="1"/>
  <c r="E398" i="1"/>
  <c r="E830" i="1"/>
  <c r="E831" i="1"/>
  <c r="E333" i="1"/>
  <c r="E583" i="1"/>
  <c r="E17" i="1"/>
  <c r="E334" i="1"/>
  <c r="E673" i="1"/>
  <c r="E399" i="1"/>
  <c r="E244" i="1"/>
  <c r="E775" i="1"/>
  <c r="E245" i="1"/>
  <c r="E400" i="1"/>
  <c r="E763" i="1"/>
  <c r="E84" i="1"/>
  <c r="E776" i="1"/>
  <c r="E85" i="1"/>
  <c r="E777" i="1"/>
  <c r="E778" i="1"/>
  <c r="E401" i="1"/>
  <c r="E764" i="1"/>
  <c r="E101" i="1"/>
  <c r="E246" i="1"/>
  <c r="E584" i="1"/>
  <c r="E585" i="1"/>
  <c r="E247" i="1"/>
  <c r="E436" i="1"/>
  <c r="E248" i="1"/>
  <c r="E249" i="1"/>
  <c r="E250" i="1"/>
  <c r="E674" i="1"/>
  <c r="E437" i="1"/>
  <c r="E806" i="1"/>
  <c r="E462" i="1"/>
  <c r="E586" i="1"/>
  <c r="E832" i="1"/>
  <c r="E335" i="1"/>
  <c r="E795" i="1"/>
  <c r="E251" i="1"/>
  <c r="E849" i="1"/>
  <c r="E587" i="1"/>
  <c r="E402" i="1"/>
  <c r="E588" i="1"/>
  <c r="E128" i="1"/>
  <c r="E355" i="1"/>
  <c r="E18" i="1"/>
  <c r="E252" i="1"/>
  <c r="E589" i="1"/>
  <c r="E46" i="1"/>
  <c r="E590" i="1"/>
  <c r="E47" i="1"/>
  <c r="E591" i="1"/>
  <c r="E787" i="1"/>
  <c r="E403" i="1"/>
  <c r="E404" i="1"/>
  <c r="E405" i="1"/>
  <c r="E592" i="1"/>
  <c r="E253" i="1"/>
  <c r="E254" i="1"/>
  <c r="E850" i="1"/>
  <c r="E255" i="1"/>
  <c r="E129" i="1"/>
  <c r="E714" i="1"/>
  <c r="E738" i="1"/>
  <c r="E19" i="1"/>
  <c r="E86" i="1"/>
  <c r="E833" i="1"/>
  <c r="E336" i="1"/>
  <c r="E593" i="1"/>
  <c r="E715" i="1"/>
  <c r="E779" i="1"/>
  <c r="E256" i="1"/>
  <c r="E475" i="1"/>
  <c r="E765" i="1"/>
  <c r="E463" i="1"/>
  <c r="E406" i="1"/>
  <c r="E851" i="1"/>
  <c r="E716" i="1"/>
  <c r="E444" i="1"/>
  <c r="E801" i="1"/>
  <c r="E257" i="1"/>
  <c r="E407" i="1"/>
  <c r="E675" i="1"/>
  <c r="E20" i="1"/>
  <c r="E676" i="1"/>
  <c r="E717" i="1"/>
  <c r="E408" i="1"/>
  <c r="E258" i="1"/>
  <c r="E788" i="1"/>
  <c r="E409" i="1"/>
  <c r="E464" i="1"/>
  <c r="E677" i="1"/>
  <c r="E678" i="1"/>
  <c r="E594" i="1"/>
  <c r="E259" i="1"/>
  <c r="E595" i="1"/>
  <c r="E596" i="1"/>
  <c r="E410" i="1"/>
  <c r="E130" i="1"/>
  <c r="E87" i="1"/>
  <c r="E597" i="1"/>
  <c r="E356" i="1"/>
  <c r="E465" i="1"/>
  <c r="E337" i="1"/>
  <c r="E260" i="1"/>
  <c r="E411" i="1"/>
  <c r="E307" i="1"/>
  <c r="E21" i="1"/>
  <c r="E88" i="1"/>
  <c r="E261" i="1"/>
  <c r="E262" i="1"/>
  <c r="E412" i="1"/>
  <c r="E598" i="1"/>
  <c r="E599" i="1"/>
  <c r="E48" i="1"/>
  <c r="E834" i="1"/>
  <c r="E789" i="1"/>
  <c r="E835" i="1"/>
  <c r="E836" i="1"/>
  <c r="E263" i="1"/>
  <c r="E264" i="1"/>
  <c r="E739" i="1"/>
  <c r="E600" i="1"/>
  <c r="E837" i="1"/>
  <c r="E852" i="1"/>
  <c r="E265" i="1"/>
  <c r="E266" i="1"/>
  <c r="E601" i="1"/>
  <c r="E679" i="1"/>
  <c r="E602" i="1"/>
  <c r="E131" i="1"/>
  <c r="E439" i="1"/>
  <c r="E413" i="1"/>
  <c r="E718" i="1"/>
  <c r="E89" i="1"/>
  <c r="E838" i="1"/>
  <c r="E22" i="1"/>
  <c r="E766" i="1"/>
  <c r="E267" i="1"/>
  <c r="E268" i="1"/>
  <c r="E269" i="1"/>
  <c r="E853" i="1"/>
  <c r="E603" i="1"/>
  <c r="E680" i="1"/>
  <c r="E102" i="1"/>
  <c r="E270" i="1"/>
  <c r="E271" i="1"/>
  <c r="E272" i="1"/>
  <c r="E604" i="1"/>
  <c r="E605" i="1"/>
  <c r="E790" i="1"/>
  <c r="E839" i="1"/>
  <c r="E606" i="1"/>
  <c r="E308" i="1"/>
  <c r="E414" i="1"/>
  <c r="E607" i="1"/>
  <c r="E719" i="1"/>
  <c r="E273" i="1"/>
  <c r="E608" i="1"/>
  <c r="E274" i="1"/>
  <c r="E275" i="1"/>
  <c r="E609" i="1"/>
  <c r="E415" i="1"/>
  <c r="E276" i="1"/>
  <c r="E49" i="1"/>
  <c r="E416" i="1"/>
  <c r="E681" i="1"/>
  <c r="E417" i="1"/>
  <c r="E796" i="1"/>
  <c r="E277" i="1"/>
  <c r="E309" i="1"/>
  <c r="E767" i="1"/>
  <c r="E682" i="1"/>
  <c r="E840" i="1"/>
  <c r="E740" i="1"/>
  <c r="E466" i="1"/>
  <c r="E745" i="1"/>
  <c r="E610" i="1"/>
  <c r="E418" i="1"/>
  <c r="E683" i="1"/>
  <c r="E841" i="1"/>
  <c r="E445" i="1"/>
  <c r="E611" i="1"/>
  <c r="E278" i="1"/>
  <c r="E807" i="1"/>
  <c r="E612" i="1"/>
  <c r="E338" i="1"/>
  <c r="E720" i="1"/>
  <c r="E467" i="1"/>
  <c r="E724" i="1"/>
  <c r="E842" i="1"/>
  <c r="E613" i="1"/>
  <c r="E750" i="1"/>
  <c r="E614" i="1"/>
  <c r="E279" i="1"/>
  <c r="E50" i="1"/>
  <c r="E90" i="1"/>
  <c r="E791" i="1"/>
  <c r="E843" i="1"/>
  <c r="E615" i="1"/>
  <c r="E23" i="1"/>
  <c r="E419" i="1"/>
  <c r="E91" i="1"/>
  <c r="E684" i="1"/>
  <c r="E616" i="1"/>
  <c r="E51" i="1"/>
  <c r="E92" i="1"/>
  <c r="E617" i="1"/>
  <c r="E446" i="1"/>
  <c r="E103" i="1"/>
  <c r="E685" i="1"/>
  <c r="E310" i="1"/>
  <c r="E280" i="1"/>
  <c r="E618" i="1"/>
  <c r="E438" i="1"/>
  <c r="E619" i="1"/>
  <c r="E24" i="1"/>
  <c r="E52" i="1"/>
  <c r="E281" i="1"/>
  <c r="E686" i="1"/>
  <c r="E282" i="1"/>
  <c r="E311" i="1"/>
  <c r="E357" i="1"/>
  <c r="E283" i="1"/>
  <c r="E284" i="1"/>
  <c r="E620" i="1"/>
  <c r="E132" i="1"/>
  <c r="E687" i="1"/>
  <c r="E420" i="1"/>
  <c r="E285" i="1"/>
  <c r="E688" i="1"/>
  <c r="E741" i="1"/>
  <c r="E469" i="1"/>
  <c r="E53" i="1"/>
  <c r="E621" i="1"/>
  <c r="E286" i="1"/>
  <c r="E721" i="1"/>
  <c r="E54" i="1"/>
  <c r="E287" i="1"/>
  <c r="E622" i="1"/>
  <c r="E421" i="1"/>
  <c r="E623" i="1"/>
  <c r="E722" i="1"/>
  <c r="E312" i="1"/>
  <c r="E624" i="1"/>
  <c r="E422" i="1"/>
  <c r="E625" i="1"/>
  <c r="E626" i="1"/>
  <c r="E746" i="1"/>
  <c r="E447" i="1"/>
  <c r="E854" i="1"/>
  <c r="E93" i="1"/>
  <c r="E476" i="1"/>
  <c r="E627" i="1"/>
  <c r="E313" i="1"/>
  <c r="E628" i="1"/>
  <c r="E94" i="1"/>
  <c r="E288" i="1"/>
  <c r="E289" i="1"/>
  <c r="E133" i="1"/>
  <c r="D423" i="1"/>
  <c r="D797" i="1"/>
  <c r="D55" i="1"/>
  <c r="D134" i="1"/>
  <c r="D477" i="1"/>
  <c r="D629" i="1"/>
  <c r="D424" i="1"/>
  <c r="D135" i="1"/>
  <c r="D478" i="1"/>
  <c r="D479" i="1"/>
  <c r="D136" i="1"/>
  <c r="D137" i="1"/>
  <c r="D768" i="1"/>
  <c r="D630" i="1"/>
  <c r="D138" i="1"/>
  <c r="D809" i="1"/>
  <c r="D480" i="1"/>
  <c r="D481" i="1"/>
  <c r="D631" i="1"/>
  <c r="D139" i="1"/>
  <c r="D425" i="1"/>
  <c r="D632" i="1"/>
  <c r="D6" i="1"/>
  <c r="D25" i="1"/>
  <c r="D140" i="1"/>
  <c r="D810" i="1"/>
  <c r="D358" i="1"/>
  <c r="D482" i="1"/>
  <c r="D343" i="1"/>
  <c r="D344" i="1"/>
  <c r="D314" i="1"/>
  <c r="D811" i="1"/>
  <c r="D104" i="1"/>
  <c r="D359" i="1"/>
  <c r="D339" i="1"/>
  <c r="D56" i="1"/>
  <c r="D483" i="1"/>
  <c r="D484" i="1"/>
  <c r="D105" i="1"/>
  <c r="D293" i="1"/>
  <c r="D141" i="1"/>
  <c r="D360" i="1"/>
  <c r="D142" i="1"/>
  <c r="D844" i="1"/>
  <c r="D689" i="1"/>
  <c r="D690" i="1"/>
  <c r="D143" i="1"/>
  <c r="D294" i="1"/>
  <c r="D26" i="1"/>
  <c r="D144" i="1"/>
  <c r="D145" i="1"/>
  <c r="D440" i="1"/>
  <c r="D106" i="1"/>
  <c r="D485" i="1"/>
  <c r="D633" i="1"/>
  <c r="D361" i="1"/>
  <c r="D486" i="1"/>
  <c r="D449" i="1"/>
  <c r="D691" i="1"/>
  <c r="D487" i="1"/>
  <c r="D802" i="1"/>
  <c r="D488" i="1"/>
  <c r="D146" i="1"/>
  <c r="D147" i="1"/>
  <c r="D489" i="1"/>
  <c r="D148" i="1"/>
  <c r="D149" i="1"/>
  <c r="D362" i="1"/>
  <c r="D490" i="1"/>
  <c r="D491" i="1"/>
  <c r="D363" i="1"/>
  <c r="D345" i="1"/>
  <c r="D107" i="1"/>
  <c r="D692" i="1"/>
  <c r="D108" i="1"/>
  <c r="D150" i="1"/>
  <c r="D634" i="1"/>
  <c r="D315" i="1"/>
  <c r="D57" i="1"/>
  <c r="D769" i="1"/>
  <c r="D492" i="1"/>
  <c r="D493" i="1"/>
  <c r="D364" i="1"/>
  <c r="D365" i="1"/>
  <c r="D316" i="1"/>
  <c r="D725" i="1"/>
  <c r="D346" i="1"/>
  <c r="D770" i="1"/>
  <c r="D803" i="1"/>
  <c r="D366" i="1"/>
  <c r="D151" i="1"/>
  <c r="D109" i="1"/>
  <c r="D367" i="1"/>
  <c r="D58" i="1"/>
  <c r="D693" i="1"/>
  <c r="D635" i="1"/>
  <c r="D636" i="1"/>
  <c r="D27" i="1"/>
  <c r="D637" i="1"/>
  <c r="D152" i="1"/>
  <c r="D153" i="1"/>
  <c r="D154" i="1"/>
  <c r="D812" i="1"/>
  <c r="D813" i="1"/>
  <c r="D638" i="1"/>
  <c r="D639" i="1"/>
  <c r="D845" i="1"/>
  <c r="D494" i="1"/>
  <c r="D368" i="1"/>
  <c r="D28" i="1"/>
  <c r="D155" i="1"/>
  <c r="D347" i="1"/>
  <c r="D369" i="1"/>
  <c r="D495" i="1"/>
  <c r="D751" i="1"/>
  <c r="D156" i="1"/>
  <c r="D157" i="1"/>
  <c r="D317" i="1"/>
  <c r="D59" i="1"/>
  <c r="D450" i="1"/>
  <c r="D370" i="1"/>
  <c r="D295" i="1"/>
  <c r="D694" i="1"/>
  <c r="D60" i="1"/>
  <c r="D158" i="1"/>
  <c r="D496" i="1"/>
  <c r="D497" i="1"/>
  <c r="D846" i="1"/>
  <c r="D371" i="1"/>
  <c r="D340" i="1"/>
  <c r="D814" i="1"/>
  <c r="D29" i="1"/>
  <c r="D318" i="1"/>
  <c r="D498" i="1"/>
  <c r="D771" i="1"/>
  <c r="D499" i="1"/>
  <c r="D319" i="1"/>
  <c r="D500" i="1"/>
  <c r="D61" i="1"/>
  <c r="D30" i="1"/>
  <c r="D695" i="1"/>
  <c r="D31" i="1"/>
  <c r="D451" i="1"/>
  <c r="D726" i="1"/>
  <c r="D815" i="1"/>
  <c r="D426" i="1"/>
  <c r="D348" i="1"/>
  <c r="D816" i="1"/>
  <c r="D452" i="1"/>
  <c r="D441" i="1"/>
  <c r="D442" i="1"/>
  <c r="D159" i="1"/>
  <c r="D296" i="1"/>
  <c r="D501" i="1"/>
  <c r="D502" i="1"/>
  <c r="D427" i="1"/>
  <c r="D160" i="1"/>
  <c r="D32" i="1"/>
  <c r="D62" i="1"/>
  <c r="D341" i="1"/>
  <c r="D372" i="1"/>
  <c r="D428" i="1"/>
  <c r="D33" i="1"/>
  <c r="D297" i="1"/>
  <c r="D161" i="1"/>
  <c r="D503" i="1"/>
  <c r="D162" i="1"/>
  <c r="D163" i="1"/>
  <c r="D164" i="1"/>
  <c r="D504" i="1"/>
  <c r="D373" i="1"/>
  <c r="D640" i="1"/>
  <c r="D374" i="1"/>
  <c r="D641" i="1"/>
  <c r="D453" i="1"/>
  <c r="D165" i="1"/>
  <c r="D642" i="1"/>
  <c r="D643" i="1"/>
  <c r="D644" i="1"/>
  <c r="D95" i="1"/>
  <c r="D505" i="1"/>
  <c r="D166" i="1"/>
  <c r="D470" i="1"/>
  <c r="D645" i="1"/>
  <c r="D506" i="1"/>
  <c r="D320" i="1"/>
  <c r="D167" i="1"/>
  <c r="D342" i="1"/>
  <c r="D168" i="1"/>
  <c r="D169" i="1"/>
  <c r="D96" i="1"/>
  <c r="D34" i="1"/>
  <c r="D696" i="1"/>
  <c r="D349" i="1"/>
  <c r="D727" i="1"/>
  <c r="D110" i="1"/>
  <c r="D429" i="1"/>
  <c r="D35" i="1"/>
  <c r="D507" i="1"/>
  <c r="D646" i="1"/>
  <c r="D170" i="1"/>
  <c r="D321" i="1"/>
  <c r="D647" i="1"/>
  <c r="D298" i="1"/>
  <c r="D648" i="1"/>
  <c r="D508" i="1"/>
  <c r="D649" i="1"/>
  <c r="D817" i="1"/>
  <c r="D818" i="1"/>
  <c r="D7" i="1"/>
  <c r="D697" i="1"/>
  <c r="D650" i="1"/>
  <c r="D792" i="1"/>
  <c r="D171" i="1"/>
  <c r="D172" i="1"/>
  <c r="D430" i="1"/>
  <c r="D723" i="1"/>
  <c r="D509" i="1"/>
  <c r="D173" i="1"/>
  <c r="D698" i="1"/>
  <c r="D752" i="1"/>
  <c r="D808" i="1"/>
  <c r="D111" i="1"/>
  <c r="D174" i="1"/>
  <c r="D36" i="1"/>
  <c r="D37" i="1"/>
  <c r="D175" i="1"/>
  <c r="D510" i="1"/>
  <c r="D176" i="1"/>
  <c r="D177" i="1"/>
  <c r="D651" i="1"/>
  <c r="D511" i="1"/>
  <c r="D178" i="1"/>
  <c r="D179" i="1"/>
  <c r="D180" i="1"/>
  <c r="D63" i="1"/>
  <c r="D728" i="1"/>
  <c r="D780" i="1"/>
  <c r="D375" i="1"/>
  <c r="D652" i="1"/>
  <c r="D699" i="1"/>
  <c r="D64" i="1"/>
  <c r="D653" i="1"/>
  <c r="D512" i="1"/>
  <c r="D654" i="1"/>
  <c r="D513" i="1"/>
  <c r="D514" i="1"/>
  <c r="D742" i="1"/>
  <c r="D753" i="1"/>
  <c r="D700" i="1"/>
  <c r="D655" i="1"/>
  <c r="D181" i="1"/>
  <c r="D515" i="1"/>
  <c r="D747" i="1"/>
  <c r="D701" i="1"/>
  <c r="D182" i="1"/>
  <c r="D819" i="1"/>
  <c r="D516" i="1"/>
  <c r="D517" i="1"/>
  <c r="D112" i="1"/>
  <c r="D65" i="1"/>
  <c r="D376" i="1"/>
  <c r="D518" i="1"/>
  <c r="D66" i="1"/>
  <c r="D656" i="1"/>
  <c r="D377" i="1"/>
  <c r="D299" i="1"/>
  <c r="D519" i="1"/>
  <c r="D520" i="1"/>
  <c r="D781" i="1"/>
  <c r="D38" i="1"/>
  <c r="D657" i="1"/>
  <c r="D5" i="1"/>
  <c r="D183" i="1"/>
  <c r="D743" i="1"/>
  <c r="D454" i="1"/>
  <c r="D39" i="1"/>
  <c r="D350" i="1"/>
  <c r="D521" i="1"/>
  <c r="D522" i="1"/>
  <c r="D523" i="1"/>
  <c r="D729" i="1"/>
  <c r="D67" i="1"/>
  <c r="D730" i="1"/>
  <c r="D8" i="1"/>
  <c r="D9" i="1"/>
  <c r="D322" i="1"/>
  <c r="D378" i="1"/>
  <c r="D782" i="1"/>
  <c r="D184" i="1"/>
  <c r="D783" i="1"/>
  <c r="D524" i="1"/>
  <c r="D525" i="1"/>
  <c r="D658" i="1"/>
  <c r="D731" i="1"/>
  <c r="D455" i="1"/>
  <c r="D526" i="1"/>
  <c r="D68" i="1"/>
  <c r="D185" i="1"/>
  <c r="D527" i="1"/>
  <c r="D379" i="1"/>
  <c r="D702" i="1"/>
  <c r="D754" i="1"/>
  <c r="D528" i="1"/>
  <c r="D659" i="1"/>
  <c r="D798" i="1"/>
  <c r="D186" i="1"/>
  <c r="D187" i="1"/>
  <c r="D188" i="1"/>
  <c r="D189" i="1"/>
  <c r="D97" i="1"/>
  <c r="D820" i="1"/>
  <c r="D821" i="1"/>
  <c r="D190" i="1"/>
  <c r="D380" i="1"/>
  <c r="D381" i="1"/>
  <c r="D529" i="1"/>
  <c r="D755" i="1"/>
  <c r="D323" i="1"/>
  <c r="D703" i="1"/>
  <c r="D290" i="1"/>
  <c r="D530" i="1"/>
  <c r="D98" i="1"/>
  <c r="D732" i="1"/>
  <c r="D531" i="1"/>
  <c r="D532" i="1"/>
  <c r="D660" i="1"/>
  <c r="D661" i="1"/>
  <c r="D10" i="1"/>
  <c r="D662" i="1"/>
  <c r="D456" i="1"/>
  <c r="D113" i="1"/>
  <c r="D663" i="1"/>
  <c r="D114" i="1"/>
  <c r="D191" i="1"/>
  <c r="D793" i="1"/>
  <c r="D533" i="1"/>
  <c r="D534" i="1"/>
  <c r="D704" i="1"/>
  <c r="D535" i="1"/>
  <c r="D300" i="1"/>
  <c r="D756" i="1"/>
  <c r="D291" i="1"/>
  <c r="D324" i="1"/>
  <c r="D115" i="1"/>
  <c r="D116" i="1"/>
  <c r="D471" i="1"/>
  <c r="D382" i="1"/>
  <c r="D383" i="1"/>
  <c r="D117" i="1"/>
  <c r="D536" i="1"/>
  <c r="D192" i="1"/>
  <c r="D193" i="1"/>
  <c r="D664" i="1"/>
  <c r="D194" i="1"/>
  <c r="D757" i="1"/>
  <c r="D195" i="1"/>
  <c r="D733" i="1"/>
  <c r="D772" i="1"/>
  <c r="D537" i="1"/>
  <c r="D822" i="1"/>
  <c r="D457" i="1"/>
  <c r="D196" i="1"/>
  <c r="D197" i="1"/>
  <c r="D538" i="1"/>
  <c r="D539" i="1"/>
  <c r="D301" i="1"/>
  <c r="D758" i="1"/>
  <c r="D40" i="1"/>
  <c r="D198" i="1"/>
  <c r="D773" i="1"/>
  <c r="D540" i="1"/>
  <c r="D199" i="1"/>
  <c r="D431" i="1"/>
  <c r="D541" i="1"/>
  <c r="D11" i="1"/>
  <c r="D443" i="1"/>
  <c r="D118" i="1"/>
  <c r="D302" i="1"/>
  <c r="D542" i="1"/>
  <c r="D432" i="1"/>
  <c r="D847" i="1"/>
  <c r="D543" i="1"/>
  <c r="D200" i="1"/>
  <c r="D544" i="1"/>
  <c r="D69" i="1"/>
  <c r="D201" i="1"/>
  <c r="D545" i="1"/>
  <c r="D119" i="1"/>
  <c r="D41" i="1"/>
  <c r="D759" i="1"/>
  <c r="D70" i="1"/>
  <c r="D303" i="1"/>
  <c r="D325" i="1"/>
  <c r="D665" i="1"/>
  <c r="D202" i="1"/>
  <c r="D384" i="1"/>
  <c r="D546" i="1"/>
  <c r="D12" i="1"/>
  <c r="D203" i="1"/>
  <c r="D705" i="1"/>
  <c r="D204" i="1"/>
  <c r="D706" i="1"/>
  <c r="D205" i="1"/>
  <c r="D99" i="1"/>
  <c r="D71" i="1"/>
  <c r="D326" i="1"/>
  <c r="D707" i="1"/>
  <c r="D304" i="1"/>
  <c r="D327" i="1"/>
  <c r="D42" i="1"/>
  <c r="D72" i="1"/>
  <c r="D799" i="1"/>
  <c r="D43" i="1"/>
  <c r="D206" i="1"/>
  <c r="D207" i="1"/>
  <c r="D547" i="1"/>
  <c r="D120" i="1"/>
  <c r="D548" i="1"/>
  <c r="D208" i="1"/>
  <c r="D468" i="1"/>
  <c r="D734" i="1"/>
  <c r="D100" i="1"/>
  <c r="D209" i="1"/>
  <c r="D433" i="1"/>
  <c r="D351" i="1"/>
  <c r="D121" i="1"/>
  <c r="D823" i="1"/>
  <c r="D824" i="1"/>
  <c r="D760" i="1"/>
  <c r="D210" i="1"/>
  <c r="D708" i="1"/>
  <c r="D385" i="1"/>
  <c r="D825" i="1"/>
  <c r="D13" i="1"/>
  <c r="D73" i="1"/>
  <c r="D211" i="1"/>
  <c r="D212" i="1"/>
  <c r="D549" i="1"/>
  <c r="D386" i="1"/>
  <c r="D122" i="1"/>
  <c r="D784" i="1"/>
  <c r="D550" i="1"/>
  <c r="D328" i="1"/>
  <c r="D329" i="1"/>
  <c r="D123" i="1"/>
  <c r="D458" i="1"/>
  <c r="D804" i="1"/>
  <c r="D709" i="1"/>
  <c r="D74" i="1"/>
  <c r="D213" i="1"/>
  <c r="D214" i="1"/>
  <c r="D124" i="1"/>
  <c r="D459" i="1"/>
  <c r="D215" i="1"/>
  <c r="D216" i="1"/>
  <c r="D710" i="1"/>
  <c r="D826" i="1"/>
  <c r="D352" i="1"/>
  <c r="D551" i="1"/>
  <c r="D217" i="1"/>
  <c r="D794" i="1"/>
  <c r="D666" i="1"/>
  <c r="D75" i="1"/>
  <c r="D292" i="1"/>
  <c r="D552" i="1"/>
  <c r="D827" i="1"/>
  <c r="D472" i="1"/>
  <c r="D553" i="1"/>
  <c r="D218" i="1"/>
  <c r="D219" i="1"/>
  <c r="D554" i="1"/>
  <c r="D828" i="1"/>
  <c r="D555" i="1"/>
  <c r="D387" i="1"/>
  <c r="D388" i="1"/>
  <c r="D556" i="1"/>
  <c r="D76" i="1"/>
  <c r="D557" i="1"/>
  <c r="D125" i="1"/>
  <c r="D735" i="1"/>
  <c r="D800" i="1"/>
  <c r="D711" i="1"/>
  <c r="D220" i="1"/>
  <c r="D221" i="1"/>
  <c r="D389" i="1"/>
  <c r="D667" i="1"/>
  <c r="D305" i="1"/>
  <c r="D330" i="1"/>
  <c r="D805" i="1"/>
  <c r="D434" i="1"/>
  <c r="D222" i="1"/>
  <c r="D44" i="1"/>
  <c r="D77" i="1"/>
  <c r="D223" i="1"/>
  <c r="D224" i="1"/>
  <c r="D390" i="1"/>
  <c r="D558" i="1"/>
  <c r="D391" i="1"/>
  <c r="D225" i="1"/>
  <c r="D331" i="1"/>
  <c r="D559" i="1"/>
  <c r="D848" i="1"/>
  <c r="D668" i="1"/>
  <c r="D448" i="1"/>
  <c r="D392" i="1"/>
  <c r="D460" i="1"/>
  <c r="D461" i="1"/>
  <c r="D736" i="1"/>
  <c r="D226" i="1"/>
  <c r="D14" i="1"/>
  <c r="D227" i="1"/>
  <c r="D560" i="1"/>
  <c r="D744" i="1"/>
  <c r="D561" i="1"/>
  <c r="D228" i="1"/>
  <c r="D562" i="1"/>
  <c r="D393" i="1"/>
  <c r="D669" i="1"/>
  <c r="D563" i="1"/>
  <c r="D564" i="1"/>
  <c r="D670" i="1"/>
  <c r="D565" i="1"/>
  <c r="D748" i="1"/>
  <c r="D671" i="1"/>
  <c r="D229" i="1"/>
  <c r="D394" i="1"/>
  <c r="D712" i="1"/>
  <c r="D761" i="1"/>
  <c r="D566" i="1"/>
  <c r="D78" i="1"/>
  <c r="D230" i="1"/>
  <c r="D231" i="1"/>
  <c r="D395" i="1"/>
  <c r="D232" i="1"/>
  <c r="D435" i="1"/>
  <c r="D785" i="1"/>
  <c r="D79" i="1"/>
  <c r="D80" i="1"/>
  <c r="D567" i="1"/>
  <c r="D568" i="1"/>
  <c r="D353" i="1"/>
  <c r="D569" i="1"/>
  <c r="D713" i="1"/>
  <c r="D233" i="1"/>
  <c r="D15" i="1"/>
  <c r="D570" i="1"/>
  <c r="D571" i="1"/>
  <c r="D234" i="1"/>
  <c r="D235" i="1"/>
  <c r="D354" i="1"/>
  <c r="D774" i="1"/>
  <c r="D396" i="1"/>
  <c r="D16" i="1"/>
  <c r="D81" i="1"/>
  <c r="D236" i="1"/>
  <c r="D306" i="1"/>
  <c r="D786" i="1"/>
  <c r="D473" i="1"/>
  <c r="D332" i="1"/>
  <c r="D672" i="1"/>
  <c r="D82" i="1"/>
  <c r="D83" i="1"/>
  <c r="D572" i="1"/>
  <c r="D237" i="1"/>
  <c r="D573" i="1"/>
  <c r="D574" i="1"/>
  <c r="D575" i="1"/>
  <c r="D576" i="1"/>
  <c r="D737" i="1"/>
  <c r="D238" i="1"/>
  <c r="D577" i="1"/>
  <c r="D239" i="1"/>
  <c r="D578" i="1"/>
  <c r="D579" i="1"/>
  <c r="D580" i="1"/>
  <c r="D126" i="1"/>
  <c r="D397" i="1"/>
  <c r="D127" i="1"/>
  <c r="D240" i="1"/>
  <c r="D241" i="1"/>
  <c r="D829" i="1"/>
  <c r="D749" i="1"/>
  <c r="D242" i="1"/>
  <c r="D474" i="1"/>
  <c r="D762" i="1"/>
  <c r="D581" i="1"/>
  <c r="D45" i="1"/>
  <c r="D582" i="1"/>
  <c r="D243" i="1"/>
  <c r="D398" i="1"/>
  <c r="D830" i="1"/>
  <c r="D831" i="1"/>
  <c r="D333" i="1"/>
  <c r="D583" i="1"/>
  <c r="D17" i="1"/>
  <c r="D334" i="1"/>
  <c r="D673" i="1"/>
  <c r="D399" i="1"/>
  <c r="D244" i="1"/>
  <c r="D775" i="1"/>
  <c r="D245" i="1"/>
  <c r="D400" i="1"/>
  <c r="D763" i="1"/>
  <c r="D84" i="1"/>
  <c r="D776" i="1"/>
  <c r="D85" i="1"/>
  <c r="D777" i="1"/>
  <c r="D778" i="1"/>
  <c r="D401" i="1"/>
  <c r="D764" i="1"/>
  <c r="D101" i="1"/>
  <c r="D246" i="1"/>
  <c r="D584" i="1"/>
  <c r="D585" i="1"/>
  <c r="D247" i="1"/>
  <c r="D436" i="1"/>
  <c r="D248" i="1"/>
  <c r="D249" i="1"/>
  <c r="D250" i="1"/>
  <c r="D674" i="1"/>
  <c r="D437" i="1"/>
  <c r="D806" i="1"/>
  <c r="D462" i="1"/>
  <c r="D586" i="1"/>
  <c r="D832" i="1"/>
  <c r="D335" i="1"/>
  <c r="D795" i="1"/>
  <c r="D251" i="1"/>
  <c r="D849" i="1"/>
  <c r="D587" i="1"/>
  <c r="D402" i="1"/>
  <c r="D588" i="1"/>
  <c r="D128" i="1"/>
  <c r="D355" i="1"/>
  <c r="D18" i="1"/>
  <c r="D252" i="1"/>
  <c r="D589" i="1"/>
  <c r="D46" i="1"/>
  <c r="D590" i="1"/>
  <c r="D47" i="1"/>
  <c r="D591" i="1"/>
  <c r="D787" i="1"/>
  <c r="D403" i="1"/>
  <c r="D404" i="1"/>
  <c r="D405" i="1"/>
  <c r="D592" i="1"/>
  <c r="D253" i="1"/>
  <c r="D254" i="1"/>
  <c r="D850" i="1"/>
  <c r="D255" i="1"/>
  <c r="D129" i="1"/>
  <c r="D714" i="1"/>
  <c r="D738" i="1"/>
  <c r="D19" i="1"/>
  <c r="D86" i="1"/>
  <c r="D833" i="1"/>
  <c r="D336" i="1"/>
  <c r="D593" i="1"/>
  <c r="D715" i="1"/>
  <c r="D779" i="1"/>
  <c r="D256" i="1"/>
  <c r="D475" i="1"/>
  <c r="D765" i="1"/>
  <c r="D463" i="1"/>
  <c r="D406" i="1"/>
  <c r="D851" i="1"/>
  <c r="D716" i="1"/>
  <c r="D444" i="1"/>
  <c r="D801" i="1"/>
  <c r="D257" i="1"/>
  <c r="D407" i="1"/>
  <c r="D675" i="1"/>
  <c r="D20" i="1"/>
  <c r="D676" i="1"/>
  <c r="D717" i="1"/>
  <c r="D408" i="1"/>
  <c r="D258" i="1"/>
  <c r="D788" i="1"/>
  <c r="D409" i="1"/>
  <c r="D464" i="1"/>
  <c r="D677" i="1"/>
  <c r="D678" i="1"/>
  <c r="D594" i="1"/>
  <c r="D259" i="1"/>
  <c r="D595" i="1"/>
  <c r="D596" i="1"/>
  <c r="D410" i="1"/>
  <c r="D130" i="1"/>
  <c r="D87" i="1"/>
  <c r="D597" i="1"/>
  <c r="D356" i="1"/>
  <c r="D465" i="1"/>
  <c r="D337" i="1"/>
  <c r="D260" i="1"/>
  <c r="D411" i="1"/>
  <c r="D307" i="1"/>
  <c r="D21" i="1"/>
  <c r="D88" i="1"/>
  <c r="D261" i="1"/>
  <c r="D262" i="1"/>
  <c r="D412" i="1"/>
  <c r="D598" i="1"/>
  <c r="D599" i="1"/>
  <c r="D48" i="1"/>
  <c r="D834" i="1"/>
  <c r="D789" i="1"/>
  <c r="D835" i="1"/>
  <c r="D836" i="1"/>
  <c r="D263" i="1"/>
  <c r="D264" i="1"/>
  <c r="D739" i="1"/>
  <c r="D600" i="1"/>
  <c r="D837" i="1"/>
  <c r="D852" i="1"/>
  <c r="D265" i="1"/>
  <c r="D266" i="1"/>
  <c r="D601" i="1"/>
  <c r="D679" i="1"/>
  <c r="D602" i="1"/>
  <c r="D131" i="1"/>
  <c r="D439" i="1"/>
  <c r="D413" i="1"/>
  <c r="D718" i="1"/>
  <c r="D89" i="1"/>
  <c r="D838" i="1"/>
  <c r="D22" i="1"/>
  <c r="D766" i="1"/>
  <c r="D267" i="1"/>
  <c r="D268" i="1"/>
  <c r="D269" i="1"/>
  <c r="D853" i="1"/>
  <c r="D603" i="1"/>
  <c r="D680" i="1"/>
  <c r="D102" i="1"/>
  <c r="D270" i="1"/>
  <c r="D271" i="1"/>
  <c r="D272" i="1"/>
  <c r="D604" i="1"/>
  <c r="D605" i="1"/>
  <c r="D790" i="1"/>
  <c r="D839" i="1"/>
  <c r="D606" i="1"/>
  <c r="D308" i="1"/>
  <c r="D414" i="1"/>
  <c r="D607" i="1"/>
  <c r="D719" i="1"/>
  <c r="D273" i="1"/>
  <c r="D608" i="1"/>
  <c r="D274" i="1"/>
  <c r="D275" i="1"/>
  <c r="D609" i="1"/>
  <c r="D415" i="1"/>
  <c r="D276" i="1"/>
  <c r="D49" i="1"/>
  <c r="D416" i="1"/>
  <c r="D681" i="1"/>
  <c r="D417" i="1"/>
  <c r="D796" i="1"/>
  <c r="D277" i="1"/>
  <c r="D309" i="1"/>
  <c r="D767" i="1"/>
  <c r="D682" i="1"/>
  <c r="D840" i="1"/>
  <c r="D740" i="1"/>
  <c r="D466" i="1"/>
  <c r="D745" i="1"/>
  <c r="D610" i="1"/>
  <c r="D418" i="1"/>
  <c r="D683" i="1"/>
  <c r="D841" i="1"/>
  <c r="D445" i="1"/>
  <c r="D611" i="1"/>
  <c r="D278" i="1"/>
  <c r="D807" i="1"/>
  <c r="D612" i="1"/>
  <c r="D338" i="1"/>
  <c r="D720" i="1"/>
  <c r="D467" i="1"/>
  <c r="D724" i="1"/>
  <c r="D842" i="1"/>
  <c r="D613" i="1"/>
  <c r="D750" i="1"/>
  <c r="D614" i="1"/>
  <c r="D279" i="1"/>
  <c r="D50" i="1"/>
  <c r="D90" i="1"/>
  <c r="D791" i="1"/>
  <c r="D843" i="1"/>
  <c r="D615" i="1"/>
  <c r="D23" i="1"/>
  <c r="D419" i="1"/>
  <c r="D91" i="1"/>
  <c r="D684" i="1"/>
  <c r="D616" i="1"/>
  <c r="D51" i="1"/>
  <c r="D92" i="1"/>
  <c r="D617" i="1"/>
  <c r="D446" i="1"/>
  <c r="D103" i="1"/>
  <c r="D685" i="1"/>
  <c r="D310" i="1"/>
  <c r="D280" i="1"/>
  <c r="D618" i="1"/>
  <c r="D438" i="1"/>
  <c r="D619" i="1"/>
  <c r="D24" i="1"/>
  <c r="D52" i="1"/>
  <c r="D281" i="1"/>
  <c r="D686" i="1"/>
  <c r="D282" i="1"/>
  <c r="D311" i="1"/>
  <c r="D357" i="1"/>
  <c r="D283" i="1"/>
  <c r="D284" i="1"/>
  <c r="D620" i="1"/>
  <c r="D132" i="1"/>
  <c r="D687" i="1"/>
  <c r="D420" i="1"/>
  <c r="D285" i="1"/>
  <c r="D688" i="1"/>
  <c r="D741" i="1"/>
  <c r="D469" i="1"/>
  <c r="D53" i="1"/>
  <c r="D621" i="1"/>
  <c r="D286" i="1"/>
  <c r="D721" i="1"/>
  <c r="D54" i="1"/>
  <c r="D287" i="1"/>
  <c r="D622" i="1"/>
  <c r="D421" i="1"/>
  <c r="D623" i="1"/>
  <c r="D722" i="1"/>
  <c r="D312" i="1"/>
  <c r="D624" i="1"/>
  <c r="D422" i="1"/>
  <c r="D625" i="1"/>
  <c r="D626" i="1"/>
  <c r="D746" i="1"/>
  <c r="D447" i="1"/>
  <c r="D854" i="1"/>
  <c r="D93" i="1"/>
  <c r="D476" i="1"/>
  <c r="D627" i="1"/>
  <c r="D313" i="1"/>
  <c r="D628" i="1"/>
  <c r="D94" i="1"/>
  <c r="D288" i="1"/>
  <c r="D289" i="1"/>
  <c r="D133" i="1"/>
  <c r="C423" i="1"/>
  <c r="C797" i="1"/>
  <c r="C55" i="1"/>
  <c r="C134" i="1"/>
  <c r="C477" i="1"/>
  <c r="C629" i="1"/>
  <c r="C424" i="1"/>
  <c r="C135" i="1"/>
  <c r="C478" i="1"/>
  <c r="C479" i="1"/>
  <c r="C136" i="1"/>
  <c r="C137" i="1"/>
  <c r="C768" i="1"/>
  <c r="C630" i="1"/>
  <c r="C138" i="1"/>
  <c r="C809" i="1"/>
  <c r="C480" i="1"/>
  <c r="C481" i="1"/>
  <c r="C631" i="1"/>
  <c r="C139" i="1"/>
  <c r="C425" i="1"/>
  <c r="C632" i="1"/>
  <c r="C6" i="1"/>
  <c r="C25" i="1"/>
  <c r="C140" i="1"/>
  <c r="C810" i="1"/>
  <c r="C358" i="1"/>
  <c r="C482" i="1"/>
  <c r="C343" i="1"/>
  <c r="C344" i="1"/>
  <c r="C314" i="1"/>
  <c r="C811" i="1"/>
  <c r="C104" i="1"/>
  <c r="C359" i="1"/>
  <c r="C339" i="1"/>
  <c r="C56" i="1"/>
  <c r="C483" i="1"/>
  <c r="C484" i="1"/>
  <c r="C105" i="1"/>
  <c r="C293" i="1"/>
  <c r="C141" i="1"/>
  <c r="C360" i="1"/>
  <c r="C142" i="1"/>
  <c r="C844" i="1"/>
  <c r="C689" i="1"/>
  <c r="C690" i="1"/>
  <c r="C143" i="1"/>
  <c r="C294" i="1"/>
  <c r="C26" i="1"/>
  <c r="C144" i="1"/>
  <c r="C145" i="1"/>
  <c r="C440" i="1"/>
  <c r="C106" i="1"/>
  <c r="C485" i="1"/>
  <c r="C633" i="1"/>
  <c r="C361" i="1"/>
  <c r="C486" i="1"/>
  <c r="C449" i="1"/>
  <c r="C691" i="1"/>
  <c r="C487" i="1"/>
  <c r="C802" i="1"/>
  <c r="C488" i="1"/>
  <c r="C146" i="1"/>
  <c r="C147" i="1"/>
  <c r="C489" i="1"/>
  <c r="C148" i="1"/>
  <c r="C149" i="1"/>
  <c r="C362" i="1"/>
  <c r="C490" i="1"/>
  <c r="C491" i="1"/>
  <c r="C363" i="1"/>
  <c r="C345" i="1"/>
  <c r="C107" i="1"/>
  <c r="C692" i="1"/>
  <c r="C108" i="1"/>
  <c r="C150" i="1"/>
  <c r="C634" i="1"/>
  <c r="C315" i="1"/>
  <c r="C57" i="1"/>
  <c r="C769" i="1"/>
  <c r="C492" i="1"/>
  <c r="C493" i="1"/>
  <c r="C364" i="1"/>
  <c r="C365" i="1"/>
  <c r="C316" i="1"/>
  <c r="C725" i="1"/>
  <c r="C346" i="1"/>
  <c r="C770" i="1"/>
  <c r="C803" i="1"/>
  <c r="C366" i="1"/>
  <c r="C151" i="1"/>
  <c r="C109" i="1"/>
  <c r="C367" i="1"/>
  <c r="C58" i="1"/>
  <c r="C693" i="1"/>
  <c r="C635" i="1"/>
  <c r="C636" i="1"/>
  <c r="C27" i="1"/>
  <c r="C637" i="1"/>
  <c r="C152" i="1"/>
  <c r="C153" i="1"/>
  <c r="C154" i="1"/>
  <c r="C812" i="1"/>
  <c r="C813" i="1"/>
  <c r="C638" i="1"/>
  <c r="C639" i="1"/>
  <c r="C845" i="1"/>
  <c r="C494" i="1"/>
  <c r="C368" i="1"/>
  <c r="C28" i="1"/>
  <c r="C155" i="1"/>
  <c r="C347" i="1"/>
  <c r="C369" i="1"/>
  <c r="C495" i="1"/>
  <c r="C751" i="1"/>
  <c r="C156" i="1"/>
  <c r="C157" i="1"/>
  <c r="C317" i="1"/>
  <c r="C59" i="1"/>
  <c r="C450" i="1"/>
  <c r="C370" i="1"/>
  <c r="C295" i="1"/>
  <c r="C694" i="1"/>
  <c r="C60" i="1"/>
  <c r="C158" i="1"/>
  <c r="C496" i="1"/>
  <c r="C497" i="1"/>
  <c r="C846" i="1"/>
  <c r="C371" i="1"/>
  <c r="C340" i="1"/>
  <c r="C814" i="1"/>
  <c r="C29" i="1"/>
  <c r="C318" i="1"/>
  <c r="C498" i="1"/>
  <c r="C771" i="1"/>
  <c r="C499" i="1"/>
  <c r="C319" i="1"/>
  <c r="C500" i="1"/>
  <c r="C61" i="1"/>
  <c r="C30" i="1"/>
  <c r="C695" i="1"/>
  <c r="C31" i="1"/>
  <c r="C451" i="1"/>
  <c r="C726" i="1"/>
  <c r="C815" i="1"/>
  <c r="C426" i="1"/>
  <c r="C348" i="1"/>
  <c r="C816" i="1"/>
  <c r="C452" i="1"/>
  <c r="C441" i="1"/>
  <c r="C442" i="1"/>
  <c r="C159" i="1"/>
  <c r="C296" i="1"/>
  <c r="C501" i="1"/>
  <c r="C502" i="1"/>
  <c r="C427" i="1"/>
  <c r="C160" i="1"/>
  <c r="C32" i="1"/>
  <c r="C62" i="1"/>
  <c r="C341" i="1"/>
  <c r="C372" i="1"/>
  <c r="C428" i="1"/>
  <c r="C33" i="1"/>
  <c r="C297" i="1"/>
  <c r="C161" i="1"/>
  <c r="C503" i="1"/>
  <c r="C162" i="1"/>
  <c r="C163" i="1"/>
  <c r="C164" i="1"/>
  <c r="C504" i="1"/>
  <c r="C373" i="1"/>
  <c r="C640" i="1"/>
  <c r="C374" i="1"/>
  <c r="C641" i="1"/>
  <c r="C453" i="1"/>
  <c r="C165" i="1"/>
  <c r="C642" i="1"/>
  <c r="C643" i="1"/>
  <c r="C644" i="1"/>
  <c r="C95" i="1"/>
  <c r="C505" i="1"/>
  <c r="C166" i="1"/>
  <c r="C470" i="1"/>
  <c r="C645" i="1"/>
  <c r="C506" i="1"/>
  <c r="C320" i="1"/>
  <c r="C167" i="1"/>
  <c r="C342" i="1"/>
  <c r="C168" i="1"/>
  <c r="C169" i="1"/>
  <c r="C96" i="1"/>
  <c r="C34" i="1"/>
  <c r="C696" i="1"/>
  <c r="C349" i="1"/>
  <c r="C727" i="1"/>
  <c r="C110" i="1"/>
  <c r="C429" i="1"/>
  <c r="C35" i="1"/>
  <c r="C507" i="1"/>
  <c r="C646" i="1"/>
  <c r="C170" i="1"/>
  <c r="C321" i="1"/>
  <c r="C647" i="1"/>
  <c r="C298" i="1"/>
  <c r="C648" i="1"/>
  <c r="C508" i="1"/>
  <c r="C649" i="1"/>
  <c r="C817" i="1"/>
  <c r="C818" i="1"/>
  <c r="C7" i="1"/>
  <c r="C697" i="1"/>
  <c r="C650" i="1"/>
  <c r="C792" i="1"/>
  <c r="C171" i="1"/>
  <c r="C172" i="1"/>
  <c r="C430" i="1"/>
  <c r="C723" i="1"/>
  <c r="C509" i="1"/>
  <c r="C173" i="1"/>
  <c r="C698" i="1"/>
  <c r="C752" i="1"/>
  <c r="C808" i="1"/>
  <c r="C111" i="1"/>
  <c r="C174" i="1"/>
  <c r="C36" i="1"/>
  <c r="C37" i="1"/>
  <c r="C175" i="1"/>
  <c r="C510" i="1"/>
  <c r="C176" i="1"/>
  <c r="C177" i="1"/>
  <c r="C651" i="1"/>
  <c r="C511" i="1"/>
  <c r="C178" i="1"/>
  <c r="C179" i="1"/>
  <c r="C180" i="1"/>
  <c r="C63" i="1"/>
  <c r="C728" i="1"/>
  <c r="C780" i="1"/>
  <c r="C375" i="1"/>
  <c r="C652" i="1"/>
  <c r="C699" i="1"/>
  <c r="C64" i="1"/>
  <c r="C653" i="1"/>
  <c r="C512" i="1"/>
  <c r="C654" i="1"/>
  <c r="C513" i="1"/>
  <c r="C514" i="1"/>
  <c r="C742" i="1"/>
  <c r="C753" i="1"/>
  <c r="C700" i="1"/>
  <c r="C655" i="1"/>
  <c r="C181" i="1"/>
  <c r="C515" i="1"/>
  <c r="C747" i="1"/>
  <c r="C701" i="1"/>
  <c r="C182" i="1"/>
  <c r="C819" i="1"/>
  <c r="C516" i="1"/>
  <c r="C517" i="1"/>
  <c r="C112" i="1"/>
  <c r="C65" i="1"/>
  <c r="C376" i="1"/>
  <c r="C518" i="1"/>
  <c r="C66" i="1"/>
  <c r="C656" i="1"/>
  <c r="C377" i="1"/>
  <c r="C299" i="1"/>
  <c r="C519" i="1"/>
  <c r="C520" i="1"/>
  <c r="C781" i="1"/>
  <c r="C38" i="1"/>
  <c r="C657" i="1"/>
  <c r="C5" i="1"/>
  <c r="C183" i="1"/>
  <c r="C743" i="1"/>
  <c r="C454" i="1"/>
  <c r="C39" i="1"/>
  <c r="C350" i="1"/>
  <c r="C521" i="1"/>
  <c r="C522" i="1"/>
  <c r="C523" i="1"/>
  <c r="C729" i="1"/>
  <c r="C67" i="1"/>
  <c r="C730" i="1"/>
  <c r="C8" i="1"/>
  <c r="C9" i="1"/>
  <c r="C322" i="1"/>
  <c r="C378" i="1"/>
  <c r="C782" i="1"/>
  <c r="C184" i="1"/>
  <c r="C783" i="1"/>
  <c r="C524" i="1"/>
  <c r="C525" i="1"/>
  <c r="C658" i="1"/>
  <c r="C731" i="1"/>
  <c r="C455" i="1"/>
  <c r="C526" i="1"/>
  <c r="C68" i="1"/>
  <c r="C185" i="1"/>
  <c r="C527" i="1"/>
  <c r="C379" i="1"/>
  <c r="C702" i="1"/>
  <c r="C754" i="1"/>
  <c r="C528" i="1"/>
  <c r="C659" i="1"/>
  <c r="C798" i="1"/>
  <c r="C186" i="1"/>
  <c r="C187" i="1"/>
  <c r="C188" i="1"/>
  <c r="C189" i="1"/>
  <c r="C97" i="1"/>
  <c r="C820" i="1"/>
  <c r="C821" i="1"/>
  <c r="C190" i="1"/>
  <c r="C380" i="1"/>
  <c r="C381" i="1"/>
  <c r="C529" i="1"/>
  <c r="C755" i="1"/>
  <c r="C323" i="1"/>
  <c r="C703" i="1"/>
  <c r="C290" i="1"/>
  <c r="C530" i="1"/>
  <c r="C98" i="1"/>
  <c r="C732" i="1"/>
  <c r="C531" i="1"/>
  <c r="C532" i="1"/>
  <c r="C660" i="1"/>
  <c r="C661" i="1"/>
  <c r="C10" i="1"/>
  <c r="C662" i="1"/>
  <c r="C456" i="1"/>
  <c r="C113" i="1"/>
  <c r="C663" i="1"/>
  <c r="C114" i="1"/>
  <c r="C191" i="1"/>
  <c r="C793" i="1"/>
  <c r="C533" i="1"/>
  <c r="C534" i="1"/>
  <c r="C704" i="1"/>
  <c r="C535" i="1"/>
  <c r="C300" i="1"/>
  <c r="C756" i="1"/>
  <c r="C291" i="1"/>
  <c r="C324" i="1"/>
  <c r="C115" i="1"/>
  <c r="C116" i="1"/>
  <c r="C471" i="1"/>
  <c r="C382" i="1"/>
  <c r="C383" i="1"/>
  <c r="C117" i="1"/>
  <c r="C536" i="1"/>
  <c r="C192" i="1"/>
  <c r="C193" i="1"/>
  <c r="C664" i="1"/>
  <c r="C194" i="1"/>
  <c r="C757" i="1"/>
  <c r="C195" i="1"/>
  <c r="C733" i="1"/>
  <c r="C772" i="1"/>
  <c r="C537" i="1"/>
  <c r="C822" i="1"/>
  <c r="C457" i="1"/>
  <c r="C196" i="1"/>
  <c r="C197" i="1"/>
  <c r="C538" i="1"/>
  <c r="C539" i="1"/>
  <c r="C301" i="1"/>
  <c r="C758" i="1"/>
  <c r="C40" i="1"/>
  <c r="C198" i="1"/>
  <c r="C773" i="1"/>
  <c r="C540" i="1"/>
  <c r="C199" i="1"/>
  <c r="C431" i="1"/>
  <c r="C541" i="1"/>
  <c r="C11" i="1"/>
  <c r="C443" i="1"/>
  <c r="C118" i="1"/>
  <c r="C302" i="1"/>
  <c r="C542" i="1"/>
  <c r="C432" i="1"/>
  <c r="C847" i="1"/>
  <c r="C543" i="1"/>
  <c r="C200" i="1"/>
  <c r="C544" i="1"/>
  <c r="C69" i="1"/>
  <c r="C201" i="1"/>
  <c r="C545" i="1"/>
  <c r="C119" i="1"/>
  <c r="C41" i="1"/>
  <c r="C759" i="1"/>
  <c r="C70" i="1"/>
  <c r="C303" i="1"/>
  <c r="C325" i="1"/>
  <c r="C665" i="1"/>
  <c r="C202" i="1"/>
  <c r="C384" i="1"/>
  <c r="C546" i="1"/>
  <c r="C12" i="1"/>
  <c r="C203" i="1"/>
  <c r="C705" i="1"/>
  <c r="C204" i="1"/>
  <c r="C706" i="1"/>
  <c r="C205" i="1"/>
  <c r="C99" i="1"/>
  <c r="C71" i="1"/>
  <c r="C326" i="1"/>
  <c r="C707" i="1"/>
  <c r="C304" i="1"/>
  <c r="C327" i="1"/>
  <c r="C42" i="1"/>
  <c r="C72" i="1"/>
  <c r="C799" i="1"/>
  <c r="C43" i="1"/>
  <c r="C206" i="1"/>
  <c r="C207" i="1"/>
  <c r="C547" i="1"/>
  <c r="C120" i="1"/>
  <c r="C548" i="1"/>
  <c r="C208" i="1"/>
  <c r="C468" i="1"/>
  <c r="C734" i="1"/>
  <c r="C100" i="1"/>
  <c r="C209" i="1"/>
  <c r="C433" i="1"/>
  <c r="C351" i="1"/>
  <c r="C121" i="1"/>
  <c r="C823" i="1"/>
  <c r="C824" i="1"/>
  <c r="C760" i="1"/>
  <c r="C210" i="1"/>
  <c r="C708" i="1"/>
  <c r="C385" i="1"/>
  <c r="C825" i="1"/>
  <c r="C13" i="1"/>
  <c r="C73" i="1"/>
  <c r="C211" i="1"/>
  <c r="C212" i="1"/>
  <c r="C549" i="1"/>
  <c r="C386" i="1"/>
  <c r="C122" i="1"/>
  <c r="C784" i="1"/>
  <c r="C550" i="1"/>
  <c r="C328" i="1"/>
  <c r="C329" i="1"/>
  <c r="C123" i="1"/>
  <c r="C458" i="1"/>
  <c r="C804" i="1"/>
  <c r="C709" i="1"/>
  <c r="C74" i="1"/>
  <c r="C213" i="1"/>
  <c r="C214" i="1"/>
  <c r="C124" i="1"/>
  <c r="C459" i="1"/>
  <c r="C215" i="1"/>
  <c r="C216" i="1"/>
  <c r="C710" i="1"/>
  <c r="C826" i="1"/>
  <c r="C352" i="1"/>
  <c r="C551" i="1"/>
  <c r="C217" i="1"/>
  <c r="C794" i="1"/>
  <c r="C666" i="1"/>
  <c r="C75" i="1"/>
  <c r="C292" i="1"/>
  <c r="C552" i="1"/>
  <c r="C827" i="1"/>
  <c r="C472" i="1"/>
  <c r="C553" i="1"/>
  <c r="C218" i="1"/>
  <c r="C219" i="1"/>
  <c r="C554" i="1"/>
  <c r="C828" i="1"/>
  <c r="C555" i="1"/>
  <c r="C387" i="1"/>
  <c r="C388" i="1"/>
  <c r="C556" i="1"/>
  <c r="C76" i="1"/>
  <c r="C557" i="1"/>
  <c r="C125" i="1"/>
  <c r="C735" i="1"/>
  <c r="C800" i="1"/>
  <c r="C711" i="1"/>
  <c r="C220" i="1"/>
  <c r="C221" i="1"/>
  <c r="C389" i="1"/>
  <c r="C667" i="1"/>
  <c r="C305" i="1"/>
  <c r="C330" i="1"/>
  <c r="C805" i="1"/>
  <c r="C434" i="1"/>
  <c r="C222" i="1"/>
  <c r="C44" i="1"/>
  <c r="C77" i="1"/>
  <c r="C223" i="1"/>
  <c r="C224" i="1"/>
  <c r="C390" i="1"/>
  <c r="C558" i="1"/>
  <c r="C391" i="1"/>
  <c r="C225" i="1"/>
  <c r="C331" i="1"/>
  <c r="C559" i="1"/>
  <c r="C848" i="1"/>
  <c r="C668" i="1"/>
  <c r="C448" i="1"/>
  <c r="C392" i="1"/>
  <c r="C460" i="1"/>
  <c r="C461" i="1"/>
  <c r="C736" i="1"/>
  <c r="C226" i="1"/>
  <c r="C14" i="1"/>
  <c r="C227" i="1"/>
  <c r="C560" i="1"/>
  <c r="C744" i="1"/>
  <c r="C561" i="1"/>
  <c r="C228" i="1"/>
  <c r="C562" i="1"/>
  <c r="C393" i="1"/>
  <c r="C669" i="1"/>
  <c r="C563" i="1"/>
  <c r="C564" i="1"/>
  <c r="C670" i="1"/>
  <c r="C565" i="1"/>
  <c r="C748" i="1"/>
  <c r="C671" i="1"/>
  <c r="C229" i="1"/>
  <c r="C394" i="1"/>
  <c r="C712" i="1"/>
  <c r="C761" i="1"/>
  <c r="C566" i="1"/>
  <c r="C78" i="1"/>
  <c r="C230" i="1"/>
  <c r="C231" i="1"/>
  <c r="C395" i="1"/>
  <c r="C232" i="1"/>
  <c r="C435" i="1"/>
  <c r="C785" i="1"/>
  <c r="C79" i="1"/>
  <c r="C80" i="1"/>
  <c r="C567" i="1"/>
  <c r="C568" i="1"/>
  <c r="C353" i="1"/>
  <c r="C569" i="1"/>
  <c r="C713" i="1"/>
  <c r="C233" i="1"/>
  <c r="C15" i="1"/>
  <c r="C570" i="1"/>
  <c r="C571" i="1"/>
  <c r="C234" i="1"/>
  <c r="C235" i="1"/>
  <c r="C354" i="1"/>
  <c r="C774" i="1"/>
  <c r="C396" i="1"/>
  <c r="C16" i="1"/>
  <c r="C81" i="1"/>
  <c r="C236" i="1"/>
  <c r="C306" i="1"/>
  <c r="C786" i="1"/>
  <c r="C473" i="1"/>
  <c r="C332" i="1"/>
  <c r="C672" i="1"/>
  <c r="C82" i="1"/>
  <c r="C83" i="1"/>
  <c r="C572" i="1"/>
  <c r="C237" i="1"/>
  <c r="C573" i="1"/>
  <c r="C574" i="1"/>
  <c r="C575" i="1"/>
  <c r="C576" i="1"/>
  <c r="C737" i="1"/>
  <c r="C238" i="1"/>
  <c r="C577" i="1"/>
  <c r="C239" i="1"/>
  <c r="C578" i="1"/>
  <c r="C579" i="1"/>
  <c r="C580" i="1"/>
  <c r="C126" i="1"/>
  <c r="C397" i="1"/>
  <c r="C127" i="1"/>
  <c r="C240" i="1"/>
  <c r="C241" i="1"/>
  <c r="C829" i="1"/>
  <c r="C749" i="1"/>
  <c r="C242" i="1"/>
  <c r="C474" i="1"/>
  <c r="C762" i="1"/>
  <c r="C581" i="1"/>
  <c r="C45" i="1"/>
  <c r="C582" i="1"/>
  <c r="C243" i="1"/>
  <c r="C398" i="1"/>
  <c r="C830" i="1"/>
  <c r="C831" i="1"/>
  <c r="C333" i="1"/>
  <c r="C583" i="1"/>
  <c r="C17" i="1"/>
  <c r="C334" i="1"/>
  <c r="C673" i="1"/>
  <c r="C399" i="1"/>
  <c r="C244" i="1"/>
  <c r="C775" i="1"/>
  <c r="C245" i="1"/>
  <c r="C400" i="1"/>
  <c r="C763" i="1"/>
  <c r="C84" i="1"/>
  <c r="C776" i="1"/>
  <c r="C85" i="1"/>
  <c r="C777" i="1"/>
  <c r="C778" i="1"/>
  <c r="C401" i="1"/>
  <c r="C764" i="1"/>
  <c r="C101" i="1"/>
  <c r="C246" i="1"/>
  <c r="C584" i="1"/>
  <c r="C585" i="1"/>
  <c r="C247" i="1"/>
  <c r="C436" i="1"/>
  <c r="C248" i="1"/>
  <c r="C249" i="1"/>
  <c r="C250" i="1"/>
  <c r="C674" i="1"/>
  <c r="C437" i="1"/>
  <c r="C806" i="1"/>
  <c r="C462" i="1"/>
  <c r="C586" i="1"/>
  <c r="C832" i="1"/>
  <c r="C335" i="1"/>
  <c r="C795" i="1"/>
  <c r="C251" i="1"/>
  <c r="C849" i="1"/>
  <c r="C587" i="1"/>
  <c r="C402" i="1"/>
  <c r="C588" i="1"/>
  <c r="C128" i="1"/>
  <c r="C355" i="1"/>
  <c r="C18" i="1"/>
  <c r="C252" i="1"/>
  <c r="C589" i="1"/>
  <c r="C46" i="1"/>
  <c r="C590" i="1"/>
  <c r="C47" i="1"/>
  <c r="C591" i="1"/>
  <c r="C787" i="1"/>
  <c r="C403" i="1"/>
  <c r="C404" i="1"/>
  <c r="C405" i="1"/>
  <c r="C592" i="1"/>
  <c r="C253" i="1"/>
  <c r="C254" i="1"/>
  <c r="C850" i="1"/>
  <c r="C255" i="1"/>
  <c r="C129" i="1"/>
  <c r="C714" i="1"/>
  <c r="C738" i="1"/>
  <c r="C19" i="1"/>
  <c r="C86" i="1"/>
  <c r="C833" i="1"/>
  <c r="C336" i="1"/>
  <c r="C593" i="1"/>
  <c r="C715" i="1"/>
  <c r="C779" i="1"/>
  <c r="C256" i="1"/>
  <c r="C475" i="1"/>
  <c r="C765" i="1"/>
  <c r="C463" i="1"/>
  <c r="C406" i="1"/>
  <c r="C851" i="1"/>
  <c r="C716" i="1"/>
  <c r="C444" i="1"/>
  <c r="C801" i="1"/>
  <c r="C257" i="1"/>
  <c r="C407" i="1"/>
  <c r="C675" i="1"/>
  <c r="C20" i="1"/>
  <c r="C676" i="1"/>
  <c r="C717" i="1"/>
  <c r="C408" i="1"/>
  <c r="C258" i="1"/>
  <c r="C788" i="1"/>
  <c r="C409" i="1"/>
  <c r="C464" i="1"/>
  <c r="C677" i="1"/>
  <c r="C678" i="1"/>
  <c r="C594" i="1"/>
  <c r="C259" i="1"/>
  <c r="C595" i="1"/>
  <c r="C596" i="1"/>
  <c r="C410" i="1"/>
  <c r="C130" i="1"/>
  <c r="C87" i="1"/>
  <c r="C597" i="1"/>
  <c r="C356" i="1"/>
  <c r="C465" i="1"/>
  <c r="C337" i="1"/>
  <c r="C260" i="1"/>
  <c r="C411" i="1"/>
  <c r="C307" i="1"/>
  <c r="C21" i="1"/>
  <c r="C88" i="1"/>
  <c r="C261" i="1"/>
  <c r="C262" i="1"/>
  <c r="C412" i="1"/>
  <c r="C598" i="1"/>
  <c r="C599" i="1"/>
  <c r="C48" i="1"/>
  <c r="C834" i="1"/>
  <c r="C789" i="1"/>
  <c r="C835" i="1"/>
  <c r="C836" i="1"/>
  <c r="C263" i="1"/>
  <c r="C264" i="1"/>
  <c r="C739" i="1"/>
  <c r="C600" i="1"/>
  <c r="C837" i="1"/>
  <c r="C852" i="1"/>
  <c r="C265" i="1"/>
  <c r="C266" i="1"/>
  <c r="C601" i="1"/>
  <c r="C679" i="1"/>
  <c r="C602" i="1"/>
  <c r="C131" i="1"/>
  <c r="C439" i="1"/>
  <c r="C413" i="1"/>
  <c r="C718" i="1"/>
  <c r="C89" i="1"/>
  <c r="C838" i="1"/>
  <c r="C22" i="1"/>
  <c r="C766" i="1"/>
  <c r="C267" i="1"/>
  <c r="C268" i="1"/>
  <c r="C269" i="1"/>
  <c r="C853" i="1"/>
  <c r="C603" i="1"/>
  <c r="C680" i="1"/>
  <c r="C102" i="1"/>
  <c r="C270" i="1"/>
  <c r="C271" i="1"/>
  <c r="C272" i="1"/>
  <c r="C604" i="1"/>
  <c r="C605" i="1"/>
  <c r="C790" i="1"/>
  <c r="C839" i="1"/>
  <c r="C606" i="1"/>
  <c r="C308" i="1"/>
  <c r="C414" i="1"/>
  <c r="C607" i="1"/>
  <c r="C719" i="1"/>
  <c r="C273" i="1"/>
  <c r="C608" i="1"/>
  <c r="C274" i="1"/>
  <c r="C275" i="1"/>
  <c r="C609" i="1"/>
  <c r="C415" i="1"/>
  <c r="C276" i="1"/>
  <c r="C49" i="1"/>
  <c r="C416" i="1"/>
  <c r="C681" i="1"/>
  <c r="C417" i="1"/>
  <c r="C796" i="1"/>
  <c r="C277" i="1"/>
  <c r="C309" i="1"/>
  <c r="C767" i="1"/>
  <c r="C682" i="1"/>
  <c r="C840" i="1"/>
  <c r="C740" i="1"/>
  <c r="C466" i="1"/>
  <c r="C745" i="1"/>
  <c r="C610" i="1"/>
  <c r="C418" i="1"/>
  <c r="C683" i="1"/>
  <c r="C841" i="1"/>
  <c r="C445" i="1"/>
  <c r="C611" i="1"/>
  <c r="C278" i="1"/>
  <c r="C807" i="1"/>
  <c r="C612" i="1"/>
  <c r="C338" i="1"/>
  <c r="C720" i="1"/>
  <c r="C467" i="1"/>
  <c r="C724" i="1"/>
  <c r="C842" i="1"/>
  <c r="C613" i="1"/>
  <c r="C750" i="1"/>
  <c r="C614" i="1"/>
  <c r="C279" i="1"/>
  <c r="C50" i="1"/>
  <c r="C90" i="1"/>
  <c r="C791" i="1"/>
  <c r="C843" i="1"/>
  <c r="C615" i="1"/>
  <c r="C23" i="1"/>
  <c r="C419" i="1"/>
  <c r="C91" i="1"/>
  <c r="C684" i="1"/>
  <c r="C616" i="1"/>
  <c r="C51" i="1"/>
  <c r="C92" i="1"/>
  <c r="C617" i="1"/>
  <c r="C446" i="1"/>
  <c r="C103" i="1"/>
  <c r="C685" i="1"/>
  <c r="C310" i="1"/>
  <c r="C280" i="1"/>
  <c r="C618" i="1"/>
  <c r="C438" i="1"/>
  <c r="C619" i="1"/>
  <c r="C24" i="1"/>
  <c r="C52" i="1"/>
  <c r="C281" i="1"/>
  <c r="C686" i="1"/>
  <c r="C282" i="1"/>
  <c r="C311" i="1"/>
  <c r="C357" i="1"/>
  <c r="C283" i="1"/>
  <c r="C284" i="1"/>
  <c r="C620" i="1"/>
  <c r="C132" i="1"/>
  <c r="C687" i="1"/>
  <c r="C420" i="1"/>
  <c r="C285" i="1"/>
  <c r="C688" i="1"/>
  <c r="C741" i="1"/>
  <c r="C469" i="1"/>
  <c r="C53" i="1"/>
  <c r="C621" i="1"/>
  <c r="C286" i="1"/>
  <c r="C721" i="1"/>
  <c r="C54" i="1"/>
  <c r="C287" i="1"/>
  <c r="C622" i="1"/>
  <c r="C421" i="1"/>
  <c r="C623" i="1"/>
  <c r="C722" i="1"/>
  <c r="C312" i="1"/>
  <c r="C624" i="1"/>
  <c r="C422" i="1"/>
  <c r="C625" i="1"/>
  <c r="C626" i="1"/>
  <c r="C746" i="1"/>
  <c r="C447" i="1"/>
  <c r="C854" i="1"/>
  <c r="C93" i="1"/>
  <c r="C476" i="1"/>
  <c r="C627" i="1"/>
  <c r="C313" i="1"/>
  <c r="C628" i="1"/>
  <c r="C94" i="1"/>
  <c r="C288" i="1"/>
  <c r="C289" i="1"/>
  <c r="C133" i="1"/>
  <c r="B133" i="1"/>
  <c r="B423" i="1"/>
  <c r="B797" i="1"/>
  <c r="B55" i="1"/>
  <c r="B134" i="1"/>
  <c r="B477" i="1"/>
  <c r="B629" i="1"/>
  <c r="B424" i="1"/>
  <c r="B135" i="1"/>
  <c r="B478" i="1"/>
  <c r="B479" i="1"/>
  <c r="B136" i="1"/>
  <c r="B137" i="1"/>
  <c r="B768" i="1"/>
  <c r="B630" i="1"/>
  <c r="B138" i="1"/>
  <c r="B809" i="1"/>
  <c r="B480" i="1"/>
  <c r="B481" i="1"/>
  <c r="B631" i="1"/>
  <c r="B139" i="1"/>
  <c r="B425" i="1"/>
  <c r="B632" i="1"/>
  <c r="B6" i="1"/>
  <c r="B25" i="1"/>
  <c r="B140" i="1"/>
  <c r="B810" i="1"/>
  <c r="B358" i="1"/>
  <c r="B482" i="1"/>
  <c r="B343" i="1"/>
  <c r="B344" i="1"/>
  <c r="B314" i="1"/>
  <c r="B811" i="1"/>
  <c r="B104" i="1"/>
  <c r="B359" i="1"/>
  <c r="B339" i="1"/>
  <c r="B56" i="1"/>
  <c r="B483" i="1"/>
  <c r="B484" i="1"/>
  <c r="B105" i="1"/>
  <c r="B293" i="1"/>
  <c r="B141" i="1"/>
  <c r="B360" i="1"/>
  <c r="B142" i="1"/>
  <c r="B844" i="1"/>
  <c r="B689" i="1"/>
  <c r="B690" i="1"/>
  <c r="B143" i="1"/>
  <c r="B294" i="1"/>
  <c r="B26" i="1"/>
  <c r="B144" i="1"/>
  <c r="B145" i="1"/>
  <c r="B440" i="1"/>
  <c r="B106" i="1"/>
  <c r="B485" i="1"/>
  <c r="B633" i="1"/>
  <c r="B361" i="1"/>
  <c r="B486" i="1"/>
  <c r="B449" i="1"/>
  <c r="B691" i="1"/>
  <c r="B487" i="1"/>
  <c r="B802" i="1"/>
  <c r="B488" i="1"/>
  <c r="B146" i="1"/>
  <c r="B147" i="1"/>
  <c r="B489" i="1"/>
  <c r="B148" i="1"/>
  <c r="B149" i="1"/>
  <c r="B362" i="1"/>
  <c r="B490" i="1"/>
  <c r="B491" i="1"/>
  <c r="B363" i="1"/>
  <c r="B345" i="1"/>
  <c r="B107" i="1"/>
  <c r="B692" i="1"/>
  <c r="B108" i="1"/>
  <c r="B150" i="1"/>
  <c r="B634" i="1"/>
  <c r="B315" i="1"/>
  <c r="B57" i="1"/>
  <c r="B769" i="1"/>
  <c r="B492" i="1"/>
  <c r="B493" i="1"/>
  <c r="B364" i="1"/>
  <c r="B365" i="1"/>
  <c r="B316" i="1"/>
  <c r="B725" i="1"/>
  <c r="B346" i="1"/>
  <c r="B770" i="1"/>
  <c r="B803" i="1"/>
  <c r="B366" i="1"/>
  <c r="B151" i="1"/>
  <c r="B109" i="1"/>
  <c r="B367" i="1"/>
  <c r="B58" i="1"/>
  <c r="B693" i="1"/>
  <c r="B635" i="1"/>
  <c r="B636" i="1"/>
  <c r="B27" i="1"/>
  <c r="B637" i="1"/>
  <c r="B152" i="1"/>
  <c r="B153" i="1"/>
  <c r="B154" i="1"/>
  <c r="B812" i="1"/>
  <c r="B813" i="1"/>
  <c r="B638" i="1"/>
  <c r="B639" i="1"/>
  <c r="B845" i="1"/>
  <c r="B494" i="1"/>
  <c r="B368" i="1"/>
  <c r="B28" i="1"/>
  <c r="B155" i="1"/>
  <c r="B347" i="1"/>
  <c r="B369" i="1"/>
  <c r="B495" i="1"/>
  <c r="B751" i="1"/>
  <c r="B156" i="1"/>
  <c r="B157" i="1"/>
  <c r="B317" i="1"/>
  <c r="B59" i="1"/>
  <c r="B450" i="1"/>
  <c r="B370" i="1"/>
  <c r="B295" i="1"/>
  <c r="B694" i="1"/>
  <c r="B60" i="1"/>
  <c r="B158" i="1"/>
  <c r="B496" i="1"/>
  <c r="B497" i="1"/>
  <c r="B846" i="1"/>
  <c r="B371" i="1"/>
  <c r="B340" i="1"/>
  <c r="B814" i="1"/>
  <c r="B29" i="1"/>
  <c r="B318" i="1"/>
  <c r="B498" i="1"/>
  <c r="B771" i="1"/>
  <c r="B499" i="1"/>
  <c r="B319" i="1"/>
  <c r="B500" i="1"/>
  <c r="B61" i="1"/>
  <c r="B30" i="1"/>
  <c r="B695" i="1"/>
  <c r="B31" i="1"/>
  <c r="B451" i="1"/>
  <c r="B726" i="1"/>
  <c r="B815" i="1"/>
  <c r="B426" i="1"/>
  <c r="B348" i="1"/>
  <c r="B816" i="1"/>
  <c r="B452" i="1"/>
  <c r="B441" i="1"/>
  <c r="B442" i="1"/>
  <c r="B159" i="1"/>
  <c r="B296" i="1"/>
  <c r="B501" i="1"/>
  <c r="B502" i="1"/>
  <c r="B427" i="1"/>
  <c r="B160" i="1"/>
  <c r="B32" i="1"/>
  <c r="B62" i="1"/>
  <c r="B341" i="1"/>
  <c r="B372" i="1"/>
  <c r="B428" i="1"/>
  <c r="B33" i="1"/>
  <c r="B297" i="1"/>
  <c r="B161" i="1"/>
  <c r="B503" i="1"/>
  <c r="B162" i="1"/>
  <c r="B163" i="1"/>
  <c r="B164" i="1"/>
  <c r="B504" i="1"/>
  <c r="B373" i="1"/>
  <c r="B640" i="1"/>
  <c r="B374" i="1"/>
  <c r="B641" i="1"/>
  <c r="B453" i="1"/>
  <c r="B165" i="1"/>
  <c r="B642" i="1"/>
  <c r="B643" i="1"/>
  <c r="B644" i="1"/>
  <c r="B95" i="1"/>
  <c r="B505" i="1"/>
  <c r="B166" i="1"/>
  <c r="B470" i="1"/>
  <c r="B645" i="1"/>
  <c r="B506" i="1"/>
  <c r="B320" i="1"/>
  <c r="B167" i="1"/>
  <c r="B342" i="1"/>
  <c r="B168" i="1"/>
  <c r="B169" i="1"/>
  <c r="B96" i="1"/>
  <c r="B34" i="1"/>
  <c r="B696" i="1"/>
  <c r="B349" i="1"/>
  <c r="B727" i="1"/>
  <c r="B110" i="1"/>
  <c r="B429" i="1"/>
  <c r="B35" i="1"/>
  <c r="B507" i="1"/>
  <c r="B646" i="1"/>
  <c r="B170" i="1"/>
  <c r="B321" i="1"/>
  <c r="B647" i="1"/>
  <c r="B298" i="1"/>
  <c r="B648" i="1"/>
  <c r="B508" i="1"/>
  <c r="B649" i="1"/>
  <c r="B817" i="1"/>
  <c r="B818" i="1"/>
  <c r="B7" i="1"/>
  <c r="B697" i="1"/>
  <c r="B650" i="1"/>
  <c r="B792" i="1"/>
  <c r="B171" i="1"/>
  <c r="B172" i="1"/>
  <c r="B430" i="1"/>
  <c r="B723" i="1"/>
  <c r="B509" i="1"/>
  <c r="B173" i="1"/>
  <c r="B698" i="1"/>
  <c r="B752" i="1"/>
  <c r="B808" i="1"/>
  <c r="B111" i="1"/>
  <c r="B174" i="1"/>
  <c r="B36" i="1"/>
  <c r="B37" i="1"/>
  <c r="B175" i="1"/>
  <c r="B510" i="1"/>
  <c r="B176" i="1"/>
  <c r="B177" i="1"/>
  <c r="B651" i="1"/>
  <c r="B511" i="1"/>
  <c r="B178" i="1"/>
  <c r="B179" i="1"/>
  <c r="B180" i="1"/>
  <c r="B63" i="1"/>
  <c r="B728" i="1"/>
  <c r="B780" i="1"/>
  <c r="B375" i="1"/>
  <c r="B652" i="1"/>
  <c r="B699" i="1"/>
  <c r="B64" i="1"/>
  <c r="B653" i="1"/>
  <c r="B512" i="1"/>
  <c r="B654" i="1"/>
  <c r="B513" i="1"/>
  <c r="B514" i="1"/>
  <c r="B742" i="1"/>
  <c r="B753" i="1"/>
  <c r="B700" i="1"/>
  <c r="B655" i="1"/>
  <c r="B181" i="1"/>
  <c r="B515" i="1"/>
  <c r="B747" i="1"/>
  <c r="B701" i="1"/>
  <c r="B182" i="1"/>
  <c r="B819" i="1"/>
  <c r="B516" i="1"/>
  <c r="B517" i="1"/>
  <c r="B112" i="1"/>
  <c r="B65" i="1"/>
  <c r="B376" i="1"/>
  <c r="B518" i="1"/>
  <c r="B66" i="1"/>
  <c r="B656" i="1"/>
  <c r="B377" i="1"/>
  <c r="B299" i="1"/>
  <c r="B519" i="1"/>
  <c r="B520" i="1"/>
  <c r="B781" i="1"/>
  <c r="B38" i="1"/>
  <c r="B657" i="1"/>
  <c r="B5" i="1"/>
  <c r="B183" i="1"/>
  <c r="B743" i="1"/>
  <c r="B454" i="1"/>
  <c r="B39" i="1"/>
  <c r="B350" i="1"/>
  <c r="B521" i="1"/>
  <c r="B522" i="1"/>
  <c r="B523" i="1"/>
  <c r="B729" i="1"/>
  <c r="B67" i="1"/>
  <c r="B730" i="1"/>
  <c r="B8" i="1"/>
  <c r="B9" i="1"/>
  <c r="B322" i="1"/>
  <c r="B378" i="1"/>
  <c r="B782" i="1"/>
  <c r="B184" i="1"/>
  <c r="B783" i="1"/>
  <c r="B524" i="1"/>
  <c r="B525" i="1"/>
  <c r="B658" i="1"/>
  <c r="B731" i="1"/>
  <c r="B455" i="1"/>
  <c r="B526" i="1"/>
  <c r="B68" i="1"/>
  <c r="B185" i="1"/>
  <c r="B527" i="1"/>
  <c r="B379" i="1"/>
  <c r="B702" i="1"/>
  <c r="B754" i="1"/>
  <c r="B528" i="1"/>
  <c r="B659" i="1"/>
  <c r="B798" i="1"/>
  <c r="B186" i="1"/>
  <c r="B187" i="1"/>
  <c r="B188" i="1"/>
  <c r="B189" i="1"/>
  <c r="B97" i="1"/>
  <c r="B820" i="1"/>
  <c r="B821" i="1"/>
  <c r="B190" i="1"/>
  <c r="B380" i="1"/>
  <c r="B381" i="1"/>
  <c r="B529" i="1"/>
  <c r="B755" i="1"/>
  <c r="B323" i="1"/>
  <c r="B703" i="1"/>
  <c r="B290" i="1"/>
  <c r="B530" i="1"/>
  <c r="B98" i="1"/>
  <c r="B732" i="1"/>
  <c r="B531" i="1"/>
  <c r="B532" i="1"/>
  <c r="B660" i="1"/>
  <c r="B661" i="1"/>
  <c r="B10" i="1"/>
  <c r="B662" i="1"/>
  <c r="B456" i="1"/>
  <c r="B113" i="1"/>
  <c r="B663" i="1"/>
  <c r="B114" i="1"/>
  <c r="B191" i="1"/>
  <c r="B793" i="1"/>
  <c r="B533" i="1"/>
  <c r="B534" i="1"/>
  <c r="B704" i="1"/>
  <c r="B535" i="1"/>
  <c r="B300" i="1"/>
  <c r="B756" i="1"/>
  <c r="B291" i="1"/>
  <c r="B324" i="1"/>
  <c r="B115" i="1"/>
  <c r="B116" i="1"/>
  <c r="B471" i="1"/>
  <c r="B382" i="1"/>
  <c r="B383" i="1"/>
  <c r="B117" i="1"/>
  <c r="B536" i="1"/>
  <c r="B192" i="1"/>
  <c r="B193" i="1"/>
  <c r="B664" i="1"/>
  <c r="B194" i="1"/>
  <c r="B757" i="1"/>
  <c r="B195" i="1"/>
  <c r="B733" i="1"/>
  <c r="B772" i="1"/>
  <c r="B537" i="1"/>
  <c r="B822" i="1"/>
  <c r="B457" i="1"/>
  <c r="B196" i="1"/>
  <c r="B197" i="1"/>
  <c r="B538" i="1"/>
  <c r="B539" i="1"/>
  <c r="B301" i="1"/>
  <c r="B758" i="1"/>
  <c r="B40" i="1"/>
  <c r="B198" i="1"/>
  <c r="B773" i="1"/>
  <c r="B540" i="1"/>
  <c r="B199" i="1"/>
  <c r="B431" i="1"/>
  <c r="B541" i="1"/>
  <c r="B11" i="1"/>
  <c r="B443" i="1"/>
  <c r="B118" i="1"/>
  <c r="B302" i="1"/>
  <c r="B542" i="1"/>
  <c r="B432" i="1"/>
  <c r="B847" i="1"/>
  <c r="B543" i="1"/>
  <c r="B200" i="1"/>
  <c r="B544" i="1"/>
  <c r="B69" i="1"/>
  <c r="B201" i="1"/>
  <c r="B545" i="1"/>
  <c r="B119" i="1"/>
  <c r="B41" i="1"/>
  <c r="B759" i="1"/>
  <c r="B70" i="1"/>
  <c r="B303" i="1"/>
  <c r="B325" i="1"/>
  <c r="B665" i="1"/>
  <c r="B202" i="1"/>
  <c r="B384" i="1"/>
  <c r="B546" i="1"/>
  <c r="B12" i="1"/>
  <c r="B203" i="1"/>
  <c r="B705" i="1"/>
  <c r="B204" i="1"/>
  <c r="B706" i="1"/>
  <c r="B205" i="1"/>
  <c r="B99" i="1"/>
  <c r="B71" i="1"/>
  <c r="B326" i="1"/>
  <c r="B707" i="1"/>
  <c r="B304" i="1"/>
  <c r="B327" i="1"/>
  <c r="B42" i="1"/>
  <c r="B72" i="1"/>
  <c r="B799" i="1"/>
  <c r="B43" i="1"/>
  <c r="B206" i="1"/>
  <c r="B207" i="1"/>
  <c r="B547" i="1"/>
  <c r="B120" i="1"/>
  <c r="B548" i="1"/>
  <c r="B208" i="1"/>
  <c r="B468" i="1"/>
  <c r="B734" i="1"/>
  <c r="B100" i="1"/>
  <c r="B209" i="1"/>
  <c r="B433" i="1"/>
  <c r="B351" i="1"/>
  <c r="B121" i="1"/>
  <c r="B823" i="1"/>
  <c r="B824" i="1"/>
  <c r="B760" i="1"/>
  <c r="B210" i="1"/>
  <c r="B708" i="1"/>
  <c r="B385" i="1"/>
  <c r="B825" i="1"/>
  <c r="B13" i="1"/>
  <c r="B73" i="1"/>
  <c r="B211" i="1"/>
  <c r="B212" i="1"/>
  <c r="B549" i="1"/>
  <c r="B386" i="1"/>
  <c r="B122" i="1"/>
  <c r="B784" i="1"/>
  <c r="B550" i="1"/>
  <c r="B328" i="1"/>
  <c r="B329" i="1"/>
  <c r="B123" i="1"/>
  <c r="B458" i="1"/>
  <c r="B804" i="1"/>
  <c r="B709" i="1"/>
  <c r="B74" i="1"/>
  <c r="B213" i="1"/>
  <c r="B214" i="1"/>
  <c r="B124" i="1"/>
  <c r="B459" i="1"/>
  <c r="B215" i="1"/>
  <c r="B216" i="1"/>
  <c r="B710" i="1"/>
  <c r="B826" i="1"/>
  <c r="B352" i="1"/>
  <c r="B551" i="1"/>
  <c r="B217" i="1"/>
  <c r="B794" i="1"/>
  <c r="B666" i="1"/>
  <c r="B75" i="1"/>
  <c r="B292" i="1"/>
  <c r="B552" i="1"/>
  <c r="B827" i="1"/>
  <c r="B472" i="1"/>
  <c r="B553" i="1"/>
  <c r="B218" i="1"/>
  <c r="B219" i="1"/>
  <c r="B554" i="1"/>
  <c r="B828" i="1"/>
  <c r="B555" i="1"/>
  <c r="B387" i="1"/>
  <c r="B388" i="1"/>
  <c r="B556" i="1"/>
  <c r="B76" i="1"/>
  <c r="B557" i="1"/>
  <c r="B125" i="1"/>
  <c r="B735" i="1"/>
  <c r="B800" i="1"/>
  <c r="B711" i="1"/>
  <c r="B220" i="1"/>
  <c r="B221" i="1"/>
  <c r="B389" i="1"/>
  <c r="B667" i="1"/>
  <c r="B305" i="1"/>
  <c r="B330" i="1"/>
  <c r="B805" i="1"/>
  <c r="B434" i="1"/>
  <c r="B222" i="1"/>
  <c r="B44" i="1"/>
  <c r="B77" i="1"/>
  <c r="B223" i="1"/>
  <c r="B224" i="1"/>
  <c r="B390" i="1"/>
  <c r="B558" i="1"/>
  <c r="B391" i="1"/>
  <c r="B225" i="1"/>
  <c r="B331" i="1"/>
  <c r="B559" i="1"/>
  <c r="B848" i="1"/>
  <c r="B668" i="1"/>
  <c r="B448" i="1"/>
  <c r="B392" i="1"/>
  <c r="B460" i="1"/>
  <c r="B461" i="1"/>
  <c r="B736" i="1"/>
  <c r="B226" i="1"/>
  <c r="B14" i="1"/>
  <c r="B227" i="1"/>
  <c r="B560" i="1"/>
  <c r="B744" i="1"/>
  <c r="B561" i="1"/>
  <c r="B228" i="1"/>
  <c r="B562" i="1"/>
  <c r="B393" i="1"/>
  <c r="B669" i="1"/>
  <c r="B563" i="1"/>
  <c r="B564" i="1"/>
  <c r="B670" i="1"/>
  <c r="B565" i="1"/>
  <c r="B748" i="1"/>
  <c r="B671" i="1"/>
  <c r="B229" i="1"/>
  <c r="B394" i="1"/>
  <c r="B712" i="1"/>
  <c r="B761" i="1"/>
  <c r="B566" i="1"/>
  <c r="B78" i="1"/>
  <c r="B230" i="1"/>
  <c r="B231" i="1"/>
  <c r="B395" i="1"/>
  <c r="B232" i="1"/>
  <c r="B435" i="1"/>
  <c r="B785" i="1"/>
  <c r="B79" i="1"/>
  <c r="B80" i="1"/>
  <c r="B567" i="1"/>
  <c r="B568" i="1"/>
  <c r="B353" i="1"/>
  <c r="B569" i="1"/>
  <c r="B713" i="1"/>
  <c r="B233" i="1"/>
  <c r="B15" i="1"/>
  <c r="B570" i="1"/>
  <c r="B571" i="1"/>
  <c r="B234" i="1"/>
  <c r="B235" i="1"/>
  <c r="B354" i="1"/>
  <c r="B774" i="1"/>
  <c r="B396" i="1"/>
  <c r="B16" i="1"/>
  <c r="B81" i="1"/>
  <c r="B236" i="1"/>
  <c r="B306" i="1"/>
  <c r="B786" i="1"/>
  <c r="B473" i="1"/>
  <c r="B332" i="1"/>
  <c r="B672" i="1"/>
  <c r="B82" i="1"/>
  <c r="B83" i="1"/>
  <c r="B572" i="1"/>
  <c r="B237" i="1"/>
  <c r="B573" i="1"/>
  <c r="B574" i="1"/>
  <c r="B575" i="1"/>
  <c r="B576" i="1"/>
  <c r="B737" i="1"/>
  <c r="B238" i="1"/>
  <c r="B577" i="1"/>
  <c r="B239" i="1"/>
  <c r="B578" i="1"/>
  <c r="B579" i="1"/>
  <c r="B580" i="1"/>
  <c r="B126" i="1"/>
  <c r="B397" i="1"/>
  <c r="B127" i="1"/>
  <c r="B240" i="1"/>
  <c r="B241" i="1"/>
  <c r="B829" i="1"/>
  <c r="B749" i="1"/>
  <c r="B242" i="1"/>
  <c r="B474" i="1"/>
  <c r="B762" i="1"/>
  <c r="B581" i="1"/>
  <c r="B45" i="1"/>
  <c r="B582" i="1"/>
  <c r="B243" i="1"/>
  <c r="B398" i="1"/>
  <c r="B830" i="1"/>
  <c r="B831" i="1"/>
  <c r="B333" i="1"/>
  <c r="B583" i="1"/>
  <c r="B17" i="1"/>
  <c r="B334" i="1"/>
  <c r="B673" i="1"/>
  <c r="B399" i="1"/>
  <c r="B244" i="1"/>
  <c r="B775" i="1"/>
  <c r="B245" i="1"/>
  <c r="B400" i="1"/>
  <c r="B763" i="1"/>
  <c r="B84" i="1"/>
  <c r="B776" i="1"/>
  <c r="B85" i="1"/>
  <c r="B777" i="1"/>
  <c r="B778" i="1"/>
  <c r="B401" i="1"/>
  <c r="B764" i="1"/>
  <c r="B101" i="1"/>
  <c r="B246" i="1"/>
  <c r="B584" i="1"/>
  <c r="B585" i="1"/>
  <c r="B247" i="1"/>
  <c r="B436" i="1"/>
  <c r="B248" i="1"/>
  <c r="B249" i="1"/>
  <c r="B250" i="1"/>
  <c r="B674" i="1"/>
  <c r="B437" i="1"/>
  <c r="B806" i="1"/>
  <c r="B462" i="1"/>
  <c r="B586" i="1"/>
  <c r="B832" i="1"/>
  <c r="B335" i="1"/>
  <c r="B795" i="1"/>
  <c r="B251" i="1"/>
  <c r="B849" i="1"/>
  <c r="B587" i="1"/>
  <c r="B402" i="1"/>
  <c r="B588" i="1"/>
  <c r="B128" i="1"/>
  <c r="B355" i="1"/>
  <c r="B18" i="1"/>
  <c r="B252" i="1"/>
  <c r="B589" i="1"/>
  <c r="B46" i="1"/>
  <c r="B590" i="1"/>
  <c r="B47" i="1"/>
  <c r="B591" i="1"/>
  <c r="B787" i="1"/>
  <c r="B403" i="1"/>
  <c r="B404" i="1"/>
  <c r="B405" i="1"/>
  <c r="B592" i="1"/>
  <c r="B253" i="1"/>
  <c r="B254" i="1"/>
  <c r="B850" i="1"/>
  <c r="B255" i="1"/>
  <c r="B129" i="1"/>
  <c r="B714" i="1"/>
  <c r="B738" i="1"/>
  <c r="B19" i="1"/>
  <c r="B86" i="1"/>
  <c r="B833" i="1"/>
  <c r="B336" i="1"/>
  <c r="B593" i="1"/>
  <c r="B715" i="1"/>
  <c r="B779" i="1"/>
  <c r="B256" i="1"/>
  <c r="B475" i="1"/>
  <c r="B765" i="1"/>
  <c r="B463" i="1"/>
  <c r="B406" i="1"/>
  <c r="B851" i="1"/>
  <c r="B716" i="1"/>
  <c r="B444" i="1"/>
  <c r="B801" i="1"/>
  <c r="B257" i="1"/>
  <c r="B407" i="1"/>
  <c r="B675" i="1"/>
  <c r="B20" i="1"/>
  <c r="B676" i="1"/>
  <c r="B717" i="1"/>
  <c r="B408" i="1"/>
  <c r="B258" i="1"/>
  <c r="B788" i="1"/>
  <c r="B409" i="1"/>
  <c r="B464" i="1"/>
  <c r="B677" i="1"/>
  <c r="B678" i="1"/>
  <c r="B594" i="1"/>
  <c r="B259" i="1"/>
  <c r="B595" i="1"/>
  <c r="B596" i="1"/>
  <c r="B410" i="1"/>
  <c r="B130" i="1"/>
  <c r="B87" i="1"/>
  <c r="B597" i="1"/>
  <c r="B356" i="1"/>
  <c r="B465" i="1"/>
  <c r="B337" i="1"/>
  <c r="B260" i="1"/>
  <c r="B411" i="1"/>
  <c r="B307" i="1"/>
  <c r="B21" i="1"/>
  <c r="B88" i="1"/>
  <c r="B261" i="1"/>
  <c r="B262" i="1"/>
  <c r="B412" i="1"/>
  <c r="B598" i="1"/>
  <c r="B599" i="1"/>
  <c r="B48" i="1"/>
  <c r="B834" i="1"/>
  <c r="B789" i="1"/>
  <c r="B835" i="1"/>
  <c r="B836" i="1"/>
  <c r="B263" i="1"/>
  <c r="B264" i="1"/>
  <c r="B739" i="1"/>
  <c r="B600" i="1"/>
  <c r="B837" i="1"/>
  <c r="B852" i="1"/>
  <c r="B265" i="1"/>
  <c r="B266" i="1"/>
  <c r="B601" i="1"/>
  <c r="B679" i="1"/>
  <c r="B602" i="1"/>
  <c r="B131" i="1"/>
  <c r="B439" i="1"/>
  <c r="B413" i="1"/>
  <c r="B718" i="1"/>
  <c r="B89" i="1"/>
  <c r="B838" i="1"/>
  <c r="B22" i="1"/>
  <c r="B766" i="1"/>
  <c r="B267" i="1"/>
  <c r="B268" i="1"/>
  <c r="B269" i="1"/>
  <c r="B853" i="1"/>
  <c r="B603" i="1"/>
  <c r="B680" i="1"/>
  <c r="B102" i="1"/>
  <c r="B270" i="1"/>
  <c r="B271" i="1"/>
  <c r="B272" i="1"/>
  <c r="B604" i="1"/>
  <c r="B605" i="1"/>
  <c r="B790" i="1"/>
  <c r="B839" i="1"/>
  <c r="B606" i="1"/>
  <c r="B308" i="1"/>
  <c r="B414" i="1"/>
  <c r="B607" i="1"/>
  <c r="B719" i="1"/>
  <c r="B273" i="1"/>
  <c r="B608" i="1"/>
  <c r="B274" i="1"/>
  <c r="B275" i="1"/>
  <c r="B609" i="1"/>
  <c r="B415" i="1"/>
  <c r="B276" i="1"/>
  <c r="B49" i="1"/>
  <c r="B416" i="1"/>
  <c r="B681" i="1"/>
  <c r="B417" i="1"/>
  <c r="B796" i="1"/>
  <c r="B277" i="1"/>
  <c r="B309" i="1"/>
  <c r="B767" i="1"/>
  <c r="B682" i="1"/>
  <c r="B840" i="1"/>
  <c r="B740" i="1"/>
  <c r="B466" i="1"/>
  <c r="B745" i="1"/>
  <c r="B610" i="1"/>
  <c r="B418" i="1"/>
  <c r="B683" i="1"/>
  <c r="B841" i="1"/>
  <c r="B445" i="1"/>
  <c r="B611" i="1"/>
  <c r="B278" i="1"/>
  <c r="B807" i="1"/>
  <c r="B612" i="1"/>
  <c r="B338" i="1"/>
  <c r="B720" i="1"/>
  <c r="B467" i="1"/>
  <c r="B724" i="1"/>
  <c r="B842" i="1"/>
  <c r="B613" i="1"/>
  <c r="B750" i="1"/>
  <c r="B614" i="1"/>
  <c r="B279" i="1"/>
  <c r="B50" i="1"/>
  <c r="B90" i="1"/>
  <c r="B791" i="1"/>
  <c r="B843" i="1"/>
  <c r="B615" i="1"/>
  <c r="B23" i="1"/>
  <c r="B419" i="1"/>
  <c r="B91" i="1"/>
  <c r="B684" i="1"/>
  <c r="B616" i="1"/>
  <c r="B51" i="1"/>
  <c r="B92" i="1"/>
  <c r="B617" i="1"/>
  <c r="B446" i="1"/>
  <c r="B103" i="1"/>
  <c r="B685" i="1"/>
  <c r="B310" i="1"/>
  <c r="B280" i="1"/>
  <c r="B618" i="1"/>
  <c r="B438" i="1"/>
  <c r="B619" i="1"/>
  <c r="B24" i="1"/>
  <c r="B52" i="1"/>
  <c r="B281" i="1"/>
  <c r="B686" i="1"/>
  <c r="B282" i="1"/>
  <c r="B311" i="1"/>
  <c r="B357" i="1"/>
  <c r="B283" i="1"/>
  <c r="B284" i="1"/>
  <c r="B620" i="1"/>
  <c r="B132" i="1"/>
  <c r="B687" i="1"/>
  <c r="B420" i="1"/>
  <c r="B285" i="1"/>
  <c r="B688" i="1"/>
  <c r="B741" i="1"/>
  <c r="B469" i="1"/>
  <c r="B53" i="1"/>
  <c r="B621" i="1"/>
  <c r="B286" i="1"/>
  <c r="B721" i="1"/>
  <c r="B54" i="1"/>
  <c r="B287" i="1"/>
  <c r="B622" i="1"/>
  <c r="B421" i="1"/>
  <c r="B623" i="1"/>
  <c r="B722" i="1"/>
  <c r="B312" i="1"/>
  <c r="B624" i="1"/>
  <c r="B422" i="1"/>
  <c r="B625" i="1"/>
  <c r="B626" i="1"/>
  <c r="B746" i="1"/>
  <c r="B447" i="1"/>
  <c r="B854" i="1"/>
  <c r="B93" i="1"/>
  <c r="B476" i="1"/>
  <c r="B627" i="1"/>
  <c r="B313" i="1"/>
  <c r="B628" i="1"/>
  <c r="B94" i="1"/>
  <c r="B288" i="1"/>
  <c r="B289" i="1"/>
  <c r="J286" i="3" l="1"/>
  <c r="K286" i="3" s="1"/>
  <c r="J282" i="3"/>
  <c r="K282" i="3" s="1"/>
  <c r="J278" i="3"/>
  <c r="J274" i="3"/>
  <c r="J270" i="3"/>
  <c r="J289" i="3"/>
  <c r="K289" i="3" s="1"/>
  <c r="J285" i="3"/>
  <c r="K285" i="3" s="1"/>
  <c r="J281" i="3"/>
  <c r="K281" i="3" s="1"/>
  <c r="J277" i="3"/>
  <c r="K277" i="3" s="1"/>
  <c r="J273" i="3"/>
  <c r="J269" i="3"/>
  <c r="K269" i="3" s="1"/>
  <c r="K273" i="3"/>
  <c r="J288" i="3"/>
  <c r="K288" i="3" s="1"/>
  <c r="J284" i="3"/>
  <c r="K284" i="3" s="1"/>
  <c r="J280" i="3"/>
  <c r="K280" i="3" s="1"/>
  <c r="J276" i="3"/>
  <c r="K276" i="3" s="1"/>
  <c r="J272" i="3"/>
  <c r="K272" i="3" s="1"/>
  <c r="J268" i="3"/>
  <c r="K268" i="3"/>
  <c r="J287" i="3"/>
  <c r="J283" i="3"/>
  <c r="J279" i="3"/>
  <c r="J275" i="3"/>
  <c r="K275" i="3" s="1"/>
  <c r="J271" i="3"/>
  <c r="K278" i="3"/>
  <c r="K274" i="3"/>
  <c r="K270" i="3"/>
  <c r="K287" i="3"/>
  <c r="K283" i="3"/>
  <c r="K279" i="3"/>
  <c r="K271" i="3"/>
  <c r="K414" i="1"/>
  <c r="K775" i="1"/>
  <c r="K392" i="1"/>
  <c r="K546" i="1"/>
  <c r="K32" i="1"/>
  <c r="K144" i="1"/>
  <c r="K288" i="1"/>
  <c r="K542" i="1"/>
  <c r="J628" i="1"/>
  <c r="J312" i="1"/>
  <c r="K312" i="1" s="1"/>
  <c r="J741" i="1"/>
  <c r="K741" i="1" s="1"/>
  <c r="K609" i="1"/>
  <c r="K402" i="1"/>
  <c r="K757" i="1"/>
  <c r="K617" i="1"/>
  <c r="K278" i="1"/>
  <c r="K274" i="1"/>
  <c r="K838" i="1"/>
  <c r="K412" i="1"/>
  <c r="K258" i="1"/>
  <c r="K738" i="1"/>
  <c r="K849" i="1"/>
  <c r="K776" i="1"/>
  <c r="K829" i="1"/>
  <c r="K786" i="1"/>
  <c r="K395" i="1"/>
  <c r="K226" i="1"/>
  <c r="K389" i="1"/>
  <c r="K555" i="1"/>
  <c r="K74" i="1"/>
  <c r="K351" i="1"/>
  <c r="K204" i="1"/>
  <c r="K118" i="1"/>
  <c r="K664" i="1"/>
  <c r="K662" i="1"/>
  <c r="K798" i="1"/>
  <c r="K729" i="1"/>
  <c r="K516" i="1"/>
  <c r="K179" i="1"/>
  <c r="K7" i="1"/>
  <c r="K320" i="1"/>
  <c r="K428" i="1"/>
  <c r="K500" i="1"/>
  <c r="K495" i="1"/>
  <c r="K366" i="1"/>
  <c r="K148" i="1"/>
  <c r="K360" i="1"/>
  <c r="K344" i="1"/>
  <c r="K629" i="1"/>
  <c r="J623" i="1"/>
  <c r="J285" i="1"/>
  <c r="J51" i="1"/>
  <c r="J445" i="1"/>
  <c r="J273" i="1"/>
  <c r="J739" i="1"/>
  <c r="J410" i="1"/>
  <c r="J765" i="1"/>
  <c r="K840" i="1"/>
  <c r="K403" i="1"/>
  <c r="K628" i="1"/>
  <c r="K686" i="1"/>
  <c r="K50" i="1"/>
  <c r="K767" i="1"/>
  <c r="K272" i="1"/>
  <c r="K837" i="1"/>
  <c r="K87" i="1"/>
  <c r="K406" i="1"/>
  <c r="K591" i="1"/>
  <c r="K248" i="1"/>
  <c r="K333" i="1"/>
  <c r="K737" i="1"/>
  <c r="K15" i="1"/>
  <c r="K670" i="1"/>
  <c r="K558" i="1"/>
  <c r="K794" i="1"/>
  <c r="K212" i="1"/>
  <c r="K43" i="1"/>
  <c r="K41" i="1"/>
  <c r="K539" i="1"/>
  <c r="K756" i="1"/>
  <c r="K755" i="1"/>
  <c r="K658" i="1"/>
  <c r="K781" i="1"/>
  <c r="K513" i="1"/>
  <c r="K808" i="1"/>
  <c r="K35" i="1"/>
  <c r="K641" i="1"/>
  <c r="K441" i="1"/>
  <c r="K496" i="1"/>
  <c r="K154" i="1"/>
  <c r="K315" i="1"/>
  <c r="K485" i="1"/>
  <c r="K481" i="1"/>
  <c r="J627" i="1"/>
  <c r="J52" i="1"/>
  <c r="J614" i="1"/>
  <c r="J277" i="1"/>
  <c r="K277" i="1" s="1"/>
  <c r="J270" i="1"/>
  <c r="J718" i="1"/>
  <c r="J261" i="1"/>
  <c r="J717" i="1"/>
  <c r="J461" i="1"/>
  <c r="K439" i="1"/>
  <c r="K218" i="1"/>
  <c r="K69" i="1"/>
  <c r="K177" i="1"/>
  <c r="K426" i="1"/>
  <c r="K27" i="1"/>
  <c r="J707" i="1"/>
  <c r="K707" i="1" s="1"/>
  <c r="K260" i="1"/>
  <c r="K97" i="1"/>
  <c r="J289" i="1"/>
  <c r="K289" i="1" s="1"/>
  <c r="J195" i="1"/>
  <c r="K553" i="1"/>
  <c r="K384" i="1"/>
  <c r="K531" i="1"/>
  <c r="K505" i="1"/>
  <c r="K368" i="1"/>
  <c r="K140" i="1"/>
  <c r="K510" i="1"/>
  <c r="K298" i="1"/>
  <c r="K95" i="1"/>
  <c r="K427" i="1"/>
  <c r="K29" i="1"/>
  <c r="K494" i="1"/>
  <c r="K365" i="1"/>
  <c r="K487" i="1"/>
  <c r="K56" i="1"/>
  <c r="K137" i="1"/>
  <c r="J133" i="1"/>
  <c r="K133" i="1" s="1"/>
  <c r="J286" i="1"/>
  <c r="J283" i="1"/>
  <c r="J615" i="1"/>
  <c r="J466" i="1"/>
  <c r="J839" i="1"/>
  <c r="J268" i="1"/>
  <c r="K268" i="1" s="1"/>
  <c r="J337" i="1"/>
  <c r="J801" i="1"/>
  <c r="J578" i="1"/>
  <c r="K578" i="1" s="1"/>
  <c r="J235" i="1"/>
  <c r="J229" i="1"/>
  <c r="J559" i="1"/>
  <c r="K559" i="1" s="1"/>
  <c r="J76" i="1"/>
  <c r="J459" i="1"/>
  <c r="J760" i="1"/>
  <c r="J71" i="1"/>
  <c r="J325" i="1"/>
  <c r="J198" i="1"/>
  <c r="K198" i="1" s="1"/>
  <c r="J116" i="1"/>
  <c r="J530" i="1"/>
  <c r="J9" i="1"/>
  <c r="K9" i="1" s="1"/>
  <c r="J183" i="1"/>
  <c r="K183" i="1" s="1"/>
  <c r="J700" i="1"/>
  <c r="J37" i="1"/>
  <c r="K37" i="1" s="1"/>
  <c r="J321" i="1"/>
  <c r="J643" i="1"/>
  <c r="J501" i="1"/>
  <c r="J340" i="1"/>
  <c r="K340" i="1" s="1"/>
  <c r="J639" i="1"/>
  <c r="J493" i="1"/>
  <c r="K493" i="1" s="1"/>
  <c r="J449" i="1"/>
  <c r="J359" i="1"/>
  <c r="J632" i="1"/>
  <c r="J479" i="1"/>
  <c r="K479" i="1" s="1"/>
  <c r="K746" i="1"/>
  <c r="K721" i="1"/>
  <c r="K280" i="1"/>
  <c r="K467" i="1"/>
  <c r="K49" i="1"/>
  <c r="K269" i="1"/>
  <c r="K679" i="1"/>
  <c r="K678" i="1"/>
  <c r="K592" i="1"/>
  <c r="K355" i="1"/>
  <c r="K764" i="1"/>
  <c r="K581" i="1"/>
  <c r="K83" i="1"/>
  <c r="K80" i="1"/>
  <c r="K561" i="1"/>
  <c r="K434" i="1"/>
  <c r="K827" i="1"/>
  <c r="K550" i="1"/>
  <c r="K548" i="1"/>
  <c r="K665" i="1"/>
  <c r="K773" i="1"/>
  <c r="K471" i="1"/>
  <c r="K98" i="1"/>
  <c r="K322" i="1"/>
  <c r="K518" i="1"/>
  <c r="K375" i="1"/>
  <c r="K172" i="1"/>
  <c r="K96" i="1"/>
  <c r="K162" i="1"/>
  <c r="K451" i="1"/>
  <c r="K59" i="1"/>
  <c r="K364" i="1"/>
  <c r="K691" i="1"/>
  <c r="K339" i="1"/>
  <c r="K136" i="1"/>
  <c r="J625" i="1"/>
  <c r="K625" i="1" s="1"/>
  <c r="J621" i="1"/>
  <c r="J685" i="1"/>
  <c r="K685" i="1" s="1"/>
  <c r="J338" i="1"/>
  <c r="J415" i="1"/>
  <c r="J790" i="1"/>
  <c r="J266" i="1"/>
  <c r="J465" i="1"/>
  <c r="J833" i="1"/>
  <c r="K833" i="1" s="1"/>
  <c r="J588" i="1"/>
  <c r="J778" i="1"/>
  <c r="J334" i="1"/>
  <c r="J239" i="1"/>
  <c r="J234" i="1"/>
  <c r="J671" i="1"/>
  <c r="K671" i="1" s="1"/>
  <c r="J331" i="1"/>
  <c r="J330" i="1"/>
  <c r="J292" i="1"/>
  <c r="J124" i="1"/>
  <c r="J122" i="1"/>
  <c r="J824" i="1"/>
  <c r="K824" i="1" s="1"/>
  <c r="J547" i="1"/>
  <c r="J99" i="1"/>
  <c r="J303" i="1"/>
  <c r="J432" i="1"/>
  <c r="J40" i="1"/>
  <c r="J663" i="1"/>
  <c r="K761" i="1"/>
  <c r="K735" i="1"/>
  <c r="K304" i="1"/>
  <c r="K544" i="1"/>
  <c r="K533" i="1"/>
  <c r="K699" i="1"/>
  <c r="K696" i="1"/>
  <c r="K370" i="1"/>
  <c r="K636" i="1"/>
  <c r="K447" i="1"/>
  <c r="K54" i="1"/>
  <c r="K620" i="1"/>
  <c r="K618" i="1"/>
  <c r="K419" i="1"/>
  <c r="K724" i="1"/>
  <c r="K610" i="1"/>
  <c r="K416" i="1"/>
  <c r="K308" i="1"/>
  <c r="K853" i="1"/>
  <c r="K602" i="1"/>
  <c r="K835" i="1"/>
  <c r="K411" i="1"/>
  <c r="K594" i="1"/>
  <c r="K407" i="1"/>
  <c r="K715" i="1"/>
  <c r="K253" i="1"/>
  <c r="K18" i="1"/>
  <c r="K462" i="1"/>
  <c r="K101" i="1"/>
  <c r="K244" i="1"/>
  <c r="K45" i="1"/>
  <c r="K580" i="1"/>
  <c r="K572" i="1"/>
  <c r="K774" i="1"/>
  <c r="K567" i="1"/>
  <c r="K712" i="1"/>
  <c r="K228" i="1"/>
  <c r="K668" i="1"/>
  <c r="K222" i="1"/>
  <c r="K125" i="1"/>
  <c r="K472" i="1"/>
  <c r="K216" i="1"/>
  <c r="K328" i="1"/>
  <c r="K708" i="1"/>
  <c r="K208" i="1"/>
  <c r="K202" i="1"/>
  <c r="K200" i="1"/>
  <c r="K540" i="1"/>
  <c r="K537" i="1"/>
  <c r="K382" i="1"/>
  <c r="K793" i="1"/>
  <c r="K732" i="1"/>
  <c r="K820" i="1"/>
  <c r="K527" i="1"/>
  <c r="K378" i="1"/>
  <c r="K454" i="1"/>
  <c r="K66" i="1"/>
  <c r="K181" i="1"/>
  <c r="K652" i="1"/>
  <c r="K430" i="1"/>
  <c r="K34" i="1"/>
  <c r="K163" i="1"/>
  <c r="K726" i="1"/>
  <c r="K450" i="1"/>
  <c r="K635" i="1"/>
  <c r="K345" i="1"/>
  <c r="K294" i="1"/>
  <c r="K25" i="1"/>
  <c r="J626" i="1"/>
  <c r="J310" i="1"/>
  <c r="K310" i="1" s="1"/>
  <c r="J720" i="1"/>
  <c r="J276" i="1"/>
  <c r="K276" i="1" s="1"/>
  <c r="J601" i="1"/>
  <c r="J834" i="1"/>
  <c r="J677" i="1"/>
  <c r="K677" i="1" s="1"/>
  <c r="J336" i="1"/>
  <c r="K336" i="1" s="1"/>
  <c r="J405" i="1"/>
  <c r="K405" i="1" s="1"/>
  <c r="J128" i="1"/>
  <c r="K128" i="1" s="1"/>
  <c r="J437" i="1"/>
  <c r="J401" i="1"/>
  <c r="J673" i="1"/>
  <c r="J762" i="1"/>
  <c r="K762" i="1" s="1"/>
  <c r="J82" i="1"/>
  <c r="J79" i="1"/>
  <c r="K79" i="1" s="1"/>
  <c r="J744" i="1"/>
  <c r="J805" i="1"/>
  <c r="J552" i="1"/>
  <c r="K552" i="1" s="1"/>
  <c r="J784" i="1"/>
  <c r="K784" i="1" s="1"/>
  <c r="J120" i="1"/>
  <c r="J847" i="1"/>
  <c r="J733" i="1"/>
  <c r="K733" i="1" s="1"/>
  <c r="J114" i="1"/>
  <c r="J189" i="1"/>
  <c r="J68" i="1"/>
  <c r="K68" i="1" s="1"/>
  <c r="J376" i="1"/>
  <c r="J780" i="1"/>
  <c r="J171" i="1"/>
  <c r="J169" i="1"/>
  <c r="J503" i="1"/>
  <c r="J31" i="1"/>
  <c r="K31" i="1" s="1"/>
  <c r="J317" i="1"/>
  <c r="J58" i="1"/>
  <c r="J491" i="1"/>
  <c r="J690" i="1"/>
  <c r="K284" i="1"/>
  <c r="K23" i="1"/>
  <c r="K745" i="1"/>
  <c r="K606" i="1"/>
  <c r="K789" i="1"/>
  <c r="K257" i="1"/>
  <c r="K593" i="1"/>
  <c r="K806" i="1"/>
  <c r="K399" i="1"/>
  <c r="K579" i="1"/>
  <c r="K354" i="1"/>
  <c r="K394" i="1"/>
  <c r="K848" i="1"/>
  <c r="K557" i="1"/>
  <c r="K215" i="1"/>
  <c r="K210" i="1"/>
  <c r="K326" i="1"/>
  <c r="K543" i="1"/>
  <c r="K772" i="1"/>
  <c r="K191" i="1"/>
  <c r="K185" i="1"/>
  <c r="K743" i="1"/>
  <c r="K655" i="1"/>
  <c r="K175" i="1"/>
  <c r="K647" i="1"/>
  <c r="K644" i="1"/>
  <c r="K502" i="1"/>
  <c r="K814" i="1"/>
  <c r="K845" i="1"/>
  <c r="K693" i="1"/>
  <c r="K363" i="1"/>
  <c r="K143" i="1"/>
  <c r="K6" i="1"/>
  <c r="J357" i="1"/>
  <c r="K357" i="1" s="1"/>
  <c r="J843" i="1"/>
  <c r="J740" i="1"/>
  <c r="K740" i="1" s="1"/>
  <c r="J267" i="1"/>
  <c r="J48" i="1"/>
  <c r="K48" i="1" s="1"/>
  <c r="J464" i="1"/>
  <c r="J444" i="1"/>
  <c r="K444" i="1" s="1"/>
  <c r="J404" i="1"/>
  <c r="J674" i="1"/>
  <c r="J474" i="1"/>
  <c r="K474" i="1" s="1"/>
  <c r="J672" i="1"/>
  <c r="K672" i="1" s="1"/>
  <c r="J785" i="1"/>
  <c r="J560" i="1"/>
  <c r="K560" i="1" s="1"/>
  <c r="J556" i="1"/>
  <c r="K556" i="1" s="1"/>
  <c r="J115" i="1"/>
  <c r="K688" i="1"/>
  <c r="K408" i="1"/>
  <c r="K231" i="1"/>
  <c r="K799" i="1"/>
  <c r="K119" i="1"/>
  <c r="K300" i="1"/>
  <c r="K10" i="1"/>
  <c r="K659" i="1"/>
  <c r="K819" i="1"/>
  <c r="K178" i="1"/>
  <c r="K429" i="1"/>
  <c r="K506" i="1"/>
  <c r="K372" i="1"/>
  <c r="K369" i="1"/>
  <c r="K803" i="1"/>
  <c r="K141" i="1"/>
  <c r="K480" i="1"/>
  <c r="K476" i="1"/>
  <c r="K421" i="1"/>
  <c r="K420" i="1"/>
  <c r="K24" i="1"/>
  <c r="K616" i="1"/>
  <c r="K750" i="1"/>
  <c r="K841" i="1"/>
  <c r="K796" i="1"/>
  <c r="K719" i="1"/>
  <c r="K102" i="1"/>
  <c r="K413" i="1"/>
  <c r="K264" i="1"/>
  <c r="K88" i="1"/>
  <c r="K596" i="1"/>
  <c r="K676" i="1"/>
  <c r="K475" i="1"/>
  <c r="K255" i="1"/>
  <c r="K46" i="1"/>
  <c r="K335" i="1"/>
  <c r="K585" i="1"/>
  <c r="K400" i="1"/>
  <c r="K398" i="1"/>
  <c r="K127" i="1"/>
  <c r="K574" i="1"/>
  <c r="K81" i="1"/>
  <c r="K569" i="1"/>
  <c r="K78" i="1"/>
  <c r="K669" i="1"/>
  <c r="K460" i="1"/>
  <c r="K223" i="1"/>
  <c r="K711" i="1"/>
  <c r="K219" i="1"/>
  <c r="K352" i="1"/>
  <c r="K458" i="1"/>
  <c r="K13" i="1"/>
  <c r="K100" i="1"/>
  <c r="K42" i="1"/>
  <c r="K12" i="1"/>
  <c r="K201" i="1"/>
  <c r="K541" i="1"/>
  <c r="K196" i="1"/>
  <c r="K536" i="1"/>
  <c r="K704" i="1"/>
  <c r="K660" i="1"/>
  <c r="K380" i="1"/>
  <c r="K754" i="1"/>
  <c r="K783" i="1"/>
  <c r="K521" i="1"/>
  <c r="K299" i="1"/>
  <c r="K701" i="1"/>
  <c r="K653" i="1"/>
  <c r="K651" i="1"/>
  <c r="K173" i="1"/>
  <c r="K649" i="1"/>
  <c r="K727" i="1"/>
  <c r="K470" i="1"/>
  <c r="K373" i="1"/>
  <c r="K62" i="1"/>
  <c r="K348" i="1"/>
  <c r="K771" i="1"/>
  <c r="K694" i="1"/>
  <c r="K155" i="1"/>
  <c r="K637" i="1"/>
  <c r="K346" i="1"/>
  <c r="K108" i="1"/>
  <c r="K146" i="1"/>
  <c r="K145" i="1"/>
  <c r="K105" i="1"/>
  <c r="K358" i="1"/>
  <c r="K138" i="1"/>
  <c r="K55" i="1"/>
  <c r="J854" i="1"/>
  <c r="K854" i="1" s="1"/>
  <c r="J287" i="1"/>
  <c r="K287" i="1" s="1"/>
  <c r="J132" i="1"/>
  <c r="K132" i="1" s="1"/>
  <c r="J438" i="1"/>
  <c r="K438" i="1" s="1"/>
  <c r="J91" i="1"/>
  <c r="K91" i="1" s="1"/>
  <c r="J842" i="1"/>
  <c r="K842" i="1" s="1"/>
  <c r="J418" i="1"/>
  <c r="K418" i="1" s="1"/>
  <c r="J681" i="1"/>
  <c r="K681" i="1" s="1"/>
  <c r="J414" i="1"/>
  <c r="J603" i="1"/>
  <c r="K603" i="1" s="1"/>
  <c r="J131" i="1"/>
  <c r="K131" i="1" s="1"/>
  <c r="J836" i="1"/>
  <c r="K836" i="1" s="1"/>
  <c r="J307" i="1"/>
  <c r="K307" i="1" s="1"/>
  <c r="J259" i="1"/>
  <c r="K259" i="1" s="1"/>
  <c r="J675" i="1"/>
  <c r="K675" i="1" s="1"/>
  <c r="J779" i="1"/>
  <c r="K779" i="1" s="1"/>
  <c r="J254" i="1"/>
  <c r="K254" i="1" s="1"/>
  <c r="J252" i="1"/>
  <c r="K252" i="1" s="1"/>
  <c r="J586" i="1"/>
  <c r="K586" i="1" s="1"/>
  <c r="J246" i="1"/>
  <c r="K246" i="1" s="1"/>
  <c r="J775" i="1"/>
  <c r="J582" i="1"/>
  <c r="K582" i="1" s="1"/>
  <c r="J126" i="1"/>
  <c r="K126" i="1" s="1"/>
  <c r="J237" i="1"/>
  <c r="K237" i="1" s="1"/>
  <c r="J396" i="1"/>
  <c r="K396" i="1" s="1"/>
  <c r="J568" i="1"/>
  <c r="K568" i="1" s="1"/>
  <c r="J761" i="1"/>
  <c r="J562" i="1"/>
  <c r="K562" i="1" s="1"/>
  <c r="J448" i="1"/>
  <c r="K448" i="1" s="1"/>
  <c r="J44" i="1"/>
  <c r="K44" i="1" s="1"/>
  <c r="J735" i="1"/>
  <c r="J553" i="1"/>
  <c r="J710" i="1"/>
  <c r="K710" i="1" s="1"/>
  <c r="J329" i="1"/>
  <c r="K329" i="1" s="1"/>
  <c r="J385" i="1"/>
  <c r="K385" i="1" s="1"/>
  <c r="J468" i="1"/>
  <c r="K468" i="1" s="1"/>
  <c r="J304" i="1"/>
  <c r="J384" i="1"/>
  <c r="J544" i="1"/>
  <c r="J199" i="1"/>
  <c r="K199" i="1" s="1"/>
  <c r="J822" i="1"/>
  <c r="K822" i="1" s="1"/>
  <c r="J383" i="1"/>
  <c r="K383" i="1" s="1"/>
  <c r="J533" i="1"/>
  <c r="J531" i="1"/>
  <c r="J821" i="1"/>
  <c r="K821" i="1" s="1"/>
  <c r="J379" i="1"/>
  <c r="K379" i="1" s="1"/>
  <c r="J782" i="1"/>
  <c r="K782" i="1" s="1"/>
  <c r="J39" i="1"/>
  <c r="K39" i="1" s="1"/>
  <c r="J656" i="1"/>
  <c r="K656" i="1" s="1"/>
  <c r="J515" i="1"/>
  <c r="K515" i="1" s="1"/>
  <c r="J699" i="1"/>
  <c r="J176" i="1"/>
  <c r="K176" i="1" s="1"/>
  <c r="J723" i="1"/>
  <c r="K723" i="1" s="1"/>
  <c r="J648" i="1"/>
  <c r="K648" i="1" s="1"/>
  <c r="J696" i="1"/>
  <c r="J505" i="1"/>
  <c r="J164" i="1"/>
  <c r="K164" i="1" s="1"/>
  <c r="J160" i="1"/>
  <c r="K160" i="1" s="1"/>
  <c r="J815" i="1"/>
  <c r="K815" i="1" s="1"/>
  <c r="J318" i="1"/>
  <c r="K318" i="1" s="1"/>
  <c r="J370" i="1"/>
  <c r="J368" i="1"/>
  <c r="J636" i="1"/>
  <c r="J316" i="1"/>
  <c r="K316" i="1" s="1"/>
  <c r="J107" i="1"/>
  <c r="K107" i="1" s="1"/>
  <c r="J802" i="1"/>
  <c r="K802" i="1" s="1"/>
  <c r="J26" i="1"/>
  <c r="K26" i="1" s="1"/>
  <c r="J483" i="1"/>
  <c r="K483" i="1" s="1"/>
  <c r="J140" i="1"/>
  <c r="J768" i="1"/>
  <c r="K768" i="1" s="1"/>
  <c r="J423" i="1"/>
  <c r="K423" i="1" s="1"/>
  <c r="J290" i="1"/>
  <c r="K290" i="1" s="1"/>
  <c r="J188" i="1"/>
  <c r="J526" i="1"/>
  <c r="J8" i="1"/>
  <c r="J5" i="1"/>
  <c r="K5" i="1" s="1"/>
  <c r="J65" i="1"/>
  <c r="J753" i="1"/>
  <c r="K753" i="1" s="1"/>
  <c r="J728" i="1"/>
  <c r="J36" i="1"/>
  <c r="J792" i="1"/>
  <c r="K792" i="1" s="1"/>
  <c r="J170" i="1"/>
  <c r="K170" i="1" s="1"/>
  <c r="J168" i="1"/>
  <c r="J642" i="1"/>
  <c r="K642" i="1" s="1"/>
  <c r="J161" i="1"/>
  <c r="J296" i="1"/>
  <c r="J695" i="1"/>
  <c r="J371" i="1"/>
  <c r="K371" i="1" s="1"/>
  <c r="J157" i="1"/>
  <c r="J638" i="1"/>
  <c r="K638" i="1" s="1"/>
  <c r="J367" i="1"/>
  <c r="J492" i="1"/>
  <c r="J490" i="1"/>
  <c r="K490" i="1" s="1"/>
  <c r="J486" i="1"/>
  <c r="K486" i="1" s="1"/>
  <c r="J689" i="1"/>
  <c r="J104" i="1"/>
  <c r="K104" i="1" s="1"/>
  <c r="J425" i="1"/>
  <c r="J478" i="1"/>
  <c r="K626" i="1"/>
  <c r="K286" i="1"/>
  <c r="K283" i="1"/>
  <c r="K615" i="1"/>
  <c r="K720" i="1"/>
  <c r="K466" i="1"/>
  <c r="K839" i="1"/>
  <c r="K601" i="1"/>
  <c r="K834" i="1"/>
  <c r="K337" i="1"/>
  <c r="K801" i="1"/>
  <c r="K437" i="1"/>
  <c r="K401" i="1"/>
  <c r="K673" i="1"/>
  <c r="K82" i="1"/>
  <c r="K235" i="1"/>
  <c r="K229" i="1"/>
  <c r="K744" i="1"/>
  <c r="K805" i="1"/>
  <c r="K76" i="1"/>
  <c r="K459" i="1"/>
  <c r="K760" i="1"/>
  <c r="K120" i="1"/>
  <c r="K71" i="1"/>
  <c r="K325" i="1"/>
  <c r="K847" i="1"/>
  <c r="K116" i="1"/>
  <c r="K114" i="1"/>
  <c r="K530" i="1"/>
  <c r="K189" i="1"/>
  <c r="K376" i="1"/>
  <c r="K700" i="1"/>
  <c r="K780" i="1"/>
  <c r="K171" i="1"/>
  <c r="K321" i="1"/>
  <c r="K169" i="1"/>
  <c r="K643" i="1"/>
  <c r="K503" i="1"/>
  <c r="K621" i="1"/>
  <c r="K843" i="1"/>
  <c r="K338" i="1"/>
  <c r="K415" i="1"/>
  <c r="K790" i="1"/>
  <c r="K267" i="1"/>
  <c r="K266" i="1"/>
  <c r="K465" i="1"/>
  <c r="K464" i="1"/>
  <c r="K404" i="1"/>
  <c r="K588" i="1"/>
  <c r="K674" i="1"/>
  <c r="K778" i="1"/>
  <c r="K334" i="1"/>
  <c r="K239" i="1"/>
  <c r="K234" i="1"/>
  <c r="K785" i="1"/>
  <c r="K331" i="1"/>
  <c r="K330" i="1"/>
  <c r="K292" i="1"/>
  <c r="K124" i="1"/>
  <c r="K624" i="1"/>
  <c r="K90" i="1"/>
  <c r="K807" i="1"/>
  <c r="K682" i="1"/>
  <c r="K852" i="1"/>
  <c r="K597" i="1"/>
  <c r="K787" i="1"/>
  <c r="K587" i="1"/>
  <c r="K249" i="1"/>
  <c r="K238" i="1"/>
  <c r="K570" i="1"/>
  <c r="K501" i="1"/>
  <c r="K317" i="1"/>
  <c r="K639" i="1"/>
  <c r="K58" i="1"/>
  <c r="K491" i="1"/>
  <c r="K449" i="1"/>
  <c r="K690" i="1"/>
  <c r="K359" i="1"/>
  <c r="K632" i="1"/>
  <c r="J288" i="1"/>
  <c r="J422" i="1"/>
  <c r="K422" i="1" s="1"/>
  <c r="J53" i="1"/>
  <c r="K53" i="1" s="1"/>
  <c r="J311" i="1"/>
  <c r="K311" i="1" s="1"/>
  <c r="J103" i="1"/>
  <c r="K103" i="1" s="1"/>
  <c r="J791" i="1"/>
  <c r="K791" i="1" s="1"/>
  <c r="J612" i="1"/>
  <c r="K612" i="1" s="1"/>
  <c r="J840" i="1"/>
  <c r="J609" i="1"/>
  <c r="J605" i="1"/>
  <c r="K605" i="1" s="1"/>
  <c r="J766" i="1"/>
  <c r="K766" i="1" s="1"/>
  <c r="J265" i="1"/>
  <c r="K265" i="1" s="1"/>
  <c r="J599" i="1"/>
  <c r="K599" i="1" s="1"/>
  <c r="J356" i="1"/>
  <c r="K356" i="1" s="1"/>
  <c r="J409" i="1"/>
  <c r="K409" i="1" s="1"/>
  <c r="J716" i="1"/>
  <c r="K716" i="1" s="1"/>
  <c r="J86" i="1"/>
  <c r="K86" i="1" s="1"/>
  <c r="J403" i="1"/>
  <c r="J402" i="1"/>
  <c r="J250" i="1"/>
  <c r="K250" i="1" s="1"/>
  <c r="J777" i="1"/>
  <c r="K777" i="1" s="1"/>
  <c r="J17" i="1"/>
  <c r="K17" i="1" s="1"/>
  <c r="J242" i="1"/>
  <c r="K242" i="1" s="1"/>
  <c r="J577" i="1"/>
  <c r="K577" i="1" s="1"/>
  <c r="J332" i="1"/>
  <c r="K332" i="1" s="1"/>
  <c r="J571" i="1"/>
  <c r="K571" i="1" s="1"/>
  <c r="J435" i="1"/>
  <c r="K435" i="1" s="1"/>
  <c r="J748" i="1"/>
  <c r="K748" i="1" s="1"/>
  <c r="J227" i="1"/>
  <c r="K227" i="1" s="1"/>
  <c r="J225" i="1"/>
  <c r="K225" i="1" s="1"/>
  <c r="J305" i="1"/>
  <c r="K305" i="1" s="1"/>
  <c r="J388" i="1"/>
  <c r="K388" i="1" s="1"/>
  <c r="J75" i="1"/>
  <c r="K75" i="1" s="1"/>
  <c r="J214" i="1"/>
  <c r="K214" i="1" s="1"/>
  <c r="J386" i="1"/>
  <c r="K386" i="1" s="1"/>
  <c r="J823" i="1"/>
  <c r="K823" i="1" s="1"/>
  <c r="J207" i="1"/>
  <c r="K207" i="1" s="1"/>
  <c r="J205" i="1"/>
  <c r="K205" i="1" s="1"/>
  <c r="J70" i="1"/>
  <c r="K70" i="1" s="1"/>
  <c r="J542" i="1"/>
  <c r="J758" i="1"/>
  <c r="K758" i="1" s="1"/>
  <c r="J757" i="1"/>
  <c r="J324" i="1"/>
  <c r="K324" i="1" s="1"/>
  <c r="J113" i="1"/>
  <c r="K113" i="1" s="1"/>
  <c r="J703" i="1"/>
  <c r="K703" i="1" s="1"/>
  <c r="J187" i="1"/>
  <c r="K187" i="1" s="1"/>
  <c r="J455" i="1"/>
  <c r="K455" i="1" s="1"/>
  <c r="J730" i="1"/>
  <c r="K730" i="1" s="1"/>
  <c r="J657" i="1"/>
  <c r="K657" i="1" s="1"/>
  <c r="J112" i="1"/>
  <c r="K112" i="1" s="1"/>
  <c r="J742" i="1"/>
  <c r="K742" i="1" s="1"/>
  <c r="J63" i="1"/>
  <c r="K63" i="1" s="1"/>
  <c r="J174" i="1"/>
  <c r="K174" i="1" s="1"/>
  <c r="J650" i="1"/>
  <c r="K650" i="1" s="1"/>
  <c r="J646" i="1"/>
  <c r="K646" i="1" s="1"/>
  <c r="J342" i="1"/>
  <c r="K342" i="1" s="1"/>
  <c r="J165" i="1"/>
  <c r="K165" i="1" s="1"/>
  <c r="J297" i="1"/>
  <c r="K297" i="1" s="1"/>
  <c r="J159" i="1"/>
  <c r="K159" i="1" s="1"/>
  <c r="J30" i="1"/>
  <c r="K30" i="1" s="1"/>
  <c r="J846" i="1"/>
  <c r="K846" i="1" s="1"/>
  <c r="J156" i="1"/>
  <c r="K156" i="1" s="1"/>
  <c r="J813" i="1"/>
  <c r="K813" i="1" s="1"/>
  <c r="J109" i="1"/>
  <c r="K109" i="1" s="1"/>
  <c r="J769" i="1"/>
  <c r="K769" i="1" s="1"/>
  <c r="J362" i="1"/>
  <c r="K362" i="1" s="1"/>
  <c r="J361" i="1"/>
  <c r="K361" i="1" s="1"/>
  <c r="J844" i="1"/>
  <c r="K844" i="1" s="1"/>
  <c r="J811" i="1"/>
  <c r="K811" i="1" s="1"/>
  <c r="J139" i="1"/>
  <c r="K139" i="1" s="1"/>
  <c r="J135" i="1"/>
  <c r="K135" i="1" s="1"/>
  <c r="K122" i="1"/>
  <c r="K547" i="1"/>
  <c r="K99" i="1"/>
  <c r="K303" i="1"/>
  <c r="K432" i="1"/>
  <c r="K40" i="1"/>
  <c r="K195" i="1"/>
  <c r="K115" i="1"/>
  <c r="K663" i="1"/>
  <c r="K188" i="1"/>
  <c r="K526" i="1"/>
  <c r="K8" i="1"/>
  <c r="K65" i="1"/>
  <c r="K728" i="1"/>
  <c r="K36" i="1"/>
  <c r="K168" i="1"/>
  <c r="K161" i="1"/>
  <c r="K296" i="1"/>
  <c r="K695" i="1"/>
  <c r="K157" i="1"/>
  <c r="K367" i="1"/>
  <c r="K492" i="1"/>
  <c r="K689" i="1"/>
  <c r="K425" i="1"/>
  <c r="K478" i="1"/>
  <c r="J94" i="1"/>
  <c r="K94" i="1" s="1"/>
  <c r="J624" i="1"/>
  <c r="J469" i="1"/>
  <c r="K469" i="1" s="1"/>
  <c r="J282" i="1"/>
  <c r="K282" i="1" s="1"/>
  <c r="J446" i="1"/>
  <c r="K446" i="1" s="1"/>
  <c r="J90" i="1"/>
  <c r="J807" i="1"/>
  <c r="J682" i="1"/>
  <c r="J275" i="1"/>
  <c r="K275" i="1" s="1"/>
  <c r="J604" i="1"/>
  <c r="K604" i="1" s="1"/>
  <c r="J22" i="1"/>
  <c r="K22" i="1" s="1"/>
  <c r="J852" i="1"/>
  <c r="J598" i="1"/>
  <c r="K598" i="1" s="1"/>
  <c r="J597" i="1"/>
  <c r="J788" i="1"/>
  <c r="K788" i="1" s="1"/>
  <c r="J851" i="1"/>
  <c r="K851" i="1" s="1"/>
  <c r="J19" i="1"/>
  <c r="K19" i="1" s="1"/>
  <c r="J787" i="1"/>
  <c r="J587" i="1"/>
  <c r="J249" i="1"/>
  <c r="J85" i="1"/>
  <c r="K85" i="1" s="1"/>
  <c r="J583" i="1"/>
  <c r="K583" i="1" s="1"/>
  <c r="J749" i="1"/>
  <c r="K749" i="1" s="1"/>
  <c r="J238" i="1"/>
  <c r="J473" i="1"/>
  <c r="K473" i="1" s="1"/>
  <c r="J570" i="1"/>
  <c r="J232" i="1"/>
  <c r="K232" i="1" s="1"/>
  <c r="J565" i="1"/>
  <c r="K565" i="1" s="1"/>
  <c r="J14" i="1"/>
  <c r="K14" i="1" s="1"/>
  <c r="J391" i="1"/>
  <c r="J667" i="1"/>
  <c r="J387" i="1"/>
  <c r="J666" i="1"/>
  <c r="K666" i="1" s="1"/>
  <c r="J213" i="1"/>
  <c r="K213" i="1" s="1"/>
  <c r="J549" i="1"/>
  <c r="K549" i="1" s="1"/>
  <c r="J121" i="1"/>
  <c r="J206" i="1"/>
  <c r="J706" i="1"/>
  <c r="J759" i="1"/>
  <c r="K759" i="1" s="1"/>
  <c r="J302" i="1"/>
  <c r="K302" i="1" s="1"/>
  <c r="J301" i="1"/>
  <c r="K301" i="1" s="1"/>
  <c r="J194" i="1"/>
  <c r="J291" i="1"/>
  <c r="J456" i="1"/>
  <c r="J323" i="1"/>
  <c r="K323" i="1" s="1"/>
  <c r="J186" i="1"/>
  <c r="K186" i="1" s="1"/>
  <c r="J731" i="1"/>
  <c r="K731" i="1" s="1"/>
  <c r="J67" i="1"/>
  <c r="J38" i="1"/>
  <c r="J517" i="1"/>
  <c r="J514" i="1"/>
  <c r="K514" i="1" s="1"/>
  <c r="J180" i="1"/>
  <c r="K180" i="1" s="1"/>
  <c r="J111" i="1"/>
  <c r="K111" i="1" s="1"/>
  <c r="J697" i="1"/>
  <c r="J507" i="1"/>
  <c r="J167" i="1"/>
  <c r="J453" i="1"/>
  <c r="K453" i="1" s="1"/>
  <c r="J33" i="1"/>
  <c r="K33" i="1" s="1"/>
  <c r="J442" i="1"/>
  <c r="K442" i="1" s="1"/>
  <c r="J61" i="1"/>
  <c r="J497" i="1"/>
  <c r="J751" i="1"/>
  <c r="J812" i="1"/>
  <c r="K812" i="1" s="1"/>
  <c r="J151" i="1"/>
  <c r="K151" i="1" s="1"/>
  <c r="J57" i="1"/>
  <c r="K57" i="1" s="1"/>
  <c r="J149" i="1"/>
  <c r="J633" i="1"/>
  <c r="J142" i="1"/>
  <c r="J314" i="1"/>
  <c r="K314" i="1" s="1"/>
  <c r="J631" i="1"/>
  <c r="K631" i="1" s="1"/>
  <c r="J424" i="1"/>
  <c r="K424" i="1" s="1"/>
  <c r="K391" i="1"/>
  <c r="K667" i="1"/>
  <c r="K387" i="1"/>
  <c r="K121" i="1"/>
  <c r="K206" i="1"/>
  <c r="K706" i="1"/>
  <c r="K194" i="1"/>
  <c r="K291" i="1"/>
  <c r="K456" i="1"/>
  <c r="K67" i="1"/>
  <c r="K38" i="1"/>
  <c r="K517" i="1"/>
  <c r="K697" i="1"/>
  <c r="K507" i="1"/>
  <c r="K167" i="1"/>
  <c r="K61" i="1"/>
  <c r="K497" i="1"/>
  <c r="K751" i="1"/>
  <c r="K149" i="1"/>
  <c r="K633" i="1"/>
  <c r="K142" i="1"/>
  <c r="J313" i="1"/>
  <c r="K313" i="1" s="1"/>
  <c r="J722" i="1"/>
  <c r="K722" i="1" s="1"/>
  <c r="J688" i="1"/>
  <c r="J281" i="1"/>
  <c r="K281" i="1" s="1"/>
  <c r="J92" i="1"/>
  <c r="K92" i="1" s="1"/>
  <c r="J279" i="1"/>
  <c r="K279" i="1" s="1"/>
  <c r="J611" i="1"/>
  <c r="K611" i="1" s="1"/>
  <c r="J309" i="1"/>
  <c r="K309" i="1" s="1"/>
  <c r="J608" i="1"/>
  <c r="K608" i="1" s="1"/>
  <c r="J271" i="1"/>
  <c r="K271" i="1" s="1"/>
  <c r="J89" i="1"/>
  <c r="K89" i="1" s="1"/>
  <c r="J600" i="1"/>
  <c r="K600" i="1" s="1"/>
  <c r="J262" i="1"/>
  <c r="K262" i="1" s="1"/>
  <c r="J130" i="1"/>
  <c r="K130" i="1" s="1"/>
  <c r="J408" i="1"/>
  <c r="J463" i="1"/>
  <c r="K463" i="1" s="1"/>
  <c r="J714" i="1"/>
  <c r="K714" i="1" s="1"/>
  <c r="J47" i="1"/>
  <c r="K47" i="1" s="1"/>
  <c r="J251" i="1"/>
  <c r="K251" i="1" s="1"/>
  <c r="J436" i="1"/>
  <c r="K436" i="1" s="1"/>
  <c r="J84" i="1"/>
  <c r="K84" i="1" s="1"/>
  <c r="J831" i="1"/>
  <c r="K831" i="1" s="1"/>
  <c r="J241" i="1"/>
  <c r="K241" i="1" s="1"/>
  <c r="J576" i="1"/>
  <c r="K576" i="1" s="1"/>
  <c r="J306" i="1"/>
  <c r="K306" i="1" s="1"/>
  <c r="J233" i="1"/>
  <c r="K233" i="1" s="1"/>
  <c r="J231" i="1"/>
  <c r="J564" i="1"/>
  <c r="K564" i="1" s="1"/>
  <c r="J736" i="1"/>
  <c r="K736" i="1" s="1"/>
  <c r="J390" i="1"/>
  <c r="K390" i="1" s="1"/>
  <c r="J221" i="1"/>
  <c r="K221" i="1" s="1"/>
  <c r="J828" i="1"/>
  <c r="K828" i="1" s="1"/>
  <c r="J217" i="1"/>
  <c r="K217" i="1" s="1"/>
  <c r="J709" i="1"/>
  <c r="K709" i="1" s="1"/>
  <c r="J211" i="1"/>
  <c r="K211" i="1" s="1"/>
  <c r="J372" i="1"/>
  <c r="J452" i="1"/>
  <c r="K452" i="1" s="1"/>
  <c r="J319" i="1"/>
  <c r="K319" i="1" s="1"/>
  <c r="J158" i="1"/>
  <c r="K158" i="1" s="1"/>
  <c r="J369" i="1"/>
  <c r="K627" i="1"/>
  <c r="K623" i="1"/>
  <c r="K285" i="1"/>
  <c r="K52" i="1"/>
  <c r="K51" i="1"/>
  <c r="K614" i="1"/>
  <c r="K445" i="1"/>
  <c r="K273" i="1"/>
  <c r="K270" i="1"/>
  <c r="K718" i="1"/>
  <c r="K739" i="1"/>
  <c r="K261" i="1"/>
  <c r="K410" i="1"/>
  <c r="K717" i="1"/>
  <c r="K765" i="1"/>
  <c r="K129" i="1"/>
  <c r="K590" i="1"/>
  <c r="K795" i="1"/>
  <c r="K247" i="1"/>
  <c r="K763" i="1"/>
  <c r="K830" i="1"/>
  <c r="K240" i="1"/>
  <c r="K575" i="1"/>
  <c r="K236" i="1"/>
  <c r="K713" i="1"/>
  <c r="K230" i="1"/>
  <c r="K563" i="1"/>
  <c r="K461" i="1"/>
  <c r="K224" i="1"/>
  <c r="K220" i="1"/>
  <c r="K554" i="1"/>
  <c r="K551" i="1"/>
  <c r="K804" i="1"/>
  <c r="K73" i="1"/>
  <c r="K209" i="1"/>
  <c r="K72" i="1"/>
  <c r="K203" i="1"/>
  <c r="K545" i="1"/>
  <c r="K11" i="1"/>
  <c r="K197" i="1"/>
  <c r="K192" i="1"/>
  <c r="K535" i="1"/>
  <c r="K661" i="1"/>
  <c r="K381" i="1"/>
  <c r="K528" i="1"/>
  <c r="K524" i="1"/>
  <c r="K522" i="1"/>
  <c r="K519" i="1"/>
  <c r="K182" i="1"/>
  <c r="K512" i="1"/>
  <c r="K511" i="1"/>
  <c r="K698" i="1"/>
  <c r="K817" i="1"/>
  <c r="K110" i="1"/>
  <c r="K645" i="1"/>
  <c r="K640" i="1"/>
  <c r="K341" i="1"/>
  <c r="K816" i="1"/>
  <c r="K499" i="1"/>
  <c r="K60" i="1"/>
  <c r="K347" i="1"/>
  <c r="K152" i="1"/>
  <c r="K770" i="1"/>
  <c r="K150" i="1"/>
  <c r="K147" i="1"/>
  <c r="K440" i="1"/>
  <c r="K293" i="1"/>
  <c r="K482" i="1"/>
  <c r="K809" i="1"/>
  <c r="K134" i="1"/>
  <c r="J93" i="1"/>
  <c r="K93" i="1" s="1"/>
  <c r="J622" i="1"/>
  <c r="K622" i="1" s="1"/>
  <c r="J687" i="1"/>
  <c r="K687" i="1" s="1"/>
  <c r="J619" i="1"/>
  <c r="K619" i="1" s="1"/>
  <c r="J684" i="1"/>
  <c r="K684" i="1" s="1"/>
  <c r="J613" i="1"/>
  <c r="K613" i="1" s="1"/>
  <c r="J683" i="1"/>
  <c r="K683" i="1" s="1"/>
  <c r="J417" i="1"/>
  <c r="K417" i="1" s="1"/>
  <c r="J607" i="1"/>
  <c r="K607" i="1" s="1"/>
  <c r="J680" i="1"/>
  <c r="K680" i="1" s="1"/>
  <c r="J439" i="1"/>
  <c r="J263" i="1"/>
  <c r="K263" i="1" s="1"/>
  <c r="J21" i="1"/>
  <c r="K21" i="1" s="1"/>
  <c r="J595" i="1"/>
  <c r="K595" i="1" s="1"/>
  <c r="J20" i="1"/>
  <c r="K20" i="1" s="1"/>
  <c r="J256" i="1"/>
  <c r="K256" i="1" s="1"/>
  <c r="J850" i="1"/>
  <c r="K850" i="1" s="1"/>
  <c r="J589" i="1"/>
  <c r="K589" i="1" s="1"/>
  <c r="J832" i="1"/>
  <c r="K832" i="1" s="1"/>
  <c r="J584" i="1"/>
  <c r="K584" i="1" s="1"/>
  <c r="J245" i="1"/>
  <c r="K245" i="1" s="1"/>
  <c r="J243" i="1"/>
  <c r="K243" i="1" s="1"/>
  <c r="J397" i="1"/>
  <c r="K397" i="1" s="1"/>
  <c r="J573" i="1"/>
  <c r="K573" i="1" s="1"/>
  <c r="J16" i="1"/>
  <c r="K16" i="1" s="1"/>
  <c r="J353" i="1"/>
  <c r="K353" i="1" s="1"/>
  <c r="J566" i="1"/>
  <c r="K566" i="1" s="1"/>
  <c r="J393" i="1"/>
  <c r="K393" i="1" s="1"/>
  <c r="J392" i="1"/>
  <c r="J77" i="1"/>
  <c r="K77" i="1" s="1"/>
  <c r="J800" i="1"/>
  <c r="K800" i="1" s="1"/>
  <c r="J218" i="1"/>
  <c r="J826" i="1"/>
  <c r="K826" i="1" s="1"/>
  <c r="J123" i="1"/>
  <c r="K123" i="1" s="1"/>
  <c r="J825" i="1"/>
  <c r="K825" i="1" s="1"/>
  <c r="J734" i="1"/>
  <c r="K734" i="1" s="1"/>
  <c r="J327" i="1"/>
  <c r="K327" i="1" s="1"/>
  <c r="J546" i="1"/>
  <c r="J69" i="1"/>
  <c r="J431" i="1"/>
  <c r="K431" i="1" s="1"/>
  <c r="J457" i="1"/>
  <c r="K457" i="1" s="1"/>
  <c r="J117" i="1"/>
  <c r="K117" i="1" s="1"/>
  <c r="J534" i="1"/>
  <c r="K534" i="1" s="1"/>
  <c r="J532" i="1"/>
  <c r="K532" i="1" s="1"/>
  <c r="J190" i="1"/>
  <c r="K190" i="1" s="1"/>
  <c r="J702" i="1"/>
  <c r="K702" i="1" s="1"/>
  <c r="J184" i="1"/>
  <c r="K184" i="1" s="1"/>
  <c r="J350" i="1"/>
  <c r="K350" i="1" s="1"/>
  <c r="J377" i="1"/>
  <c r="K377" i="1" s="1"/>
  <c r="J747" i="1"/>
  <c r="K747" i="1" s="1"/>
  <c r="J64" i="1"/>
  <c r="K64" i="1" s="1"/>
  <c r="J177" i="1"/>
  <c r="J509" i="1"/>
  <c r="K509" i="1" s="1"/>
  <c r="J508" i="1"/>
  <c r="K508" i="1" s="1"/>
  <c r="J349" i="1"/>
  <c r="K349" i="1" s="1"/>
  <c r="J166" i="1"/>
  <c r="K166" i="1" s="1"/>
  <c r="J504" i="1"/>
  <c r="K504" i="1" s="1"/>
  <c r="J32" i="1"/>
  <c r="J426" i="1"/>
  <c r="J498" i="1"/>
  <c r="K498" i="1" s="1"/>
  <c r="J295" i="1"/>
  <c r="K295" i="1" s="1"/>
  <c r="J28" i="1"/>
  <c r="K28" i="1" s="1"/>
  <c r="J27" i="1"/>
  <c r="J725" i="1"/>
  <c r="K725" i="1" s="1"/>
  <c r="J692" i="1"/>
  <c r="K692" i="1" s="1"/>
  <c r="J488" i="1"/>
  <c r="K488" i="1" s="1"/>
  <c r="J144" i="1"/>
  <c r="J484" i="1"/>
  <c r="K484" i="1" s="1"/>
  <c r="J810" i="1"/>
  <c r="K810" i="1" s="1"/>
  <c r="J630" i="1"/>
  <c r="K630" i="1" s="1"/>
  <c r="J797" i="1"/>
  <c r="K797" i="1" s="1"/>
  <c r="J433" i="1"/>
  <c r="K433" i="1" s="1"/>
  <c r="J799" i="1"/>
  <c r="J705" i="1"/>
  <c r="K705" i="1" s="1"/>
  <c r="J119" i="1"/>
  <c r="J443" i="1"/>
  <c r="K443" i="1" s="1"/>
  <c r="J538" i="1"/>
  <c r="K538" i="1" s="1"/>
  <c r="J193" i="1"/>
  <c r="K193" i="1" s="1"/>
  <c r="J300" i="1"/>
  <c r="J10" i="1"/>
  <c r="J529" i="1"/>
  <c r="K529" i="1" s="1"/>
  <c r="J659" i="1"/>
  <c r="J525" i="1"/>
  <c r="K525" i="1" s="1"/>
  <c r="J523" i="1"/>
  <c r="K523" i="1" s="1"/>
  <c r="J520" i="1"/>
  <c r="K520" i="1" s="1"/>
  <c r="J819" i="1"/>
  <c r="J654" i="1"/>
  <c r="K654" i="1" s="1"/>
  <c r="J178" i="1"/>
  <c r="J752" i="1"/>
  <c r="K752" i="1" s="1"/>
  <c r="J818" i="1"/>
  <c r="K818" i="1" s="1"/>
  <c r="J429" i="1"/>
  <c r="J506" i="1"/>
  <c r="J374" i="1"/>
  <c r="K374" i="1" s="1"/>
  <c r="J153" i="1"/>
  <c r="K153" i="1" s="1"/>
  <c r="J803" i="1"/>
  <c r="J634" i="1"/>
  <c r="K634" i="1" s="1"/>
  <c r="J489" i="1"/>
  <c r="K489" i="1" s="1"/>
  <c r="J106" i="1"/>
  <c r="K106" i="1" s="1"/>
  <c r="J141" i="1"/>
  <c r="J343" i="1"/>
  <c r="K343" i="1" s="1"/>
  <c r="J480" i="1"/>
  <c r="J477" i="1"/>
  <c r="K477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<sst xmlns="http://schemas.openxmlformats.org/spreadsheetml/2006/main" count="34134" uniqueCount="3559">
  <si>
    <t>Departamento</t>
  </si>
  <si>
    <t>Tipo de Empleado</t>
  </si>
  <si>
    <t>Empleado (Nombres y Apellidos)</t>
  </si>
  <si>
    <t>Ingreso Bruto</t>
  </si>
  <si>
    <t>Descuento AFP</t>
  </si>
  <si>
    <t>Descuento ISR</t>
  </si>
  <si>
    <t>Descuento SFS</t>
  </si>
  <si>
    <t>Otros descuentos</t>
  </si>
  <si>
    <t>DIRECCION DE INFRAESTRUCTURA ESCOLAR DIE</t>
  </si>
  <si>
    <t>RELACION DE EMPLEADOS TEMPORALES DIE</t>
  </si>
  <si>
    <t>DIRECCION DE INFRAESTRUCTURA ESCOLAR-DIE</t>
  </si>
  <si>
    <t>RELACION DE EMPLEADOS FIJOS DIE</t>
  </si>
  <si>
    <t>DEPARTAMENTO</t>
  </si>
  <si>
    <t>CARGO</t>
  </si>
  <si>
    <t>TOTAL DESCUENTO</t>
  </si>
  <si>
    <t>TOTAL NETO</t>
  </si>
  <si>
    <t>CODIGO_INSTITUCION</t>
  </si>
  <si>
    <t>INSTITUCION</t>
  </si>
  <si>
    <t>TARJETA</t>
  </si>
  <si>
    <t>TIPO_DOCUMENTO</t>
  </si>
  <si>
    <t>NUMERO_DOCUMENTO</t>
  </si>
  <si>
    <t>NOMBRE_COMPLETO</t>
  </si>
  <si>
    <t>FECHA_NACIMIENTO</t>
  </si>
  <si>
    <t>GENERO</t>
  </si>
  <si>
    <t>ESTADO_CIVIL</t>
  </si>
  <si>
    <t>CUENTA_BANCARIA</t>
  </si>
  <si>
    <t>FECHA_PRIMER_CARGO</t>
  </si>
  <si>
    <t>NUMERO_CARGO</t>
  </si>
  <si>
    <t>FECHA_DESIGNACION</t>
  </si>
  <si>
    <t>CODIGO_LUGAR_DESIGNADO</t>
  </si>
  <si>
    <t>LUGAR_DESIGNADO</t>
  </si>
  <si>
    <t>CODIGO_LUGAR_PRESTA_FUNCIONES</t>
  </si>
  <si>
    <t>LUGAR_PRESTA_FUNCIONES</t>
  </si>
  <si>
    <t>CODIGO_TIPO_EMPLEADO</t>
  </si>
  <si>
    <t>TIPO_DE_EMPLEADO</t>
  </si>
  <si>
    <t>CATEGORIA_EMPLEADO</t>
  </si>
  <si>
    <t>CODIGO_CATEGORIA_EMPLEADO</t>
  </si>
  <si>
    <t>CODIGO_ESCALAFON</t>
  </si>
  <si>
    <t>ESCALAFON</t>
  </si>
  <si>
    <t>CODIGO_CARGO</t>
  </si>
  <si>
    <t>CODIGO_TIPO_CARGO</t>
  </si>
  <si>
    <t>TIPO_CARGO</t>
  </si>
  <si>
    <t>CODIGO_CARRERA</t>
  </si>
  <si>
    <t>CARRERA</t>
  </si>
  <si>
    <t>CODIGO_CATEGORIA_PROPIA1</t>
  </si>
  <si>
    <t>TIPO_CATEGORIA_PROPIA1</t>
  </si>
  <si>
    <t>CODIGO_GRUPO_OCUPACIONAL</t>
  </si>
  <si>
    <t>GRUPO_OCUPACIONAL</t>
  </si>
  <si>
    <t>CODIGO_CATEGORIA_PROPIA</t>
  </si>
  <si>
    <t>CATEGORIA_PROPIA</t>
  </si>
  <si>
    <t>CODIGO_REGION</t>
  </si>
  <si>
    <t>REGION</t>
  </si>
  <si>
    <t>CODIGO_PROVINCIA</t>
  </si>
  <si>
    <t>PROVINCIA</t>
  </si>
  <si>
    <t>CODIGO_MUNICIPIO</t>
  </si>
  <si>
    <t>MUNICIPIO</t>
  </si>
  <si>
    <t>CODIGO_AREA_LIQUIDACION</t>
  </si>
  <si>
    <t>AREA_LIQUIDACION</t>
  </si>
  <si>
    <t>AÑO</t>
  </si>
  <si>
    <t>MES</t>
  </si>
  <si>
    <t>PERIODO_LIQUIDACION</t>
  </si>
  <si>
    <t>TIPO_LIQUIDACION</t>
  </si>
  <si>
    <t>CODIGO_TIPO_LIQUIDACION</t>
  </si>
  <si>
    <t>CODIGO_MOVIMIENTO</t>
  </si>
  <si>
    <t>SUELDO_BASE</t>
  </si>
  <si>
    <t>INTERINATO</t>
  </si>
  <si>
    <t>SUPLENCIA</t>
  </si>
  <si>
    <t>INCENTIVO_X_RENDIMIENTO</t>
  </si>
  <si>
    <t>COMP_CUMPLIMIENTO_IND_MAP</t>
  </si>
  <si>
    <t>INCENTIVO_RESULTADO</t>
  </si>
  <si>
    <t>DISTANCIA_FRONTERIZA</t>
  </si>
  <si>
    <t>DISTANCIA_NO_FRONTERIZA</t>
  </si>
  <si>
    <t>TIEMPO_SERVICIO</t>
  </si>
  <si>
    <t>DOCENCIA</t>
  </si>
  <si>
    <t>ANTIGUEDAD_SERVICIO</t>
  </si>
  <si>
    <t>OTROS_INGRESOS</t>
  </si>
  <si>
    <t>AFP</t>
  </si>
  <si>
    <t>ISR</t>
  </si>
  <si>
    <t>SFS</t>
  </si>
  <si>
    <t>SFS_SEG_PADRES_530_42</t>
  </si>
  <si>
    <t>SV_INAVI_500_03</t>
  </si>
  <si>
    <t>SFS_SEG_PADRES_510_03</t>
  </si>
  <si>
    <t>APOR_FOND_PENS_900_01</t>
  </si>
  <si>
    <t>APOR_RIESG_LAB_900_02</t>
  </si>
  <si>
    <t>APOR_SFS_900_03</t>
  </si>
  <si>
    <t>DFUNE_INAVI_500_05</t>
  </si>
  <si>
    <t>FUND_CRED_EDUCAT_500_15</t>
  </si>
  <si>
    <t>ELECTRO_INAVI_500_19</t>
  </si>
  <si>
    <t>LITIS_ALIMENTICIA_500_28</t>
  </si>
  <si>
    <t>SIND_PER_APOYO_TECN_SALUD</t>
  </si>
  <si>
    <t>CARNET_MSP_503_21</t>
  </si>
  <si>
    <t>COOP_CMD_503_93</t>
  </si>
  <si>
    <t>COOP_MAESTRO_520_01</t>
  </si>
  <si>
    <t>PRESTAMO_INVI_520_05</t>
  </si>
  <si>
    <t>ASOC_FAR_DOM_530_01</t>
  </si>
  <si>
    <t>ASOC_DOM_PROF_LAB_CLIN_530_02</t>
  </si>
  <si>
    <t>OPTCA_DR_CRUZ_530_03</t>
  </si>
  <si>
    <t>COPUNASED_530_04</t>
  </si>
  <si>
    <t>SOC_DOM_PED_530_05</t>
  </si>
  <si>
    <t>ASOC_ODONT_DOM_530_06</t>
  </si>
  <si>
    <t>COOP_DOM_ENF_GRAD_530_08</t>
  </si>
  <si>
    <t>MEDICOOP_530_10</t>
  </si>
  <si>
    <t>METASEGURO_530_11</t>
  </si>
  <si>
    <t>SEMUNASED_530_12</t>
  </si>
  <si>
    <t>INCALDELO_JESUS_PINA_R_530_13</t>
  </si>
  <si>
    <t>COOP_ING_AGRON_530_17</t>
  </si>
  <si>
    <t>COOP_NAC_AHORROS_530_19</t>
  </si>
  <si>
    <t>ARS_CMD_530_27</t>
  </si>
  <si>
    <t>CMD_530_28</t>
  </si>
  <si>
    <t>ASC_DOM_ENF_GRAD_530_30</t>
  </si>
  <si>
    <t>UNASED_530_31</t>
  </si>
  <si>
    <t>SINATRAE_530_32</t>
  </si>
  <si>
    <t>UNASE_530_33</t>
  </si>
  <si>
    <t>SENASA_530_34</t>
  </si>
  <si>
    <t>P_SOC_AMD_530_35</t>
  </si>
  <si>
    <t>COOP_MED_STGO_530_37</t>
  </si>
  <si>
    <t>ADEPE_COOP_SERV_530_43</t>
  </si>
  <si>
    <t>GRUPO_COOP_SERV_ODONT_530_45</t>
  </si>
  <si>
    <t>CENTRO_WANG_QI_LIAN_530_46</t>
  </si>
  <si>
    <t>ROMERO_ROQUE_530_47</t>
  </si>
  <si>
    <t>COOPASA_530_48</t>
  </si>
  <si>
    <t>MOPARINSA_530_49</t>
  </si>
  <si>
    <t>LEASCOOP_530_50</t>
  </si>
  <si>
    <t>SMEN_530_52</t>
  </si>
  <si>
    <t>COOP_UNION_530_54</t>
  </si>
  <si>
    <t>COOP_BELLO_ATARD_530_55</t>
  </si>
  <si>
    <t>ASONAEN_530_56</t>
  </si>
  <si>
    <t>COOP_MOMON_BUENO_530_57</t>
  </si>
  <si>
    <t>CONAENDILAG_530_58</t>
  </si>
  <si>
    <t>COOP_SALUD_PUBLICA_530_59</t>
  </si>
  <si>
    <t>COOP_FENATRASAL_530_72</t>
  </si>
  <si>
    <t>SERVIC_FUNE_BRESERVAS_530_88</t>
  </si>
  <si>
    <t>ASOC_SERVIDORES_PUBLIC_530_89</t>
  </si>
  <si>
    <t>COOPAFAMI_504_66</t>
  </si>
  <si>
    <t>COOPMOGOTE_530_86</t>
  </si>
  <si>
    <t>COOPBARAHONA_530_85</t>
  </si>
  <si>
    <t>01.93.00.78</t>
  </si>
  <si>
    <t>DIRECCION DE INFRAESTRUCTURA ESCOLAR -MINERD</t>
  </si>
  <si>
    <t>CÉDULA</t>
  </si>
  <si>
    <t>001-1705096-3</t>
  </si>
  <si>
    <t>ALCANTARA PAREDES IRIS IRENE</t>
  </si>
  <si>
    <t>FEMENINO</t>
  </si>
  <si>
    <t>Soltero/a</t>
  </si>
  <si>
    <t>10/10/1893</t>
  </si>
  <si>
    <t>01.93.00.78.00.08</t>
  </si>
  <si>
    <t>DEPARTAMENTO DE MANTENIMIENTO DE OBRAS -DIE</t>
  </si>
  <si>
    <t>FIJO</t>
  </si>
  <si>
    <t>ADMINISTRATIVO</t>
  </si>
  <si>
    <t>C-ADM</t>
  </si>
  <si>
    <t>GADM</t>
  </si>
  <si>
    <t>GENERAL ADMINISTRATIVO</t>
  </si>
  <si>
    <t>SECRETARIA  EJECUTIVA</t>
  </si>
  <si>
    <t>CAT2</t>
  </si>
  <si>
    <t>2. CARRERA</t>
  </si>
  <si>
    <t>CARR01</t>
  </si>
  <si>
    <t>01. ADMINISTRATIVA GENERAL</t>
  </si>
  <si>
    <t>GRUPO2</t>
  </si>
  <si>
    <t>2. APOYO ADMINISTRATIVO</t>
  </si>
  <si>
    <t>DIE</t>
  </si>
  <si>
    <t>DIE - DIRECCIÓN DE INFRAESTRUCTURA ESCOLAR</t>
  </si>
  <si>
    <t>Normal</t>
  </si>
  <si>
    <t>NORMAL</t>
  </si>
  <si>
    <t>100-08</t>
  </si>
  <si>
    <t>018-0035456-3</t>
  </si>
  <si>
    <t>AMADOR SANTANA EZEQUIEL</t>
  </si>
  <si>
    <t>16/08/1968</t>
  </si>
  <si>
    <t>MASCULINO</t>
  </si>
  <si>
    <t>01.93.00.78.00.12</t>
  </si>
  <si>
    <t>DEPARTAMENTO DE COORDINACION REGIONAL -DIE</t>
  </si>
  <si>
    <t>EMPLEADOS TEMPORALES</t>
  </si>
  <si>
    <t>SUPERVISOR</t>
  </si>
  <si>
    <t>100-19</t>
  </si>
  <si>
    <t>001-0252380-0</t>
  </si>
  <si>
    <t>ACOSTA COMAS FLAVIA ALTAGRACIA</t>
  </si>
  <si>
    <t>18/03/1964</t>
  </si>
  <si>
    <t>01.93.00.78.00.05.03</t>
  </si>
  <si>
    <t>DIVISION DE ARQUITECTURA -DIE</t>
  </si>
  <si>
    <t>TECNICO</t>
  </si>
  <si>
    <t>001-1297038-9</t>
  </si>
  <si>
    <t>AGRAMONTE EDDY MANUEL</t>
  </si>
  <si>
    <t>22/12/1974</t>
  </si>
  <si>
    <t>01.93.00.78.00.07.02</t>
  </si>
  <si>
    <t>SECCION DE EMERGENCIAS Y DESASTRES -DIE</t>
  </si>
  <si>
    <t>001-0137834-7</t>
  </si>
  <si>
    <t>BAUTISTA CARRASCO RAMONA</t>
  </si>
  <si>
    <t>01.93.00.78.00.05</t>
  </si>
  <si>
    <t>DEPARTAMENTO DE DISEÑO Y ARQUITECTURA -DIE</t>
  </si>
  <si>
    <t>ARQUITECTO</t>
  </si>
  <si>
    <t>GRUPO4</t>
  </si>
  <si>
    <t>4. PROFESIONALES</t>
  </si>
  <si>
    <t>001-1118997-3</t>
  </si>
  <si>
    <t>BAUTISTA JIMENEZ NICOLAS</t>
  </si>
  <si>
    <t>AUXILIAR</t>
  </si>
  <si>
    <t>CAT3</t>
  </si>
  <si>
    <t>3. ESTATUTO SIMPLIFICADO</t>
  </si>
  <si>
    <t>CARR80</t>
  </si>
  <si>
    <t>80. NO APLICA</t>
  </si>
  <si>
    <t>010-0105217-2</t>
  </si>
  <si>
    <t>BELTRE MEDINA HERRISSON EUCLIDE</t>
  </si>
  <si>
    <t>25/07/1989</t>
  </si>
  <si>
    <t>01.93.00.78.00.09.01</t>
  </si>
  <si>
    <t>DIVISION DE INFRAESTRUCTURA</t>
  </si>
  <si>
    <t>COORDINADOR (A)</t>
  </si>
  <si>
    <t>224-0024130-7</t>
  </si>
  <si>
    <t>BERIHUETE CARVAJAL BIRMACHEK</t>
  </si>
  <si>
    <t>20/12/1986</t>
  </si>
  <si>
    <t>Casado/a</t>
  </si>
  <si>
    <t>01.93.00.78.00.09.02</t>
  </si>
  <si>
    <t>DIVISION DE MANTENIMIENTO -DIE</t>
  </si>
  <si>
    <t>001-1411226-1</t>
  </si>
  <si>
    <t>CAMPUSANO RAMOS KIRSY CAROLINA</t>
  </si>
  <si>
    <t>16/01/1979</t>
  </si>
  <si>
    <t>402-2911962-9</t>
  </si>
  <si>
    <t>BIER ARROYO YOELY MANUEL</t>
  </si>
  <si>
    <t>01.93.00.78.00.04.01</t>
  </si>
  <si>
    <t>DIVISION FINANCIERA -DIE</t>
  </si>
  <si>
    <t>TÉCNICO DE CONTABILIDAD</t>
  </si>
  <si>
    <t>GRUPO3</t>
  </si>
  <si>
    <t>3. TECNICOS</t>
  </si>
  <si>
    <t>093-0051041-0</t>
  </si>
  <si>
    <t>BISONO JULIO CESAR</t>
  </si>
  <si>
    <t>20/07/1970</t>
  </si>
  <si>
    <t>AYUDANTE DE MANTENIMIENTO         </t>
  </si>
  <si>
    <t>037-0104285-9</t>
  </si>
  <si>
    <t>BONILLA DEL ROSARIO LUDY MAURIN</t>
  </si>
  <si>
    <t>28/07/1987</t>
  </si>
  <si>
    <t>402-2078844-8</t>
  </si>
  <si>
    <t>CABRERA DE LA CRUZ ALEXANDER RAFAEL</t>
  </si>
  <si>
    <t>SUPERVISOR (A) PLANTELES ESCOLARES</t>
  </si>
  <si>
    <t>031-0463983-0</t>
  </si>
  <si>
    <t>CAMACHO PORTALATIN ROSSI MATILDE</t>
  </si>
  <si>
    <t>01.93.00.78.00.00.01</t>
  </si>
  <si>
    <t>DIVISION DE COMUNICACION -DIE</t>
  </si>
  <si>
    <t>TECNICO ADM</t>
  </si>
  <si>
    <t>001-1116091-7</t>
  </si>
  <si>
    <t>CAMACHO PORTORREAL JUAN ALBERTO</t>
  </si>
  <si>
    <t>076-0020075-7</t>
  </si>
  <si>
    <t>CASTILLO JIMENEZ NORLIN ANTONIA</t>
  </si>
  <si>
    <t>MENSAJERO INTERNO</t>
  </si>
  <si>
    <t>093-0048319-6</t>
  </si>
  <si>
    <t>CASTRO FERRERAS KATERIN KATIUSCA</t>
  </si>
  <si>
    <t>18/09/1981</t>
  </si>
  <si>
    <t>COORDINADOR ADM</t>
  </si>
  <si>
    <t>001-1419587-8</t>
  </si>
  <si>
    <t>CASTRO JIMENEZ DARIO PAULINO</t>
  </si>
  <si>
    <t>20/02/1955</t>
  </si>
  <si>
    <t>01.93.00.78.00.09</t>
  </si>
  <si>
    <t>DEPARTAMENTO DE SUPERVISION DE OBRAS -DIE</t>
  </si>
  <si>
    <t>001-1579097-4</t>
  </si>
  <si>
    <t>CEBALLOS ENCARNACION CARLOS MANUEL</t>
  </si>
  <si>
    <t>001-0593816-1</t>
  </si>
  <si>
    <t>CIPRIAN GARCIA GLAUCO BIENVENIDO</t>
  </si>
  <si>
    <t>001-0384752-1</t>
  </si>
  <si>
    <t>COLON CRUZ ROBERTO FEDERICO</t>
  </si>
  <si>
    <t>30/06/1960</t>
  </si>
  <si>
    <t>402-2389054-8</t>
  </si>
  <si>
    <t>CONTRERAS SOTO KENNY JOSE</t>
  </si>
  <si>
    <t>01.93.00.78.00.04.03.01</t>
  </si>
  <si>
    <t>SECCION DE TRANSPORTACION -DIE</t>
  </si>
  <si>
    <t>CHOFER</t>
  </si>
  <si>
    <t>GRUPO1</t>
  </si>
  <si>
    <t>1. SERVICIOS GENERALES</t>
  </si>
  <si>
    <t>053-0042083-2</t>
  </si>
  <si>
    <t>CORCINO ABREU RICARDO JOSE</t>
  </si>
  <si>
    <t>INGENIERO</t>
  </si>
  <si>
    <t>001-0524533-6</t>
  </si>
  <si>
    <t>CORTES SEGURA MANUEL ADONIS</t>
  </si>
  <si>
    <t>055-0036014-3</t>
  </si>
  <si>
    <t>DE LA CRUZ FAMILIA ARIEL ANTONIO</t>
  </si>
  <si>
    <t>001-1710985-0</t>
  </si>
  <si>
    <t>DE LA CRUZ MELO VANESSA DEL CARMEN</t>
  </si>
  <si>
    <t>21/07/1984</t>
  </si>
  <si>
    <t>224-0081814-6</t>
  </si>
  <si>
    <t>DE LA CRUZ POZO LINAULIS</t>
  </si>
  <si>
    <t>29/08/1996</t>
  </si>
  <si>
    <t>223-0070606-0</t>
  </si>
  <si>
    <t>DISLA NUÑEZ WINSTON</t>
  </si>
  <si>
    <t>AUXILIAR ADMINISTRATIVO</t>
  </si>
  <si>
    <t>225-0072015-0</t>
  </si>
  <si>
    <t>DE LOS SANTOS FARIAS ISAMAR</t>
  </si>
  <si>
    <t>011-0039876-5</t>
  </si>
  <si>
    <t>DE OLEO PEREZ MIJAEL ERISMEL</t>
  </si>
  <si>
    <t>26/05/1988</t>
  </si>
  <si>
    <t>001-1213952-2</t>
  </si>
  <si>
    <t>DE PAULA ARIAS ALTAGRACIA</t>
  </si>
  <si>
    <t>093-0039434-4</t>
  </si>
  <si>
    <t>DELGADO LORENZO CRISTINA</t>
  </si>
  <si>
    <t>AUXILIAR ADMINISTRATIVO I</t>
  </si>
  <si>
    <t>050-0029116-0</t>
  </si>
  <si>
    <t>DIAZ GALAN ERICK EMMANUEL</t>
  </si>
  <si>
    <t>14/07/1976</t>
  </si>
  <si>
    <t>001-1767750-0</t>
  </si>
  <si>
    <t>DE LA CRUZ ACEVEDO SULINA OFELIA</t>
  </si>
  <si>
    <t>01.93.00.78.00.10</t>
  </si>
  <si>
    <t>DEPARTAMENTO DE CUBICACIONES -DIE</t>
  </si>
  <si>
    <t>ASISTENTE</t>
  </si>
  <si>
    <t>001-1217800-9</t>
  </si>
  <si>
    <t>ESTEVEZ MARTINEZ MERCEDES JACQUELINE</t>
  </si>
  <si>
    <t>31/01/1977</t>
  </si>
  <si>
    <t>01.93.00.78.00.03.00.01</t>
  </si>
  <si>
    <t>SECCION REGISTRO, CONTROL Y NOMINA -DIE</t>
  </si>
  <si>
    <t>ENCARGADO (A)</t>
  </si>
  <si>
    <t>402-2645859-0</t>
  </si>
  <si>
    <t>FIGUEROA SANCHEZ MAIBELYN ESMERLYN</t>
  </si>
  <si>
    <t>27/11/1996</t>
  </si>
  <si>
    <t>01.93.00.78.00.04.01.01</t>
  </si>
  <si>
    <t>SECCION DE CONTABILIDAD -DIE</t>
  </si>
  <si>
    <t>012-0114619-6</t>
  </si>
  <si>
    <t>EVANGELISTA ZABALA ANDRES SAMIR</t>
  </si>
  <si>
    <t>21/10/1992</t>
  </si>
  <si>
    <t>001-1549367-8</t>
  </si>
  <si>
    <t>FELIZ REYES ISMAEL</t>
  </si>
  <si>
    <t>13/11/1981</t>
  </si>
  <si>
    <t>SUPERVISOR NAC.</t>
  </si>
  <si>
    <t>001-0752815-0</t>
  </si>
  <si>
    <t>DONATOR PAREDES ROGELIO</t>
  </si>
  <si>
    <t>18/09/1966</t>
  </si>
  <si>
    <t>SUPERVISOR DE TRANSPORTACION</t>
  </si>
  <si>
    <t>001-0841625-6</t>
  </si>
  <si>
    <t>GALICIA SANTANA HEIDY</t>
  </si>
  <si>
    <t>15/10/1974</t>
  </si>
  <si>
    <t>PERIODISTA</t>
  </si>
  <si>
    <t>225-0042677-4</t>
  </si>
  <si>
    <t>GONZALEZ RODRIGUEZ CESAREO</t>
  </si>
  <si>
    <t>01.93.00.78.00.04.02</t>
  </si>
  <si>
    <t>DIVISION DE COMPRAS Y CONTRATACIONES -DIE</t>
  </si>
  <si>
    <t>TECNICO DE COMPRAS</t>
  </si>
  <si>
    <t>402-2508247-4</t>
  </si>
  <si>
    <t>GONZALEZ SALDIVAR ROBERSY ANGELINA</t>
  </si>
  <si>
    <t>01.93.00.78.00.04.03</t>
  </si>
  <si>
    <t>DIVISION ADMINISTRATIVA -DIE</t>
  </si>
  <si>
    <t>001-1506276-2</t>
  </si>
  <si>
    <t>GARCIA ROSARIO HIPOLITO</t>
  </si>
  <si>
    <t>16/05/1983</t>
  </si>
  <si>
    <t>001-1482354-5</t>
  </si>
  <si>
    <t>GIL AMARANTE MARISELA</t>
  </si>
  <si>
    <t>15/10/1981</t>
  </si>
  <si>
    <t>ASISTENTE EJECUTIVA</t>
  </si>
  <si>
    <t>402-3423512-1</t>
  </si>
  <si>
    <t>GOMEZ JESUS DANIEL</t>
  </si>
  <si>
    <t>23/12/2003</t>
  </si>
  <si>
    <t>001-1769841-5</t>
  </si>
  <si>
    <t>GONZALEZ AMADOR ANATALIA</t>
  </si>
  <si>
    <t>22/01/1985</t>
  </si>
  <si>
    <t>402-1047985-9</t>
  </si>
  <si>
    <t>GONZALEZ CASTILLO EURI ANTONIO</t>
  </si>
  <si>
    <t>28/07/2003</t>
  </si>
  <si>
    <t>087-0003083-9</t>
  </si>
  <si>
    <t>FRANCISCO CASTAÑO FRAN REINALDO</t>
  </si>
  <si>
    <t>001-1337670-1</t>
  </si>
  <si>
    <t>JIMENEZ REYES EDILIO</t>
  </si>
  <si>
    <t>24/01/1968</t>
  </si>
  <si>
    <t>ANALISTA FINANCIERO</t>
  </si>
  <si>
    <t>087-0000304-2</t>
  </si>
  <si>
    <t>JIMENEZ ROQUE GUADALUPE</t>
  </si>
  <si>
    <t>29/12/1970</t>
  </si>
  <si>
    <t>01.93.00.78.00.07</t>
  </si>
  <si>
    <t>DEPARTAMENTO DE GESTION DE RIESGOS -DIE</t>
  </si>
  <si>
    <t>026-0138069-0</t>
  </si>
  <si>
    <t>JIMENEZ ULERIO EVELIN</t>
  </si>
  <si>
    <t>22/01/1991</t>
  </si>
  <si>
    <t>001-0388381-5</t>
  </si>
  <si>
    <t>HIDALGO GALAN MARIA FRANCISCA</t>
  </si>
  <si>
    <t>16/01/1959</t>
  </si>
  <si>
    <t>001-1376491-4</t>
  </si>
  <si>
    <t>IBERT MATEO ENEDINO</t>
  </si>
  <si>
    <t>22/09/1971</t>
  </si>
  <si>
    <t>01.93.00.78.00.01</t>
  </si>
  <si>
    <t>DEPARTAMENTO JURIDICO -DIE</t>
  </si>
  <si>
    <t>MENSAJERO</t>
  </si>
  <si>
    <t>027-0038406-4</t>
  </si>
  <si>
    <t>JAVIER REYES DANELISE</t>
  </si>
  <si>
    <t>01.93.00.78.00.05.05</t>
  </si>
  <si>
    <t>DIVISION DE TOPOGRAFIA -DIE</t>
  </si>
  <si>
    <t>001-1608288-4</t>
  </si>
  <si>
    <t>JIMENEZ AGUASVIVAS BRUCE ANNUAR</t>
  </si>
  <si>
    <t>054-0093985-5</t>
  </si>
  <si>
    <t>GRULLON RAMIREZ RAMON HIPOLITO</t>
  </si>
  <si>
    <t>13/08/1978</t>
  </si>
  <si>
    <t>402-2239338-7</t>
  </si>
  <si>
    <t>LUNA MATEO ELIANNY</t>
  </si>
  <si>
    <t>001-1743385-4</t>
  </si>
  <si>
    <t>MADE MATIAS DARIO ANTONIO</t>
  </si>
  <si>
    <t>22/01/1963</t>
  </si>
  <si>
    <t>DIRECTOR DEPTO.</t>
  </si>
  <si>
    <t>001-1888881-7</t>
  </si>
  <si>
    <t>MATEO LORA PATRICIA ROSMERY</t>
  </si>
  <si>
    <t>26/10/1989</t>
  </si>
  <si>
    <t>01.93.00.78.00.03</t>
  </si>
  <si>
    <t>DEPARTAMENTO DE RECURSOS HUMANOS - DIE</t>
  </si>
  <si>
    <t>001-1256018-0</t>
  </si>
  <si>
    <t>MARTINEZ MANZUETA DENNY</t>
  </si>
  <si>
    <t>19/07/1973</t>
  </si>
  <si>
    <t>PINTOR</t>
  </si>
  <si>
    <t>001-1832728-7</t>
  </si>
  <si>
    <t>MARTINEZ MARTINEZ MARIA ISABEL</t>
  </si>
  <si>
    <t>001-0886406-7</t>
  </si>
  <si>
    <t>LEON LUCIANO LUIS DANIEL DE</t>
  </si>
  <si>
    <t>Sin Datos</t>
  </si>
  <si>
    <t>402-2243198-9</t>
  </si>
  <si>
    <t>MEDRANO DE LA CRUZ BENIS INES</t>
  </si>
  <si>
    <t>001-0540547-6</t>
  </si>
  <si>
    <t>MEJIA CASADO DE CORNIEL MERCEDES LILIAN</t>
  </si>
  <si>
    <t>01.93.00.78.00.05.04</t>
  </si>
  <si>
    <t>DIVISION DE PRESUPUESTO DE OBRAS -DIE</t>
  </si>
  <si>
    <t>223-0043907-6</t>
  </si>
  <si>
    <t>MEJIA CRUZ KILSY PAOLA</t>
  </si>
  <si>
    <t>20/11/1987</t>
  </si>
  <si>
    <t>013-0003370-9</t>
  </si>
  <si>
    <t>MEJIA CUSTODIO RAMON ANTONIO</t>
  </si>
  <si>
    <t>31/08/1975</t>
  </si>
  <si>
    <t>01.93.00.78.00.05.01</t>
  </si>
  <si>
    <t>DIVISION DE DISEÑO ELECTROMECANICO -DIE</t>
  </si>
  <si>
    <t>001-0644147-0</t>
  </si>
  <si>
    <t>MEJIA FRIAS MARCELO</t>
  </si>
  <si>
    <t>24/04/1963</t>
  </si>
  <si>
    <t>ELECTRICISTA</t>
  </si>
  <si>
    <t>001-1275232-4</t>
  </si>
  <si>
    <t>MIESES REYNOSO ESPERANZA LISSETTE</t>
  </si>
  <si>
    <t>001-1812816-4</t>
  </si>
  <si>
    <t>MOJICA BELTRE EMIL</t>
  </si>
  <si>
    <t>21/10/1987</t>
  </si>
  <si>
    <t>059-0013374-4</t>
  </si>
  <si>
    <t>MOREL DE JESUS JOSE ARMANDO</t>
  </si>
  <si>
    <t>001-0589404-2</t>
  </si>
  <si>
    <t>MORENO MORENO EVANGELISTA</t>
  </si>
  <si>
    <t>17/11/1974</t>
  </si>
  <si>
    <t>001-1938391-7</t>
  </si>
  <si>
    <t>MORILLO LUZON JAN CARLOS</t>
  </si>
  <si>
    <t>092-0007729-6</t>
  </si>
  <si>
    <t>MORONTA ACOSTA PEDRO MIGUEL</t>
  </si>
  <si>
    <t>001-0106889-8</t>
  </si>
  <si>
    <t>OVIEDO BAUTISTA LIDIA ALEXANDRA</t>
  </si>
  <si>
    <t>001-1739940-2</t>
  </si>
  <si>
    <t>NEGRON CAMARENA ISRAEL</t>
  </si>
  <si>
    <t>17/02/1985</t>
  </si>
  <si>
    <t>402-2561438-3</t>
  </si>
  <si>
    <t>NIN MERCEDES ELVIS</t>
  </si>
  <si>
    <t>001-1918874-6</t>
  </si>
  <si>
    <t>NINA HENRIQUEZ JUAN JOSE</t>
  </si>
  <si>
    <t>29/09/1991</t>
  </si>
  <si>
    <t>001-0137423-9</t>
  </si>
  <si>
    <t>NOVAS VICENTE FRANK JULIO</t>
  </si>
  <si>
    <t>16/09/1973</t>
  </si>
  <si>
    <t>001-0190471-2</t>
  </si>
  <si>
    <t>NUÑEZ PUELLO BERNARDO ERNESTO</t>
  </si>
  <si>
    <t>20/08/1963</t>
  </si>
  <si>
    <t>01.93.00.78.00.05.02</t>
  </si>
  <si>
    <t>DIVISION DE DISEÑO ESTRUCTURAL -DIE</t>
  </si>
  <si>
    <t>402-2407110-6</t>
  </si>
  <si>
    <t>ORTIZ COLLADO LAURA PATRICIA</t>
  </si>
  <si>
    <t>27/06/1994</t>
  </si>
  <si>
    <t>001-1737504-8</t>
  </si>
  <si>
    <t>ORTIZ DIAZ MARIA ALEXANDRA</t>
  </si>
  <si>
    <t>402-1364958-1</t>
  </si>
  <si>
    <t>MONTERO SOLIS ISMELINA</t>
  </si>
  <si>
    <t>24/10/1997</t>
  </si>
  <si>
    <t>01.93.00.78.00.07.01</t>
  </si>
  <si>
    <t>SECCION DE EVALUACION Y MONITOREO DE RIESGOS -DIE</t>
  </si>
  <si>
    <t>001-1855674-5</t>
  </si>
  <si>
    <t>PEÑA LOPEZ EDILIANA ALTAGRACIA</t>
  </si>
  <si>
    <t>402-2235303-5</t>
  </si>
  <si>
    <t>PEREZ PEREZ DISYNILL</t>
  </si>
  <si>
    <t>25/12/1993</t>
  </si>
  <si>
    <t>001-0767709-8</t>
  </si>
  <si>
    <t>PEREZ RAFAEL DEMETRIO</t>
  </si>
  <si>
    <t>30/03/1961</t>
  </si>
  <si>
    <t>ANALISTA LEGAL</t>
  </si>
  <si>
    <t>001-1898771-8</t>
  </si>
  <si>
    <t>PEÑA SANTANA MARCOS JOSE</t>
  </si>
  <si>
    <t>18/01/1992</t>
  </si>
  <si>
    <t>046-0004927-6</t>
  </si>
  <si>
    <t>PERALTA RODRIGUEZ WENDY LIONEL</t>
  </si>
  <si>
    <t>25/12/1975</t>
  </si>
  <si>
    <t>001-1116392-9</t>
  </si>
  <si>
    <t>PEREZ CASTILLO MERY</t>
  </si>
  <si>
    <t>25/03/1978</t>
  </si>
  <si>
    <t>020-0016054-5</t>
  </si>
  <si>
    <t>PEREZ GONZALEZ RUTHY</t>
  </si>
  <si>
    <t>13/10/1986</t>
  </si>
  <si>
    <t>136-0013603-3</t>
  </si>
  <si>
    <t>PEREZ HIDALGO VICTOR MANUEL</t>
  </si>
  <si>
    <t>26/08/1980</t>
  </si>
  <si>
    <t>01.93.00.78.00.11</t>
  </si>
  <si>
    <t>DEPARTAMENTO DE FISCALIZACION DE OBRAS -DIE</t>
  </si>
  <si>
    <t>INGENIERO SUP.</t>
  </si>
  <si>
    <t>402-0105519-7</t>
  </si>
  <si>
    <t>PEREZ PERDOMO FEDERICO</t>
  </si>
  <si>
    <t>28/08/2005</t>
  </si>
  <si>
    <t>001-1465549-1</t>
  </si>
  <si>
    <t>PEGUERO DE LOS SANTOS IVAN ANDRES</t>
  </si>
  <si>
    <t>22/11/1981</t>
  </si>
  <si>
    <t>001-0446206-4</t>
  </si>
  <si>
    <t>POLANCO POLANCO ARGENTINA</t>
  </si>
  <si>
    <t>21/10/1954</t>
  </si>
  <si>
    <t>CONSERJE</t>
  </si>
  <si>
    <t>047-0082249-9</t>
  </si>
  <si>
    <t>REYES HOLGUIN ODALIS RAFAEL</t>
  </si>
  <si>
    <t>14/04/1975</t>
  </si>
  <si>
    <t>223-0079817-4</t>
  </si>
  <si>
    <t>REYES MONTILLA JULIAN ERNESTO</t>
  </si>
  <si>
    <t>20/10/1988</t>
  </si>
  <si>
    <t>402-3181206-2</t>
  </si>
  <si>
    <t>QUEZADA DIAZ DAWIRSON JOHANSER</t>
  </si>
  <si>
    <t>23/09/2025</t>
  </si>
  <si>
    <t>023-0151986-0</t>
  </si>
  <si>
    <t>RAMIREZ GONZALEZ ANTHONY MICHAEL</t>
  </si>
  <si>
    <t>21/02/1988</t>
  </si>
  <si>
    <t>001-0393771-0</t>
  </si>
  <si>
    <t>RAMIREZ SANTANA NANCYS BEATRIZ</t>
  </si>
  <si>
    <t>001-0501155-5</t>
  </si>
  <si>
    <t>RAMOS REYES JOSEFINA</t>
  </si>
  <si>
    <t>001-0573499-0</t>
  </si>
  <si>
    <t>PIANTINI OZUNA NIEVE RUTH</t>
  </si>
  <si>
    <t>SECRETARIA</t>
  </si>
  <si>
    <t>001-1826758-2</t>
  </si>
  <si>
    <t>PICHARDO LANTIGUA LOREN LIZ</t>
  </si>
  <si>
    <t>14/03/1989</t>
  </si>
  <si>
    <t>001-0263797-2</t>
  </si>
  <si>
    <t>ROA DE LA ROSA BIENVENIDO</t>
  </si>
  <si>
    <t>402-2094501-4</t>
  </si>
  <si>
    <t>ROSARIO MENDEZ ALICIA MAIRENI</t>
  </si>
  <si>
    <t>ANALISTA</t>
  </si>
  <si>
    <t>001-1530846-2</t>
  </si>
  <si>
    <t>ROA PEÑA CAROLINA</t>
  </si>
  <si>
    <t>20/11/1982</t>
  </si>
  <si>
    <t>011-0041387-9</t>
  </si>
  <si>
    <t>ROA ZABALA CELIA MILENNY</t>
  </si>
  <si>
    <t>16/06/1992</t>
  </si>
  <si>
    <t>013-0005383-0</t>
  </si>
  <si>
    <t>ROBLES LARA VICTOR MANUEL</t>
  </si>
  <si>
    <t>26/04/1952</t>
  </si>
  <si>
    <t>001-1783082-8</t>
  </si>
  <si>
    <t>RODRIGUEZ LOPEZ PATRICIA ESTELA</t>
  </si>
  <si>
    <t>21/09/1985</t>
  </si>
  <si>
    <t>223-0105539-2</t>
  </si>
  <si>
    <t>RODRIGUEZ MARTINEZ MARTINA ANTONIA</t>
  </si>
  <si>
    <t>20/05/1987</t>
  </si>
  <si>
    <t>Unión de Hecho</t>
  </si>
  <si>
    <t>012-0083780-3</t>
  </si>
  <si>
    <t>RODRIGUEZ MEDINA NELSON LUIS</t>
  </si>
  <si>
    <t>24/08/1981</t>
  </si>
  <si>
    <t>402-1839987-7</t>
  </si>
  <si>
    <t>RODRIGUEZ PICHARDO ANGEL DAVID</t>
  </si>
  <si>
    <t>21/03/2001</t>
  </si>
  <si>
    <t>01.93.00.78.00.00.04</t>
  </si>
  <si>
    <t>DIVISION DE TECNOLOGIA DE LA INFORMACION Y COMINICACION -DIE</t>
  </si>
  <si>
    <t>SOPORTE TÉCNICO INFORMÁTICO</t>
  </si>
  <si>
    <t>225-0017048-9</t>
  </si>
  <si>
    <t>RODRIGUEZ RODRIGUEZ ANA SILVIA</t>
  </si>
  <si>
    <t>22/07/1983</t>
  </si>
  <si>
    <t>001-1878406-5</t>
  </si>
  <si>
    <t>ROMERO ALMANZAR MARIAM PENELOPE</t>
  </si>
  <si>
    <t>14/02/1990</t>
  </si>
  <si>
    <t>402-2080728-9</t>
  </si>
  <si>
    <t>SANCHEZ MORA ABDIAS NICAURI</t>
  </si>
  <si>
    <t>14/06/1992</t>
  </si>
  <si>
    <t>INSPECTOR</t>
  </si>
  <si>
    <t>001-0997272-9</t>
  </si>
  <si>
    <t>SANCHEZ SOTO FRANCISCO</t>
  </si>
  <si>
    <t>29/12/1968</t>
  </si>
  <si>
    <t>026-0099728-8</t>
  </si>
  <si>
    <t>SANTANA VILLALONA JOSE LUIS</t>
  </si>
  <si>
    <t>001-1726916-7</t>
  </si>
  <si>
    <t>SEGURA NUÑEZ JULISSA</t>
  </si>
  <si>
    <t>23/11/1983</t>
  </si>
  <si>
    <t>010-0066045-4</t>
  </si>
  <si>
    <t>SEGURA PERALTA MARIA MERCEDES</t>
  </si>
  <si>
    <t>27/02/1978</t>
  </si>
  <si>
    <t>001-0385116-8</t>
  </si>
  <si>
    <t>SOSA FRANCISCO HECTOR RAFAEL</t>
  </si>
  <si>
    <t>14/01/1957</t>
  </si>
  <si>
    <t>001-0858173-7</t>
  </si>
  <si>
    <t>RUIZ SUZAÑA MIGUEL CAMILO</t>
  </si>
  <si>
    <t>01.93.00.78.00.11.01</t>
  </si>
  <si>
    <t>DIVISION DE REVISION Y CONTROL DE OBRAS -DIE</t>
  </si>
  <si>
    <t>047-0099956-0</t>
  </si>
  <si>
    <t>TAVERAS LOPEZ JUNIOR MIGUEL</t>
  </si>
  <si>
    <t>28/06/1964</t>
  </si>
  <si>
    <t>ASESOR (A)</t>
  </si>
  <si>
    <t>402-2416409-1</t>
  </si>
  <si>
    <t>TEJADA BAEZ ISAMAR</t>
  </si>
  <si>
    <t>31/07/1995</t>
  </si>
  <si>
    <t>SOPORTE TECNICO</t>
  </si>
  <si>
    <t>402-1151738-4</t>
  </si>
  <si>
    <t>TEJEDA BAEZ EMELI MERCEDES</t>
  </si>
  <si>
    <t>13/12/2004</t>
  </si>
  <si>
    <t>AUXILIAR DE INGENIERIA Y PLANTA FISICA</t>
  </si>
  <si>
    <t>402-3983237-7</t>
  </si>
  <si>
    <t>TEJEDA DIAZ SUYERIN YISSEL</t>
  </si>
  <si>
    <t>26/09/1999</t>
  </si>
  <si>
    <t>402-3133302-8</t>
  </si>
  <si>
    <t>THOMAS ACOSTA DIEGO JAIME</t>
  </si>
  <si>
    <t>223-0096885-0</t>
  </si>
  <si>
    <t>TORRES DE LA ROSA REYNAILY LIZMARY</t>
  </si>
  <si>
    <t>22/11/1989</t>
  </si>
  <si>
    <t>01.93.00.78.00.04</t>
  </si>
  <si>
    <t>DEPARTAMENTO ADMINISTRATIVO FINANCIERO -DIE</t>
  </si>
  <si>
    <t>001-1521341-5</t>
  </si>
  <si>
    <t>TORRES MARTINEZ LEANDRA CAROLINA</t>
  </si>
  <si>
    <t>27/02/1981</t>
  </si>
  <si>
    <t>012-0108822-4</t>
  </si>
  <si>
    <t>VALDEZ ALCANTARA VISALI</t>
  </si>
  <si>
    <t>224-0041386-4</t>
  </si>
  <si>
    <t>VALDEZ MEDINA ROSA ELINA</t>
  </si>
  <si>
    <t>SEC. AUX. I</t>
  </si>
  <si>
    <t>010-0092349-8</t>
  </si>
  <si>
    <t>VELOZ RAMIREZ EDDY PORFIRIO</t>
  </si>
  <si>
    <t>26/09/1982</t>
  </si>
  <si>
    <t>001-1197810-2</t>
  </si>
  <si>
    <t>VIEIRA RODRIGUEZ ROSA</t>
  </si>
  <si>
    <t>25/12/1957</t>
  </si>
  <si>
    <t>056-0153018-0</t>
  </si>
  <si>
    <t>VILLAR NUÑEZ DORKA MARIA</t>
  </si>
  <si>
    <t>19/06/1987</t>
  </si>
  <si>
    <t>001-1318835-3</t>
  </si>
  <si>
    <t>VARGAS ARIAS SERGIO ARAMIS</t>
  </si>
  <si>
    <t>15/09/1979</t>
  </si>
  <si>
    <t>001-1253915-0</t>
  </si>
  <si>
    <t>VASQUEZ CARLOS MANUEL</t>
  </si>
  <si>
    <t>001-1390260-5</t>
  </si>
  <si>
    <t>ABEL VILLALONA ELIANT RAABEL</t>
  </si>
  <si>
    <t>27/10/1980</t>
  </si>
  <si>
    <t>055-0039761-6</t>
  </si>
  <si>
    <t>ABREU DIAZ HANSEL MIGUEL</t>
  </si>
  <si>
    <t>223-0082742-9</t>
  </si>
  <si>
    <t>ACEVEDO PEREZ VERNY JOSE</t>
  </si>
  <si>
    <t>01.93.00.78.00.06</t>
  </si>
  <si>
    <t>DEPARTAMENTO DE GESTION DE INFRAESTRUCTURA ESCOLAR -DIE</t>
  </si>
  <si>
    <t>013-0047400-2</t>
  </si>
  <si>
    <t>AGUASVIVAS PUJOLS MANUEL</t>
  </si>
  <si>
    <t>001-0893040-5</t>
  </si>
  <si>
    <t>ALMANZAR SOLANO CESAR ALEXANDER</t>
  </si>
  <si>
    <t>17/11/1973</t>
  </si>
  <si>
    <t>093-0015664-4</t>
  </si>
  <si>
    <t>ALMONTE PAULINO GERONIMO</t>
  </si>
  <si>
    <t>28/02/1961</t>
  </si>
  <si>
    <t>402-3324815-8</t>
  </si>
  <si>
    <t>BAEZ AMPARO BRYAN</t>
  </si>
  <si>
    <t>14/03/2002</t>
  </si>
  <si>
    <t>001-1036668-9</t>
  </si>
  <si>
    <t>BOCIO CABRERA RAMON EMILIO</t>
  </si>
  <si>
    <t>24/01/1972</t>
  </si>
  <si>
    <t>CHOFER I</t>
  </si>
  <si>
    <t>022-0028094-5</t>
  </si>
  <si>
    <t>CASTILLO CARVAJAL CARLOS BIENVENIDO</t>
  </si>
  <si>
    <t>15/09/1982</t>
  </si>
  <si>
    <t>01.93.00.78.00.01.00.01</t>
  </si>
  <si>
    <t>SECCION DE ELABORACION DE DOCUMENTOS LEGALES - DIE</t>
  </si>
  <si>
    <t>001-0045986-6</t>
  </si>
  <si>
    <t>CASTRO CORREA JULIO BIENVENIDO</t>
  </si>
  <si>
    <t>21/07/1975</t>
  </si>
  <si>
    <t>028-0002641-7</t>
  </si>
  <si>
    <t>CASTRO DE JESUS RAFAEL IVAN</t>
  </si>
  <si>
    <t>27/07/1974</t>
  </si>
  <si>
    <t>076-0022414-6</t>
  </si>
  <si>
    <t>CUEVAS FELIZ ANACAONA</t>
  </si>
  <si>
    <t>18/07/1990</t>
  </si>
  <si>
    <t>001-1778396-9</t>
  </si>
  <si>
    <t>CERDA MARTINEZ YUDYSET ALTAGRACIA</t>
  </si>
  <si>
    <t>SEC. ADM. I</t>
  </si>
  <si>
    <t>224-0059913-4</t>
  </si>
  <si>
    <t>COLON SANCHEZ EDGAR TOMAS</t>
  </si>
  <si>
    <t>22/06/1989</t>
  </si>
  <si>
    <t>001-1578388-8</t>
  </si>
  <si>
    <t>COMAS LUCIANO MARIA LUISA</t>
  </si>
  <si>
    <t>13/09/1980</t>
  </si>
  <si>
    <t>001-0340055-2</t>
  </si>
  <si>
    <t>CONTRERAS MATEO CESARITO</t>
  </si>
  <si>
    <t>30/03/1970</t>
  </si>
  <si>
    <t>001-1145171-2</t>
  </si>
  <si>
    <t>CONTRERAS RICARDO GENARO</t>
  </si>
  <si>
    <t>19/10/1975</t>
  </si>
  <si>
    <t>ALBAÑIL</t>
  </si>
  <si>
    <t>047-0198756-4</t>
  </si>
  <si>
    <t>CORTORREAL VALDEZ YORDANIA</t>
  </si>
  <si>
    <t>19/07/1990</t>
  </si>
  <si>
    <t>001-0482493-3</t>
  </si>
  <si>
    <t>CARRASCO ENCARNACION EUDYS WANNY</t>
  </si>
  <si>
    <t>21/03/1970</t>
  </si>
  <si>
    <t>402-4343917-7</t>
  </si>
  <si>
    <t>CARRASCO LORENZO LONGHI</t>
  </si>
  <si>
    <t>31/10/2005</t>
  </si>
  <si>
    <t>064-0030427-2</t>
  </si>
  <si>
    <t>CARTAGENA DE JESUS JUAN MANUEL</t>
  </si>
  <si>
    <t>001-0709069-8</t>
  </si>
  <si>
    <t>DE LA CRUZ JIMENEZ ALEJANDRO JOSE</t>
  </si>
  <si>
    <t>001-1586229-4</t>
  </si>
  <si>
    <t>DE LA ROSA FAUSTINO EMILIO</t>
  </si>
  <si>
    <t>22/05/1967</t>
  </si>
  <si>
    <t>002-0115484-6</t>
  </si>
  <si>
    <t>DE LEON CAMPUSANO JUAN CARLOS</t>
  </si>
  <si>
    <t>14/12/1980</t>
  </si>
  <si>
    <t>001-0136105-3</t>
  </si>
  <si>
    <t>DISLA GOMEZ FELIX RAFAEL</t>
  </si>
  <si>
    <t>27/10/1955</t>
  </si>
  <si>
    <t>402-2313907-8</t>
  </si>
  <si>
    <t>DE LOS SANTOS JIMENEZ THATIANA YSABEL</t>
  </si>
  <si>
    <t>001-0141569-3</t>
  </si>
  <si>
    <t>DIAZ GOMEZ PERSIO ANTONIO</t>
  </si>
  <si>
    <t>30/04/1958</t>
  </si>
  <si>
    <t>090-0018533-1</t>
  </si>
  <si>
    <t>DE JESUS DECENA CANDIDO</t>
  </si>
  <si>
    <t>22/04/1981</t>
  </si>
  <si>
    <t>402-2424310-1</t>
  </si>
  <si>
    <t>DE JESUS SIGARAN DANIEL ISMAEL</t>
  </si>
  <si>
    <t>001-1466368-5</t>
  </si>
  <si>
    <t>FLETE DIAZ ELIZABETH</t>
  </si>
  <si>
    <t>23/03/1975</t>
  </si>
  <si>
    <t>001-1528872-2</t>
  </si>
  <si>
    <t>FAMILIA SUERO CLEMENCIA</t>
  </si>
  <si>
    <t>23/11/1980</t>
  </si>
  <si>
    <t>019-0014158-9</t>
  </si>
  <si>
    <t>FELIZ MORDAN ANDRIS RAQUEL</t>
  </si>
  <si>
    <t>23/02/1978</t>
  </si>
  <si>
    <t>020-0017256-5</t>
  </si>
  <si>
    <t>FELIZ RODRIGUEZ YOSI CESARINA</t>
  </si>
  <si>
    <t>27/11/1987</t>
  </si>
  <si>
    <t>001-1753508-8</t>
  </si>
  <si>
    <t>FERNANDEZ ALCANTARA LISSETTE ANTONIA</t>
  </si>
  <si>
    <t>31/12/1983</t>
  </si>
  <si>
    <t>001-0174136-1</t>
  </si>
  <si>
    <t>FERNANDEZ CASTILLO LEANDRO DE JESUS</t>
  </si>
  <si>
    <t>24/03/1962</t>
  </si>
  <si>
    <t>001-1873635-4</t>
  </si>
  <si>
    <t>FERNANDEZ GARCIA JOSE ANDRES</t>
  </si>
  <si>
    <t>13/02/1989</t>
  </si>
  <si>
    <t>001-0679265-8</t>
  </si>
  <si>
    <t>DOMINGUEZ DIFO SANTICA</t>
  </si>
  <si>
    <t>001-0743717-0</t>
  </si>
  <si>
    <t>DOÑE JUAN ANTONIO</t>
  </si>
  <si>
    <t>402-2271100-0</t>
  </si>
  <si>
    <t>DURAN DELGADO JOSE FRANCISCO</t>
  </si>
  <si>
    <t>138-0003757-7</t>
  </si>
  <si>
    <t>FULGENCIO RAMIREZ YUDELKA ELIZABETH</t>
  </si>
  <si>
    <t>001-1660604-7</t>
  </si>
  <si>
    <t>GARABITOS ROMERO FRANCISCO ALBERTO</t>
  </si>
  <si>
    <t>29/01/1982</t>
  </si>
  <si>
    <t>402-1391658-4</t>
  </si>
  <si>
    <t>GARCIA ACOSTA KEWRY ALBERTO</t>
  </si>
  <si>
    <t>16/06/1998</t>
  </si>
  <si>
    <t>001-1301437-7</t>
  </si>
  <si>
    <t>GARCIA GOMEZ IRIS ODANIS</t>
  </si>
  <si>
    <t>17/06/1976</t>
  </si>
  <si>
    <t>072-0006381-1</t>
  </si>
  <si>
    <t>GONZALEZ OSSERS SARA MILKA</t>
  </si>
  <si>
    <t>225-0039265-3</t>
  </si>
  <si>
    <t>GONZALEZ RODRIGUEZ PAMELA</t>
  </si>
  <si>
    <t>31/05/1989</t>
  </si>
  <si>
    <t>001-1835255-8</t>
  </si>
  <si>
    <t>GARCIA RAMIREZ CLAUDIA CRISTALINA</t>
  </si>
  <si>
    <t>090-0007577-1</t>
  </si>
  <si>
    <t>GARCIA REYNOSO ARTURO RAFAEL</t>
  </si>
  <si>
    <t>COORDINADOR GENERAL</t>
  </si>
  <si>
    <t>051-0021855-0</t>
  </si>
  <si>
    <t>GARCIA TAVERAS ALBERTO RAFAEL</t>
  </si>
  <si>
    <t>001-0143799-4</t>
  </si>
  <si>
    <t>GARRIDO JANSEN LUIS GABRIEL</t>
  </si>
  <si>
    <t>24/03/1961</t>
  </si>
  <si>
    <t>01.93.00.78.00.05.06</t>
  </si>
  <si>
    <t>DIVISION DE HIDRAULICA -DIE</t>
  </si>
  <si>
    <t>001-1565428-7</t>
  </si>
  <si>
    <t>GOMEZ GOMEZ LOHENDY CLARITZA</t>
  </si>
  <si>
    <t>046-0036239-8</t>
  </si>
  <si>
    <t>GOMEZ TINEO GERARDO RADHAMES</t>
  </si>
  <si>
    <t>001-0902163-4</t>
  </si>
  <si>
    <t>GONZALEZ HERNANDEZ JUAN ALEJANDRO</t>
  </si>
  <si>
    <t>ANALISTA DE ESTIMACIONES Y PRESUPUESTO DE OBRAS CIVIL</t>
  </si>
  <si>
    <t>402-2824569-8</t>
  </si>
  <si>
    <t>FLORENTINO GONZALEZ JUNIOR PAUL</t>
  </si>
  <si>
    <t>30/07/1997</t>
  </si>
  <si>
    <t>402-2796360-6</t>
  </si>
  <si>
    <t>FORTUNA LAMARCHE CHARLYN MARIA ANGEL</t>
  </si>
  <si>
    <t>001-0517390-0</t>
  </si>
  <si>
    <t>FRANCISCO DE LEON LUDOVINO RAFAEL</t>
  </si>
  <si>
    <t>30/07/1960</t>
  </si>
  <si>
    <t>054-0146864-9</t>
  </si>
  <si>
    <t>GUTIERREZ TAVERAS JORGE LUIS</t>
  </si>
  <si>
    <t>15/10/1991</t>
  </si>
  <si>
    <t>093-0067038-8</t>
  </si>
  <si>
    <t>HENRIQUEZ LIBERATO ANGEL MIGUEL</t>
  </si>
  <si>
    <t>15/08/1989</t>
  </si>
  <si>
    <t>018-0014317-2</t>
  </si>
  <si>
    <t>JIMENEZ MERCEDES ENDRID SORANDYS</t>
  </si>
  <si>
    <t>25/06/1970</t>
  </si>
  <si>
    <t>01.93.00.78.00.02</t>
  </si>
  <si>
    <t>DEPARTAMENTO DE PLANIFICACION Y DESARROLLO -DIE</t>
  </si>
  <si>
    <t>CONTADOR</t>
  </si>
  <si>
    <t>402-2362505-0</t>
  </si>
  <si>
    <t>HERNANDEZ MONTAS MEYRELY ESTEFANY</t>
  </si>
  <si>
    <t>001-0150638-4</t>
  </si>
  <si>
    <t>HERRERA POLANCO ROBERTO</t>
  </si>
  <si>
    <t>30/05/1967</t>
  </si>
  <si>
    <t>DIRECTOR (A)</t>
  </si>
  <si>
    <t>001-0065040-7</t>
  </si>
  <si>
    <t>JAQUEZ HOLGUIN JOSE ALEJANDRO</t>
  </si>
  <si>
    <t>26/01/1965</t>
  </si>
  <si>
    <t>SOPORTE ADMINISTRATIVO</t>
  </si>
  <si>
    <t>001-1031531-4</t>
  </si>
  <si>
    <t>JAZMIN JIMENEZ ULISES ANTONIO</t>
  </si>
  <si>
    <t>14/08/1974</t>
  </si>
  <si>
    <t>001-0428822-0</t>
  </si>
  <si>
    <t>GUERRERO PAULINO JOSE ANDRES</t>
  </si>
  <si>
    <t>23/01/1968</t>
  </si>
  <si>
    <t>CAMAROGRAFO</t>
  </si>
  <si>
    <t>402-2423583-4</t>
  </si>
  <si>
    <t>LOPEZ FRIAS LEUDY</t>
  </si>
  <si>
    <t>13/03/1994</t>
  </si>
  <si>
    <t>001-1867302-9</t>
  </si>
  <si>
    <t>LOPEZ HENRIQUEZ LENNY ALEXANDER</t>
  </si>
  <si>
    <t>28/02/1991</t>
  </si>
  <si>
    <t>001-0336275-2</t>
  </si>
  <si>
    <t>MATEO GUERRERO MARINA</t>
  </si>
  <si>
    <t>19/06/1968</t>
  </si>
  <si>
    <t>001-1614783-6</t>
  </si>
  <si>
    <t>MATEO RAMON ERNESTO</t>
  </si>
  <si>
    <t>005-0041181-4</t>
  </si>
  <si>
    <t>MANZUETA CRUZ ELIZABETH ALTAGRACIA</t>
  </si>
  <si>
    <t>24/10/1983</t>
  </si>
  <si>
    <t>001-0105599-4</t>
  </si>
  <si>
    <t>MAÑON BRITO JULIO CESAR</t>
  </si>
  <si>
    <t>402-0279789-6</t>
  </si>
  <si>
    <t>MARMOLEJOS SOSA KIABEL</t>
  </si>
  <si>
    <t>23/12/2006</t>
  </si>
  <si>
    <t>001-1511699-8</t>
  </si>
  <si>
    <t>MARTE MARTE JOAN GABRIEL</t>
  </si>
  <si>
    <t>DISEÑADOR</t>
  </si>
  <si>
    <t>223-0039990-8</t>
  </si>
  <si>
    <t>MARTE RODRIGUEZ MARIA JOSEFINA</t>
  </si>
  <si>
    <t>22/12/1986</t>
  </si>
  <si>
    <t>001-0729340-9</t>
  </si>
  <si>
    <t>MARTINEZ EFRES FERNANDO FRANCISCO</t>
  </si>
  <si>
    <t>26/02/1957</t>
  </si>
  <si>
    <t>001-1348579-1</t>
  </si>
  <si>
    <t>MARTINEZ MORONTA CARLOS ALBERTO</t>
  </si>
  <si>
    <t>01.93.00.78.00.06.02</t>
  </si>
  <si>
    <t>DIVISION DE EQUIPAMIENTO -DIE</t>
  </si>
  <si>
    <t>223-0010173-4</t>
  </si>
  <si>
    <t>MARTINEZ SORIANO YANAIRA</t>
  </si>
  <si>
    <t>25/02/1982</t>
  </si>
  <si>
    <t>001-1790472-2</t>
  </si>
  <si>
    <t>LANTIGUA SOTO EYDI RADHAMES</t>
  </si>
  <si>
    <t>HERRERO</t>
  </si>
  <si>
    <t>224-0052341-5</t>
  </si>
  <si>
    <t>MONCION ESTEVEZ JOAQUIN ANIBAL</t>
  </si>
  <si>
    <t>14/07/1989</t>
  </si>
  <si>
    <t>001-1237608-2</t>
  </si>
  <si>
    <t>MONTERO CABRERA ELIX NAIROBI</t>
  </si>
  <si>
    <t>23/08/1977</t>
  </si>
  <si>
    <t>402-3036399-2</t>
  </si>
  <si>
    <t>MONTERO ENCARNACION MIRIANNY</t>
  </si>
  <si>
    <t>27/10/2001</t>
  </si>
  <si>
    <t>402-1847939-8</t>
  </si>
  <si>
    <t>MEJIA MARTINEZ MELISSA MACIEL</t>
  </si>
  <si>
    <t>16/05/2002</t>
  </si>
  <si>
    <t>402-3062398-1</t>
  </si>
  <si>
    <t>MEJIA MENDEZ MARLENY</t>
  </si>
  <si>
    <t>018-0038623-5</t>
  </si>
  <si>
    <t>MELGEN LOPEZ YALIBIS YISSEL</t>
  </si>
  <si>
    <t>30/03/1975</t>
  </si>
  <si>
    <t>402-3139614-0</t>
  </si>
  <si>
    <t>MELLA POLANCO JEAN ENRIQUE</t>
  </si>
  <si>
    <t>402-0037904-4</t>
  </si>
  <si>
    <t>MELLA VASQUEZ LIANA ISABEL</t>
  </si>
  <si>
    <t>15/11/1997</t>
  </si>
  <si>
    <t>001-1402574-5</t>
  </si>
  <si>
    <t>MENDEZ MOQUETE KENIA LUZ</t>
  </si>
  <si>
    <t>17/06/1981</t>
  </si>
  <si>
    <t>011-0011301-6</t>
  </si>
  <si>
    <t>MERAN ZABALA MANUEL AQUILES</t>
  </si>
  <si>
    <t>28/01/1966</t>
  </si>
  <si>
    <t>PLOMERO</t>
  </si>
  <si>
    <t>001-0789132-7</t>
  </si>
  <si>
    <t>MIRANDA DOMINGUEZ JOSE GILBERTO</t>
  </si>
  <si>
    <t>18/07/1966</t>
  </si>
  <si>
    <t>001-1328289-1</t>
  </si>
  <si>
    <t>MATOS ROBERTO</t>
  </si>
  <si>
    <t>18/12/1964</t>
  </si>
  <si>
    <t>SUB ENCARGADO SECCION</t>
  </si>
  <si>
    <t>012-0112646-1</t>
  </si>
  <si>
    <t>MEDINA FERNANDEZ LUISA MARIA</t>
  </si>
  <si>
    <t>13/10/1989</t>
  </si>
  <si>
    <t>001-0593519-1</t>
  </si>
  <si>
    <t>MORENO RUDECINDO MAXIMO</t>
  </si>
  <si>
    <t>001-0959668-4</t>
  </si>
  <si>
    <t>PAREDES BRITO DOMINGO</t>
  </si>
  <si>
    <t>VIGILANTE</t>
  </si>
  <si>
    <t>001-1852851-2</t>
  </si>
  <si>
    <t>NUNEZ FERNANDEZ NADIWSKA</t>
  </si>
  <si>
    <t>001-1753318-2</t>
  </si>
  <si>
    <t>NUÑEZ GURIDI ALEXANDRA</t>
  </si>
  <si>
    <t>012-0060945-9</t>
  </si>
  <si>
    <t>NUÑEZ VIOLA EDWARD</t>
  </si>
  <si>
    <t>223-0063377-7</t>
  </si>
  <si>
    <t>PEREZ TAPIA ALBERTO DAVID</t>
  </si>
  <si>
    <t>001-0192500-6</t>
  </si>
  <si>
    <t>PEÑA VIDAL CIRIACO</t>
  </si>
  <si>
    <t>031-0503065-8</t>
  </si>
  <si>
    <t>PERALTA SURIEL RAFAEL AUGUSTO</t>
  </si>
  <si>
    <t>001-0622713-5</t>
  </si>
  <si>
    <t>PEREYRA MIGUEL</t>
  </si>
  <si>
    <t>22/08/1971</t>
  </si>
  <si>
    <t>001-1786356-3</t>
  </si>
  <si>
    <t>PEREZ GERMAN KARINA BEATRIZ</t>
  </si>
  <si>
    <t>19/10/1985</t>
  </si>
  <si>
    <t>223-0102670-8</t>
  </si>
  <si>
    <t>PEREZ HERRERA YLIAMIL</t>
  </si>
  <si>
    <t>027-0006862-6</t>
  </si>
  <si>
    <t>PIÑA MANUEL</t>
  </si>
  <si>
    <t>001-0689530-3</t>
  </si>
  <si>
    <t>POLANCO ALBERTO</t>
  </si>
  <si>
    <t>402-3396685-8</t>
  </si>
  <si>
    <t>POLANCO FERRER SARAH NICOLE</t>
  </si>
  <si>
    <t>26/07/2000</t>
  </si>
  <si>
    <t>001-1102592-0</t>
  </si>
  <si>
    <t>PUELLO TURBIDES MARINO</t>
  </si>
  <si>
    <t>15/12/1976</t>
  </si>
  <si>
    <t>001-0368393-4</t>
  </si>
  <si>
    <t>REYES BENITES JUAN FRANCISCO</t>
  </si>
  <si>
    <t>15/10/1953</t>
  </si>
  <si>
    <t>001-0742573-8</t>
  </si>
  <si>
    <t>REYES CAMPUSANO EGUARD</t>
  </si>
  <si>
    <t>029-0001741-5</t>
  </si>
  <si>
    <t>REYES GARCIA NOLLY NORBERTO</t>
  </si>
  <si>
    <t>402-3095486-5</t>
  </si>
  <si>
    <t>REYES PERALTA ALENNY</t>
  </si>
  <si>
    <t>001-0757326-3</t>
  </si>
  <si>
    <t>QUEZADA CATALINO FRANCISCO</t>
  </si>
  <si>
    <t>095-0019740-6</t>
  </si>
  <si>
    <t>QUEZADA TAVERAS CARLOS JOSE</t>
  </si>
  <si>
    <t>21/10/1982</t>
  </si>
  <si>
    <t>001-1486059-6</t>
  </si>
  <si>
    <t>RAMIREZ VIDAL LUIS VINICIO</t>
  </si>
  <si>
    <t>23/01/1954</t>
  </si>
  <si>
    <t>001-0503280-9</t>
  </si>
  <si>
    <t>RAMOS CABRERA BERNARDINO</t>
  </si>
  <si>
    <t>20/09/1954</t>
  </si>
  <si>
    <t>402-2057043-2</t>
  </si>
  <si>
    <t>RAMOS ZORRILLA BETHANIA DENISSE</t>
  </si>
  <si>
    <t>001-0156329-4</t>
  </si>
  <si>
    <t>PICHARDO LAUREANO SALUSTIANO</t>
  </si>
  <si>
    <t>01.93.00.78.00.06.01</t>
  </si>
  <si>
    <t>DIVISION DE GESTION INMOBILIARIA -DIE</t>
  </si>
  <si>
    <t>001-1857121-5</t>
  </si>
  <si>
    <t>RIVAS BRITO SOFIA ALTAGRACIA</t>
  </si>
  <si>
    <t>018-0046890-0</t>
  </si>
  <si>
    <t>RUIZ FELIZ RAMON DARIO</t>
  </si>
  <si>
    <t>14/01/1967</t>
  </si>
  <si>
    <t>001-0119423-1</t>
  </si>
  <si>
    <t>ROA PE A VICTOR DARIO</t>
  </si>
  <si>
    <t>25/06/1965</t>
  </si>
  <si>
    <t>001-0066718-7</t>
  </si>
  <si>
    <t>ROBLES LARA JOSE LUIS</t>
  </si>
  <si>
    <t>22/11/1966</t>
  </si>
  <si>
    <t>001-0054401-4</t>
  </si>
  <si>
    <t>RODRIGUEZ DE OLEO PEDRO PABLO</t>
  </si>
  <si>
    <t>29/06/1969</t>
  </si>
  <si>
    <t>093-0040558-7</t>
  </si>
  <si>
    <t>ROSARIO MARTES EVELYN ROSALIA</t>
  </si>
  <si>
    <t>31/12/1978</t>
  </si>
  <si>
    <t>001-1473233-2</t>
  </si>
  <si>
    <t>REYES RAMOS HECTOR BOLIVAR</t>
  </si>
  <si>
    <t>046-0022963-9</t>
  </si>
  <si>
    <t>REYES REYES YVAN AGUSTIN</t>
  </si>
  <si>
    <t>27/04/1975</t>
  </si>
  <si>
    <t>068-0046114-4</t>
  </si>
  <si>
    <t>REYNOSO LORENZO VICTOR</t>
  </si>
  <si>
    <t>26/09/1983</t>
  </si>
  <si>
    <t>223-0115290-0</t>
  </si>
  <si>
    <t>RIJO CONTRERAS NELYSA DEL CARMEN</t>
  </si>
  <si>
    <t>31/01/1992</t>
  </si>
  <si>
    <t>001-1258054-3</t>
  </si>
  <si>
    <t>SANCHEZ PORTORREAL CARMEN</t>
  </si>
  <si>
    <t>16/08/1978</t>
  </si>
  <si>
    <t>026-0092248-4</t>
  </si>
  <si>
    <t>SANTANA GUANTE LISANDRO BIENVENIDO</t>
  </si>
  <si>
    <t>17/09/1981</t>
  </si>
  <si>
    <t>001-1713153-2</t>
  </si>
  <si>
    <t>SANTANA MESA JAHAIRA ALTAGRACIA</t>
  </si>
  <si>
    <t>24/10/1984</t>
  </si>
  <si>
    <t>402-3879534-4</t>
  </si>
  <si>
    <t>SANTOS TAVERAS JOSHUA RAMON</t>
  </si>
  <si>
    <t>20/06/2003</t>
  </si>
  <si>
    <t>TECNICO EN SOPORTE INFOR</t>
  </si>
  <si>
    <t>402-2074383-1</t>
  </si>
  <si>
    <t>SEGURA MATEO MANUEL EUCLIDES</t>
  </si>
  <si>
    <t>001-1568764-2</t>
  </si>
  <si>
    <t>TAVERAS CONCEPCION ANA LIDIA</t>
  </si>
  <si>
    <t>402-2112865-1</t>
  </si>
  <si>
    <t>VALENZUELA DE LA ROSA KLEVER ALBERTO</t>
  </si>
  <si>
    <t>402-1328096-5</t>
  </si>
  <si>
    <t>VANDER HORST NIVAR ANNY MIGUELINA</t>
  </si>
  <si>
    <t>18/04/2000</t>
  </si>
  <si>
    <t>047-0079297-3</t>
  </si>
  <si>
    <t>TEJADA NUÑEZ JANETT ALTAGRACIA</t>
  </si>
  <si>
    <t>22/02/1976</t>
  </si>
  <si>
    <t>402-2612746-8</t>
  </si>
  <si>
    <t>TEJADA RAMOS DARIO ISMAEL</t>
  </si>
  <si>
    <t>31/01/1995</t>
  </si>
  <si>
    <t>001-0262505-0</t>
  </si>
  <si>
    <t>TERRERO ROSARIO GEOVANNY</t>
  </si>
  <si>
    <t>31/12/1956</t>
  </si>
  <si>
    <t>012-0017452-0</t>
  </si>
  <si>
    <t>TERRERO TURBI RAFAEL DE JESUS</t>
  </si>
  <si>
    <t>15/05/1974</t>
  </si>
  <si>
    <t>001-1607338-8</t>
  </si>
  <si>
    <t>URBAEZ GOMEZ FRANKLIN MANUEL</t>
  </si>
  <si>
    <t>01.93.00.78.00.04.03.02</t>
  </si>
  <si>
    <t>SECCION DE ALMACEN Y SUMINISTRO -DIE</t>
  </si>
  <si>
    <t>001-0001464-6</t>
  </si>
  <si>
    <t>URE A COMPRES RAMON ARISTIDES</t>
  </si>
  <si>
    <t>27/04/1963</t>
  </si>
  <si>
    <t>001-0680411-5</t>
  </si>
  <si>
    <t>UREÑA COLON YRMA</t>
  </si>
  <si>
    <t>001-1749105-0</t>
  </si>
  <si>
    <t>TAPIA SUERO ROSANNY</t>
  </si>
  <si>
    <t>001-1836670-7</t>
  </si>
  <si>
    <t>TAVAREZ FIGUEROA VANESSA YOHANNA</t>
  </si>
  <si>
    <t>28/06/1987</t>
  </si>
  <si>
    <t>031-0081023-7</t>
  </si>
  <si>
    <t>VENTURA PEREZ VICTOR EMILIO</t>
  </si>
  <si>
    <t>24/08/1960</t>
  </si>
  <si>
    <t>047-0129452-4</t>
  </si>
  <si>
    <t>VERAS PAULINO WENDY MARGARITA</t>
  </si>
  <si>
    <t>402-3594092-7</t>
  </si>
  <si>
    <t>VILAS GRULLON MARIA JOSE</t>
  </si>
  <si>
    <t>012-0004124-0</t>
  </si>
  <si>
    <t>YUNES EVANGELISTA CARMEN SARA</t>
  </si>
  <si>
    <t>16/08/1956</t>
  </si>
  <si>
    <t>001-1045260-4</t>
  </si>
  <si>
    <t>ZAPATA JIMENEZ FRANCIS</t>
  </si>
  <si>
    <t>14/11/1972</t>
  </si>
  <si>
    <t>001-0810463-9</t>
  </si>
  <si>
    <t>VASQUEZ CASTILLO LUIS FRANCISCO</t>
  </si>
  <si>
    <t>21/01/1968</t>
  </si>
  <si>
    <t>053-0013280-9</t>
  </si>
  <si>
    <t>ABREU DE JIMENEZ YESENIA</t>
  </si>
  <si>
    <t>17/09/1975</t>
  </si>
  <si>
    <t>402-1486020-3</t>
  </si>
  <si>
    <t>ACEVEDO JIMENEZ CARLOS ENRIQUE</t>
  </si>
  <si>
    <t>402-1247103-7</t>
  </si>
  <si>
    <t>ALMONTE CRUZ JHODALIZA</t>
  </si>
  <si>
    <t>20/08/2000</t>
  </si>
  <si>
    <t>052-0013635-5</t>
  </si>
  <si>
    <t>ALMONTE DE LA ROSA ROSA BAUDILIA</t>
  </si>
  <si>
    <t>402-2512809-5</t>
  </si>
  <si>
    <t>ADAMES ENCARNACION HECTOR MANUEL</t>
  </si>
  <si>
    <t>001-1414783-8</t>
  </si>
  <si>
    <t>BAEZ FERRERA VICTOR RICARDO</t>
  </si>
  <si>
    <t>19/05/1977</t>
  </si>
  <si>
    <t>001-1456128-5</t>
  </si>
  <si>
    <t>BAEZ PIMENTEL DE SANTANA ROSA MAGALY</t>
  </si>
  <si>
    <t>TECNICO ABOGADO</t>
  </si>
  <si>
    <t>001-1795188-9</t>
  </si>
  <si>
    <t>BATISTA IVAN ANTONIO</t>
  </si>
  <si>
    <t>001-0224926-5</t>
  </si>
  <si>
    <t>CANDELARIO JOSE ANTONIO</t>
  </si>
  <si>
    <t>001-1733972-1</t>
  </si>
  <si>
    <t>CAPELLAN TAVERAS ROSA MARIA</t>
  </si>
  <si>
    <t>29/02/1984</t>
  </si>
  <si>
    <t>RECEPCIONISTA</t>
  </si>
  <si>
    <t>001-0257221-1</t>
  </si>
  <si>
    <t>BERROA PEREZ MOISES EURIBES</t>
  </si>
  <si>
    <t>16/07/1956</t>
  </si>
  <si>
    <t>01.93.00.78.00.11.02</t>
  </si>
  <si>
    <t>DIVISION DE RECEPCION DE OBRAS -DIE</t>
  </si>
  <si>
    <t>001-1634564-6</t>
  </si>
  <si>
    <t>BRITO PERALTA EDUARDO DE JESUS</t>
  </si>
  <si>
    <t>15/06/1983</t>
  </si>
  <si>
    <t>001-0494075-4</t>
  </si>
  <si>
    <t>BROWN DIAZ JOHNNY</t>
  </si>
  <si>
    <t>15/02/1959</t>
  </si>
  <si>
    <t>001-1825974-6</t>
  </si>
  <si>
    <t>BURGOS LORA ELIZABETH</t>
  </si>
  <si>
    <t>29/01/1987</t>
  </si>
  <si>
    <t>402-2395602-6</t>
  </si>
  <si>
    <t>CABRERA JIMENEZ BANY ANTONIA</t>
  </si>
  <si>
    <t>29/05/1994</t>
  </si>
  <si>
    <t>AGRIMENSOR</t>
  </si>
  <si>
    <t>402-4517449-1</t>
  </si>
  <si>
    <t>DATWILER CRUZ STELLA</t>
  </si>
  <si>
    <t>24/06/2002</t>
  </si>
  <si>
    <t>01.93.00.78.00.04.01.02</t>
  </si>
  <si>
    <t>SECCION DE PRESUPUESTO -DIE</t>
  </si>
  <si>
    <t>013-0039495-2</t>
  </si>
  <si>
    <t>CHALAS MATOS FRANCIA YMEIRIS</t>
  </si>
  <si>
    <t>17/09/1980</t>
  </si>
  <si>
    <t>001-0625376-8</t>
  </si>
  <si>
    <t>CHALAS VELAZQUEZ MIRELYS LUISA</t>
  </si>
  <si>
    <t>047-0048005-8</t>
  </si>
  <si>
    <t>CONTRERAS REINOSO DOMINGO</t>
  </si>
  <si>
    <t>21/05/1973</t>
  </si>
  <si>
    <t>001-1880670-2</t>
  </si>
  <si>
    <t>CRESPO DUARTE MIGUEL EDUARDO</t>
  </si>
  <si>
    <t>068-0048749-5</t>
  </si>
  <si>
    <t>CASILLA ACEVEDO LIZ YAMEL</t>
  </si>
  <si>
    <t>PARALEGAL</t>
  </si>
  <si>
    <t>001-0359061-8</t>
  </si>
  <si>
    <t>CASILLA CONCEPCION SANTA</t>
  </si>
  <si>
    <t>27/06/1970</t>
  </si>
  <si>
    <t>001-1333768-7</t>
  </si>
  <si>
    <t>DE LA CRUZ JUAN ANTONIO</t>
  </si>
  <si>
    <t>24/11/1970</t>
  </si>
  <si>
    <t>EBANISTA</t>
  </si>
  <si>
    <t>402-0043359-3</t>
  </si>
  <si>
    <t>DE LA CRUZ VASQUEZ ANGEL MIGUEL</t>
  </si>
  <si>
    <t>012-0080170-0</t>
  </si>
  <si>
    <t>DE LEON BIDO SIMON OMAR</t>
  </si>
  <si>
    <t>17/10/1981</t>
  </si>
  <si>
    <t>001-1777482-8</t>
  </si>
  <si>
    <t>DE LEON DE LEON JUAN MANUEL</t>
  </si>
  <si>
    <t>001-0311679-4</t>
  </si>
  <si>
    <t>DISLA COLLADO SANTO VICTOR</t>
  </si>
  <si>
    <t>402-2471695-7</t>
  </si>
  <si>
    <t>DE LEON VERAS PAMELA BEATRIZ</t>
  </si>
  <si>
    <t>ANALISTA DE RECURSOS HUMANOS</t>
  </si>
  <si>
    <t>402-2126615-4</t>
  </si>
  <si>
    <t>DE LOS SANTOS MORENO AGRISPINA</t>
  </si>
  <si>
    <t>25/10/1990</t>
  </si>
  <si>
    <t>014-0017201-9</t>
  </si>
  <si>
    <t>DE OLEO DE OLEO YOSENNY</t>
  </si>
  <si>
    <t>23/01/1983</t>
  </si>
  <si>
    <t>028-0107770-8</t>
  </si>
  <si>
    <t>DE PEÑA ZORRILLA CAROLAY</t>
  </si>
  <si>
    <t>27/08/1991</t>
  </si>
  <si>
    <t>001-1736256-6</t>
  </si>
  <si>
    <t>DELGADO GONZALEZ ANTHONY ARIEL</t>
  </si>
  <si>
    <t>001-1378740-2</t>
  </si>
  <si>
    <t>ESCALANTE DUARTE SUHAIL</t>
  </si>
  <si>
    <t>402-2185349-8</t>
  </si>
  <si>
    <t>ESTIME GREGORIO ANTOLIN</t>
  </si>
  <si>
    <t>28/01/1991</t>
  </si>
  <si>
    <t>SUPERVISOR (A) DE MANTENIMIENTO</t>
  </si>
  <si>
    <t>001-1853968-3</t>
  </si>
  <si>
    <t>FERRERAS FLORES ALTAGRACIA</t>
  </si>
  <si>
    <t>21/01/1990</t>
  </si>
  <si>
    <t>001-0141615-4</t>
  </si>
  <si>
    <t>FELIZ GONZALEZ CELIA VICDALY</t>
  </si>
  <si>
    <t>223-0132086-1</t>
  </si>
  <si>
    <t>FERNANDEZ NOVA ARMANDO LUIS</t>
  </si>
  <si>
    <t>16/06/1993</t>
  </si>
  <si>
    <t>AUXILIAR DE ALMACEN</t>
  </si>
  <si>
    <t>402-2054646-5</t>
  </si>
  <si>
    <t>DOTEL PEREZ ZOYLA MAR</t>
  </si>
  <si>
    <t>001-0105420-3</t>
  </si>
  <si>
    <t>FRANCO MEDINA JOSE ANTONIO</t>
  </si>
  <si>
    <t>001-0313217-1</t>
  </si>
  <si>
    <t>FRANCO RODRIGUEZ BRIGIDA</t>
  </si>
  <si>
    <t>ENCARGADO DE DEPARTAMENTO JURIDICO</t>
  </si>
  <si>
    <t>GRUPO5</t>
  </si>
  <si>
    <t>5. DIRECCION Y SUPERVISION</t>
  </si>
  <si>
    <t>001-0977716-9</t>
  </si>
  <si>
    <t>FRIAS PAULA MODESTO OSIRIS</t>
  </si>
  <si>
    <t>15/06/1965</t>
  </si>
  <si>
    <t>001-0642544-0</t>
  </si>
  <si>
    <t>GARCIA BINIER RUBEN DARIO</t>
  </si>
  <si>
    <t>29/06/1973</t>
  </si>
  <si>
    <t>048-0090265-4</t>
  </si>
  <si>
    <t>GARCIA DE LA CRUZ INGRID JOSELYN</t>
  </si>
  <si>
    <t>23/01/1984</t>
  </si>
  <si>
    <t>045-0005689-2</t>
  </si>
  <si>
    <t>GARCIA MARTINEZ MARIA DE LOS ANGELES</t>
  </si>
  <si>
    <t>055-0027092-0</t>
  </si>
  <si>
    <t>GARCIA PARRA RAMONA ALTAGRACIA</t>
  </si>
  <si>
    <t>14/06/1977</t>
  </si>
  <si>
    <t>026-0135150-1</t>
  </si>
  <si>
    <t>GARCIA VALDEZ FERNANDO ANTONIO</t>
  </si>
  <si>
    <t>16/04/1990</t>
  </si>
  <si>
    <t>001-1373875-1</t>
  </si>
  <si>
    <t>GONZALEZ DE OLEO HAUDY</t>
  </si>
  <si>
    <t>24/11/1980</t>
  </si>
  <si>
    <t>047-0132686-2</t>
  </si>
  <si>
    <t>FLORENTINO REYES ILEANA</t>
  </si>
  <si>
    <t>23/12/1977</t>
  </si>
  <si>
    <t>223-0127804-4</t>
  </si>
  <si>
    <t>GUZMAN UREÑA MADELIN</t>
  </si>
  <si>
    <t>23/08/1989</t>
  </si>
  <si>
    <t>037-0091662-4</t>
  </si>
  <si>
    <t>GUZMAN VASQUEZ RUBEN JONAS</t>
  </si>
  <si>
    <t>402-2245351-2</t>
  </si>
  <si>
    <t>HEREDIA DE LOS SANTOS PASCUAL</t>
  </si>
  <si>
    <t>23/02/1994</t>
  </si>
  <si>
    <t>ANALISTA DE SISTEMAS INFORMATICOS</t>
  </si>
  <si>
    <t>001-1283876-8</t>
  </si>
  <si>
    <t>HEREDIA MORENO ANGELA</t>
  </si>
  <si>
    <t>001-1643017-4</t>
  </si>
  <si>
    <t>HERRERA CAVADA OMAR GERONIMO</t>
  </si>
  <si>
    <t>01.93.00.78.00.00.03</t>
  </si>
  <si>
    <t>DIVISION DE SEGURIDAD -DIE</t>
  </si>
  <si>
    <t>PERSONAL DE VIGILANCIA</t>
  </si>
  <si>
    <t>100-07</t>
  </si>
  <si>
    <t>402-0046537-1</t>
  </si>
  <si>
    <t>HOLGUIN REYES LUISA MABEL</t>
  </si>
  <si>
    <t>18/10/1996</t>
  </si>
  <si>
    <t>001-0349204-7</t>
  </si>
  <si>
    <t>JAQUEZ BATISTA NOLIS</t>
  </si>
  <si>
    <t>25/10/1967</t>
  </si>
  <si>
    <t>402-0939024-0</t>
  </si>
  <si>
    <t>JAQUEZ LOPEZ ESTEPHANY</t>
  </si>
  <si>
    <t>30/06/2000</t>
  </si>
  <si>
    <t>402-2112402-3</t>
  </si>
  <si>
    <t>GUABA ENCARNACION JOSE MIGUEL</t>
  </si>
  <si>
    <t>001-0284997-3</t>
  </si>
  <si>
    <t>GUERRA DE LA CRUZ ANGEL ROSENDO</t>
  </si>
  <si>
    <t>001-1767698-1</t>
  </si>
  <si>
    <t>MARTIR ROMERO MILLY KATTELLYN</t>
  </si>
  <si>
    <t>26/06/1986</t>
  </si>
  <si>
    <t>402-2993347-4</t>
  </si>
  <si>
    <t>MARCIAL BATISTA NEIVERSON EMMANUEL</t>
  </si>
  <si>
    <t>25/12/2002</t>
  </si>
  <si>
    <t>010-0080660-2</t>
  </si>
  <si>
    <t>MARTE BELTRE YSOLANNY</t>
  </si>
  <si>
    <t>16/04/1982</t>
  </si>
  <si>
    <t>058-0025277-6</t>
  </si>
  <si>
    <t>MARTE RODRIGUEZ CRISTIAN</t>
  </si>
  <si>
    <t>14/06/1979</t>
  </si>
  <si>
    <t>402-0037153-8</t>
  </si>
  <si>
    <t>MARTINEZ RONDON DAHIANA YISSELL</t>
  </si>
  <si>
    <t>001-0863916-2</t>
  </si>
  <si>
    <t>JOAQUIN JIMENEZ ELVIS</t>
  </si>
  <si>
    <t>14/09/1971</t>
  </si>
  <si>
    <t>CHOFER II</t>
  </si>
  <si>
    <t>001-1650745-0</t>
  </si>
  <si>
    <t>JOSE GONZALEZ YORYI</t>
  </si>
  <si>
    <t>14/06/1982</t>
  </si>
  <si>
    <t>055-0035922-8</t>
  </si>
  <si>
    <t>LANTIGUA CRUZ EDY RAFAEL</t>
  </si>
  <si>
    <t>011-0026150-0</t>
  </si>
  <si>
    <t>MONTERO ENCARNACION MIGUEL</t>
  </si>
  <si>
    <t>18/04/1978</t>
  </si>
  <si>
    <t>001-1272784-7</t>
  </si>
  <si>
    <t>MEJIA LEBRON ENGELS CARNEY</t>
  </si>
  <si>
    <t>20/10/1979</t>
  </si>
  <si>
    <t>ANALISTA DE PLANIFICACION Y DESARROLLO</t>
  </si>
  <si>
    <t>225-0014838-6</t>
  </si>
  <si>
    <t>MENA ABREU ANGELINE</t>
  </si>
  <si>
    <t>402-3301834-6</t>
  </si>
  <si>
    <t>MENDEZ PEREZ EDGARD JAHEL</t>
  </si>
  <si>
    <t>001-1269483-1</t>
  </si>
  <si>
    <t>MESA BATISTA MARILENYS</t>
  </si>
  <si>
    <t>076-0022623-2</t>
  </si>
  <si>
    <t>MICHEL GUZMAN CESAR RAVEL</t>
  </si>
  <si>
    <t>402-1019571-1</t>
  </si>
  <si>
    <t>MOLINA BAEZ EDWARDO DANIEL</t>
  </si>
  <si>
    <t>224-0030588-8</t>
  </si>
  <si>
    <t>MOLINA JIMENEZ OSCAR</t>
  </si>
  <si>
    <t>21/06/1988</t>
  </si>
  <si>
    <t>001-1919784-6</t>
  </si>
  <si>
    <t>MOLINA POLANCO JOEL DAVID</t>
  </si>
  <si>
    <t>093-0056970-5</t>
  </si>
  <si>
    <t>MORENO CAMPUSANO RAUL</t>
  </si>
  <si>
    <t>31/07/1985</t>
  </si>
  <si>
    <t>001-1842303-7</t>
  </si>
  <si>
    <t>MORETA AQUINO CRISTINA</t>
  </si>
  <si>
    <t>DIGITADOR</t>
  </si>
  <si>
    <t>001-0957069-7</t>
  </si>
  <si>
    <t>MORLA CASTILLO GABINO</t>
  </si>
  <si>
    <t>19/03/1972</t>
  </si>
  <si>
    <t>402-1017207-4</t>
  </si>
  <si>
    <t>MORLA GUARDARAMOS ANAISA ANTONIA</t>
  </si>
  <si>
    <t>28/08/2004</t>
  </si>
  <si>
    <t>001-0398141-1</t>
  </si>
  <si>
    <t>MUESES MARTINEZ EULALIA</t>
  </si>
  <si>
    <t>001-1108482-8</t>
  </si>
  <si>
    <t>NUÑEZ BRITO EDWIN</t>
  </si>
  <si>
    <t>21/01/1977</t>
  </si>
  <si>
    <t>055-0039702-0</t>
  </si>
  <si>
    <t>NUÑEZ DIAZ STANLY JOSE</t>
  </si>
  <si>
    <t>29/12/1988</t>
  </si>
  <si>
    <t>402-2826479-8</t>
  </si>
  <si>
    <t>NUÑEZ PERALTA LUIS JOEL</t>
  </si>
  <si>
    <t>25/09/1998</t>
  </si>
  <si>
    <t>001-0435328-9</t>
  </si>
  <si>
    <t>NUÑEZ UREÑA FRANCISCO ALBERTO</t>
  </si>
  <si>
    <t>031-0550059-3</t>
  </si>
  <si>
    <t>ORTIZ FERMIN KARINA LISBETH</t>
  </si>
  <si>
    <t>402-4299317-4</t>
  </si>
  <si>
    <t>MONTERO MONTERO YUFREILIN</t>
  </si>
  <si>
    <t>21/09/2005</t>
  </si>
  <si>
    <t>AUXILIAR DE ALMACEN Y SUMINISTRO COD</t>
  </si>
  <si>
    <t>CAT1</t>
  </si>
  <si>
    <t>1. LIBRE NOMBRAMIENTO Y REM.</t>
  </si>
  <si>
    <t>402-3350938-5</t>
  </si>
  <si>
    <t>MOQUETE CASTILLO ELIZABETH ALEXANDRA</t>
  </si>
  <si>
    <t>223-0050061-2</t>
  </si>
  <si>
    <t>PEREZ DE LA CRUZ LITVINOFF</t>
  </si>
  <si>
    <t>001-0152657-2</t>
  </si>
  <si>
    <t>PEREZ DIAZ VALENTIN LEONIDAS</t>
  </si>
  <si>
    <t>20/03/1961</t>
  </si>
  <si>
    <t>223-0018889-7</t>
  </si>
  <si>
    <t>PEREZ PEGUERO RODOLFO VALENTINO</t>
  </si>
  <si>
    <t>001-0521923-2</t>
  </si>
  <si>
    <t>PINEDA OGANDO FREDDY</t>
  </si>
  <si>
    <t>001-1510109-9</t>
  </si>
  <si>
    <t>POLANCO LEBRON MELVYN ANTONIO</t>
  </si>
  <si>
    <t>001-0467457-7</t>
  </si>
  <si>
    <t>PORTES RUIZ JOSE ROBERTO</t>
  </si>
  <si>
    <t>26/09/1958</t>
  </si>
  <si>
    <t>402-2128225-0</t>
  </si>
  <si>
    <t>RAMIREZ RAMIREZ LIZELOT</t>
  </si>
  <si>
    <t>001-1137960-8</t>
  </si>
  <si>
    <t>RAMOS ROCIO JOSEFINA</t>
  </si>
  <si>
    <t>29/03/1971</t>
  </si>
  <si>
    <t>001-1616206-6</t>
  </si>
  <si>
    <t>PIANTINI PARADAS CARLOS ARTURO</t>
  </si>
  <si>
    <t>402-2101380-4</t>
  </si>
  <si>
    <t>ROSARIO TEJADA CARLOS JOSE</t>
  </si>
  <si>
    <t>001-1715769-3</t>
  </si>
  <si>
    <t>RUIZ DE LA CRUZ JESUS IVAN</t>
  </si>
  <si>
    <t>19/08/1985</t>
  </si>
  <si>
    <t>001-0400910-5</t>
  </si>
  <si>
    <t>REYNOSO VALDEZ CECILIA</t>
  </si>
  <si>
    <t>001-0779827-4</t>
  </si>
  <si>
    <t>SANCHEZ ENCARNACION KENNIA SOLANGE</t>
  </si>
  <si>
    <t>001-1078387-5</t>
  </si>
  <si>
    <t>SANO RODRIGUEZ RAYSA JOSEFINA</t>
  </si>
  <si>
    <t>19/03/1973</t>
  </si>
  <si>
    <t>024-0017996-2</t>
  </si>
  <si>
    <t>SOSA SOSA CORINA</t>
  </si>
  <si>
    <t>13/07/1975</t>
  </si>
  <si>
    <t>005-0051538-2</t>
  </si>
  <si>
    <t>SUAREZ DE LA CRUZ DARIANA CAROLINA</t>
  </si>
  <si>
    <t>001-0111240-7</t>
  </si>
  <si>
    <t>SUAZO ORTIZ ANGELO LUIMIN</t>
  </si>
  <si>
    <t>23/08/1959</t>
  </si>
  <si>
    <t>402-2973393-2</t>
  </si>
  <si>
    <t>SANTOS FELIZ CLAYMI CHARINA</t>
  </si>
  <si>
    <t>402-3404652-8</t>
  </si>
  <si>
    <t>SEGURA REYES FRANKLIN</t>
  </si>
  <si>
    <t>24/12/2005</t>
  </si>
  <si>
    <t>001-0100396-0</t>
  </si>
  <si>
    <t>SERULLE JIMENEZ JORGE FRANCISCO</t>
  </si>
  <si>
    <t>14/12/1952</t>
  </si>
  <si>
    <t>002-0090683-2</t>
  </si>
  <si>
    <t>SIERRA PEREZ LEONILDA</t>
  </si>
  <si>
    <t>27/06/1972</t>
  </si>
  <si>
    <t>224-0034719-5</t>
  </si>
  <si>
    <t>SILVERIO GARCIA RUBEN LEONARDO</t>
  </si>
  <si>
    <t>17/10/1987</t>
  </si>
  <si>
    <t>001-1136037-6</t>
  </si>
  <si>
    <t>SOSA AQUINO JOSE GABRIEL</t>
  </si>
  <si>
    <t>20/03/1978</t>
  </si>
  <si>
    <t>049-0087463-9</t>
  </si>
  <si>
    <t>SOSA LUZ EMELVIN</t>
  </si>
  <si>
    <t>29/10/1991</t>
  </si>
  <si>
    <t>AUXILIAR DE ALMACÉN Y SUMINISTRO</t>
  </si>
  <si>
    <t>003-0078885-8</t>
  </si>
  <si>
    <t>RUIZ PIMENTEL OSCAR DE JESUS</t>
  </si>
  <si>
    <t>402-2406831-8</t>
  </si>
  <si>
    <t>SABINO MELENDEZ OLGA MARIEL</t>
  </si>
  <si>
    <t>402-2533574-0</t>
  </si>
  <si>
    <t>SALAZAR OVALLES CAROLINE GIREILY</t>
  </si>
  <si>
    <t>29/10/1996</t>
  </si>
  <si>
    <t>143-0001975-0</t>
  </si>
  <si>
    <t>SANCHEZ ALMANZAR LUIS ARNALDO</t>
  </si>
  <si>
    <t>001-1700707-0</t>
  </si>
  <si>
    <t>VALERIANO TAVERAS MARYDANIA</t>
  </si>
  <si>
    <t>ANALISTA TECNICO</t>
  </si>
  <si>
    <t>402-2037360-5</t>
  </si>
  <si>
    <t>TINEO FELIZ JUAN MANUEL</t>
  </si>
  <si>
    <t>22/05/1991</t>
  </si>
  <si>
    <t>001-0525925-3</t>
  </si>
  <si>
    <t>TOBAL LEBRON LERIDA CONCEPCION</t>
  </si>
  <si>
    <t>25/02/1966</t>
  </si>
  <si>
    <t>RESPONSABLE  DE LA OFICINA DE ACCESO A LA INFORMACION</t>
  </si>
  <si>
    <t>001-0147235-5</t>
  </si>
  <si>
    <t>TOLENTINO MOTA NELSON RAFAEL</t>
  </si>
  <si>
    <t>047-0001050-9</t>
  </si>
  <si>
    <t>TORRES PAULINO JUAN ANTONIO</t>
  </si>
  <si>
    <t>15/02/1963</t>
  </si>
  <si>
    <t>001-1842077-7</t>
  </si>
  <si>
    <t>TORRES SALCEDO CLAUDIA</t>
  </si>
  <si>
    <t>27/01/1988</t>
  </si>
  <si>
    <t>033-0029435-6</t>
  </si>
  <si>
    <t>TAVAREZ SANTANA JOSE RAMON</t>
  </si>
  <si>
    <t>24/05/1961</t>
  </si>
  <si>
    <t>223-0090145-5</t>
  </si>
  <si>
    <t>VICIOSO SILVERIO LESPERTON</t>
  </si>
  <si>
    <t>17/11/1988</t>
  </si>
  <si>
    <t>402-5485133-6</t>
  </si>
  <si>
    <t>VIZCAINO MAIRENI</t>
  </si>
  <si>
    <t>17/01/1997</t>
  </si>
  <si>
    <t>224-0011777-0</t>
  </si>
  <si>
    <t>VARGAS ARIAS INDIRA MABEL</t>
  </si>
  <si>
    <t>19/07/1985</t>
  </si>
  <si>
    <t>022-0029664-4</t>
  </si>
  <si>
    <t>VASQUEZ AMADOR YERALD FEDEIRYS</t>
  </si>
  <si>
    <t>23/02/1986</t>
  </si>
  <si>
    <t>402-2022295-0</t>
  </si>
  <si>
    <t>ABAD SANDOVAL LIDIA SARINA</t>
  </si>
  <si>
    <t>18/12/1990</t>
  </si>
  <si>
    <t>402-2145878-5</t>
  </si>
  <si>
    <t>ALCANTARA DE LA ROSA ISAIDY ANGELICA</t>
  </si>
  <si>
    <t>20/09/1991</t>
  </si>
  <si>
    <t>001-1052392-5</t>
  </si>
  <si>
    <t>ALCANTARA VALDEZ NELSON</t>
  </si>
  <si>
    <t>25/03/1970</t>
  </si>
  <si>
    <t>001-1614641-6</t>
  </si>
  <si>
    <t>AMILKA DE LA ROSA HAMILTON ANTONIO</t>
  </si>
  <si>
    <t>19/05/1981</t>
  </si>
  <si>
    <t>402-2167060-3</t>
  </si>
  <si>
    <t>ALMONTE FELIZ LEIDY TERESA</t>
  </si>
  <si>
    <t>037-0103285-0</t>
  </si>
  <si>
    <t>ALONZO GONZALEZ AYMEE CAROLINA</t>
  </si>
  <si>
    <t>087-0003737-0</t>
  </si>
  <si>
    <t>ACOSTA BATISTA ROBINSON BOANERGES</t>
  </si>
  <si>
    <t>30/08/1969</t>
  </si>
  <si>
    <t>223-0116199-2</t>
  </si>
  <si>
    <t>BAEZ PINALES FERNANDO JOSE</t>
  </si>
  <si>
    <t>13/06/1991</t>
  </si>
  <si>
    <t>001-0723069-0</t>
  </si>
  <si>
    <t>BELTRE RAUL</t>
  </si>
  <si>
    <t>15/03/1967</t>
  </si>
  <si>
    <t>402-2570930-8</t>
  </si>
  <si>
    <t>CAMILO ALMANZAR LERNIS ELPIDIO</t>
  </si>
  <si>
    <t>13/11/1995</t>
  </si>
  <si>
    <t>010-0005827-9</t>
  </si>
  <si>
    <t>CAPANO MENDEZ HIPOLITO ANTONIO</t>
  </si>
  <si>
    <t>13/07/1970</t>
  </si>
  <si>
    <t>225-0088136-6</t>
  </si>
  <si>
    <t>BERROA MISAEL</t>
  </si>
  <si>
    <t>26/11/1994</t>
  </si>
  <si>
    <t>402-2780674-8</t>
  </si>
  <si>
    <t>BRAZOBAN RODRIGUEZ MAYILY</t>
  </si>
  <si>
    <t>22/10/1996</t>
  </si>
  <si>
    <t>402-1485741-5</t>
  </si>
  <si>
    <t>BREA BELTRE KARINA</t>
  </si>
  <si>
    <t>26/02/2002</t>
  </si>
  <si>
    <t>402-1361270-4</t>
  </si>
  <si>
    <t>ARIAS FERNANDEZ MANUEL DAVID</t>
  </si>
  <si>
    <t>093-0051774-6</t>
  </si>
  <si>
    <t>CRUZ VALDEZ JUAN RAFAEL</t>
  </si>
  <si>
    <t>028-0081794-8</t>
  </si>
  <si>
    <t>CASTRO MOTA OLIN</t>
  </si>
  <si>
    <t>034-0034691-6</t>
  </si>
  <si>
    <t>CESPEDES JIMENEZ CARLOS MIGUEL</t>
  </si>
  <si>
    <t>402-3340410-8</t>
  </si>
  <si>
    <t>COMAS PEREZ DANNY</t>
  </si>
  <si>
    <t>15/03/2001</t>
  </si>
  <si>
    <t>001-0487486-2</t>
  </si>
  <si>
    <t>CONCEPCION BALDUIN CAROLINA</t>
  </si>
  <si>
    <t>22/11/1975</t>
  </si>
  <si>
    <t>402-2199284-1</t>
  </si>
  <si>
    <t>CRUZ AYALA PAMELA MASSIEL</t>
  </si>
  <si>
    <t>402-2209048-8</t>
  </si>
  <si>
    <t>CARELA VALERA FRANCIS ENRIQUE</t>
  </si>
  <si>
    <t>26/03/1992</t>
  </si>
  <si>
    <t>001-1887295-1</t>
  </si>
  <si>
    <t>DE LA ROSA SANCHEZ JULIO RICHARD</t>
  </si>
  <si>
    <t>001-1104489-7</t>
  </si>
  <si>
    <t>DIAZ VILLAR ANGEL DAVID</t>
  </si>
  <si>
    <t>26/11/1977</t>
  </si>
  <si>
    <t>001-1104490-5</t>
  </si>
  <si>
    <t>DIAZ VILLAR MIGUEL ANGEL</t>
  </si>
  <si>
    <t>058-0025055-6</t>
  </si>
  <si>
    <t>DE LEON SANCHEZ JUAN SALVADOR</t>
  </si>
  <si>
    <t>24/06/1978</t>
  </si>
  <si>
    <t>001-0120445-1</t>
  </si>
  <si>
    <t>DEL ORBE ANTONIO ROBERT WILLIAM</t>
  </si>
  <si>
    <t>402-5146493-5</t>
  </si>
  <si>
    <t>DELGADO POLANCO ALEYSHA MARIE</t>
  </si>
  <si>
    <t>26/09/2000</t>
  </si>
  <si>
    <t>060-0014804-6</t>
  </si>
  <si>
    <t>DIAZ MARTINEZ ANGEL VINICIO</t>
  </si>
  <si>
    <t>001-0435053-3</t>
  </si>
  <si>
    <t>DE JESUS DE LOS SANTOS FELIX OCTAVIO</t>
  </si>
  <si>
    <t>20/11/1971</t>
  </si>
  <si>
    <t>INGENIERO ELECTRICISTA</t>
  </si>
  <si>
    <t>001-1519728-7</t>
  </si>
  <si>
    <t>DE JESUS HERRERA CELIDHANIA</t>
  </si>
  <si>
    <t>26/06/1982</t>
  </si>
  <si>
    <t>402-2335784-5</t>
  </si>
  <si>
    <t>DUVERNAY MERCEDES MANUEL JOSE</t>
  </si>
  <si>
    <t>001-0127605-3</t>
  </si>
  <si>
    <t>ESPINAL MEJIA MAGDELIN</t>
  </si>
  <si>
    <t>18/08/1974</t>
  </si>
  <si>
    <t>ANALISTA DE COMPRAS Y CONTRATACIONES</t>
  </si>
  <si>
    <t>012-0022633-8</t>
  </si>
  <si>
    <t>FIGUEREO SOLIS MANOLO</t>
  </si>
  <si>
    <t>023-0057574-9</t>
  </si>
  <si>
    <t>FELICIANO SANTOS JUANA LEONIDAS</t>
  </si>
  <si>
    <t>22/04/1960</t>
  </si>
  <si>
    <t>402-2640452-9</t>
  </si>
  <si>
    <t>FELIZ MARTINEZ FRANCIS MANUEL</t>
  </si>
  <si>
    <t>13/01/1998</t>
  </si>
  <si>
    <t>018-0068940-6</t>
  </si>
  <si>
    <t>FELIZ PEREZ KARLA SOHANNY</t>
  </si>
  <si>
    <t>001-1705323-1</t>
  </si>
  <si>
    <t>FERNANDEZ ALBINO WALQUIRIA</t>
  </si>
  <si>
    <t>001-1831887-2</t>
  </si>
  <si>
    <t>FERNANDEZ PINEDA VICTOR ARTURO</t>
  </si>
  <si>
    <t>17/05/1987</t>
  </si>
  <si>
    <t>001-0712882-9</t>
  </si>
  <si>
    <t>FERNANDEZ VARGAS ANGELINA GABRIELA</t>
  </si>
  <si>
    <t>001-0840032-6</t>
  </si>
  <si>
    <t>DOMINGUEZ TRONCOSO YUSID</t>
  </si>
  <si>
    <t>26/03/1968</t>
  </si>
  <si>
    <t>001-1295109-0</t>
  </si>
  <si>
    <t>DURAN MORALES YUSMARY</t>
  </si>
  <si>
    <t>087-0017519-6</t>
  </si>
  <si>
    <t>GALAN AQUINO KARINA ESTEBANIA</t>
  </si>
  <si>
    <t>OPERADOR</t>
  </si>
  <si>
    <t>104-0020736-0</t>
  </si>
  <si>
    <t>GARCIA HEREDIA VICTOR MANUEL</t>
  </si>
  <si>
    <t>22/03/1983</t>
  </si>
  <si>
    <t>003-0017397-8</t>
  </si>
  <si>
    <t>GONZALEZ OBJIO NEY LEONIDAS</t>
  </si>
  <si>
    <t>17/11/1966</t>
  </si>
  <si>
    <t>402-3133951-2</t>
  </si>
  <si>
    <t>GRULLON LOPEZ ELIAN BIENVENIDO</t>
  </si>
  <si>
    <t>27/11/2003</t>
  </si>
  <si>
    <t>402-2127922-3</t>
  </si>
  <si>
    <t>GIL GARCIA JOSE LUIS</t>
  </si>
  <si>
    <t>402-0056822-4</t>
  </si>
  <si>
    <t>GOMEZ PERALTA BRAYAN ANTONIO</t>
  </si>
  <si>
    <t>13/01/1994</t>
  </si>
  <si>
    <t>001-1146248-7</t>
  </si>
  <si>
    <t>GOMEZ YADORIS SALVADOR</t>
  </si>
  <si>
    <t>001-1282615-1</t>
  </si>
  <si>
    <t>FLORES MARTINEZ DAVID MIGUEL</t>
  </si>
  <si>
    <t>29/12/1972</t>
  </si>
  <si>
    <t>001-1168110-2</t>
  </si>
  <si>
    <t>FLORIAN FLORIAN EZEQUIEL</t>
  </si>
  <si>
    <t>073-0016426-1</t>
  </si>
  <si>
    <t>HENRIQUEZ BAEZ ARIANA DOLORES</t>
  </si>
  <si>
    <t>18/03/1985</t>
  </si>
  <si>
    <t>026-0084751-7</t>
  </si>
  <si>
    <t>JIMENEZ GARCIA MARTIN ALEXIS</t>
  </si>
  <si>
    <t>24/11/1978</t>
  </si>
  <si>
    <t>402-2450064-1</t>
  </si>
  <si>
    <t>HEREDIA ARIAS RUTH ESTHER</t>
  </si>
  <si>
    <t>22/07/1994</t>
  </si>
  <si>
    <t>223-0172388-2</t>
  </si>
  <si>
    <t>HERNANDEZ BRITO HANCEN ANTONIO</t>
  </si>
  <si>
    <t>16/05/1995</t>
  </si>
  <si>
    <t>402-0890895-0</t>
  </si>
  <si>
    <t>HERNANDEZ CACERES YENDRI DEL CARMEN</t>
  </si>
  <si>
    <t>001-0568467-4</t>
  </si>
  <si>
    <t>HERNANDEZ TAVAREZ MARY YVELISSE</t>
  </si>
  <si>
    <t>18/05/1964</t>
  </si>
  <si>
    <t>402-2708944-4</t>
  </si>
  <si>
    <t>JEREZ HERNANDEZ AMAURY ALBERTO</t>
  </si>
  <si>
    <t>28/07/1997</t>
  </si>
  <si>
    <t>001-1285315-5</t>
  </si>
  <si>
    <t>JIMENEZ CUEVAS SANTO MANUEL</t>
  </si>
  <si>
    <t>402-0882604-6</t>
  </si>
  <si>
    <t>GUERRERO NOVA STEPHANI MARIA</t>
  </si>
  <si>
    <t>14/05/1998</t>
  </si>
  <si>
    <t>ANALISTA DE PROYECTO</t>
  </si>
  <si>
    <t>010-0056524-0</t>
  </si>
  <si>
    <t>LUGO AGRAMONTE CESARINA DE LOS ANGELES</t>
  </si>
  <si>
    <t>25/04/1975</t>
  </si>
  <si>
    <t>001-0410219-9</t>
  </si>
  <si>
    <t>MADE AQUINO JOSE RAMON</t>
  </si>
  <si>
    <t>17/04/1968</t>
  </si>
  <si>
    <t>001-1374173-0</t>
  </si>
  <si>
    <t>MARTINEZ VARGAS ARLETTE NIKAURY</t>
  </si>
  <si>
    <t>025-0040276-9</t>
  </si>
  <si>
    <t>MATEO MEJIA CARLOS LENYN</t>
  </si>
  <si>
    <t>001-0090794-8</t>
  </si>
  <si>
    <t>MATOS GOMEZ JOSEFINA</t>
  </si>
  <si>
    <t>001-0523062-7</t>
  </si>
  <si>
    <t>MANZUETA CORPORAN ANA DILIA BELKIS</t>
  </si>
  <si>
    <t>17/08/1967</t>
  </si>
  <si>
    <t>001-1397617-9</t>
  </si>
  <si>
    <t>MARTE CUEVAS DEIBY ANTONIO</t>
  </si>
  <si>
    <t>De Hecho</t>
  </si>
  <si>
    <t>001-0731088-0</t>
  </si>
  <si>
    <t>MARTE GARCIA ANA VICTORIA</t>
  </si>
  <si>
    <t>23/01/1961</t>
  </si>
  <si>
    <t>087-0019542-6</t>
  </si>
  <si>
    <t>MARTE LOPEZ FRANCI ARIEL</t>
  </si>
  <si>
    <t>25/10/1986</t>
  </si>
  <si>
    <t>095-0000222-6</t>
  </si>
  <si>
    <t>MARTINEZ ALBA JOSE MIGUEL</t>
  </si>
  <si>
    <t>402-3391351-2</t>
  </si>
  <si>
    <t>MARTINEZ DIAZ MARIA STERLING</t>
  </si>
  <si>
    <t>402-2624625-0</t>
  </si>
  <si>
    <t>MARTINEZ FUERTE OSVALDO DE JESUS</t>
  </si>
  <si>
    <t>15/11/1996</t>
  </si>
  <si>
    <t>402-1958964-1</t>
  </si>
  <si>
    <t>MARTINEZ MEJIA LORENA JULIET</t>
  </si>
  <si>
    <t>14/09/2025</t>
  </si>
  <si>
    <t>001-0958260-1</t>
  </si>
  <si>
    <t>LEONARDO FRIAS MIGUEL</t>
  </si>
  <si>
    <t>25/07/1966</t>
  </si>
  <si>
    <t>014-0018085-5</t>
  </si>
  <si>
    <t>MONTAS MARRERO YOKAN ALEXANDER</t>
  </si>
  <si>
    <t>27/04/1986</t>
  </si>
  <si>
    <t>001-1617445-9</t>
  </si>
  <si>
    <t>MONTERO HERRERA YOSHEINI</t>
  </si>
  <si>
    <t>20/12/1980</t>
  </si>
  <si>
    <t>223-0029287-1</t>
  </si>
  <si>
    <t>MENDEZ SENA NANCY</t>
  </si>
  <si>
    <t>064-0001126-5</t>
  </si>
  <si>
    <t>MERCADO FELIX RAMON</t>
  </si>
  <si>
    <t>16/12/1963</t>
  </si>
  <si>
    <t>001-1380060-1</t>
  </si>
  <si>
    <t>MERCADO MARTE ELIZABETH</t>
  </si>
  <si>
    <t>24/11/1979</t>
  </si>
  <si>
    <t>013-0041228-3</t>
  </si>
  <si>
    <t>MINYETY DIAZ MILDRE DEYANIRA</t>
  </si>
  <si>
    <t>031-0480736-1</t>
  </si>
  <si>
    <t>MORALES MEDINA MENELIO DE JESUS</t>
  </si>
  <si>
    <t>001-1591638-9</t>
  </si>
  <si>
    <t>MOREL MEJIA CARLOS MANUEL</t>
  </si>
  <si>
    <t>24/01/1982</t>
  </si>
  <si>
    <t>402-0975220-9</t>
  </si>
  <si>
    <t>MORENO BASORA ANELL ENRIQUE</t>
  </si>
  <si>
    <t>224-0048645-6</t>
  </si>
  <si>
    <t>MORILLO FIGUEREO MARYDANIA</t>
  </si>
  <si>
    <t>21/10/1988</t>
  </si>
  <si>
    <t>402-0800007-5</t>
  </si>
  <si>
    <t>MORLA GUADARAMOS REINALDO</t>
  </si>
  <si>
    <t>001-1371492-7</t>
  </si>
  <si>
    <t>MUÑOZ FERMIN RAQUEL</t>
  </si>
  <si>
    <t>30/09/1976</t>
  </si>
  <si>
    <t>001-1742053-9</t>
  </si>
  <si>
    <t>NUNEZ CIPRIAN MAYRENY</t>
  </si>
  <si>
    <t>037-0116577-5</t>
  </si>
  <si>
    <t>NUÑEZ IMBERT MILTON NATALIO</t>
  </si>
  <si>
    <t>30/10/1990</t>
  </si>
  <si>
    <t>001-0281656-8</t>
  </si>
  <si>
    <t>NUÑEZ JIMENEZ JOSE ANTONIO</t>
  </si>
  <si>
    <t>001-1871983-0</t>
  </si>
  <si>
    <t>OLIVO NUÑEZ ALVIN OSCAR</t>
  </si>
  <si>
    <t>402-2855457-8</t>
  </si>
  <si>
    <t>ORDEHI DIAZ MIGUEL ELIEZER</t>
  </si>
  <si>
    <t>16/11/2006</t>
  </si>
  <si>
    <t>074-0004913-1</t>
  </si>
  <si>
    <t>MORA GUSMAN OLIVO</t>
  </si>
  <si>
    <t>19/12/1989</t>
  </si>
  <si>
    <t>001-0396700-6</t>
  </si>
  <si>
    <t>PEGUERO RUIZ RAMON RAFAEL</t>
  </si>
  <si>
    <t>223-0093945-5</t>
  </si>
  <si>
    <t>PEGUERO SANCHEZ VICTOR RAMON</t>
  </si>
  <si>
    <t>31/10/1988</t>
  </si>
  <si>
    <t>046-0013966-3</t>
  </si>
  <si>
    <t>PEGUERO SERGIO AUGUSTO</t>
  </si>
  <si>
    <t>25/08/1963</t>
  </si>
  <si>
    <t>402-1454409-6</t>
  </si>
  <si>
    <t>PEÑA LEGUIZAMON DYLAN SAMUEL</t>
  </si>
  <si>
    <t>402-2509043-6</t>
  </si>
  <si>
    <t>PEREZ PEREZ EVER CLAUDIO</t>
  </si>
  <si>
    <t>18/09/1996</t>
  </si>
  <si>
    <t>001-1845046-9</t>
  </si>
  <si>
    <t>PEREZ RAMIREZ SARA</t>
  </si>
  <si>
    <t>23/10/1989</t>
  </si>
  <si>
    <t>044-0020658-9</t>
  </si>
  <si>
    <t>PEREZ VALDEZ DULCE MARIA</t>
  </si>
  <si>
    <t>224-0020959-3</t>
  </si>
  <si>
    <t>PERALTA PERALTA ENMANUEL MARCELINO</t>
  </si>
  <si>
    <t>ANALISTA DE PRESUPUESTO</t>
  </si>
  <si>
    <t>001-1376836-0</t>
  </si>
  <si>
    <t>PEREZ JIMENEZ ROSMERLIN</t>
  </si>
  <si>
    <t>001-0009740-1</t>
  </si>
  <si>
    <t>PEREZ MOQUETE EDWIN RAFAEL</t>
  </si>
  <si>
    <t>17/12/1974</t>
  </si>
  <si>
    <t>107-0000509-2</t>
  </si>
  <si>
    <t>PEREZ MORA ANGEL KIRBIO</t>
  </si>
  <si>
    <t>223-0082499-6</t>
  </si>
  <si>
    <t>PEREZ OGANDO WESTER</t>
  </si>
  <si>
    <t>001-0127204-5</t>
  </si>
  <si>
    <t>PEGUERO RIVERA JOSE RAFAEL</t>
  </si>
  <si>
    <t>223-0017980-5</t>
  </si>
  <si>
    <t>PINALES CIPRIAN RAQUEL</t>
  </si>
  <si>
    <t>001-0753216-0</t>
  </si>
  <si>
    <t>POLANCO DEL VALLE FRANKLIN ANUBIS</t>
  </si>
  <si>
    <t>27/03/1963</t>
  </si>
  <si>
    <t>402-2473002-4</t>
  </si>
  <si>
    <t>POLO DOMINGUEZ CHRISTOPHER</t>
  </si>
  <si>
    <t>402-2962098-0</t>
  </si>
  <si>
    <t>REYES GUZMAN YUNEIRY ALTAGRACIA</t>
  </si>
  <si>
    <t>21/03/2005</t>
  </si>
  <si>
    <t>027-0017760-9</t>
  </si>
  <si>
    <t>QUEZADA RODRIGUEZ ELPIDIO</t>
  </si>
  <si>
    <t>001-0336968-2</t>
  </si>
  <si>
    <t>RAMIREZ FIGUEREO BERNARDINO</t>
  </si>
  <si>
    <t>30/09/1959</t>
  </si>
  <si>
    <t>001-0383798-5</t>
  </si>
  <si>
    <t>RAMIREZ GARCIA DE DEL ROSARIO MELIDA MIG</t>
  </si>
  <si>
    <t>224-0018080-2</t>
  </si>
  <si>
    <t>RAMIREZ MARTINEZ AMBAR JUDIT</t>
  </si>
  <si>
    <t>001-0405813-6</t>
  </si>
  <si>
    <t>RAMIREZ ROSARIO JOSE DEL CARMEN</t>
  </si>
  <si>
    <t>001-0110461-0</t>
  </si>
  <si>
    <t>RAMOS DE LOS SANTOS RAFAEL ANTONIO</t>
  </si>
  <si>
    <t>23/10/1957</t>
  </si>
  <si>
    <t>001-1816639-6</t>
  </si>
  <si>
    <t>RAMOS LOPEZ GRETEL STEFANI</t>
  </si>
  <si>
    <t>402-2223473-0</t>
  </si>
  <si>
    <t>RAMOS MERCEDES SANTIAGO MISAEL</t>
  </si>
  <si>
    <t>29/04/1992</t>
  </si>
  <si>
    <t>001-1805343-8</t>
  </si>
  <si>
    <t>REINOSO SANCHEZ ISREYSON ARIEL</t>
  </si>
  <si>
    <t>058-0026472-2</t>
  </si>
  <si>
    <t>RESTITUYO INOA MARLENNY ALTAGRACIA</t>
  </si>
  <si>
    <t>001-0325848-9</t>
  </si>
  <si>
    <t>PICHARDO CASTILLO BERNARDO EDICIO</t>
  </si>
  <si>
    <t>15/09/1967</t>
  </si>
  <si>
    <t>001-1115535-4</t>
  </si>
  <si>
    <t>PIMENTEL CIPRIAN ANGELA JULIANA</t>
  </si>
  <si>
    <t>25/05/1976</t>
  </si>
  <si>
    <t>044-0022565-4</t>
  </si>
  <si>
    <t>RIVERON BELLIARD BARGA</t>
  </si>
  <si>
    <t>ENCARGADO (A) DIVISIÓN DE COMUNICACIONES</t>
  </si>
  <si>
    <t>223-0020603-8</t>
  </si>
  <si>
    <t>RODRIGUEZ CASTILLO JAIRO FERNANDO</t>
  </si>
  <si>
    <t>18/06/1986</t>
  </si>
  <si>
    <t>402-3642649-6</t>
  </si>
  <si>
    <t>RODRIGUEZ NUÑEZ ALEJANDRA ALTAGRACIA</t>
  </si>
  <si>
    <t>223-0059204-9</t>
  </si>
  <si>
    <t>ROJAS ROBLES JOSE LUIS</t>
  </si>
  <si>
    <t>31/10/1977</t>
  </si>
  <si>
    <t>001-1770316-5</t>
  </si>
  <si>
    <t>ROSARIO DEL ORBE ARACELIS DOMINGA</t>
  </si>
  <si>
    <t>26/10/1983</t>
  </si>
  <si>
    <t>026-0083002-6</t>
  </si>
  <si>
    <t>RIJO PILIER ANYELE OMAR</t>
  </si>
  <si>
    <t>16/06/1977</t>
  </si>
  <si>
    <t>001-1301387-4</t>
  </si>
  <si>
    <t>SANCHEZ DEJAVIER MARIA CRUCITA</t>
  </si>
  <si>
    <t>047-0197261-6</t>
  </si>
  <si>
    <t>SANCHEZ DIAZ OMAR FELIPE</t>
  </si>
  <si>
    <t>001-0146447-7</t>
  </si>
  <si>
    <t>SANCHEZ GONZALEZ RITA ALICIA</t>
  </si>
  <si>
    <t>22/05/1961</t>
  </si>
  <si>
    <t>026-0079883-5</t>
  </si>
  <si>
    <t>SANCHEZ MONTERO MARIO</t>
  </si>
  <si>
    <t>001-0064193-5</t>
  </si>
  <si>
    <t>SANCHEZ RODRIGUEZ MAXIMO</t>
  </si>
  <si>
    <t>26/09/1965</t>
  </si>
  <si>
    <t>001-1296849-0</t>
  </si>
  <si>
    <t>SANCHEZ SANDY</t>
  </si>
  <si>
    <t>16/09/1980</t>
  </si>
  <si>
    <t>001-1206624-6</t>
  </si>
  <si>
    <t>SOSA OLIVARES NORJAN GERMANIA</t>
  </si>
  <si>
    <t>16/10/1977</t>
  </si>
  <si>
    <t>011-0034013-0</t>
  </si>
  <si>
    <t>SUERO BELTRE JENNIFER YELISSE</t>
  </si>
  <si>
    <t>001-0217262-4</t>
  </si>
  <si>
    <t>SANTANA JAQUEZ MARINO</t>
  </si>
  <si>
    <t>001-0501240-5</t>
  </si>
  <si>
    <t>SANTOS GERMOSEN JAVIER</t>
  </si>
  <si>
    <t>18/09/1960</t>
  </si>
  <si>
    <t>402-3056488-8</t>
  </si>
  <si>
    <t>SERRATA LOPEZ BENARDO ANTONIO</t>
  </si>
  <si>
    <t>28/09/2002</t>
  </si>
  <si>
    <t>031-0117261-1</t>
  </si>
  <si>
    <t>SOSA LIRIANO ALEXIS MANUEL ANTONIO</t>
  </si>
  <si>
    <t>20/05/1968</t>
  </si>
  <si>
    <t>402-0071446-3</t>
  </si>
  <si>
    <t>SANCHEZ BAEZ FABIO FEDERICO</t>
  </si>
  <si>
    <t>402-2519374-3</t>
  </si>
  <si>
    <t>VALENZUELA OLIVO LORAINE CRISTAL</t>
  </si>
  <si>
    <t>30/05/1997</t>
  </si>
  <si>
    <t>001-1935275-5</t>
  </si>
  <si>
    <t>TEJADA RAIGOSO EDDY JOSE</t>
  </si>
  <si>
    <t>20/12/1994</t>
  </si>
  <si>
    <t>001-1761683-9</t>
  </si>
  <si>
    <t>TEJEDA FERNANDEZ LUISA EMILIA</t>
  </si>
  <si>
    <t>402-2308126-2</t>
  </si>
  <si>
    <t>TOLEDO CORREA KARONMY</t>
  </si>
  <si>
    <t>19/04/1993</t>
  </si>
  <si>
    <t>001-0369141-6</t>
  </si>
  <si>
    <t>TORIBIO MALDONADO WANDA</t>
  </si>
  <si>
    <t>27/11/1975</t>
  </si>
  <si>
    <t>223-0158738-6</t>
  </si>
  <si>
    <t>TORRES PEGUERO CHERMI CLEOTILDE</t>
  </si>
  <si>
    <t>30/04/1993</t>
  </si>
  <si>
    <t>225-0066348-3</t>
  </si>
  <si>
    <t>VALDEZ DAVID GREGORIO</t>
  </si>
  <si>
    <t>001-0117507-3</t>
  </si>
  <si>
    <t>TAVAREZ BELLO ELISA MERCEDES</t>
  </si>
  <si>
    <t>20/07/1969</t>
  </si>
  <si>
    <t>001-1889402-1</t>
  </si>
  <si>
    <t>VASQUEZ TORRES SALVADOR ARMANDO</t>
  </si>
  <si>
    <t>24/03/1991</t>
  </si>
  <si>
    <t>001-0426586-3</t>
  </si>
  <si>
    <t>VARGAS FIGUEREO NELSON MIGUEL</t>
  </si>
  <si>
    <t>001-1483395-7</t>
  </si>
  <si>
    <t>ALCANTARA G. DE CORPORAN DELSY LORENA</t>
  </si>
  <si>
    <t>001-1476555-5</t>
  </si>
  <si>
    <t>AMPARO SORIANO ROBERT ALEJANDRO</t>
  </si>
  <si>
    <t>25/07/1982</t>
  </si>
  <si>
    <t>093-0004603-5</t>
  </si>
  <si>
    <t>ANDUJAR DEL VILLAR FABIO ONEL</t>
  </si>
  <si>
    <t>010-0090007-4</t>
  </si>
  <si>
    <t>AQUINO SENCION ORLANDO VALENTIN</t>
  </si>
  <si>
    <t>14/02/1983</t>
  </si>
  <si>
    <t>087-0020552-2</t>
  </si>
  <si>
    <t>ACOSTA ROSARIO ROSA NELLY</t>
  </si>
  <si>
    <t>012-0071683-3</t>
  </si>
  <si>
    <t>ADAMES DE LOS SANTOS OSCAR LUIS</t>
  </si>
  <si>
    <t>001-0827965-4</t>
  </si>
  <si>
    <t>BATISTA ALCANTARA YONY RAFAEL</t>
  </si>
  <si>
    <t>23/10/1970</t>
  </si>
  <si>
    <t>402-0052849-1</t>
  </si>
  <si>
    <t>BELTRE LANTIGUA RAILIN</t>
  </si>
  <si>
    <t>29/10/1988</t>
  </si>
  <si>
    <t>001-0934565-2</t>
  </si>
  <si>
    <t>BELTRE MANUELA ANGELA</t>
  </si>
  <si>
    <t>17/06/1961</t>
  </si>
  <si>
    <t>225-0007254-5</t>
  </si>
  <si>
    <t>CAMPUSANO RUIZ JESUS IVAN</t>
  </si>
  <si>
    <t>19/01/1985</t>
  </si>
  <si>
    <t>402-2553674-3</t>
  </si>
  <si>
    <t>BERIHUETE RAMIREZ ARISMENDY</t>
  </si>
  <si>
    <t>223-0055647-3</t>
  </si>
  <si>
    <t>BERROA MEJIA PAMELA CAROLINA</t>
  </si>
  <si>
    <t>23/02/1987</t>
  </si>
  <si>
    <t>402-2473074-3</t>
  </si>
  <si>
    <t>BLONDA DE LA CRUZ MARIANELA DE LAS M AVI</t>
  </si>
  <si>
    <t>16/06/1996</t>
  </si>
  <si>
    <t>097-0019261-1</t>
  </si>
  <si>
    <t>CABRERA TAVERAS LUIS ALBERTO</t>
  </si>
  <si>
    <t>29/05/1980</t>
  </si>
  <si>
    <t>001-1795396-8</t>
  </si>
  <si>
    <t>ARIAS MANTILLA MARY LUZ</t>
  </si>
  <si>
    <t>402-3953087-2</t>
  </si>
  <si>
    <t>CASTRO PAOLA LISBETH</t>
  </si>
  <si>
    <t>31/07/1998</t>
  </si>
  <si>
    <t>001-0812831-5</t>
  </si>
  <si>
    <t>COMERY VARGAS LIDIA EVANGELINA</t>
  </si>
  <si>
    <t>14/10/1956</t>
  </si>
  <si>
    <t>001-0635704-9</t>
  </si>
  <si>
    <t>CORDERO ALBA</t>
  </si>
  <si>
    <t>ASISTENTE ADM.</t>
  </si>
  <si>
    <t>402-0885669-6</t>
  </si>
  <si>
    <t>CROOKE CASTILLO HERMINIA</t>
  </si>
  <si>
    <t>037-0106387-1</t>
  </si>
  <si>
    <t>CASTELLANOS VENTURA HECTOR MANUEL</t>
  </si>
  <si>
    <t>402-2739861-3</t>
  </si>
  <si>
    <t>CASTILLO CANELA RIGNER ORLANDO</t>
  </si>
  <si>
    <t>28/01/1999</t>
  </si>
  <si>
    <t>402-2337091-3</t>
  </si>
  <si>
    <t>DE LA CRUZ PERDOMO FILDANIS LEANDRA</t>
  </si>
  <si>
    <t>002-0090603-0</t>
  </si>
  <si>
    <t>DE LA ROSA FULGENCIO</t>
  </si>
  <si>
    <t>16/08/1965</t>
  </si>
  <si>
    <t>054-0083683-8</t>
  </si>
  <si>
    <t>DE LA ROSA MENDOZA MARIA ISABEL</t>
  </si>
  <si>
    <t>26/04/1976</t>
  </si>
  <si>
    <t>402-2046776-1</t>
  </si>
  <si>
    <t>DIAZ SEVERINO FREDDY ENRIQUE</t>
  </si>
  <si>
    <t>18/06/1990</t>
  </si>
  <si>
    <t>001-0877331-8</t>
  </si>
  <si>
    <t>DE LOS SANTOS PRIMITIVO</t>
  </si>
  <si>
    <t>075-0011895-0</t>
  </si>
  <si>
    <t>DE OLEO MONTERO SCARLLET</t>
  </si>
  <si>
    <t>001-1001894-2</t>
  </si>
  <si>
    <t>DE PAULA MARTINA</t>
  </si>
  <si>
    <t>001-1815166-1</t>
  </si>
  <si>
    <t>DEL BOIS TAVARES RAMON ELIAS</t>
  </si>
  <si>
    <t>402-3269344-6</t>
  </si>
  <si>
    <t>DIAZ CAPELLAN NASHLA VICTORIA</t>
  </si>
  <si>
    <t>31/12/2003</t>
  </si>
  <si>
    <t>402-2254271-0</t>
  </si>
  <si>
    <t>DIAZ CARLOS FERMIN</t>
  </si>
  <si>
    <t>14/10/1993</t>
  </si>
  <si>
    <t>010-0106993-7</t>
  </si>
  <si>
    <t>DIAZ GUZMAN RUTH ESTELA</t>
  </si>
  <si>
    <t>001-0494773-4</t>
  </si>
  <si>
    <t>DIAZ PENA MOISES</t>
  </si>
  <si>
    <t>001-1098373-1</t>
  </si>
  <si>
    <t>DE LA CRUZ BOCCIO MIGUEL ANTONIO</t>
  </si>
  <si>
    <t>075-0009684-2</t>
  </si>
  <si>
    <t>ENCARNACION MONTERO ALGERIS</t>
  </si>
  <si>
    <t>18/02/1984</t>
  </si>
  <si>
    <t>054-0143854-3</t>
  </si>
  <si>
    <t>FERREIRAS APONTE LENIN DE JESUS</t>
  </si>
  <si>
    <t>031-0094955-5</t>
  </si>
  <si>
    <t>ESTRELLA DUVERGE JUAN TOMAS</t>
  </si>
  <si>
    <t>065-0034371-7</t>
  </si>
  <si>
    <t>EUSTAQUIO SALAS KATHERINE MICHEL</t>
  </si>
  <si>
    <t>14/11/1986</t>
  </si>
  <si>
    <t>402-1189260-5</t>
  </si>
  <si>
    <t>FAMILIA GERMAN CENY NIKAURY</t>
  </si>
  <si>
    <t>18/10/1999</t>
  </si>
  <si>
    <t>01.93.00.78.00.02.01</t>
  </si>
  <si>
    <t>DIVISION DE FORMULACION, MONITOREO Y EVALUACION DEPLANES,PROYECTOS Y PROGRAMAS -DIE</t>
  </si>
  <si>
    <t>402-1324122-3</t>
  </si>
  <si>
    <t>FELIZ DE LOS SANTOS MARY DALIA</t>
  </si>
  <si>
    <t>15/10/1999</t>
  </si>
  <si>
    <t>069-0010328-1</t>
  </si>
  <si>
    <t>FELIZ MENDEZ BRAINER ANTONIO</t>
  </si>
  <si>
    <t>31/10/1992</t>
  </si>
  <si>
    <t>001-0771770-4</t>
  </si>
  <si>
    <t>FERMIN VILLANUEVA MIGUELINA M COLOMA</t>
  </si>
  <si>
    <t>19/09/1950</t>
  </si>
  <si>
    <t>001-0784452-4</t>
  </si>
  <si>
    <t>FERNANDEZ MARCHENA EMILIA VIRGINIA</t>
  </si>
  <si>
    <t>18/07/1953</t>
  </si>
  <si>
    <t>225-0024014-2</t>
  </si>
  <si>
    <t>FRIAS BAEZ SILVIA PATRICIA</t>
  </si>
  <si>
    <t>224-0026233-7</t>
  </si>
  <si>
    <t>FRIAS MORFA ROSSY VEL</t>
  </si>
  <si>
    <t>21/06/1986</t>
  </si>
  <si>
    <t>001-0073228-8</t>
  </si>
  <si>
    <t>GARCES CASTILLO JOSEFINA ARACELIS</t>
  </si>
  <si>
    <t>014-0012737-7</t>
  </si>
  <si>
    <t>GARCIA FERRERAS BILLY RENSO</t>
  </si>
  <si>
    <t>14/09/1976</t>
  </si>
  <si>
    <t>001-1651215-3</t>
  </si>
  <si>
    <t>GONZALEZ MATOS RAFAEL AMAURY</t>
  </si>
  <si>
    <t>402-3321683-3</t>
  </si>
  <si>
    <t>GARCIA PEREZ RUTH ESTHER</t>
  </si>
  <si>
    <t>31/10/2001</t>
  </si>
  <si>
    <t>001-0879061-9</t>
  </si>
  <si>
    <t>GOMEZ ALVARADO HECTOR RAMON</t>
  </si>
  <si>
    <t>22/10/1970</t>
  </si>
  <si>
    <t>DIBUJANTE</t>
  </si>
  <si>
    <t>402-2187695-2</t>
  </si>
  <si>
    <t>GOMEZ RODRIGUEZ ANTONIO ENMANUEL</t>
  </si>
  <si>
    <t>24/12/1993</t>
  </si>
  <si>
    <t>001-0493621-6</t>
  </si>
  <si>
    <t>GONZALEZ CABRERA ALVARO VLADIMIR</t>
  </si>
  <si>
    <t>17/10/1969</t>
  </si>
  <si>
    <t>402-0967843-8</t>
  </si>
  <si>
    <t>GUTIERREZ CASTILLO DILIANNY</t>
  </si>
  <si>
    <t>402-1345705-0</t>
  </si>
  <si>
    <t>GUZMAN MAYELIN MARIA</t>
  </si>
  <si>
    <t>223-0004070-0</t>
  </si>
  <si>
    <t>JIMINIAN AYALA PAMELA</t>
  </si>
  <si>
    <t>402-2553575-2</t>
  </si>
  <si>
    <t>JAVIER DE LA ROSA YERISON JAVIER</t>
  </si>
  <si>
    <t>28/11/1995</t>
  </si>
  <si>
    <t>023-0120281-4</t>
  </si>
  <si>
    <t>JAVIER SAINTHILAIRE ORADIA YAHANDRY</t>
  </si>
  <si>
    <t>28/03/1979</t>
  </si>
  <si>
    <t>087-0002310-7</t>
  </si>
  <si>
    <t>JIMENEZ ABREU EURIBIADES FRANCISCO</t>
  </si>
  <si>
    <t>001-0438118-1</t>
  </si>
  <si>
    <t>GUERRERO CASTILLO EDDY</t>
  </si>
  <si>
    <t>22/03/1973</t>
  </si>
  <si>
    <t>402-2597357-3</t>
  </si>
  <si>
    <t>LORA RODRIGUEZ ANTHONY MANUEL</t>
  </si>
  <si>
    <t>29/08/1997</t>
  </si>
  <si>
    <t>003-0024234-4</t>
  </si>
  <si>
    <t>LUGO VILLALONA YSMAEL ARMANDO</t>
  </si>
  <si>
    <t>20/05/1964</t>
  </si>
  <si>
    <t>402-2094561-8</t>
  </si>
  <si>
    <t>LUISON HERNANDEZ ANDRES ANTONIO</t>
  </si>
  <si>
    <t>14/05/1993</t>
  </si>
  <si>
    <t>026-0031887-3</t>
  </si>
  <si>
    <t>MARRERO SOLANO LUZ DEL ALBA</t>
  </si>
  <si>
    <t>097-0023142-7</t>
  </si>
  <si>
    <t>MARTE SANCHEZ FRANCISCO CONFESOR</t>
  </si>
  <si>
    <t>001-1469385-6</t>
  </si>
  <si>
    <t>MARTINEZ AMPARO HECTOR ELIGIO</t>
  </si>
  <si>
    <t>26/05/1967</t>
  </si>
  <si>
    <t>001-0373633-6</t>
  </si>
  <si>
    <t>MARTINEZ ECHAVARRIA FELIX MIGUEL</t>
  </si>
  <si>
    <t>001-0265542-0</t>
  </si>
  <si>
    <t>MARTINEZ MONTA O ESTEBAN</t>
  </si>
  <si>
    <t>26/12/1973</t>
  </si>
  <si>
    <t>068-0052314-1</t>
  </si>
  <si>
    <t>MARTINEZ PEREZ ROBERTO</t>
  </si>
  <si>
    <t>15/02/1988</t>
  </si>
  <si>
    <t>002-0131079-4</t>
  </si>
  <si>
    <t>MEDINA TAVAREZ KIOMELLY JOSEFINA</t>
  </si>
  <si>
    <t>29/09/1982</t>
  </si>
  <si>
    <t>001-0080659-5</t>
  </si>
  <si>
    <t>MEDRANO CUESTA BOLIVAR ANDRES</t>
  </si>
  <si>
    <t>16/09/1964</t>
  </si>
  <si>
    <t>ENCARGADO (A) DE LA DIVISION DE CONTROL FINANCIERO</t>
  </si>
  <si>
    <t>402-0063830-8</t>
  </si>
  <si>
    <t>MEJIA CANELA FRANCISCO JOSE</t>
  </si>
  <si>
    <t>13/04/1996</t>
  </si>
  <si>
    <t>001-1479759-0</t>
  </si>
  <si>
    <t>MONTAS ABREU WELLINGTON ANIBAL</t>
  </si>
  <si>
    <t>012-0014850-8</t>
  </si>
  <si>
    <t>MONTERO ADAMES HENRY</t>
  </si>
  <si>
    <t>001-1268888-2</t>
  </si>
  <si>
    <t>MATOS MATOS LUZ ROSALIA</t>
  </si>
  <si>
    <t>16/06/1978</t>
  </si>
  <si>
    <t>018-0062775-2</t>
  </si>
  <si>
    <t>MEDINA FELIZ JOHNNY OMAR</t>
  </si>
  <si>
    <t>14/05/1984</t>
  </si>
  <si>
    <t>001-1810780-4</t>
  </si>
  <si>
    <t>MEDINA GUTIERREZ LUIS CARLOS</t>
  </si>
  <si>
    <t>17/07/1986</t>
  </si>
  <si>
    <t>072-0010600-8</t>
  </si>
  <si>
    <t>ORTIZ MEDRANO YAQUI</t>
  </si>
  <si>
    <t>18/06/1982</t>
  </si>
  <si>
    <t>002-0130552-1</t>
  </si>
  <si>
    <t>NOVA MORA SEBERINO</t>
  </si>
  <si>
    <t>001-1763841-1</t>
  </si>
  <si>
    <t>OLEAGA ROSARIO MANUEL ALEJANDRO</t>
  </si>
  <si>
    <t>17/01/1986</t>
  </si>
  <si>
    <t>001-0906620-9</t>
  </si>
  <si>
    <t>MONTERO PABLO ANTONIO</t>
  </si>
  <si>
    <t>042-0007998-8</t>
  </si>
  <si>
    <t>PEREZ UCETA JUAN ONESIMO</t>
  </si>
  <si>
    <t>17/05/1979</t>
  </si>
  <si>
    <t>225-0057988-7</t>
  </si>
  <si>
    <t>PEÑA MONTERO CLARISSA BIENVENIDA</t>
  </si>
  <si>
    <t>20/03/1990</t>
  </si>
  <si>
    <t>223-0011090-9</t>
  </si>
  <si>
    <t>PEREZ AGUERO GREYDI DEYANIRA</t>
  </si>
  <si>
    <t>001-1648649-9</t>
  </si>
  <si>
    <t>PEREZ BELL JOSE OMAR</t>
  </si>
  <si>
    <t>14/09/1983</t>
  </si>
  <si>
    <t>010-0074037-1</t>
  </si>
  <si>
    <t>PEREZ GONZALEZ ANGEL UXMAL ALBERTO</t>
  </si>
  <si>
    <t>402-3214552-0</t>
  </si>
  <si>
    <t>PEREZ LIBERATO KARLA MARIE</t>
  </si>
  <si>
    <t>20/11/2001</t>
  </si>
  <si>
    <t>01.93.00.78.00.02.02</t>
  </si>
  <si>
    <t>DIVISION DE DESARROLLO INSTITUCIONAL Y GESTION DE LA CALIDAD -DIE</t>
  </si>
  <si>
    <t>ANALISTA DE CALIDAD EN LA GESTION</t>
  </si>
  <si>
    <t>011-0034152-6</t>
  </si>
  <si>
    <t>PEREZ OGANDO NELSON ANEUDY</t>
  </si>
  <si>
    <t>13/05/1983</t>
  </si>
  <si>
    <t>018-0071191-1</t>
  </si>
  <si>
    <t>PEREZ PEREZ ANGELIZA</t>
  </si>
  <si>
    <t>402-2178796-9</t>
  </si>
  <si>
    <t>PINEDA HERNANDEZ ALIONKA NAGIBETH</t>
  </si>
  <si>
    <t>29/05/1992</t>
  </si>
  <si>
    <t>001-0037866-0</t>
  </si>
  <si>
    <t>PINEDA RAFAEL ANTONIO</t>
  </si>
  <si>
    <t>087-0021696-6</t>
  </si>
  <si>
    <t>POLONIA LOPEZ ELENNY MARIA</t>
  </si>
  <si>
    <t>001-0375804-1</t>
  </si>
  <si>
    <t>POU PAYANO MIGUEL OMAR</t>
  </si>
  <si>
    <t>001-0959887-0</t>
  </si>
  <si>
    <t>QUEZADA GONZALES ROSA MIGUELINA</t>
  </si>
  <si>
    <t>22/06/1971</t>
  </si>
  <si>
    <t>TECNICO ADM I</t>
  </si>
  <si>
    <t>001-1622264-7</t>
  </si>
  <si>
    <t>RAMIREZ ROSARIO SOBEYDA</t>
  </si>
  <si>
    <t>13/01/1980</t>
  </si>
  <si>
    <t>001-1605460-2</t>
  </si>
  <si>
    <t>RAYMUNDO YAJAIRA ELIZABETH</t>
  </si>
  <si>
    <t>001-1827368-9</t>
  </si>
  <si>
    <t>REDMAN MINAYA MAICOL</t>
  </si>
  <si>
    <t>001-1929584-8</t>
  </si>
  <si>
    <t>REDONDO ACEVEDO JEREMY</t>
  </si>
  <si>
    <t>21/06/1993</t>
  </si>
  <si>
    <t>001-0014404-7</t>
  </si>
  <si>
    <t>PICHARDO PEREZ RAFAEL EDUARDOO</t>
  </si>
  <si>
    <t>26/12/1952</t>
  </si>
  <si>
    <t>402-0890790-3</t>
  </si>
  <si>
    <t>RINCON TRACY GABRIELLA</t>
  </si>
  <si>
    <t>22/11/1996</t>
  </si>
  <si>
    <t>001-0892955-5</t>
  </si>
  <si>
    <t>RIVAS RAMIREZ FERNANDO EUCLIDES</t>
  </si>
  <si>
    <t>001-0442855-2</t>
  </si>
  <si>
    <t>ROSARIO ORTIZ JUAN ROSENDO</t>
  </si>
  <si>
    <t>001-0859588-5</t>
  </si>
  <si>
    <t>ROSARIO OVALLES PEDRO TAVARES</t>
  </si>
  <si>
    <t>21/01/1958</t>
  </si>
  <si>
    <t>ANALISTA DE CUBICACIONES</t>
  </si>
  <si>
    <t>069-0004521-9</t>
  </si>
  <si>
    <t>ROSARIO PEÑA KELVIN DE JESUS</t>
  </si>
  <si>
    <t>29/12/1973</t>
  </si>
  <si>
    <t>001-0687871-3</t>
  </si>
  <si>
    <t>ROA ROA ROLANDO ANTONIO</t>
  </si>
  <si>
    <t>25/05/1969</t>
  </si>
  <si>
    <t>001-1938536-7</t>
  </si>
  <si>
    <t>ROBLES ADAMES YERLYN JASMYN</t>
  </si>
  <si>
    <t>21/05/1995</t>
  </si>
  <si>
    <t>031-0286472-9</t>
  </si>
  <si>
    <t>RODRIGUEZ ACOSTA DELTA DAYANARA</t>
  </si>
  <si>
    <t>26/12/1977</t>
  </si>
  <si>
    <t>001-0171711-4</t>
  </si>
  <si>
    <t>RODRIGUEZ MERCEDES ELVIN DANIEL</t>
  </si>
  <si>
    <t>26/04/1971</t>
  </si>
  <si>
    <t>001-1222144-5</t>
  </si>
  <si>
    <t>RODRIGUEZ NOVA CARMEN AURORA</t>
  </si>
  <si>
    <t>18/05/1977</t>
  </si>
  <si>
    <t>001-1086047-5</t>
  </si>
  <si>
    <t>ROJAS JAVIER JOSE</t>
  </si>
  <si>
    <t>AYUDANTE</t>
  </si>
  <si>
    <t>402-2988143-4</t>
  </si>
  <si>
    <t>ROJAS NOVO HECTOR RAFAEL</t>
  </si>
  <si>
    <t>014-0018480-8</t>
  </si>
  <si>
    <t>ROMERO QUEZADA ADRIAN ESTEBAN</t>
  </si>
  <si>
    <t>402-2283359-8</t>
  </si>
  <si>
    <t>ROSADO MATEO YIDELSY</t>
  </si>
  <si>
    <t>26/08/1993</t>
  </si>
  <si>
    <t>001-0223393-9</t>
  </si>
  <si>
    <t>SOTO FERNANDEZ PEDRO</t>
  </si>
  <si>
    <t>27/04/1965</t>
  </si>
  <si>
    <t>003-0089515-8</t>
  </si>
  <si>
    <t>SOTO SOTO DEIVID DE JESUS</t>
  </si>
  <si>
    <t>20/06/1980</t>
  </si>
  <si>
    <t>011-0005763-5</t>
  </si>
  <si>
    <t>SUCAR KHOURY MARGARITA DE LOS ANGELES</t>
  </si>
  <si>
    <t>042-0010564-3</t>
  </si>
  <si>
    <t>SANTANA DURAN MABEL ALTAGRACIA</t>
  </si>
  <si>
    <t>20/11/1991</t>
  </si>
  <si>
    <t>402-2174753-4</t>
  </si>
  <si>
    <t>SANTANA RAMIREZ MANUELA ESTHER</t>
  </si>
  <si>
    <t>14/08/1992</t>
  </si>
  <si>
    <t>402-3292285-2</t>
  </si>
  <si>
    <t>SANTOS ERIKA</t>
  </si>
  <si>
    <t>16/01/2001</t>
  </si>
  <si>
    <t>071-0027573-9</t>
  </si>
  <si>
    <t>SANTOS ROSADO RAFAEL NICOMEDES</t>
  </si>
  <si>
    <t>28/11/1970</t>
  </si>
  <si>
    <t>001-0067519-8</t>
  </si>
  <si>
    <t>SBRIZ ZEITUN GIUSEPPE</t>
  </si>
  <si>
    <t>28/11/1961</t>
  </si>
  <si>
    <t>402-3012533-4</t>
  </si>
  <si>
    <t>TAVAREZ SOSA MARIA TERESA</t>
  </si>
  <si>
    <t>016-0016160-6</t>
  </si>
  <si>
    <t>TAVERAS DE LA ROSA CAMILO FEDERICO</t>
  </si>
  <si>
    <t>16/09/1986</t>
  </si>
  <si>
    <t>012-0053534-0</t>
  </si>
  <si>
    <t>TAVERAS RAMIREZ JORGE</t>
  </si>
  <si>
    <t>23/04/1975</t>
  </si>
  <si>
    <t>073-0015844-6</t>
  </si>
  <si>
    <t>VALERIO GARCIA SUGELY DEL CARMEN</t>
  </si>
  <si>
    <t>28/06/1981</t>
  </si>
  <si>
    <t>001-1528634-6</t>
  </si>
  <si>
    <t>TORIBIO BATISTA BERTILIO</t>
  </si>
  <si>
    <t>001-1140997-5</t>
  </si>
  <si>
    <t>TORRES JIMENEZ GRISPIN</t>
  </si>
  <si>
    <t>18/04/1971</t>
  </si>
  <si>
    <t>001-0074388-9</t>
  </si>
  <si>
    <t>TORRES VARGAS JOSE ALTAGRACIA</t>
  </si>
  <si>
    <t>18/04/1953</t>
  </si>
  <si>
    <t>001-0987302-6</t>
  </si>
  <si>
    <t>URBAEZ FRANKLIN</t>
  </si>
  <si>
    <t>25/05/1967</t>
  </si>
  <si>
    <t>031-0360541-0</t>
  </si>
  <si>
    <t>TAVAREZ KELLY MARTHA FACELIS</t>
  </si>
  <si>
    <t>223-0057319-7</t>
  </si>
  <si>
    <t>VELAZQUEZ ROSA JULIO MIGUEL</t>
  </si>
  <si>
    <t>27/07/1986</t>
  </si>
  <si>
    <t>402-2694334-4</t>
  </si>
  <si>
    <t>VIZCAINO CARLOS MANUEL</t>
  </si>
  <si>
    <t>001-1783072-9</t>
  </si>
  <si>
    <t>VASQUEZ ARTILES ARGENIS</t>
  </si>
  <si>
    <t>14/08/1985</t>
  </si>
  <si>
    <t>001-1556282-9</t>
  </si>
  <si>
    <t>AGRAMONTE MORON JOSE MANUEL</t>
  </si>
  <si>
    <t>25/05/1978</t>
  </si>
  <si>
    <t>056-0123229-0</t>
  </si>
  <si>
    <t>ANTONIO APONTE RAMON MICHAEL</t>
  </si>
  <si>
    <t>001-0209011-5</t>
  </si>
  <si>
    <t>AQUINO DE LA CRUZ JONATHAN JOSE</t>
  </si>
  <si>
    <t>18/12/1975</t>
  </si>
  <si>
    <t>223-0077803-6</t>
  </si>
  <si>
    <t>ALMONTE DE LA CRUZ ELANNA</t>
  </si>
  <si>
    <t>001-1279421-9</t>
  </si>
  <si>
    <t>ACOSTA NUÑEZ GLENNY YAQUELIN</t>
  </si>
  <si>
    <t>20/05/1980</t>
  </si>
  <si>
    <t>012-0074059-3</t>
  </si>
  <si>
    <t>ADAMES ENCARNACION CLARIVEL</t>
  </si>
  <si>
    <t>001-1815267-7</t>
  </si>
  <si>
    <t>BAEZ RAMIREZ FRANCIS MANUEL</t>
  </si>
  <si>
    <t>22/07/1987</t>
  </si>
  <si>
    <t>010-0079645-6</t>
  </si>
  <si>
    <t>CAMILO RAMIREZ MANUEL DEL JESUS</t>
  </si>
  <si>
    <t>075-0009573-7</t>
  </si>
  <si>
    <t>BOCIO MORILLO SALOME</t>
  </si>
  <si>
    <t>17/09/1982</t>
  </si>
  <si>
    <t>001-0280365-7</t>
  </si>
  <si>
    <t>BRAVO POLANCO JUANA</t>
  </si>
  <si>
    <t>037-0108429-9</t>
  </si>
  <si>
    <t>BRUGAL VILLANUEVA LESLIE ARNULFO</t>
  </si>
  <si>
    <t>001-0645975-3</t>
  </si>
  <si>
    <t>BUENO ROMAN DANILO ANTONIO</t>
  </si>
  <si>
    <t>001-1341670-5</t>
  </si>
  <si>
    <t>CABRERA CASTILLO JHOANNA YRENE</t>
  </si>
  <si>
    <t>17/04/1977</t>
  </si>
  <si>
    <t>033-0030440-3</t>
  </si>
  <si>
    <t>CABRERA MENA ROBERTO MIGUEL</t>
  </si>
  <si>
    <t>402-2619073-0</t>
  </si>
  <si>
    <t>CACERES BERROA FELIX MANUEL</t>
  </si>
  <si>
    <t>055-0019516-8</t>
  </si>
  <si>
    <t>ARNAUD ARNAUD HECTOR BIENVENIDO</t>
  </si>
  <si>
    <t>002-0103829-6</t>
  </si>
  <si>
    <t>AVELINO IVAN</t>
  </si>
  <si>
    <t>20/12/1977</t>
  </si>
  <si>
    <t>001-1681613-3</t>
  </si>
  <si>
    <t>CASTILLO TEJADA MARGARITA AURORA</t>
  </si>
  <si>
    <t>16/04/1983</t>
  </si>
  <si>
    <t>223-0008678-6</t>
  </si>
  <si>
    <t>CASTRO DOMINGUEZ ESMEILY ROSANNA</t>
  </si>
  <si>
    <t>002-0162071-3</t>
  </si>
  <si>
    <t>CUEVAS YONATAN ENRIQUE</t>
  </si>
  <si>
    <t>26/02/1989</t>
  </si>
  <si>
    <t>047-0182860-2</t>
  </si>
  <si>
    <t>COLON VALERIO STALIN ALBERTO</t>
  </si>
  <si>
    <t>23/04/1985</t>
  </si>
  <si>
    <t>004-0000961-9</t>
  </si>
  <si>
    <t>CONTRERAS MEDINA DIANA DE LOS SANTOS</t>
  </si>
  <si>
    <t>001-0835818-5</t>
  </si>
  <si>
    <t>CORREA CASTILLO DOMINGO ANTONIO</t>
  </si>
  <si>
    <t>005-0000161-5</t>
  </si>
  <si>
    <t>DE LA CRUZ SANTOS LINO</t>
  </si>
  <si>
    <t>26/10/1972</t>
  </si>
  <si>
    <t>060-0018997-4</t>
  </si>
  <si>
    <t>DE LA CRUZ TAVERAS YARINA</t>
  </si>
  <si>
    <t>13/10/1982</t>
  </si>
  <si>
    <t>001-0057339-3</t>
  </si>
  <si>
    <t>DOMINGUEZ ABREU FRANCISCO ODILON</t>
  </si>
  <si>
    <t>001-1114025-7</t>
  </si>
  <si>
    <t>DE MOYA MESSINA DIMAS ALEXANDER</t>
  </si>
  <si>
    <t>402-1366672-6</t>
  </si>
  <si>
    <t>DEL ROSARIO FERNANDEZ MARIO ANTONIO RAMO</t>
  </si>
  <si>
    <t>31/08/1999</t>
  </si>
  <si>
    <t>016-0017728-9</t>
  </si>
  <si>
    <t>DEL ROSARIO LORENZO ZULEIKA</t>
  </si>
  <si>
    <t>001-0123077-9</t>
  </si>
  <si>
    <t>DIAZ REYES BERNARDA ALTAGRACIA</t>
  </si>
  <si>
    <t>18/01/1965</t>
  </si>
  <si>
    <t>ENCARGADO SECC</t>
  </si>
  <si>
    <t>001-1394289-0</t>
  </si>
  <si>
    <t>DE LA CRUZ DE LA CRUZ NARCISO</t>
  </si>
  <si>
    <t>18/03/1955</t>
  </si>
  <si>
    <t>001-1089775-8</t>
  </si>
  <si>
    <t>ESPINAL DE LA PAZ INGRIS ESMERALDA</t>
  </si>
  <si>
    <t>402-2940341-1</t>
  </si>
  <si>
    <t>ESTEVEZ UREÑA ISAIAS GABRIEL</t>
  </si>
  <si>
    <t>14/01/2007</t>
  </si>
  <si>
    <t>011-0032882-0</t>
  </si>
  <si>
    <t>FLORENTINO CONSUEGRA SUSY NADIUSKA</t>
  </si>
  <si>
    <t>001-0112906-2</t>
  </si>
  <si>
    <t>ESTRADA SANCHEZ ANA CRISTIANA DE LA ALT</t>
  </si>
  <si>
    <t>20/06/1956</t>
  </si>
  <si>
    <t>402-0867148-3</t>
  </si>
  <si>
    <t>FABIAN RAMIREZ ESTEFANIA</t>
  </si>
  <si>
    <t>19/12/2000</t>
  </si>
  <si>
    <t>001-0921900-6</t>
  </si>
  <si>
    <t>FELIZ MARTINEZ GUSTAVO ADOLFO</t>
  </si>
  <si>
    <t>402-2484937-8</t>
  </si>
  <si>
    <t>FERMIN DOMINGUEZ LEONARD ANTONIO</t>
  </si>
  <si>
    <t>25/02/1996</t>
  </si>
  <si>
    <t>134-0004262-1</t>
  </si>
  <si>
    <t>FERMIN MELENDEZ RIQUELMIN</t>
  </si>
  <si>
    <t>001-0090530-6</t>
  </si>
  <si>
    <t>FERNANDEZ COCHON JORGE</t>
  </si>
  <si>
    <t>14/04/1972</t>
  </si>
  <si>
    <t>025-0043343-4</t>
  </si>
  <si>
    <t>FERNANDEZ ZORRILLA RAMON ANTONIO</t>
  </si>
  <si>
    <t>18/05/1986</t>
  </si>
  <si>
    <t>107-0000606-6</t>
  </si>
  <si>
    <t>GALVAN LUCIANO EUGELYN</t>
  </si>
  <si>
    <t>25/05/1989</t>
  </si>
  <si>
    <t>001-0362403-7</t>
  </si>
  <si>
    <t>GARCIA ANDRES</t>
  </si>
  <si>
    <t>037-0000177-3</t>
  </si>
  <si>
    <t>GONZALEZ POLANCO BASILIO</t>
  </si>
  <si>
    <t>018-0061709-2</t>
  </si>
  <si>
    <t>GARCIA SEGURA CREISY KARINA</t>
  </si>
  <si>
    <t>19/05/1982</t>
  </si>
  <si>
    <t>059-0015232-2</t>
  </si>
  <si>
    <t>GENAO GENAO HENRY OMAR</t>
  </si>
  <si>
    <t>15/10/1978</t>
  </si>
  <si>
    <t>013-0040254-0</t>
  </si>
  <si>
    <t>GENAO TEJEDA MARTHA JOHANNA</t>
  </si>
  <si>
    <t>001-0124783-1</t>
  </si>
  <si>
    <t>GIL BENCOSME FEDERICO CORNELIO</t>
  </si>
  <si>
    <t>026-0102294-6</t>
  </si>
  <si>
    <t>GIRON JIMENEZ MIGUEL ANGEL</t>
  </si>
  <si>
    <t>21/04/1982</t>
  </si>
  <si>
    <t>001-0975209-7</t>
  </si>
  <si>
    <t>GOMEZ JAVIER JOSE DANIEL</t>
  </si>
  <si>
    <t>18/04/1966</t>
  </si>
  <si>
    <t>001-1895799-2</t>
  </si>
  <si>
    <t>GOMEZ MENDOZA PAOLA MASSIEL</t>
  </si>
  <si>
    <t>001-1164664-2</t>
  </si>
  <si>
    <t>HENRIQUEZ PARRA KATIA EVANGELINA</t>
  </si>
  <si>
    <t>23/10/1968</t>
  </si>
  <si>
    <t>402-2578352-7</t>
  </si>
  <si>
    <t>HOLGUIN DURAN HENRRY MICHELL</t>
  </si>
  <si>
    <t>402-3368281-0</t>
  </si>
  <si>
    <t>IRIZARRY MARIÑEZ BRYAN JOEL</t>
  </si>
  <si>
    <t>001-0810375-5</t>
  </si>
  <si>
    <t>JAVIER SIERRA DIEGO</t>
  </si>
  <si>
    <t>13/11/1975</t>
  </si>
  <si>
    <t>402-1029502-4</t>
  </si>
  <si>
    <t>GUERRERO AVILA ARISLEIDY</t>
  </si>
  <si>
    <t>15/02/1997</t>
  </si>
  <si>
    <t>001-0849894-0</t>
  </si>
  <si>
    <t>GUERRERO PEREZ RAMON ELIGIO</t>
  </si>
  <si>
    <t>28/12/1956</t>
  </si>
  <si>
    <t>402-1410073-3</t>
  </si>
  <si>
    <t>GUILLEN ENCARNACION JAILENI</t>
  </si>
  <si>
    <t>14/12/2005</t>
  </si>
  <si>
    <t>001-1684364-0</t>
  </si>
  <si>
    <t>LOPEZ LIRIANO RAYMUNDO</t>
  </si>
  <si>
    <t>402-2238067-3</t>
  </si>
  <si>
    <t>LUNA TORRES BRAYAN ANTONIO</t>
  </si>
  <si>
    <t>001-0174269-0</t>
  </si>
  <si>
    <t>MARTE PEREZ JOSEFINA</t>
  </si>
  <si>
    <t>223-0115758-6</t>
  </si>
  <si>
    <t>MARTES JOSE LUIS</t>
  </si>
  <si>
    <t>001-0698190-5</t>
  </si>
  <si>
    <t>MARTINEZ NUÑEZ ANA BLASINA</t>
  </si>
  <si>
    <t>001-0454181-8</t>
  </si>
  <si>
    <t>LEOCADIO SEVERINO MARITZA</t>
  </si>
  <si>
    <t>13/11/1964</t>
  </si>
  <si>
    <t>010-0067060-2</t>
  </si>
  <si>
    <t>MEDRANO FELIZ JORDANIA LISBET</t>
  </si>
  <si>
    <t>001-0810059-5</t>
  </si>
  <si>
    <t>MEDRANO ROSARIO SANDRA YOKASTA</t>
  </si>
  <si>
    <t>26/08/1975</t>
  </si>
  <si>
    <t>001-1891147-8</t>
  </si>
  <si>
    <t>MONEGRO CRUZ PEDRO ANTONIO</t>
  </si>
  <si>
    <t>18/06/1957</t>
  </si>
  <si>
    <t>402-0069649-6</t>
  </si>
  <si>
    <t>MEJIA SALCEDO TANYA MICHEL</t>
  </si>
  <si>
    <t>30/03/1996</t>
  </si>
  <si>
    <t>018-0065033-3</t>
  </si>
  <si>
    <t>MENDEZ CID FARES ANTONIO</t>
  </si>
  <si>
    <t>001-0428923-6</t>
  </si>
  <si>
    <t>MENDEZ SUSANA SIBANO ADOLFO</t>
  </si>
  <si>
    <t>037-0047647-0</t>
  </si>
  <si>
    <t>MERCEDES MARTINEZ ELVIS SANTIAGO</t>
  </si>
  <si>
    <t>30/12/1963</t>
  </si>
  <si>
    <t>049-0062692-2</t>
  </si>
  <si>
    <t>MIESES OTAÑEZ WANDAR DE JESUS</t>
  </si>
  <si>
    <t>30/11/1979</t>
  </si>
  <si>
    <t>001-1652844-9</t>
  </si>
  <si>
    <t>MEDINA MENDEZ ANA GLENDA</t>
  </si>
  <si>
    <t>28/09/1983</t>
  </si>
  <si>
    <t>001-0727378-1</t>
  </si>
  <si>
    <t>MOREL DE DIOS ALEJANDRO</t>
  </si>
  <si>
    <t>25/04/1973</t>
  </si>
  <si>
    <t>001-1390410-6</t>
  </si>
  <si>
    <t>MOTA ALLEN DARIO</t>
  </si>
  <si>
    <t>027-0021074-9</t>
  </si>
  <si>
    <t>MOTA HINOJOSA JUAN ISRAEL</t>
  </si>
  <si>
    <t>28/12/1969</t>
  </si>
  <si>
    <t>039-0014689-9</t>
  </si>
  <si>
    <t>MOYA HIRALDO ELADIO</t>
  </si>
  <si>
    <t>16/03/1956</t>
  </si>
  <si>
    <t>017-0019538-9</t>
  </si>
  <si>
    <t>MUÑOZ RODRIGUEZ RAULIN</t>
  </si>
  <si>
    <t>30/06/1980</t>
  </si>
  <si>
    <t>001-0092529-6</t>
  </si>
  <si>
    <t>NAVARRO VILLA MANUEL EMILIO</t>
  </si>
  <si>
    <t>028-0062168-8</t>
  </si>
  <si>
    <t>NUÑEZ GIL JERSON</t>
  </si>
  <si>
    <t>26/11/1978</t>
  </si>
  <si>
    <t>031-0515955-6</t>
  </si>
  <si>
    <t>NUÑEZ PEREZ ANEURYS</t>
  </si>
  <si>
    <t>23/12/1988</t>
  </si>
  <si>
    <t>001-1647503-9</t>
  </si>
  <si>
    <t>OGANDO MUÑOZ CESAR ENMANUEL</t>
  </si>
  <si>
    <t>051-0006508-4</t>
  </si>
  <si>
    <t>MORA VILLAR JOSE NICOLAS</t>
  </si>
  <si>
    <t>20/03/1968</t>
  </si>
  <si>
    <t>402-2229463-5</t>
  </si>
  <si>
    <t>PEÑA HERRERA FERMALY MARGARITA</t>
  </si>
  <si>
    <t>001-1167870-2</t>
  </si>
  <si>
    <t>PEREZ VERAS ABRAHAM</t>
  </si>
  <si>
    <t>17/06/1963</t>
  </si>
  <si>
    <t>010-0099034-9</t>
  </si>
  <si>
    <t>PEREZ WHANDER</t>
  </si>
  <si>
    <t>13/12/1985</t>
  </si>
  <si>
    <t>001-0749173-0</t>
  </si>
  <si>
    <t>PERDOMO DOMINGO VALENTIN</t>
  </si>
  <si>
    <t>001-1683566-1</t>
  </si>
  <si>
    <t>PEREZ MESA JORGE LUIS</t>
  </si>
  <si>
    <t>MECANICO</t>
  </si>
  <si>
    <t>130-0000564-8</t>
  </si>
  <si>
    <t>PEREZ PEÑA JAVIEL ALEXANDER</t>
  </si>
  <si>
    <t>23/05/1990</t>
  </si>
  <si>
    <t>001-1875863-0</t>
  </si>
  <si>
    <t>PASCUAL PAOLA ESTEFANIA</t>
  </si>
  <si>
    <t>17/01/1990</t>
  </si>
  <si>
    <t>001-1444471-4</t>
  </si>
  <si>
    <t>PAULA ROSARIO DAVID FRANCISCO</t>
  </si>
  <si>
    <t>ENCARGADO DE SECC</t>
  </si>
  <si>
    <t>001-1254613-0</t>
  </si>
  <si>
    <t>PINEDA EDDY</t>
  </si>
  <si>
    <t>223-0061095-7</t>
  </si>
  <si>
    <t>POLANCO DE LA CRUZ ARABESKA LUDILINA</t>
  </si>
  <si>
    <t>29/04/1988</t>
  </si>
  <si>
    <t>402-3681743-9</t>
  </si>
  <si>
    <t>REYES GARCIA DAVID NICOLAS</t>
  </si>
  <si>
    <t>30/08/2002</t>
  </si>
  <si>
    <t>223-0140825-2</t>
  </si>
  <si>
    <t>REYES MATOS MIGUEL ANGEL</t>
  </si>
  <si>
    <t>005-0034266-2</t>
  </si>
  <si>
    <t>QUEZADA PEREZ PEDRO PABLO</t>
  </si>
  <si>
    <t>18/01/1978</t>
  </si>
  <si>
    <t>225-0070939-3</t>
  </si>
  <si>
    <t>QUEZADA PUELLO ENGELS ANTONIO</t>
  </si>
  <si>
    <t>14/12/1992</t>
  </si>
  <si>
    <t>001-0326323-2</t>
  </si>
  <si>
    <t>RAMIREZ ANGOMAS SAMUEL DAVID</t>
  </si>
  <si>
    <t>084-0011573-2</t>
  </si>
  <si>
    <t>RAMIREZ AQUINO RICHARD NELSON</t>
  </si>
  <si>
    <t>17/07/1978</t>
  </si>
  <si>
    <t>402-2005553-3</t>
  </si>
  <si>
    <t>PIMENTEL GUZMAN RAMON ANTONIO</t>
  </si>
  <si>
    <t>110-0005705-6</t>
  </si>
  <si>
    <t>PIMENTEL RAMIREZ NATIVIDAD DE JESUS</t>
  </si>
  <si>
    <t>22/11/1987</t>
  </si>
  <si>
    <t>011-0023328-5</t>
  </si>
  <si>
    <t>ROA GOMERA ROQUE FELIX</t>
  </si>
  <si>
    <t>047-0042249-8</t>
  </si>
  <si>
    <t>RODRIGUEZ EMMANUEL</t>
  </si>
  <si>
    <t>25/08/1972</t>
  </si>
  <si>
    <t>402-0046959-7</t>
  </si>
  <si>
    <t>RODRIGUEZ MOTA DIEGO ARMANDO</t>
  </si>
  <si>
    <t>001-0814913-9</t>
  </si>
  <si>
    <t>ROMAN GONZALEZ JONATAN</t>
  </si>
  <si>
    <t>001-0331284-9</t>
  </si>
  <si>
    <t>ROSARIO DE LOS SANTOS YSABEL</t>
  </si>
  <si>
    <t>18/07/1961</t>
  </si>
  <si>
    <t>001-1431449-5</t>
  </si>
  <si>
    <t>ROSARIO GOMEZ PATRICIA</t>
  </si>
  <si>
    <t>29/08/1980</t>
  </si>
  <si>
    <t>402-1106044-3</t>
  </si>
  <si>
    <t>REYES SOSA RADY DANIEL</t>
  </si>
  <si>
    <t>25/11/2002</t>
  </si>
  <si>
    <t>402-1286907-3</t>
  </si>
  <si>
    <t>REYES VALENZUELA GISBEL</t>
  </si>
  <si>
    <t>18/06/1997</t>
  </si>
  <si>
    <t>053-0004510-0</t>
  </si>
  <si>
    <t>SANCHEZ MENA ELVIO ANTONIO</t>
  </si>
  <si>
    <t>17/02/1974</t>
  </si>
  <si>
    <t>402-0070492-8</t>
  </si>
  <si>
    <t>SANCHEZ MERAN MARIA PAULA</t>
  </si>
  <si>
    <t>001-0461561-2</t>
  </si>
  <si>
    <t>SANCHEZ PEREZ JULIO ALBERTO</t>
  </si>
  <si>
    <t>402-2412220-6</t>
  </si>
  <si>
    <t>SANTANA SANCHEZ KATHERINE JUDITH</t>
  </si>
  <si>
    <t>AUDITOR</t>
  </si>
  <si>
    <t>031-0559695-5</t>
  </si>
  <si>
    <t>SENA FERMIN JUNIOR ABIGAIL</t>
  </si>
  <si>
    <t>001-1026329-0</t>
  </si>
  <si>
    <t>SIERRA MARTE NELSON</t>
  </si>
  <si>
    <t>16/11/1975</t>
  </si>
  <si>
    <t>226-0005007-8</t>
  </si>
  <si>
    <t>SOLIS TORRES HECTOR RAFAEL</t>
  </si>
  <si>
    <t>14/06/1986</t>
  </si>
  <si>
    <t>001-1745503-0</t>
  </si>
  <si>
    <t>RUIZ MIRANDA SANDY ELOY</t>
  </si>
  <si>
    <t>19/05/1975</t>
  </si>
  <si>
    <t>056-0162304-3</t>
  </si>
  <si>
    <t>TAVERAS DUARTE VICTOR MANUEL</t>
  </si>
  <si>
    <t>15/05/1988</t>
  </si>
  <si>
    <t>223-0073010-2</t>
  </si>
  <si>
    <t>VALERIO GERMAN GIUSSEPPE</t>
  </si>
  <si>
    <t>13/03/1989</t>
  </si>
  <si>
    <t>023-0109202-5</t>
  </si>
  <si>
    <t>TEJEDA PEÑA DAMIAN</t>
  </si>
  <si>
    <t>14/01/1979</t>
  </si>
  <si>
    <t>001-1796663-0</t>
  </si>
  <si>
    <t>TERRERO MARINE ROSANNA</t>
  </si>
  <si>
    <t>21/12/1982</t>
  </si>
  <si>
    <t>001-1206845-7</t>
  </si>
  <si>
    <t>TORRES YASMIN DEL CARMEN</t>
  </si>
  <si>
    <t>20/09/1976</t>
  </si>
  <si>
    <t>001-1711201-1</t>
  </si>
  <si>
    <t>SUERO COLON LISIS</t>
  </si>
  <si>
    <t>225-0003450-3</t>
  </si>
  <si>
    <t>TAMAREZ SANTANA CAROLINA GINETTE</t>
  </si>
  <si>
    <t>CONTADOR AUX.</t>
  </si>
  <si>
    <t>013-0048594-1</t>
  </si>
  <si>
    <t>VELAZQUEZ CASADO RUT ESTHER</t>
  </si>
  <si>
    <t>22/04/1987</t>
  </si>
  <si>
    <t>402-0065637-5</t>
  </si>
  <si>
    <t>VIDAL LINARES MARIA CELESTE</t>
  </si>
  <si>
    <t>25/06/1995</t>
  </si>
  <si>
    <t>001-1714138-2</t>
  </si>
  <si>
    <t>VISCAINO JUANITA</t>
  </si>
  <si>
    <t>223-0111873-7</t>
  </si>
  <si>
    <t>VIZCAINO EDITH ELIBERTH</t>
  </si>
  <si>
    <t>15/11/1990</t>
  </si>
  <si>
    <t>402-2933457-4</t>
  </si>
  <si>
    <t>ZABALA CUELLO MICHAEL</t>
  </si>
  <si>
    <t>402-2245435-3</t>
  </si>
  <si>
    <t>ABREU PLASENCIA WANDY RICARDO</t>
  </si>
  <si>
    <t>21/07/1991</t>
  </si>
  <si>
    <t>402-2138691-1</t>
  </si>
  <si>
    <t>ACEVEDO SOLIS PEDRO PABLO</t>
  </si>
  <si>
    <t>17/11/1991</t>
  </si>
  <si>
    <t>023-0131408-0</t>
  </si>
  <si>
    <t>ANTONIO WILFRIDO</t>
  </si>
  <si>
    <t>25/02/1985</t>
  </si>
  <si>
    <t>066-0022558-2</t>
  </si>
  <si>
    <t>AQUINO GARCIA FRANCISCO ALBERTO</t>
  </si>
  <si>
    <t>14/11/1985</t>
  </si>
  <si>
    <t>040-0013270-6</t>
  </si>
  <si>
    <t>AQUINO NUÑEZ MARISLEIDA</t>
  </si>
  <si>
    <t>17/02/1990</t>
  </si>
  <si>
    <t>043-0004015-3</t>
  </si>
  <si>
    <t>ALMONTE RAMIREZ FRANCISCO ALBERTO</t>
  </si>
  <si>
    <t>001-1922886-4</t>
  </si>
  <si>
    <t>ALMONTE VALDEZ KATHERINE REYNA</t>
  </si>
  <si>
    <t>056-0004877-0</t>
  </si>
  <si>
    <t>ALVARADO GARCIA RAMON</t>
  </si>
  <si>
    <t>001-0231747-6</t>
  </si>
  <si>
    <t>ACOSTA AQUINO GUSTAVO ARISTIDES</t>
  </si>
  <si>
    <t>30/03/1966</t>
  </si>
  <si>
    <t>001-1792178-3</t>
  </si>
  <si>
    <t>ACOSTA MADE JOSE ALEXIS</t>
  </si>
  <si>
    <t>22/06/1987</t>
  </si>
  <si>
    <t>402-1273696-7</t>
  </si>
  <si>
    <t>BATISTA PEÑA TERESA OSCARIANA</t>
  </si>
  <si>
    <t>24/08/1999</t>
  </si>
  <si>
    <t>072-0002703-0</t>
  </si>
  <si>
    <t>BELLIARD SANTANA CESAR AUGUSTO</t>
  </si>
  <si>
    <t>001-1766913-5</t>
  </si>
  <si>
    <t>CAMINERO PENA HYPATIA HAIDIL</t>
  </si>
  <si>
    <t>16/12/1984</t>
  </si>
  <si>
    <t>014-0014004-0</t>
  </si>
  <si>
    <t>CANARIO MONTERO RUBEN ALEXANDER</t>
  </si>
  <si>
    <t>001-1786642-6</t>
  </si>
  <si>
    <t>CARABALLO QUEZADA MARIANA</t>
  </si>
  <si>
    <t>30/03/1985</t>
  </si>
  <si>
    <t>097-0002501-9</t>
  </si>
  <si>
    <t>BONILLA RENE WISTON</t>
  </si>
  <si>
    <t>30/11/1972</t>
  </si>
  <si>
    <t>073-0014389-3</t>
  </si>
  <si>
    <t>CABRERA FORTUNA RIGOBERTO</t>
  </si>
  <si>
    <t>18/09/1979</t>
  </si>
  <si>
    <t>001-0310150-7</t>
  </si>
  <si>
    <t>CACERES ESTEVEZ CELENIA MARIA</t>
  </si>
  <si>
    <t>21/10/1975</t>
  </si>
  <si>
    <t>225-0042184-1</t>
  </si>
  <si>
    <t>CAMACHO RAMIREZ ANGELA MIGUELA</t>
  </si>
  <si>
    <t>001-1885712-7</t>
  </si>
  <si>
    <t>CAMACHO SANTANA NICOLE MARIE</t>
  </si>
  <si>
    <t>010-0111991-4</t>
  </si>
  <si>
    <t>ARIAS D LEON EDILI</t>
  </si>
  <si>
    <t>23/01/1990</t>
  </si>
  <si>
    <t>001-0211146-5</t>
  </si>
  <si>
    <t>AYBAR VASQUEZ CLAUDIO</t>
  </si>
  <si>
    <t>30/10/1957</t>
  </si>
  <si>
    <t>402-3545369-9</t>
  </si>
  <si>
    <t>CASTILLO MOYA JOSE MIGUEL</t>
  </si>
  <si>
    <t>29/09/1997</t>
  </si>
  <si>
    <t>044-0024977-9</t>
  </si>
  <si>
    <t>CASTRO FERNANDEZ VICTOR MANUEL</t>
  </si>
  <si>
    <t>19/10/1991</t>
  </si>
  <si>
    <t>048-0106247-4</t>
  </si>
  <si>
    <t>CRUZ SUSANA DEWARD ESTEBAN</t>
  </si>
  <si>
    <t>402-0968594-6</t>
  </si>
  <si>
    <t>CUEVAS MARTINEZ DANIEL</t>
  </si>
  <si>
    <t>16/10/2000</t>
  </si>
  <si>
    <t>011-0029434-5</t>
  </si>
  <si>
    <t>CESPEDES RODRIGUEZ YASIRIS ELENA</t>
  </si>
  <si>
    <t>402-1295643-3</t>
  </si>
  <si>
    <t>COLON JIMENEZ NELSON NOEL</t>
  </si>
  <si>
    <t>402-2995547-7</t>
  </si>
  <si>
    <t>CONCEPCION PEREZ GABRIEL LEANDRO</t>
  </si>
  <si>
    <t>402-2127966-0</t>
  </si>
  <si>
    <t>CORCINO FAMILIA SORIANNY</t>
  </si>
  <si>
    <t>26/04/1990</t>
  </si>
  <si>
    <t>001-0202276-1</t>
  </si>
  <si>
    <t>CRUZ HERNANDEZ WIRY MARIA</t>
  </si>
  <si>
    <t>047-0178026-6</t>
  </si>
  <si>
    <t>DE LA CRUZ DIAZ BRUNILDA ALTAGRACIA</t>
  </si>
  <si>
    <t>20/09/1984</t>
  </si>
  <si>
    <t>001-1122084-4</t>
  </si>
  <si>
    <t>DE LA ROSA PEREZ RUTH DELANIA</t>
  </si>
  <si>
    <t>19/02/1978</t>
  </si>
  <si>
    <t>ARCHIVISTA I</t>
  </si>
  <si>
    <t>001-1761004-8</t>
  </si>
  <si>
    <t>DE LA ROSA SUNCAR VICTOR RAUL ELPIDIO</t>
  </si>
  <si>
    <t>225-0075873-9</t>
  </si>
  <si>
    <t>DIAZ VICTORIA YOHANNA</t>
  </si>
  <si>
    <t>18/11/1992</t>
  </si>
  <si>
    <t>093-0031490-4</t>
  </si>
  <si>
    <t>DE LOS SANTOS ALCANTARA ALBA IRIS</t>
  </si>
  <si>
    <t>29/05/1966</t>
  </si>
  <si>
    <t>022-0032243-2</t>
  </si>
  <si>
    <t>DE OLEO PEREZ RAMON EMILIO</t>
  </si>
  <si>
    <t>22/08/1990</t>
  </si>
  <si>
    <t>001-1385377-4</t>
  </si>
  <si>
    <t>DEL ORBE TAVAREZ VICTORIA</t>
  </si>
  <si>
    <t>14/12/1978</t>
  </si>
  <si>
    <t>001-1199558-5</t>
  </si>
  <si>
    <t>DIAZ DIAZ JHONNY ALBERTO</t>
  </si>
  <si>
    <t>037-0000100-5</t>
  </si>
  <si>
    <t>DE JESUS CASTILLO CORNELIO ANTONIO</t>
  </si>
  <si>
    <t>16/09/1956</t>
  </si>
  <si>
    <t>402-1851824-5</t>
  </si>
  <si>
    <t>ESTEPAN MONTERO MICHAEL</t>
  </si>
  <si>
    <t>001-0626381-7</t>
  </si>
  <si>
    <t>FERRER CASTILLO FRANCISCO</t>
  </si>
  <si>
    <t>402-3091712-8</t>
  </si>
  <si>
    <t>FERRERAS CALDERON IVERSON</t>
  </si>
  <si>
    <t>001-0892538-9</t>
  </si>
  <si>
    <t>FIGUEROA FELIZ EDDY WILLIAN</t>
  </si>
  <si>
    <t>24/09/1971</t>
  </si>
  <si>
    <t>001-0421016-6</t>
  </si>
  <si>
    <t>FIGUEROA LEONIDAS</t>
  </si>
  <si>
    <t>001-1197416-8</t>
  </si>
  <si>
    <t>FAMILIA ALCANTARA ROSAIMERYS</t>
  </si>
  <si>
    <t>001-1407988-2</t>
  </si>
  <si>
    <t>FAMILIAS BRITO AMBIORIX ANTONIO</t>
  </si>
  <si>
    <t>31/05/1979</t>
  </si>
  <si>
    <t>065-0021497-5</t>
  </si>
  <si>
    <t>FERMIN DOMINGO</t>
  </si>
  <si>
    <t>15/08/1961</t>
  </si>
  <si>
    <t>001-0449603-9</t>
  </si>
  <si>
    <t>FERNANDEZ DE LA CRUZ LIVIO</t>
  </si>
  <si>
    <t>17/03/1963</t>
  </si>
  <si>
    <t>053-0039450-8</t>
  </si>
  <si>
    <t>DURAN VARGAS BRENDA</t>
  </si>
  <si>
    <t>20/07/1988</t>
  </si>
  <si>
    <t>224-0044562-7</t>
  </si>
  <si>
    <t>GARCIA BRITO ALAM DAVID</t>
  </si>
  <si>
    <t>23/03/1989</t>
  </si>
  <si>
    <t>001-1454745-8</t>
  </si>
  <si>
    <t>GARCIA PEREZ ATEMALLANY</t>
  </si>
  <si>
    <t>001-1015718-7</t>
  </si>
  <si>
    <t>GARCIA SEVERINO EULALIA</t>
  </si>
  <si>
    <t>TECNICO ADM II</t>
  </si>
  <si>
    <t>023-0035075-4</t>
  </si>
  <si>
    <t>GIL RAMIREZ JOSE AUGUSTO</t>
  </si>
  <si>
    <t>19/03/1968</t>
  </si>
  <si>
    <t>402-2267535-3</t>
  </si>
  <si>
    <t>FORCH CUEVAS ERIC</t>
  </si>
  <si>
    <t>001-1402528-1</t>
  </si>
  <si>
    <t>GUZMAN CUEVAS KARINA VANESSA</t>
  </si>
  <si>
    <t>30/04/1981</t>
  </si>
  <si>
    <t>028-0079217-4</t>
  </si>
  <si>
    <t>JIMENEZ JIMENEZ ABRAHAM</t>
  </si>
  <si>
    <t>034-0045083-3</t>
  </si>
  <si>
    <t>HERNANDEZ TEJADA AARON YAARI</t>
  </si>
  <si>
    <t>27/10/1982</t>
  </si>
  <si>
    <t>402-2056666-1</t>
  </si>
  <si>
    <t>HIDALGO DEL ROSARIO ANDY STARLING</t>
  </si>
  <si>
    <t>001-0065777-4</t>
  </si>
  <si>
    <t>JAQUEZ ADAMES ROMAN NOUNDINO</t>
  </si>
  <si>
    <t>126-0002883-6</t>
  </si>
  <si>
    <t>JAVIER PEÑA NELSON YEURI</t>
  </si>
  <si>
    <t>26/07/1995</t>
  </si>
  <si>
    <t>001-1190828-1</t>
  </si>
  <si>
    <t>JEREZ CAMILO LORK KELVIN</t>
  </si>
  <si>
    <t>20/10/1978</t>
  </si>
  <si>
    <t>068-0044350-6</t>
  </si>
  <si>
    <t>JESUS JOSEFINA</t>
  </si>
  <si>
    <t>20/11/1983</t>
  </si>
  <si>
    <t>223-0041104-2</t>
  </si>
  <si>
    <t>JIMENEZ DE LA CRUZ ISMENIA</t>
  </si>
  <si>
    <t>001-1016305-2</t>
  </si>
  <si>
    <t>GUANCE MARIA ALTAGRACIA</t>
  </si>
  <si>
    <t>402-1039155-9</t>
  </si>
  <si>
    <t>LLOPIS VARGAS JADEL KANT</t>
  </si>
  <si>
    <t>29/09/2001</t>
  </si>
  <si>
    <t>092-0002515-4</t>
  </si>
  <si>
    <t>LOPEZ PINEDA RAFAEL ARISMENDY</t>
  </si>
  <si>
    <t>25/11/1971</t>
  </si>
  <si>
    <t>225-0055150-6</t>
  </si>
  <si>
    <t>LUNA RODRIGUEZ ROBELINA</t>
  </si>
  <si>
    <t>15/12/1991</t>
  </si>
  <si>
    <t>402-2267441-4</t>
  </si>
  <si>
    <t>MANZUETA BELEN ESEQUIEL</t>
  </si>
  <si>
    <t>224-0004612-8</t>
  </si>
  <si>
    <t>MATEO HERNANDEZ EMELY DIOMIRA</t>
  </si>
  <si>
    <t>21/12/1984</t>
  </si>
  <si>
    <t>005-0003308-9</t>
  </si>
  <si>
    <t>MANZUETA VASQUEZ RAMON</t>
  </si>
  <si>
    <t>054-0110614-0</t>
  </si>
  <si>
    <t>MARCELINO GARCIA YOLANDA</t>
  </si>
  <si>
    <t>14/05/1976</t>
  </si>
  <si>
    <t>402-1316806-1</t>
  </si>
  <si>
    <t>MARMOLEJOS ARACENA AIDEE NATHALY</t>
  </si>
  <si>
    <t>22/05/1997</t>
  </si>
  <si>
    <t>402-2500076-5</t>
  </si>
  <si>
    <t>MARTINEZ EDUARDO JEAN CARLOS</t>
  </si>
  <si>
    <t>223-0021541-9</t>
  </si>
  <si>
    <t>MARTINEZ PEREZ JORGE ARMANDO</t>
  </si>
  <si>
    <t>048-0082464-3</t>
  </si>
  <si>
    <t>MEDRANO MARTINEZ YOHANNA</t>
  </si>
  <si>
    <t>402-2579220-5</t>
  </si>
  <si>
    <t>MONTERO ABREU NIKAURIS</t>
  </si>
  <si>
    <t>402-4170609-8</t>
  </si>
  <si>
    <t>MELENDEZ CANARIO ANNY KAINA</t>
  </si>
  <si>
    <t>001-0840277-7</t>
  </si>
  <si>
    <t>MENDEZ RAMIREZ EDDY ALEXI</t>
  </si>
  <si>
    <t>24/08/1966</t>
  </si>
  <si>
    <t>402-1495574-8</t>
  </si>
  <si>
    <t>MENDOZA RAMOS CRISTOFER TOMAS</t>
  </si>
  <si>
    <t>20/12/2005</t>
  </si>
  <si>
    <t>023-0102889-6</t>
  </si>
  <si>
    <t>MERCEDES GUERRERO DENIS</t>
  </si>
  <si>
    <t>26/10/1980</t>
  </si>
  <si>
    <t>001-0213408-7</t>
  </si>
  <si>
    <t>MESON LENDOF MANUEL LEONEL</t>
  </si>
  <si>
    <t>13/07/1959</t>
  </si>
  <si>
    <t>402-1047957-8</t>
  </si>
  <si>
    <t>MATOS RAMIREZ ANA LUISA</t>
  </si>
  <si>
    <t>22/02/2000</t>
  </si>
  <si>
    <t>027-0000784-8</t>
  </si>
  <si>
    <t>MEDINA MARTE EDDY MANUEL FERMIN</t>
  </si>
  <si>
    <t>225-0027871-2</t>
  </si>
  <si>
    <t>MEDINA PEREZ SUJEIDY</t>
  </si>
  <si>
    <t>040-0009857-6</t>
  </si>
  <si>
    <t>MORROBEL OVALLE YOSALBA ALTAGRACIA</t>
  </si>
  <si>
    <t>25/04/1980</t>
  </si>
  <si>
    <t>001-0852290-5</t>
  </si>
  <si>
    <t>MOTA MODESTO</t>
  </si>
  <si>
    <t>001-0020377-7</t>
  </si>
  <si>
    <t>ORTIZ PEÑA FRANCISCO</t>
  </si>
  <si>
    <t>001-1654096-4</t>
  </si>
  <si>
    <t>OSCAR CASTILLO JANNIEL FREDY</t>
  </si>
  <si>
    <t>30/09/1983</t>
  </si>
  <si>
    <t>402-2992827-6</t>
  </si>
  <si>
    <t>PAREDES LAURENCIO JONAS</t>
  </si>
  <si>
    <t>28/06/2002</t>
  </si>
  <si>
    <t>011-0043534-4</t>
  </si>
  <si>
    <t>NICOLAS FEGUEREO VICTOR ZACARIAS</t>
  </si>
  <si>
    <t>13/03/1991</t>
  </si>
  <si>
    <t>001-1349918-0</t>
  </si>
  <si>
    <t>NINA JIRON EDWIN HECTOR</t>
  </si>
  <si>
    <t>27/11/1979</t>
  </si>
  <si>
    <t>001-1615698-5</t>
  </si>
  <si>
    <t>NUNEZ RODRIGUEZ CHANELL DAYNICY</t>
  </si>
  <si>
    <t>SEGURIDAD ESCOLAR</t>
  </si>
  <si>
    <t>054-0126745-4</t>
  </si>
  <si>
    <t>NUÑEZ DE JESUS YANET DEL CARMEN</t>
  </si>
  <si>
    <t>223-0137970-1</t>
  </si>
  <si>
    <t>OGANDO MEDINA JOSE MANUEL</t>
  </si>
  <si>
    <t>001-0074187-5</t>
  </si>
  <si>
    <t>ORTEGA FONDEUR ELPIDIO FRANCISCO</t>
  </si>
  <si>
    <t>013-0013988-6</t>
  </si>
  <si>
    <t>ORTIZ LLUBERES ARLIN NEYS</t>
  </si>
  <si>
    <t>30/05/1974</t>
  </si>
  <si>
    <t>001-1483221-5</t>
  </si>
  <si>
    <t>MORA JIMENEZ FRANCISCO</t>
  </si>
  <si>
    <t>001-0720392-9</t>
  </si>
  <si>
    <t>MORA MORA YALLO</t>
  </si>
  <si>
    <t>087-0018554-2</t>
  </si>
  <si>
    <t>PEÑA GONZALEZ FRANCISCO JAVIER</t>
  </si>
  <si>
    <t>001-0284605-2</t>
  </si>
  <si>
    <t>PEREZ ROSADO IYAZIRIS</t>
  </si>
  <si>
    <t>18/05/1960</t>
  </si>
  <si>
    <t>034-0054086-4</t>
  </si>
  <si>
    <t>PEÑA NUÑEZ IGNACIO JOSE</t>
  </si>
  <si>
    <t>001-0051514-7</t>
  </si>
  <si>
    <t>PEÑA VASQUEZ FELIPE</t>
  </si>
  <si>
    <t>26/05/1965</t>
  </si>
  <si>
    <t>001-1193838-7</t>
  </si>
  <si>
    <t>PEREZ ADDON ROSA EMILIA</t>
  </si>
  <si>
    <t>018-0050217-9</t>
  </si>
  <si>
    <t>PEREZ FELIZ FRANCISCO</t>
  </si>
  <si>
    <t>14/11/1978</t>
  </si>
  <si>
    <t>001-0105780-0</t>
  </si>
  <si>
    <t>PEREZ FELIZ MIGUEL ANGEL</t>
  </si>
  <si>
    <t>001-1947450-0</t>
  </si>
  <si>
    <t>PEREZ MERCEDES</t>
  </si>
  <si>
    <t>24/09/1981</t>
  </si>
  <si>
    <t>031-0419453-9</t>
  </si>
  <si>
    <t>PAYAMPS FIRPO ANEURYS AMADO</t>
  </si>
  <si>
    <t>039-0002745-3</t>
  </si>
  <si>
    <t>POLANCO VICENTA</t>
  </si>
  <si>
    <t>001-1888046-7</t>
  </si>
  <si>
    <t>PORRO NOBOA ARTURO</t>
  </si>
  <si>
    <t>19/03/1991</t>
  </si>
  <si>
    <t>001-0127251-6</t>
  </si>
  <si>
    <t>RAMIREZ DE LA CRUZ FRANCISCO</t>
  </si>
  <si>
    <t>001-0303540-8</t>
  </si>
  <si>
    <t>RAMIREZ JUAN BAUTISTA</t>
  </si>
  <si>
    <t>22/07/1962</t>
  </si>
  <si>
    <t>001-0926692-4</t>
  </si>
  <si>
    <t>RAMIREZ MONTERO EUGENIO MILCIADES</t>
  </si>
  <si>
    <t>26/10/1974</t>
  </si>
  <si>
    <t>402-1379263-9</t>
  </si>
  <si>
    <t>RAMON MORETA ROBERT ALBERTO</t>
  </si>
  <si>
    <t>28/03/1997</t>
  </si>
  <si>
    <t>022-0031007-2</t>
  </si>
  <si>
    <t>RECIO MEDINA BALDYS YISELL</t>
  </si>
  <si>
    <t>15/09/1986</t>
  </si>
  <si>
    <t>101-0006564-7</t>
  </si>
  <si>
    <t>REYES BALDAYAQUE JUAN RAMON</t>
  </si>
  <si>
    <t>402-2433233-4</t>
  </si>
  <si>
    <t>RIVAS MORENO FRANCIS SAMUEL</t>
  </si>
  <si>
    <t>30/09/1995</t>
  </si>
  <si>
    <t>402-2007391-6</t>
  </si>
  <si>
    <t>RIVERA GIL MIA PAOLA</t>
  </si>
  <si>
    <t>17/07/1990</t>
  </si>
  <si>
    <t>001-1870616-7</t>
  </si>
  <si>
    <t>RIVERA GUEVARA EMMANUEL</t>
  </si>
  <si>
    <t>22/02/1989</t>
  </si>
  <si>
    <t>001-1448759-8</t>
  </si>
  <si>
    <t>ROSARIO MEJIA JUANA TOMASA</t>
  </si>
  <si>
    <t>28/07/1979</t>
  </si>
  <si>
    <t>001-1863675-2</t>
  </si>
  <si>
    <t>ROSARIO PEREZ AARON OSCAR</t>
  </si>
  <si>
    <t>15/05/1989</t>
  </si>
  <si>
    <t>402-1378203-6</t>
  </si>
  <si>
    <t>RODRIGUEZ ARIAS ERIC MANUEL</t>
  </si>
  <si>
    <t>001-0696637-7</t>
  </si>
  <si>
    <t>RODRIGUEZ BAEZ JOSE ANTONIO</t>
  </si>
  <si>
    <t>22/08/1963</t>
  </si>
  <si>
    <t>402-2180842-7</t>
  </si>
  <si>
    <t>RODRIGUEZ SOSA FRANKLIN</t>
  </si>
  <si>
    <t>001-0971970-8</t>
  </si>
  <si>
    <t>ROJAS MARIA RAUL</t>
  </si>
  <si>
    <t>001-0117402-7</t>
  </si>
  <si>
    <t>REYES REYNOSO JUAN</t>
  </si>
  <si>
    <t>001-1944671-4</t>
  </si>
  <si>
    <t>REYNOSO CANDELARIO YASMELY RAQUEL</t>
  </si>
  <si>
    <t>26/12/1995</t>
  </si>
  <si>
    <t>225-0055327-0</t>
  </si>
  <si>
    <t>SANCHEZ GONZALEZ KEVYN JOEL</t>
  </si>
  <si>
    <t>28/09/1991</t>
  </si>
  <si>
    <t>054-0129547-1</t>
  </si>
  <si>
    <t>SANCHEZ GRULLON SUILAN ROSARIO</t>
  </si>
  <si>
    <t>012-0128965-7</t>
  </si>
  <si>
    <t>SANCHEZ MENDEZ CORALIS</t>
  </si>
  <si>
    <t>13/12/1997</t>
  </si>
  <si>
    <t>402-3199954-7</t>
  </si>
  <si>
    <t>SANCHEZ ROMERO YARENNY LISBETH</t>
  </si>
  <si>
    <t>24/12/2000</t>
  </si>
  <si>
    <t>402-2957818-8</t>
  </si>
  <si>
    <t>SANCHEZ TAVERA ELVIRA ANYARA</t>
  </si>
  <si>
    <t>27/11/2005</t>
  </si>
  <si>
    <t>402-1158407-9</t>
  </si>
  <si>
    <t>SOTO MAÑON ANDREINA</t>
  </si>
  <si>
    <t>402-1934474-0</t>
  </si>
  <si>
    <t>SOTO SOLANO JOSE SALVADOR</t>
  </si>
  <si>
    <t>001-0940611-6</t>
  </si>
  <si>
    <t>SANTANA EDUARDO JOSE</t>
  </si>
  <si>
    <t>295-0002514-2</t>
  </si>
  <si>
    <t>SANTANA MORLA OSCAR ANTONIO</t>
  </si>
  <si>
    <t>402-2335707-6</t>
  </si>
  <si>
    <t>SANTANA PEREZ LUIS IGNACIO</t>
  </si>
  <si>
    <t>14/06/1995</t>
  </si>
  <si>
    <t>001-1267431-2</t>
  </si>
  <si>
    <t>SANTANA RODRIGUEZ JOSE MANUEL</t>
  </si>
  <si>
    <t>19/02/1980</t>
  </si>
  <si>
    <t>001-0182307-8</t>
  </si>
  <si>
    <t>SORIANO PEREZ MARIA ISABEL</t>
  </si>
  <si>
    <t>15/04/1965</t>
  </si>
  <si>
    <t>402-2510529-1</t>
  </si>
  <si>
    <t>SALDAÑA RONDON JULIO CESAR</t>
  </si>
  <si>
    <t>224-0055946-8</t>
  </si>
  <si>
    <t>SAMBOY MEDINA ELIZABETH NAIROBY</t>
  </si>
  <si>
    <t>18/04/1990</t>
  </si>
  <si>
    <t>031-0071156-7</t>
  </si>
  <si>
    <t>TAVERAS GERMOSEN LIBRADO</t>
  </si>
  <si>
    <t>29/05/1974</t>
  </si>
  <si>
    <t>053-0043751-3</t>
  </si>
  <si>
    <t>TAVERAS JOSE RAFAEL</t>
  </si>
  <si>
    <t>14/04/1989</t>
  </si>
  <si>
    <t>001-0231696-5</t>
  </si>
  <si>
    <t>TEJADA ANDREA CONFESORA</t>
  </si>
  <si>
    <t>001-1695779-6</t>
  </si>
  <si>
    <t>VALDEZ PEREZ ANDERSON</t>
  </si>
  <si>
    <t>001-1808972-1</t>
  </si>
  <si>
    <t>VALDEZ PEREZ CLAUDIA VANESSA</t>
  </si>
  <si>
    <t>28/06/1988</t>
  </si>
  <si>
    <t>036-0041919-0</t>
  </si>
  <si>
    <t>TORRES GORIS YASMIN ALTAGRACIA</t>
  </si>
  <si>
    <t>21/12/1986</t>
  </si>
  <si>
    <t>090-0017982-1</t>
  </si>
  <si>
    <t>TORRES PEÑA ELVI JOSE</t>
  </si>
  <si>
    <t>001-0880483-2</t>
  </si>
  <si>
    <t>TURBI DE LOS SANTOS IRIS</t>
  </si>
  <si>
    <t>24/05/1953</t>
  </si>
  <si>
    <t>402-2078353-0</t>
  </si>
  <si>
    <t>VALDEZ GERALDO YASANDER DE JESUS</t>
  </si>
  <si>
    <t>13/04/1990</t>
  </si>
  <si>
    <t>402-1861365-7</t>
  </si>
  <si>
    <t>VALDEZ PARRA YESSIMON RODOLFO</t>
  </si>
  <si>
    <t>016-0011095-9</t>
  </si>
  <si>
    <t>TAPIA BERIGUETE ANS-CRIBAN</t>
  </si>
  <si>
    <t>20/07/1979</t>
  </si>
  <si>
    <t>001-1636768-1</t>
  </si>
  <si>
    <t>TAVAREZ LUNA SILSA GEDALIA</t>
  </si>
  <si>
    <t>27/12/1982</t>
  </si>
  <si>
    <t>008-0022788-6</t>
  </si>
  <si>
    <t>VICIOSO GUZMAN EDDY</t>
  </si>
  <si>
    <t>023-0053520-6</t>
  </si>
  <si>
    <t>VARGAS MERCEDES HENRY</t>
  </si>
  <si>
    <t>15/12/1971</t>
  </si>
  <si>
    <t>001-0770166-6</t>
  </si>
  <si>
    <t>ABREU FERNANDEZ RAMON DANIEL</t>
  </si>
  <si>
    <t>011-0020799-0</t>
  </si>
  <si>
    <t>ABREU GOMERA ALTAGRACIA LOURDES</t>
  </si>
  <si>
    <t>13/02/1971</t>
  </si>
  <si>
    <t>049-0064725-8</t>
  </si>
  <si>
    <t>ALCANTARA JOAQUIN MELQUIS FIDEL</t>
  </si>
  <si>
    <t>001-0772347-0</t>
  </si>
  <si>
    <t>ALMONTE BUENO SOLANGIE ALTAGRACIA</t>
  </si>
  <si>
    <t>225-0071508-5</t>
  </si>
  <si>
    <t>ALMONTE SANCHEZ YOVANNA</t>
  </si>
  <si>
    <t>056-0165620-9</t>
  </si>
  <si>
    <t>ALVAREZ TORIBIO JAIRON</t>
  </si>
  <si>
    <t>001-1635172-7</t>
  </si>
  <si>
    <t>BAEZ ANGEL DANIEL</t>
  </si>
  <si>
    <t>31/10/1955</t>
  </si>
  <si>
    <t>060-0018502-2</t>
  </si>
  <si>
    <t>BALBUENA ACOSTA MARIO</t>
  </si>
  <si>
    <t>16/10/1981</t>
  </si>
  <si>
    <t>JARDINERO</t>
  </si>
  <si>
    <t>016-0019193-4</t>
  </si>
  <si>
    <t>BAUTISTA MEJIA JOSE DANIEL</t>
  </si>
  <si>
    <t>001-0868696-5</t>
  </si>
  <si>
    <t>BERIHUETE CARVAJAL FABIO</t>
  </si>
  <si>
    <t>20/05/1956</t>
  </si>
  <si>
    <t>034-0056338-7</t>
  </si>
  <si>
    <t>BERNABE FERREIRA ADRIANA JOSEFINA</t>
  </si>
  <si>
    <t>001-1098841-7</t>
  </si>
  <si>
    <t>BIER KARINA</t>
  </si>
  <si>
    <t>28/12/1976</t>
  </si>
  <si>
    <t>001-0177881-9</t>
  </si>
  <si>
    <t>BONELLY LUGO LUIS FABIO JOSE</t>
  </si>
  <si>
    <t>001-1642468-0</t>
  </si>
  <si>
    <t>BUSSI SANCHEZ GUSTAVO  CLAUDIO</t>
  </si>
  <si>
    <t>15/07/1983</t>
  </si>
  <si>
    <t>228-0002313-1</t>
  </si>
  <si>
    <t>BUSSI TOLEDO VICENTE</t>
  </si>
  <si>
    <t>29/11/1989</t>
  </si>
  <si>
    <t>001-1640635-6</t>
  </si>
  <si>
    <t>CABA CARABALLO MICHELLE ANDREINA</t>
  </si>
  <si>
    <t>225-0013033-5</t>
  </si>
  <si>
    <t>CABREJA ALCANTARA ANNY MELINA</t>
  </si>
  <si>
    <t>21/07/1986</t>
  </si>
  <si>
    <t>402-2011337-3</t>
  </si>
  <si>
    <t>CALDERON VILLA AMBAR ROCIO</t>
  </si>
  <si>
    <t>20/07/1991</t>
  </si>
  <si>
    <t>001-0447066-1</t>
  </si>
  <si>
    <t>CAMACHO DIAZ ROSA MARCELINA</t>
  </si>
  <si>
    <t>27/02/1955</t>
  </si>
  <si>
    <t>002-0065305-3</t>
  </si>
  <si>
    <t>ARIAS ROA RAMON FELIX ANTONIO</t>
  </si>
  <si>
    <t>20/07/1963</t>
  </si>
  <si>
    <t>025-0047610-2</t>
  </si>
  <si>
    <t>ARRINDELL HERRERA MIGUELINA ALTAGRACIA</t>
  </si>
  <si>
    <t>028-0099481-2</t>
  </si>
  <si>
    <t>AVILA VELEZ JUAN JULIO</t>
  </si>
  <si>
    <t>22/11/1990</t>
  </si>
  <si>
    <t>001-1863710-7</t>
  </si>
  <si>
    <t>AYACA GOMERA LUSER VANESSA</t>
  </si>
  <si>
    <t>223-0019903-5</t>
  </si>
  <si>
    <t>CASTILLO DECENA INGRID</t>
  </si>
  <si>
    <t>001-0191533-8</t>
  </si>
  <si>
    <t>CUEVA DURAN JUAN</t>
  </si>
  <si>
    <t>402-2555913-3</t>
  </si>
  <si>
    <t>CUEVAS SANTANA YUNI GABRIEL</t>
  </si>
  <si>
    <t>402-2140857-4</t>
  </si>
  <si>
    <t>DALIS CASTRO PAMELA ANDREINA</t>
  </si>
  <si>
    <t>004-0019968-3</t>
  </si>
  <si>
    <t>DE JESUS BERROA CARLOS</t>
  </si>
  <si>
    <t>28/10/1977</t>
  </si>
  <si>
    <t>223-0100298-0</t>
  </si>
  <si>
    <t>CESPEDES DE LA ROSA FRANCELYS</t>
  </si>
  <si>
    <t>14/11/1989</t>
  </si>
  <si>
    <t>402-2541084-0</t>
  </si>
  <si>
    <t>CHALAS BERROA NEMESIS</t>
  </si>
  <si>
    <t>15/03/1995</t>
  </si>
  <si>
    <t>031-0387976-7</t>
  </si>
  <si>
    <t>COLLADO HILARIO MIGUELINA DEL CARMEN</t>
  </si>
  <si>
    <t>29/10/1978</t>
  </si>
  <si>
    <t>048-0051308-9</t>
  </si>
  <si>
    <t>COLLADO TOLENTINO YAQUELIN</t>
  </si>
  <si>
    <t>001-0976374-8</t>
  </si>
  <si>
    <t>CORDONES TRONCOSO PEDRO JOSE</t>
  </si>
  <si>
    <t>402-2158458-0</t>
  </si>
  <si>
    <t>CORTORREAL OMELIS EDUARDO CHANUEL</t>
  </si>
  <si>
    <t>24/09/1993</t>
  </si>
  <si>
    <t>001-1482790-0</t>
  </si>
  <si>
    <t>CARRASCO DIAZ JEIDY</t>
  </si>
  <si>
    <t>29/07/1980</t>
  </si>
  <si>
    <t>082-0029100-6</t>
  </si>
  <si>
    <t>CASILLA RODRIGUEZ RAMON ALEJANDRO</t>
  </si>
  <si>
    <t>28/06/1993</t>
  </si>
  <si>
    <t>402-2201023-9</t>
  </si>
  <si>
    <t>DE LA CRUZ GARABITO NICOLE STEPHANIE</t>
  </si>
  <si>
    <t>016-0018138-0</t>
  </si>
  <si>
    <t>DICENT JIMENEZ JANIEL</t>
  </si>
  <si>
    <t>22/04/1989</t>
  </si>
  <si>
    <t>038-0012584-5</t>
  </si>
  <si>
    <t>DISLA GUTIERREZ BIELKA MERCEDES</t>
  </si>
  <si>
    <t>24/09/1976</t>
  </si>
  <si>
    <t>065-0025935-0</t>
  </si>
  <si>
    <t>DE PENA FIGARO NESTOR BIENVENIDO</t>
  </si>
  <si>
    <t>402-3234574-0</t>
  </si>
  <si>
    <t>DELA CRUZ PARRA BERKYS</t>
  </si>
  <si>
    <t>223-0046527-9</t>
  </si>
  <si>
    <t>DIAZ CAMACHO JOSE MIGUEL</t>
  </si>
  <si>
    <t>001-0326585-6</t>
  </si>
  <si>
    <t>DIAZ DE LOS SANTOS MIGUEL ANTONIO</t>
  </si>
  <si>
    <t>19/05/1965</t>
  </si>
  <si>
    <t>061-0024462-0</t>
  </si>
  <si>
    <t>DIAZ ESPINAL DILENIA</t>
  </si>
  <si>
    <t>001-0336218-2</t>
  </si>
  <si>
    <t>DIAZ MITIBIEL PEDRO</t>
  </si>
  <si>
    <t>20/12/1965</t>
  </si>
  <si>
    <t>001-0130648-8</t>
  </si>
  <si>
    <t>DIAZ SANTOS GIOVANNI JOSE</t>
  </si>
  <si>
    <t>090-0024121-7</t>
  </si>
  <si>
    <t>DE JESUS PALMERO CARLINA VERUSCA</t>
  </si>
  <si>
    <t>27/05/1991</t>
  </si>
  <si>
    <t>001-0120435-2</t>
  </si>
  <si>
    <t>DE LA CRUZ DE LEON TOMAS</t>
  </si>
  <si>
    <t>001-1886404-0</t>
  </si>
  <si>
    <t>ESTEVEZ GUTIERREZ DAYELIS ALTAGRACIA</t>
  </si>
  <si>
    <t>15/10/1989</t>
  </si>
  <si>
    <t>001-0078619-3</t>
  </si>
  <si>
    <t>EUSEBIO RODRIGUEZ EDWIN ANGELO</t>
  </si>
  <si>
    <t>001-0573272-1</t>
  </si>
  <si>
    <t>FAMILIA TAVERAS JOSE ESTENIO</t>
  </si>
  <si>
    <t>001-1860582-3</t>
  </si>
  <si>
    <t>FEDERO MADE JESSICA</t>
  </si>
  <si>
    <t>13/08/1988</t>
  </si>
  <si>
    <t>402-3612323-4</t>
  </si>
  <si>
    <t>FELIZ CUEVAS CARLOS MANUEL</t>
  </si>
  <si>
    <t>001-0064395-6</t>
  </si>
  <si>
    <t>FELIZ MADERA DOMINGO GUSTAVO</t>
  </si>
  <si>
    <t>21/07/1961</t>
  </si>
  <si>
    <t>001-0754773-9</t>
  </si>
  <si>
    <t>FELIZ PEREZ MARTINA</t>
  </si>
  <si>
    <t>30/06/1974</t>
  </si>
  <si>
    <t>004-0019752-1</t>
  </si>
  <si>
    <t>DOMINGUEZ FROMETA EDWYN RAMIRO</t>
  </si>
  <si>
    <t>001-0031999-5</t>
  </si>
  <si>
    <t>DURAN MEJIA DIOGENES DANILO</t>
  </si>
  <si>
    <t>402-2015453-4</t>
  </si>
  <si>
    <t>GARCIA GONZALEZ RAYCELIS LICELOT</t>
  </si>
  <si>
    <t>13/07/1991</t>
  </si>
  <si>
    <t>061-0031498-5</t>
  </si>
  <si>
    <t>GONZALEZ POLANCO CLARIFEL</t>
  </si>
  <si>
    <t>001-0383091-5</t>
  </si>
  <si>
    <t>GONZALEZ SOLER VICTOR ANTONIO</t>
  </si>
  <si>
    <t>001-0856933-6</t>
  </si>
  <si>
    <t>GARCIA PABLO JOSE RAMON</t>
  </si>
  <si>
    <t>25/01/1958</t>
  </si>
  <si>
    <t>136-0010861-0</t>
  </si>
  <si>
    <t>GARCIA PEREZ JESUS OSIRIS</t>
  </si>
  <si>
    <t>001-0920261-4</t>
  </si>
  <si>
    <t>GARCIA REYES CARMEN LIGIA</t>
  </si>
  <si>
    <t>ENCARGADO I</t>
  </si>
  <si>
    <t>402-2002638-5</t>
  </si>
  <si>
    <t>GAVINO GONZALEZ GABRIELA</t>
  </si>
  <si>
    <t>27/06/1990</t>
  </si>
  <si>
    <t>001-0471183-3</t>
  </si>
  <si>
    <t>GENAO FERNANDEZ FRANKLYN HERIBERTO</t>
  </si>
  <si>
    <t>001-1302628-0</t>
  </si>
  <si>
    <t>GERONIMO CACERES DAVIS ULISES</t>
  </si>
  <si>
    <t>27/12/1979</t>
  </si>
  <si>
    <t>013-0036467-4</t>
  </si>
  <si>
    <t>GOMEZ RAMIREZ YUDEYKI</t>
  </si>
  <si>
    <t>001-0747579-0</t>
  </si>
  <si>
    <t>FLORES HOLGUIN LUIS GERMAN</t>
  </si>
  <si>
    <t>001-0059998-4</t>
  </si>
  <si>
    <t>FRADEN RUIZ GERARDO</t>
  </si>
  <si>
    <t>402-2415406-8</t>
  </si>
  <si>
    <t>GUZMAN GOMEZ YOERLIN</t>
  </si>
  <si>
    <t>031-0480555-5</t>
  </si>
  <si>
    <t>GUZMAN TALLAJ MORIS MIGUEL</t>
  </si>
  <si>
    <t>001-1532644-9</t>
  </si>
  <si>
    <t>JIMENEZ LIRIANO SEBASTIAN</t>
  </si>
  <si>
    <t>28/09/1979</t>
  </si>
  <si>
    <t>001-0484563-1</t>
  </si>
  <si>
    <t>JIMENEZ PEREZ RAMONA CRISTINA</t>
  </si>
  <si>
    <t>13/03/1965</t>
  </si>
  <si>
    <t>224-0051189-9</t>
  </si>
  <si>
    <t>JIMENEZ PEREZ VLADIMIR</t>
  </si>
  <si>
    <t>25/12/1990</t>
  </si>
  <si>
    <t>001-0012175-5</t>
  </si>
  <si>
    <t>HEREDIA MARTINEZ MAGALY</t>
  </si>
  <si>
    <t>15/03/1961</t>
  </si>
  <si>
    <t>402-2410137-4</t>
  </si>
  <si>
    <t>HERNANDEZ FERREIRA PAMELA FRANCHESCA</t>
  </si>
  <si>
    <t>402-1360116-0</t>
  </si>
  <si>
    <t>HERNANDEZ ROJAS EMELY MARIA</t>
  </si>
  <si>
    <t>23/11/2004</t>
  </si>
  <si>
    <t>402-1389118-3</t>
  </si>
  <si>
    <t>HERRERA FABIAN ALDRIAN</t>
  </si>
  <si>
    <t>15/05/1996</t>
  </si>
  <si>
    <t>402-2669564-7</t>
  </si>
  <si>
    <t>HIERRO DE LA CRUZ INGRID ALTAGRACIA</t>
  </si>
  <si>
    <t>23/01/1997</t>
  </si>
  <si>
    <t>031-0561609-2</t>
  </si>
  <si>
    <t>JIMENEZ ADAMES LUIS MANUEL</t>
  </si>
  <si>
    <t>402-2106438-5</t>
  </si>
  <si>
    <t>LOPEZ ACOSTA KEYFRI ALAIN</t>
  </si>
  <si>
    <t>001-0494933-4</t>
  </si>
  <si>
    <t>LORA GONZALEZ GERBER REYNALDO</t>
  </si>
  <si>
    <t>016-0000235-4</t>
  </si>
  <si>
    <t>LORENZO LORENZO FRANCISCA</t>
  </si>
  <si>
    <t>402-2778234-5</t>
  </si>
  <si>
    <t>MADE SOSA KATHERINE MARLENNY</t>
  </si>
  <si>
    <t>20/09/1997</t>
  </si>
  <si>
    <t>001-1002117-7</t>
  </si>
  <si>
    <t>MAMBRU MERCEDES MIRIAM</t>
  </si>
  <si>
    <t>17/09/1973</t>
  </si>
  <si>
    <t>003-0079183-7</t>
  </si>
  <si>
    <t>MATEO BAEZ DOMINGO STALIN ALTAGRACIA</t>
  </si>
  <si>
    <t>28/04/1982</t>
  </si>
  <si>
    <t>016-0015661-4</t>
  </si>
  <si>
    <t>MATEO UBRI DAGOBERTO</t>
  </si>
  <si>
    <t>058-0031899-9</t>
  </si>
  <si>
    <t>MARTE RODRIGUEZ CAROLINA</t>
  </si>
  <si>
    <t>19/12/1987</t>
  </si>
  <si>
    <t>001-0003098-0</t>
  </si>
  <si>
    <t>MARTINEZ JIMENEZ ANTHONY NELSON</t>
  </si>
  <si>
    <t>005-0044077-1</t>
  </si>
  <si>
    <t>MARTINEZ MUÑOZ JOSE JAVIER</t>
  </si>
  <si>
    <t>001-1105430-0</t>
  </si>
  <si>
    <t>MARTINEZ TEJADA MASSIELLE NATHALIE</t>
  </si>
  <si>
    <t>14/11/1976</t>
  </si>
  <si>
    <t>001-0088213-3</t>
  </si>
  <si>
    <t>LAHOZ GUERRERO GINA JOCELYN DE LA ALTAGR</t>
  </si>
  <si>
    <t>19/10/1957</t>
  </si>
  <si>
    <t>091-0004743-1</t>
  </si>
  <si>
    <t>LARA VOLQUEZ RAIMER ANTONIO</t>
  </si>
  <si>
    <t>001-0403590-2</t>
  </si>
  <si>
    <t>LIRANZO RIVAS YUDELKA DEL CARMEN</t>
  </si>
  <si>
    <t>402-3435815-4</t>
  </si>
  <si>
    <t>MEDRANO DE LA CRUZ SEBASTIAN BOLIVAR</t>
  </si>
  <si>
    <t>24/01/2002</t>
  </si>
  <si>
    <t>001-1344869-0</t>
  </si>
  <si>
    <t>MEJIA BAEZ YAHAIRA KATHERINE</t>
  </si>
  <si>
    <t>22/06/1980</t>
  </si>
  <si>
    <t>402-2098282-7</t>
  </si>
  <si>
    <t>MEJIA BELLO AURELIO SAUL</t>
  </si>
  <si>
    <t>22/07/1990</t>
  </si>
  <si>
    <t>065-0036443-2</t>
  </si>
  <si>
    <t>MEJIA POLANCO RAYMER ANTONIO</t>
  </si>
  <si>
    <t>20/12/1989</t>
  </si>
  <si>
    <t>001-1909970-3</t>
  </si>
  <si>
    <t>MELO PEÑA CINDY PATRICIA</t>
  </si>
  <si>
    <t>020-0017162-5</t>
  </si>
  <si>
    <t>MENDEZ HEREDIA HAROLD YADIEL</t>
  </si>
  <si>
    <t>026-0107067-1</t>
  </si>
  <si>
    <t>MERCEDES BASTARDO DANIEL BIENVENIDO</t>
  </si>
  <si>
    <t>402-2789378-7</t>
  </si>
  <si>
    <t>MEDINA DE LA CRUZ NEFFI ANDRES</t>
  </si>
  <si>
    <t>013-0021112-3</t>
  </si>
  <si>
    <t>ORTIZ PUJOLS EDDY LIBANES</t>
  </si>
  <si>
    <t>26/02/1972</t>
  </si>
  <si>
    <t>059-0018154-5</t>
  </si>
  <si>
    <t>PADILLA MENDEZ ALKENIA</t>
  </si>
  <si>
    <t>002-0133338-2</t>
  </si>
  <si>
    <t>PANIAGUA CUSTODIO JOSE ENRIQUE</t>
  </si>
  <si>
    <t>15/01/1984</t>
  </si>
  <si>
    <t>001-1472767-0</t>
  </si>
  <si>
    <t>PANIAGUA MARTINEZ ISMAEL</t>
  </si>
  <si>
    <t>225-0038292-8</t>
  </si>
  <si>
    <t>NUÑEZ SIERRA GILBERTO JOSE</t>
  </si>
  <si>
    <t>402-2294175-5</t>
  </si>
  <si>
    <t>OLIVO NUÑEZ LISAURA</t>
  </si>
  <si>
    <t>226-0005805-5</t>
  </si>
  <si>
    <t>OLMO CASTILLO GRETHEL</t>
  </si>
  <si>
    <t>025-0031628-2</t>
  </si>
  <si>
    <t>ORTEGA CALDERON BENJAMIN</t>
  </si>
  <si>
    <t>21/05/1976</t>
  </si>
  <si>
    <t>014-0012853-2</t>
  </si>
  <si>
    <t>MONTERO MENDEZ MAXIMO</t>
  </si>
  <si>
    <t>001-0406710-3</t>
  </si>
  <si>
    <t>MOQUETE HECTOR MANUEL</t>
  </si>
  <si>
    <t>14/04/1963</t>
  </si>
  <si>
    <t>001-0836953-9</t>
  </si>
  <si>
    <t>PENA PEREZ SENCION</t>
  </si>
  <si>
    <t>25/08/1953</t>
  </si>
  <si>
    <t>048-0000399-0</t>
  </si>
  <si>
    <t>PEÑA BALL MARCEL</t>
  </si>
  <si>
    <t>001-1571679-7</t>
  </si>
  <si>
    <t>PEÑA GARCIA SOANNA</t>
  </si>
  <si>
    <t>19/02/1982</t>
  </si>
  <si>
    <t>402-2644067-1</t>
  </si>
  <si>
    <t>PEREZ CHARLIE RAYMUNDO</t>
  </si>
  <si>
    <t>19/12/1995</t>
  </si>
  <si>
    <t>001-0925701-4</t>
  </si>
  <si>
    <t>PEREZ DIAZ GIL ALBERTO</t>
  </si>
  <si>
    <t>20/07/1975</t>
  </si>
  <si>
    <t>402-2976696-5</t>
  </si>
  <si>
    <t>PEREZ FRANCIS</t>
  </si>
  <si>
    <t>17/07/2000</t>
  </si>
  <si>
    <t>001-1812442-9</t>
  </si>
  <si>
    <t>PEREZ FRIAS JULIA PENELOPE</t>
  </si>
  <si>
    <t>15/03/1988</t>
  </si>
  <si>
    <t>001-1368757-8</t>
  </si>
  <si>
    <t>PEREZ PENA ANADELIZ JANEYKIN</t>
  </si>
  <si>
    <t>20/09/1979</t>
  </si>
  <si>
    <t>001-1156183-3</t>
  </si>
  <si>
    <t>PAULA JAQUEZ FRANCIS</t>
  </si>
  <si>
    <t>31/10/1971</t>
  </si>
  <si>
    <t>402-3431762-2</t>
  </si>
  <si>
    <t>PAYANO FRANCISCO CAROLI</t>
  </si>
  <si>
    <t>001-0751354-1</t>
  </si>
  <si>
    <t>PEGUERO COTES VICTOR ANTONIO</t>
  </si>
  <si>
    <t>090-0017962-3</t>
  </si>
  <si>
    <t>PEGUERO MOREL JUAN CARLOS</t>
  </si>
  <si>
    <t>28/01/1981</t>
  </si>
  <si>
    <t>001-1092959-3</t>
  </si>
  <si>
    <t>POLANCO UREÑA LUCRECIO DE JESUS</t>
  </si>
  <si>
    <t>15/03/1962</t>
  </si>
  <si>
    <t>001-1345791-5</t>
  </si>
  <si>
    <t>REYES PERALTA DARIS GENOVEVA</t>
  </si>
  <si>
    <t>001-1107788-9</t>
  </si>
  <si>
    <t>RAMIREZ BAUTISTA WILSON DE JESUS</t>
  </si>
  <si>
    <t>012-0095350-1</t>
  </si>
  <si>
    <t>RAMIREZ RAMOS ZULEYKA</t>
  </si>
  <si>
    <t>010-0046567-2</t>
  </si>
  <si>
    <t>RECIO GALVAN WILLIAN</t>
  </si>
  <si>
    <t>223-0044549-5</t>
  </si>
  <si>
    <t>REINOSO REYES JOEL</t>
  </si>
  <si>
    <t>402-2036758-1</t>
  </si>
  <si>
    <t>PICHARDO DIAZ ALLAM MOISES</t>
  </si>
  <si>
    <t>001-1716686-8</t>
  </si>
  <si>
    <t>RIVERA FLORENTINO JUAN MIGUEL</t>
  </si>
  <si>
    <t>14/06/1984</t>
  </si>
  <si>
    <t>402-3020299-2</t>
  </si>
  <si>
    <t>ROSARIO MONTERO ADONIS</t>
  </si>
  <si>
    <t>001-1643174-3</t>
  </si>
  <si>
    <t>RODRIGUEZ ARAUJO NATANAEL FRANCISCO</t>
  </si>
  <si>
    <t>26/05/1982</t>
  </si>
  <si>
    <t>115-0000600-9</t>
  </si>
  <si>
    <t>RODRIGUEZ BUENO RAMON ANIBAL</t>
  </si>
  <si>
    <t>16/06/1981</t>
  </si>
  <si>
    <t>001-0199305-3</t>
  </si>
  <si>
    <t>RODRIGUEZ RESTITUYO SONIA ESTHER</t>
  </si>
  <si>
    <t>001-0014924-4</t>
  </si>
  <si>
    <t>ROJAS PEÑA AMELIA DE JESUS</t>
  </si>
  <si>
    <t>24/12/1964</t>
  </si>
  <si>
    <t>001-0495925-9</t>
  </si>
  <si>
    <t>ROMERO MONTAS MAXIMO HERIBERTO</t>
  </si>
  <si>
    <t>001-1644923-2</t>
  </si>
  <si>
    <t>SANCHEZ VALDEZ WELLINGTON RAFAEL</t>
  </si>
  <si>
    <t>30/07/1982</t>
  </si>
  <si>
    <t>402-2380626-2</t>
  </si>
  <si>
    <t>SANTANA BONILLA JHONATHAN</t>
  </si>
  <si>
    <t>26/11/1995</t>
  </si>
  <si>
    <t>402-2314224-7</t>
  </si>
  <si>
    <t>SANTANA CUETO ESMERALDA GUMERCINDA</t>
  </si>
  <si>
    <t>18/10/1994</t>
  </si>
  <si>
    <t>001-1621691-2</t>
  </si>
  <si>
    <t>SANTANA RODRIGUEZ ANNA PATRICIA</t>
  </si>
  <si>
    <t>18/08/1982</t>
  </si>
  <si>
    <t>402-0270023-9</t>
  </si>
  <si>
    <t>SANTO HERRERA LEURIS</t>
  </si>
  <si>
    <t>25/05/2003</t>
  </si>
  <si>
    <t>SEGURIDAD MILITAR</t>
  </si>
  <si>
    <t>402-2101325-9</t>
  </si>
  <si>
    <t>SANTOS OVALLES SHAIRA MARIA</t>
  </si>
  <si>
    <t>22/09/1992</t>
  </si>
  <si>
    <t>010-0106293-2</t>
  </si>
  <si>
    <t>SENCION CASADO JONAS BREYNKY</t>
  </si>
  <si>
    <t>30/04/1988</t>
  </si>
  <si>
    <t>ANALISTA DE LICITACIONES</t>
  </si>
  <si>
    <t>402-2305498-8</t>
  </si>
  <si>
    <t>SEPULVEDA MEDINA KATHERINE ESTHER</t>
  </si>
  <si>
    <t>001-0003935-3</t>
  </si>
  <si>
    <t>RUIZ MARTICH ROBERTO ANTONIO</t>
  </si>
  <si>
    <t>30/09/1964</t>
  </si>
  <si>
    <t>001-0152017-9</t>
  </si>
  <si>
    <t>TAVERAS GARCIA PEDRO RAMON ANTONIO</t>
  </si>
  <si>
    <t>26/08/1964</t>
  </si>
  <si>
    <t>001-1679796-0</t>
  </si>
  <si>
    <t>VALERIO MARTINEZ SHEILA AYMET</t>
  </si>
  <si>
    <t>402-2516500-6</t>
  </si>
  <si>
    <t>VALLEJO ESTRELLA JOSE ANTONIO</t>
  </si>
  <si>
    <t>19/05/1997</t>
  </si>
  <si>
    <t>001-1415878-5</t>
  </si>
  <si>
    <t>TERRERO BRITO MARX LENNIN</t>
  </si>
  <si>
    <t>26/10/1979</t>
  </si>
  <si>
    <t>402-2117000-0</t>
  </si>
  <si>
    <t>TORRES COLLADO AURELIO ENRIQUE</t>
  </si>
  <si>
    <t>21/05/1991</t>
  </si>
  <si>
    <t>001-1922934-2</t>
  </si>
  <si>
    <t>TAVAREZ GONZALEZ KAREN ALTAGRACIA</t>
  </si>
  <si>
    <t>22/10/1986</t>
  </si>
  <si>
    <t>073-0013234-2</t>
  </si>
  <si>
    <t>VENTURA PICHARDO CALIZ MANUEL</t>
  </si>
  <si>
    <t>29/08/1978</t>
  </si>
  <si>
    <t>001-0881305-6</t>
  </si>
  <si>
    <t>VENTURA REYES LILIANA ROSA</t>
  </si>
  <si>
    <t>001-1576014-2</t>
  </si>
  <si>
    <t>VIDAL MINIER CINDY YAFAYRA</t>
  </si>
  <si>
    <t>025-0044703-8</t>
  </si>
  <si>
    <t>VILORIO DE LA CRUZ JANCER JANEL</t>
  </si>
  <si>
    <t>402-0076237-1</t>
  </si>
  <si>
    <t>VIZCAINO FLORENTINO JOSE RAMON</t>
  </si>
  <si>
    <t>001-0111729-9</t>
  </si>
  <si>
    <t>ZAPATA CARLOS NOEL</t>
  </si>
  <si>
    <t>13/01/1962</t>
  </si>
  <si>
    <t>001-0206970-5</t>
  </si>
  <si>
    <t>ZAYAS PAULINO GABRIEL</t>
  </si>
  <si>
    <t>25/03/1963</t>
  </si>
  <si>
    <t>071-0045867-3</t>
  </si>
  <si>
    <t>VASQUEZ FERMIN MARCOS FRANCISCO</t>
  </si>
  <si>
    <t>17/03/1984</t>
  </si>
  <si>
    <t>001-0523507-1</t>
  </si>
  <si>
    <t>VASQUEZ OVALLE ISAURA FRANCISCA</t>
  </si>
  <si>
    <t>JOSE RAMON MADE AQUINO</t>
  </si>
  <si>
    <t>YRMA UREÑA COLON</t>
  </si>
  <si>
    <t>MIGUEL ANTONIO DIAZ DE LOS SANTOS</t>
  </si>
  <si>
    <t>REYNAILY LIZMARY TORRES DE LA ROSA</t>
  </si>
  <si>
    <t>JOSE ANTONIO FRANCO MEDINA</t>
  </si>
  <si>
    <t>HIPOLITO ANTONIO CAPANO MENDEZ</t>
  </si>
  <si>
    <t>JOSE ENRIQUE PANIAGUA CUSTODIO</t>
  </si>
  <si>
    <t>CARLOS NOEL ZAPATA</t>
  </si>
  <si>
    <t>PEDRO MIGUEL MORONTA ACOSTA</t>
  </si>
  <si>
    <t>RAFAEL IVAN CASTRO DE JESUS</t>
  </si>
  <si>
    <t>CLARIVEL ADAMES ENCARNACION</t>
  </si>
  <si>
    <t>ANGELA HEREDIA MORENO</t>
  </si>
  <si>
    <t>CARLOS LENYN MATEO MEJIA</t>
  </si>
  <si>
    <t>AMAURY ALBERTO JEREZ HERNANDEZ</t>
  </si>
  <si>
    <t>YAQUI ORTIZ MEDRANO</t>
  </si>
  <si>
    <t>FRANCISCO MORA JIMENEZ</t>
  </si>
  <si>
    <t>ANTHONY MICHAEL RAMIREZ GONZALEZ</t>
  </si>
  <si>
    <t>KARINA LISBETH ORTIZ FERMIN</t>
  </si>
  <si>
    <t>JHONATHAN SANTANA BONILLA</t>
  </si>
  <si>
    <t>LEIDY TERESA ALMONTE FELIZ</t>
  </si>
  <si>
    <t>RAMON FELIX ANTONIO ARIAS ROA</t>
  </si>
  <si>
    <t>EZEQUIEL AMADOR SANTANA</t>
  </si>
  <si>
    <t>EDWARD NUÑEZ VIOLA</t>
  </si>
  <si>
    <t>AARON YAARI HERNANDEZ TEJADA</t>
  </si>
  <si>
    <t>JOSE AUGUSTO GIL RAMIREZ</t>
  </si>
  <si>
    <t>MARCOS FRANCISCO VASQUEZ FERMIN</t>
  </si>
  <si>
    <t>MIGUELINA ALTAGRACIA ARRINDELL HERR</t>
  </si>
  <si>
    <t>BASILIO GONZALEZ POLANCO</t>
  </si>
  <si>
    <t>CANDIDO DE JESUS DECENA</t>
  </si>
  <si>
    <t>DAMIAN TEJEDA PEÑA</t>
  </si>
  <si>
    <t>YVAN AGUSTIN REYES REYES</t>
  </si>
  <si>
    <t>RUT ESTHER VELAZQUEZ CASADO</t>
  </si>
  <si>
    <t>CORNELIO ANTONIO DE JESUS CASTILLO</t>
  </si>
  <si>
    <t>DILENIA DIAZ ESPINAL</t>
  </si>
  <si>
    <t>VICTOR MANUEL TAVERAS DUARTE</t>
  </si>
  <si>
    <t>ANTHONY MANUEL LORA RODRIGUEZ</t>
  </si>
  <si>
    <t>NEY LEONIDAS GONZALEZ OBJIO</t>
  </si>
  <si>
    <t>ANGEL VINICIO DIAZ MARTINEZ</t>
  </si>
  <si>
    <t>HENRRY MICHELL HOLGUIN DURAN</t>
  </si>
  <si>
    <t>KELVIN DE JESUS ROSARIO PEÑA</t>
  </si>
  <si>
    <t>CORINA SOSA SOSA</t>
  </si>
  <si>
    <t>YUDELKA ELIZABETH FULGENCIO RAMIREZ</t>
  </si>
  <si>
    <t>JOSE DANIEL BAUTISTA MEJIA</t>
  </si>
  <si>
    <t>DEWARD ESTEBAN CRUZ SUSANA</t>
  </si>
  <si>
    <t>BENJAMIN ORTEGA CALDERON</t>
  </si>
  <si>
    <t>ARIANA DOLORES HENRIQUEZ BAEZ</t>
  </si>
  <si>
    <t>FRAN REINALDO FRANCISCO CASTAÑO</t>
  </si>
  <si>
    <t>DANIEL BIENVENIDO MERCEDES BASTARDO</t>
  </si>
  <si>
    <t>JOSE RAFAEL TAVERAS</t>
  </si>
  <si>
    <t>MARIA ISABEL DE LA ROSA MENDOZA</t>
  </si>
  <si>
    <t>YERALD FEDEIRYS VASQUEZ AMADOR</t>
  </si>
  <si>
    <t>WENDY MARGARITA VERAS PAULINO</t>
  </si>
  <si>
    <t>JADEL KANT LLOPIS VARGAS</t>
  </si>
  <si>
    <t>ABRAHAM JIMENEZ JIMENEZ</t>
  </si>
  <si>
    <t>JANCER JANEL VILORIO DE LA CRUZ</t>
  </si>
  <si>
    <t>EDDY PORFIRIO VELOZ RAMIREZ</t>
  </si>
  <si>
    <t>ANDRES SAMIR EVANGELISTA ZABALA</t>
  </si>
  <si>
    <t>FRANCISCO ALBERTO NUÑEZ UREÑA</t>
  </si>
  <si>
    <t>ANEURYS NUÑEZ PEREZ</t>
  </si>
  <si>
    <t>ERICK EMMANUEL DIAZ GALAN</t>
  </si>
  <si>
    <t>JULIO MIGUEL VELAZQUEZ ROSA</t>
  </si>
  <si>
    <t>LORAINE CRISTAL VALENZUELA OLIVO</t>
  </si>
  <si>
    <t>ADONIS ROSARIO MONTERO</t>
  </si>
  <si>
    <t>AGRISPINA DE LOS SANTOS MORENO</t>
  </si>
  <si>
    <t>NELSON LUIS RODRIGUEZ MEDINA</t>
  </si>
  <si>
    <t>ALENNY REYES PERALTA</t>
  </si>
  <si>
    <t>JULIO CESAR MAÑON BRITO</t>
  </si>
  <si>
    <t>ANA LIDIA TAVERAS CONCEPCION</t>
  </si>
  <si>
    <t>DISYNILL PEREZ PEREZ</t>
  </si>
  <si>
    <t>RAQUEL MUÑOZ FERMIN</t>
  </si>
  <si>
    <t>VICTOR ANTONIO GONZALEZ SOLER</t>
  </si>
  <si>
    <t>EDDY JOSE TEJADA RAIGOSO</t>
  </si>
  <si>
    <t>SHEILA AYMET VALERIO MARTINEZ</t>
  </si>
  <si>
    <t>ROLANDO ANTONIO ROA ROA</t>
  </si>
  <si>
    <t>CINDY YAFAYRA VIDAL MINIER</t>
  </si>
  <si>
    <t>LUSER VANESSA AYACA GOMERA</t>
  </si>
  <si>
    <t>VICTOR MANUEL PEREZ HIDALGO</t>
  </si>
  <si>
    <t>EMELI MERCEDES TEJEDA BAEZ</t>
  </si>
  <si>
    <t>MANOLO FIGUEREO SOLIS</t>
  </si>
  <si>
    <t>YARENNY LISBETH SANCHEZ ROMERO</t>
  </si>
  <si>
    <t>ANNY MIGUELINA VANDER HORST NIVAR</t>
  </si>
  <si>
    <t>CAROLINE GIREILY SALAZAR OVALLES</t>
  </si>
  <si>
    <t>FELIX MIGUEL MARTINEZ ECHAVARRIA</t>
  </si>
  <si>
    <t>CHARLYN MARIA ANGEL FORTUNA LAMARCH</t>
  </si>
  <si>
    <t>DANIEL ISMAEL DE JESUS SIGARAN</t>
  </si>
  <si>
    <t>YASMIN ALTAGRACIA TORRES GORIS</t>
  </si>
  <si>
    <t>GIUSSEPPE VALERIO GERMAN</t>
  </si>
  <si>
    <t>RUTH ESTHER GARCIA PEREZ</t>
  </si>
  <si>
    <t>LINAULIS DE LA CRUZ POZO</t>
  </si>
  <si>
    <t>MIA PAOLA RIVERA GIL</t>
  </si>
  <si>
    <t>ISAMAR DE LOS SANTOS FARIAS</t>
  </si>
  <si>
    <t>GABINO MORLA CASTILLO</t>
  </si>
  <si>
    <t>ROBERTO FEDERICO COLON CRUZ</t>
  </si>
  <si>
    <t>DIEGO ARMANDO RODRIGUEZ MOTA</t>
  </si>
  <si>
    <t>FILDANIS LEANDRA DE LA CRUZ PERDOMO</t>
  </si>
  <si>
    <t>ANDREINA SOTO MAÑON</t>
  </si>
  <si>
    <t>EMELY MARIA HERNANDEZ ROJAS</t>
  </si>
  <si>
    <t>FELIX OCTAVIO DE JESUS DE LOS SANTO</t>
  </si>
  <si>
    <t>RAFAEL DE JESUS TERRERO TURBI</t>
  </si>
  <si>
    <t>HAUDY GONZALEZ DE OLEO</t>
  </si>
  <si>
    <t>ENDRID SORANDYS JIMENEZ MERCEDES</t>
  </si>
  <si>
    <t>SALOME BOCIO MORILLO</t>
  </si>
  <si>
    <t>OLIVO MORA GUSMAN</t>
  </si>
  <si>
    <t>LISAURA OLIVO NUÑEZ</t>
  </si>
  <si>
    <t>JAVIEL ALEXANDER PEREZ PEÑA</t>
  </si>
  <si>
    <t>YENDRI DEL CARMEN HERNANDEZ CACERES</t>
  </si>
  <si>
    <t>ENGELS CARNEY MEJIA LEBRON</t>
  </si>
  <si>
    <t>JOEL DAVID MOLINA POLANCO</t>
  </si>
  <si>
    <t>SANDY SANCHEZ</t>
  </si>
  <si>
    <t>ANGEL MIGUEL DE LA CRUZ VASQUEZ</t>
  </si>
  <si>
    <t>MAXIMO SANCHEZ RODRIGUEZ</t>
  </si>
  <si>
    <t>PAOLA ESTEFANIA PASCUAL</t>
  </si>
  <si>
    <t>GERARDO FRADEN RUIZ</t>
  </si>
  <si>
    <t>ALGERIS ENCARNACION MONTERO</t>
  </si>
  <si>
    <t>AMBAR ROCIO CALDERON VILLA</t>
  </si>
  <si>
    <t>PAOLA MASSIEL GOMEZ MENDOZA</t>
  </si>
  <si>
    <t>TANYA MICHEL MEJIA SALCEDO</t>
  </si>
  <si>
    <t>HENRY VARGAS MERCEDES</t>
  </si>
  <si>
    <t>DARIO PAULINO CASTRO JIMENEZ</t>
  </si>
  <si>
    <t>FERNANDO FRANCISCO MARTINEZ EFRES</t>
  </si>
  <si>
    <t>HECTOR RAFAEL ROJAS NOVO</t>
  </si>
  <si>
    <t>EDWIN ANGELO EUSEBIO RODRIGUEZ</t>
  </si>
  <si>
    <t>EUGENIO MILCIADES RAMIREZ MONTERO</t>
  </si>
  <si>
    <t>ALLAM MOISES PICHARDO DIAZ</t>
  </si>
  <si>
    <t>MARIA STERLING MARTINEZ DIAZ</t>
  </si>
  <si>
    <t>PAMELA ANDREINA DALIS CASTRO</t>
  </si>
  <si>
    <t>MARIA JOSEFINA MARTE RODRIGUEZ</t>
  </si>
  <si>
    <t>YANAIRA MARTINEZ SORIANO</t>
  </si>
  <si>
    <t>JUNIOR ABIGAIL SENA FERMIN</t>
  </si>
  <si>
    <t>LERIDA CONCEPCION TOBAL LEBRON</t>
  </si>
  <si>
    <t>ANDREA CONFESORA TEJADA</t>
  </si>
  <si>
    <t>ELIZABETH ALEXANDRA MOQUETE CASTILL</t>
  </si>
  <si>
    <t>YLIAMIL PEREZ HERRERA</t>
  </si>
  <si>
    <t>MAGDELIN ESPINAL MEJIA</t>
  </si>
  <si>
    <t>CESAREO GONZALEZ RODRIGUEZ</t>
  </si>
  <si>
    <t>JONAS BREYNKY SENCION CASADO</t>
  </si>
  <si>
    <t>SARAH NICOLE POLANCO FERRER</t>
  </si>
  <si>
    <t>PAOLA LISBETH CASTRO</t>
  </si>
  <si>
    <t>BALDYS YISELL RECIO MEDINA</t>
  </si>
  <si>
    <t>MAYELIN MARIA GUZMAN</t>
  </si>
  <si>
    <t>MANUEL DEL JESUS CAMILO RAMIREZ</t>
  </si>
  <si>
    <t>BARGA RIVERON BELLIARD</t>
  </si>
  <si>
    <t>ROSSI MATILDE CAMACHO PORTALATIN</t>
  </si>
  <si>
    <t>ROBERT WILLIAM DEL ORBE ANTONIO</t>
  </si>
  <si>
    <t>HEIDY GALICIA SANTANA</t>
  </si>
  <si>
    <t>RAMON ANTONIO MEJIA CUSTODIO</t>
  </si>
  <si>
    <t>MARIANA CARABALLO QUEZADA</t>
  </si>
  <si>
    <t>PAMELA CAROLINA BERROA MEJIA</t>
  </si>
  <si>
    <t>JOSE RAMON VIZCAINO FLORENTINO</t>
  </si>
  <si>
    <t>CARLOS ALBERTO MARTINEZ MORONTA</t>
  </si>
  <si>
    <t>JOSE ANTONIO VALLEJO ESTRELLA</t>
  </si>
  <si>
    <t>CENY NIKAURY FAMILIA GERMAN</t>
  </si>
  <si>
    <t>SALUSTIANO PICHARDO LAUREANO</t>
  </si>
  <si>
    <t>DARIS GENOVEVA REYES PERALTA</t>
  </si>
  <si>
    <t>JOSEFINA ARACELIS GARCES CASTILLO</t>
  </si>
  <si>
    <t>YUDELKA DEL CARMEN LIRANZO RIVAS</t>
  </si>
  <si>
    <t>LUIS ARNALDO SANCHEZ ALMANZAR</t>
  </si>
  <si>
    <t>VICTOR REYNOSO LORENZO</t>
  </si>
  <si>
    <t>ANGELA JULIANA PIMENTEL CIPRIAN</t>
  </si>
  <si>
    <t>LUIS GABRIEL GARRIDO JANSEN</t>
  </si>
  <si>
    <t>BRENDA DURAN VARGAS</t>
  </si>
  <si>
    <t>JOSE LUIS GIL GARCIA</t>
  </si>
  <si>
    <t>JUANA LEONIDAS FELICIANO SANTOS</t>
  </si>
  <si>
    <t>CHARLIE RAYMUNDO PEREZ</t>
  </si>
  <si>
    <t>OSCAR ANTONIO SANTANA MORLA</t>
  </si>
  <si>
    <t>ZOYLA MAR DOTEL PEREZ</t>
  </si>
  <si>
    <t>WANDY RICARDO ABREU PLASENCIA</t>
  </si>
  <si>
    <t>RUTH ESTELA DIAZ GUZMAN</t>
  </si>
  <si>
    <t>ANYELE OMAR RIJO PILIER</t>
  </si>
  <si>
    <t>RICARDO JOSE CORCINO ABREU</t>
  </si>
  <si>
    <t>GUSTAVO ADOLFO FELIZ MARTINEZ</t>
  </si>
  <si>
    <t>RAMON EMILIO DE OLEO PEREZ</t>
  </si>
  <si>
    <t>EVELIN JIMENEZ ULERIO</t>
  </si>
  <si>
    <t>ROSA BAUDILIA ALMONTE DE LA ROSA</t>
  </si>
  <si>
    <t>MICHELLE ANDREINA CABA CARABALLO</t>
  </si>
  <si>
    <t>YASMELY RAQUEL REYNOSO CANDELARIO</t>
  </si>
  <si>
    <t>EURIBIADES FRANCISCO JIMENEZ ABREU</t>
  </si>
  <si>
    <t>YOVANNA ALMONTE SANCHEZ</t>
  </si>
  <si>
    <t>JULISSA SEGURA NUÑEZ</t>
  </si>
  <si>
    <t>VICTOR MANUEL ROBLES LARA</t>
  </si>
  <si>
    <t>BETHANIA DENISSE RAMOS ZORRILLA</t>
  </si>
  <si>
    <t>PEDRO PABLO QUEZADA PEREZ</t>
  </si>
  <si>
    <t>ELIZABETH ALTAGRACIA MANZUETA CRUZ</t>
  </si>
  <si>
    <t>BRAYAN ANTONIO LUNA TORRES</t>
  </si>
  <si>
    <t>SAMUEL DAVID RAMIREZ ANGOMAS</t>
  </si>
  <si>
    <t>AIDEE NATHALY MARMOLEJOS ARACENA</t>
  </si>
  <si>
    <t>YSOLANNY MARTE BELTRE</t>
  </si>
  <si>
    <t>PEDRO PABLO RODRIGUEZ DE OLEO</t>
  </si>
  <si>
    <t>JOSE MIGUEL GUABA ENCARNACION</t>
  </si>
  <si>
    <t>LIDIA EVANGELINA COMERY VARGAS</t>
  </si>
  <si>
    <t>HERMINIA CROOKE CASTILLO</t>
  </si>
  <si>
    <t>ALICIA MAIRENI ROSARIO MENDEZ</t>
  </si>
  <si>
    <t>ROBERTO ANTONIO RUIZ MARTICH</t>
  </si>
  <si>
    <t>NELSON NOEL COLON JIMENEZ</t>
  </si>
  <si>
    <t>JOSE LUIS SANTANA VILLALONA</t>
  </si>
  <si>
    <t>FRANCIA YMEIRIS CHALAS MATOS</t>
  </si>
  <si>
    <t>PASCUAL HEREDIA DE LOS SANTOS</t>
  </si>
  <si>
    <t>LUCRECIO DE JESUS POLANCO UREÑA</t>
  </si>
  <si>
    <t>ANGEL DAVID RODRIGUEZ PICHARDO</t>
  </si>
  <si>
    <t>JOSE ANTONIO NUÑEZ JIMENEZ</t>
  </si>
  <si>
    <t>MARIO ANTONIO RAMON DEL ROSARIO FER</t>
  </si>
  <si>
    <t>MARTHA JOHANNA GENAO TEJEDA</t>
  </si>
  <si>
    <t>EDGARD JAHEL MENDEZ PEREZ</t>
  </si>
  <si>
    <t>YERISON JAVIER JAVIER DE LA ROSA</t>
  </si>
  <si>
    <t>BRIGIDA FRANCO RODRIGUEZ</t>
  </si>
  <si>
    <t>RAYSA JOSEFINA SANO RODRIGUEZ</t>
  </si>
  <si>
    <t>CARLINA VERUSCA DE JESUS PALMERO</t>
  </si>
  <si>
    <t>DEMETRIO PEREZ RAFAEL</t>
  </si>
  <si>
    <t>NICOLE STEPHANIE DE LA CRUZ GARABIT</t>
  </si>
  <si>
    <t>EULALIA MUESES MARTINEZ</t>
  </si>
  <si>
    <t>MANUELA ESTHER SANTANA RAMIREZ</t>
  </si>
  <si>
    <t>ROSANNY TAPIA SUERO</t>
  </si>
  <si>
    <t>KLEVER ALBERTO VALENZUELA DE LA ROS</t>
  </si>
  <si>
    <t>SUJEIDY MEDINA PEREZ</t>
  </si>
  <si>
    <t>MARCOS JOSE PEÑA SANTANA</t>
  </si>
  <si>
    <t>RAMON MANZUETA VASQUEZ</t>
  </si>
  <si>
    <t>DAYELIS ALTAGRACIA ESTEVEZ GUTIERRE</t>
  </si>
  <si>
    <t>CARMEN AURORA RODRIGUEZ NOVA</t>
  </si>
  <si>
    <t>RAMON ALVARADO GARCIA</t>
  </si>
  <si>
    <t>MAXIMO MORENO RUDECINDO</t>
  </si>
  <si>
    <t>PEDRO DIAZ MITIBIEL</t>
  </si>
  <si>
    <t>RAFAEL AUGUSTO PERALTA SURIEL</t>
  </si>
  <si>
    <t>JESUS IVAN CAMPUSANO RUIZ</t>
  </si>
  <si>
    <t>NELSON ALCANTARA VALDEZ</t>
  </si>
  <si>
    <t>FRANCELYS CESPEDES DE LA ROSA</t>
  </si>
  <si>
    <t>JUANA TOMASA ROSARIO MEJIA</t>
  </si>
  <si>
    <t>NORJAN GERMANIA SOSA OLIVARES</t>
  </si>
  <si>
    <t>EDWARDO DANIEL MOLINA BAEZ</t>
  </si>
  <si>
    <t>LERNIS ELPIDIO CAMILO ALMANZAR</t>
  </si>
  <si>
    <t>ELVI JOSE TORRES PEÑA</t>
  </si>
  <si>
    <t>BRAYAN ANTONIO GOMEZ PERALTA</t>
  </si>
  <si>
    <t>DANELISE JAVIER REYES</t>
  </si>
  <si>
    <t>FABIO FEDERICO SANCHEZ BAEZ</t>
  </si>
  <si>
    <t>BOLIVAR ANDRES MEDRANO CUESTA</t>
  </si>
  <si>
    <t>EUDYS WANNY CARRASCO ENCARNACION</t>
  </si>
  <si>
    <t>EDILIO JIMENEZ REYES</t>
  </si>
  <si>
    <t>YOELY MANUEL BIER ARROYO</t>
  </si>
  <si>
    <t>JESUS IVAN RUIZ DE LA CRUZ</t>
  </si>
  <si>
    <t>CARMEN SANCHEZ PORTORREAL</t>
  </si>
  <si>
    <t>MARGARITA DE LOS ANGELES SUCAR KHOU</t>
  </si>
  <si>
    <t>JUANA BRAVO POLANCO</t>
  </si>
  <si>
    <t>MARTINA ANTONIA RODRIGUEZ MARTINEZ</t>
  </si>
  <si>
    <t>YOHANNA MEDRANO MARTINEZ</t>
  </si>
  <si>
    <t>GLENNY YAQUELIN ACOSTA NUÑEZ</t>
  </si>
  <si>
    <t>MAIBELYN ESMERLYN FIGUEROA SANCHEZ</t>
  </si>
  <si>
    <t>RIGNER ORLANDO CASTILLO CANELA</t>
  </si>
  <si>
    <t>ENMANUEL MARCELINO PERALTA PERALTA</t>
  </si>
  <si>
    <t>CARLOS BIENVENIDO CASTILLO CARVAJAL</t>
  </si>
  <si>
    <t>RAYMUNDO LOPEZ LIRIANO</t>
  </si>
  <si>
    <t>MIRIAM MAMBRU MERCEDES</t>
  </si>
  <si>
    <t>ALDRIAN HERRERA FABIAN</t>
  </si>
  <si>
    <t>FRANCISCO ODILON DOMINGUEZ ABREU</t>
  </si>
  <si>
    <t>CARLOS MANUEL MOREL MEJIA</t>
  </si>
  <si>
    <t>LIZ YAMEL CASILLA ACEVEDO</t>
  </si>
  <si>
    <t>AURELIO SAUL MEJIA BELLO</t>
  </si>
  <si>
    <t>BERNARDA ALTAGRACIA DIAZ REYES</t>
  </si>
  <si>
    <t>ANGELA MIGUELA CAMACHO RAMIREZ</t>
  </si>
  <si>
    <t>OSVALDO DE JESUS MARTINEZ FUERTE</t>
  </si>
  <si>
    <t>JESUS OSIRIS GARCIA PEREZ</t>
  </si>
  <si>
    <t>PEDRO PABLO ACEVEDO SOLIS</t>
  </si>
  <si>
    <t>MERCEDES JACQUELINE ESTEVEZ MARTINE</t>
  </si>
  <si>
    <t>BERNARDO EDICIO PICHARDO CASTILLO</t>
  </si>
  <si>
    <t>AUXILIAR DE INGENIERIA Y PLAN</t>
  </si>
  <si>
    <t>ANALISTA DE PLANIFICACION Y D</t>
  </si>
  <si>
    <t>ANALISTA DE CALIDAD EN LA GES</t>
  </si>
  <si>
    <t>RESPONSABLE  DE LA OFICINA DE</t>
  </si>
  <si>
    <t>ANALISTA DE COMPRAS Y CONTRAT</t>
  </si>
  <si>
    <t>ENCARGADO (A) DIVISIÓN DE COM</t>
  </si>
  <si>
    <t>ANALISTA DE SISTEMAS INFORMAT</t>
  </si>
  <si>
    <t>ENCARGADO DE DEPARTAMENTO JUR</t>
  </si>
  <si>
    <t xml:space="preserve">ENCARGADO (A) DE LA DIVISION </t>
  </si>
  <si>
    <t xml:space="preserve">TEMPORAL </t>
  </si>
  <si>
    <t>TOTAL DESC.</t>
  </si>
  <si>
    <t>DEPARTAMENTO DE NOMINA - DICIEMBRE DEL 2025</t>
  </si>
  <si>
    <t>DEPARTAMENTO DE NOMINA -DICIEMBRE DEL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</si>
</sst>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\ _€_-;\-* #,##0.00\ _€_-;_-* &quot;-&quot;??\ _€_-;_-@_-"/>
    <numFmt numFmtId="165" formatCode="[$-10C0A]#,##0.00;\-#,##0.00"/>
    <numFmt numFmtId="166" formatCode="#,##0.00;[Red]#,##0.00"/>
    <numFmt numFmtId="167" formatCode="dd/mm/yyyy;@"/>
    <numFmt numFmtId="169" formatCode="00000000000000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Calibri"/>
      <family val="2"/>
      <scheme val="minor"/>
    </font>
    <font>
      <b/>
      <sz val="20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name val="Calibri"/>
      <family val="2"/>
      <scheme val="minor"/>
    </font>
    <font>
      <sz val="11"/>
      <name val="Calibri"/>
      <family val="2"/>
      <scheme val="minor"/>
    </font>
    <font>
      <sz val="10"/>
      <color indexed="8"/>
      <name val="Tahoma"/>
      <family val="2"/>
    </font>
    <font>
      <b/>
      <sz val="12"/>
      <color theme="0"/>
      <name val="Tahoma"/>
      <family val="2"/>
    </font>
    <font>
      <b/>
      <sz val="11"/>
      <color theme="0"/>
      <name val="Tahoma"/>
      <family val="2"/>
    </font>
    <font>
      <sz val="10"/>
      <name val="Tahoma"/>
      <family val="2"/>
    </font>
    <font>
      <sz val="10"/>
      <color rgb="FF000000"/>
      <name val="Tahoma"/>
      <family val="2"/>
    </font>
    <font>
      <sz val="10"/>
      <color theme="1"/>
      <name val="Tahoma"/>
      <family val="2"/>
    </font>
    <font>
      <sz val="11"/>
      <color theme="1"/>
      <name val="Tahoma"/>
      <family val="2"/>
    </font>
    <font>
      <sz val="1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04539B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2" fillId="0" borderId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73">
    <xf numFmtId="0" fontId="0" fillId="0" borderId="0" xfId="0"/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43" fontId="0" fillId="0" borderId="0" xfId="3" applyFont="1" applyFill="1" applyAlignment="1">
      <alignment horizontal="center"/>
    </xf>
    <xf numFmtId="43" fontId="0" fillId="0" borderId="0" xfId="3" applyFont="1" applyBorder="1" applyAlignment="1">
      <alignment horizontal="center"/>
    </xf>
    <xf numFmtId="43" fontId="3" fillId="0" borderId="0" xfId="3" applyFont="1" applyFill="1" applyAlignment="1">
      <alignment horizontal="center" vertical="center"/>
    </xf>
    <xf numFmtId="43" fontId="7" fillId="0" borderId="0" xfId="3" applyFont="1" applyFill="1" applyBorder="1" applyAlignment="1">
      <alignment horizontal="center"/>
    </xf>
    <xf numFmtId="4" fontId="7" fillId="0" borderId="0" xfId="0" applyNumberFormat="1" applyFont="1" applyAlignment="1">
      <alignment horizontal="center"/>
    </xf>
    <xf numFmtId="0" fontId="9" fillId="2" borderId="2" xfId="0" applyFont="1" applyFill="1" applyBorder="1" applyAlignment="1">
      <alignment horizontal="center" vertical="center" wrapText="1" readingOrder="1"/>
    </xf>
    <xf numFmtId="0" fontId="10" fillId="2" borderId="2" xfId="0" applyFont="1" applyFill="1" applyBorder="1" applyAlignment="1">
      <alignment horizontal="center" vertical="center" wrapText="1"/>
    </xf>
    <xf numFmtId="43" fontId="10" fillId="2" borderId="2" xfId="3" applyFont="1" applyFill="1" applyBorder="1" applyAlignment="1">
      <alignment horizontal="center" vertical="center" wrapText="1" readingOrder="1"/>
    </xf>
    <xf numFmtId="4" fontId="10" fillId="2" borderId="2" xfId="0" applyNumberFormat="1" applyFont="1" applyFill="1" applyBorder="1" applyAlignment="1">
      <alignment horizontal="center" vertical="center" wrapText="1" readingOrder="1"/>
    </xf>
    <xf numFmtId="0" fontId="12" fillId="0" borderId="0" xfId="0" applyFont="1" applyAlignment="1">
      <alignment vertical="top" wrapText="1" readingOrder="1"/>
    </xf>
    <xf numFmtId="0" fontId="12" fillId="0" borderId="0" xfId="0" applyFont="1" applyAlignment="1">
      <alignment horizontal="center" vertical="top" wrapText="1" readingOrder="1"/>
    </xf>
    <xf numFmtId="165" fontId="12" fillId="0" borderId="0" xfId="0" applyNumberFormat="1" applyFont="1" applyAlignment="1">
      <alignment vertical="top" wrapText="1" readingOrder="1"/>
    </xf>
    <xf numFmtId="0" fontId="8" fillId="0" borderId="0" xfId="0" applyFont="1" applyAlignment="1">
      <alignment vertical="center"/>
    </xf>
    <xf numFmtId="166" fontId="8" fillId="0" borderId="0" xfId="0" applyNumberFormat="1" applyFont="1" applyAlignment="1">
      <alignment vertical="center"/>
    </xf>
    <xf numFmtId="0" fontId="8" fillId="0" borderId="0" xfId="0" applyFont="1"/>
    <xf numFmtId="0" fontId="8" fillId="0" borderId="0" xfId="0" applyFont="1" applyAlignment="1">
      <alignment horizontal="center"/>
    </xf>
    <xf numFmtId="166" fontId="8" fillId="0" borderId="0" xfId="0" applyNumberFormat="1" applyFont="1"/>
    <xf numFmtId="4" fontId="8" fillId="0" borderId="0" xfId="0" applyNumberFormat="1" applyFont="1"/>
    <xf numFmtId="4" fontId="8" fillId="0" borderId="0" xfId="0" applyNumberFormat="1" applyFont="1" applyAlignment="1">
      <alignment horizontal="center"/>
    </xf>
    <xf numFmtId="0" fontId="12" fillId="0" borderId="0" xfId="0" applyFont="1" applyAlignment="1">
      <alignment horizontal="center" wrapText="1" readingOrder="1"/>
    </xf>
    <xf numFmtId="0" fontId="12" fillId="0" borderId="0" xfId="0" applyFont="1" applyAlignment="1">
      <alignment wrapText="1" readingOrder="1"/>
    </xf>
    <xf numFmtId="165" fontId="12" fillId="0" borderId="0" xfId="0" applyNumberFormat="1" applyFont="1" applyAlignment="1">
      <alignment horizontal="center" wrapText="1" readingOrder="1"/>
    </xf>
    <xf numFmtId="0" fontId="11" fillId="0" borderId="0" xfId="0" applyFont="1"/>
    <xf numFmtId="0" fontId="11" fillId="0" borderId="0" xfId="0" applyFont="1" applyAlignment="1">
      <alignment horizontal="center"/>
    </xf>
    <xf numFmtId="166" fontId="11" fillId="0" borderId="0" xfId="0" applyNumberFormat="1" applyFont="1"/>
    <xf numFmtId="166" fontId="11" fillId="0" borderId="0" xfId="3" applyNumberFormat="1" applyFont="1" applyFill="1" applyBorder="1"/>
    <xf numFmtId="166" fontId="11" fillId="0" borderId="0" xfId="0" applyNumberFormat="1" applyFont="1" applyAlignment="1">
      <alignment horizontal="center"/>
    </xf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center"/>
    </xf>
    <xf numFmtId="165" fontId="12" fillId="0" borderId="0" xfId="0" applyNumberFormat="1" applyFont="1" applyAlignment="1">
      <alignment wrapText="1" readingOrder="1"/>
    </xf>
    <xf numFmtId="165" fontId="12" fillId="0" borderId="0" xfId="0" applyNumberFormat="1" applyFont="1" applyAlignment="1">
      <alignment horizontal="right" wrapText="1" readingOrder="1"/>
    </xf>
    <xf numFmtId="0" fontId="13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167" fontId="15" fillId="0" borderId="0" xfId="0" applyNumberFormat="1" applyFont="1" applyAlignment="1">
      <alignment vertical="top"/>
    </xf>
    <xf numFmtId="43" fontId="8" fillId="0" borderId="0" xfId="3" applyFont="1" applyFill="1" applyBorder="1" applyAlignment="1">
      <alignment vertical="center"/>
    </xf>
    <xf numFmtId="0" fontId="8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/>
    <xf numFmtId="166" fontId="13" fillId="0" borderId="0" xfId="3" applyNumberFormat="1" applyFont="1" applyBorder="1" applyAlignment="1"/>
    <xf numFmtId="166" fontId="13" fillId="0" borderId="0" xfId="0" applyNumberFormat="1" applyFont="1"/>
    <xf numFmtId="166" fontId="13" fillId="0" borderId="0" xfId="0" applyNumberFormat="1" applyFont="1" applyAlignment="1">
      <alignment horizontal="center"/>
    </xf>
    <xf numFmtId="43" fontId="13" fillId="0" borderId="0" xfId="3" applyFont="1" applyBorder="1" applyAlignment="1">
      <alignment horizontal="right"/>
    </xf>
    <xf numFmtId="166" fontId="13" fillId="0" borderId="0" xfId="0" applyNumberFormat="1" applyFont="1" applyAlignment="1">
      <alignment horizontal="right"/>
    </xf>
    <xf numFmtId="43" fontId="13" fillId="0" borderId="0" xfId="3" applyFont="1" applyBorder="1" applyAlignment="1">
      <alignment horizontal="center"/>
    </xf>
    <xf numFmtId="43" fontId="13" fillId="0" borderId="0" xfId="3" applyFont="1" applyBorder="1"/>
    <xf numFmtId="43" fontId="13" fillId="0" borderId="0" xfId="3" applyFont="1" applyFill="1" applyBorder="1"/>
    <xf numFmtId="43" fontId="11" fillId="0" borderId="0" xfId="3" applyFont="1" applyFill="1" applyBorder="1" applyAlignment="1"/>
    <xf numFmtId="43" fontId="11" fillId="0" borderId="0" xfId="3" applyFont="1" applyFill="1" applyBorder="1"/>
    <xf numFmtId="43" fontId="3" fillId="0" borderId="0" xfId="3" applyFont="1" applyBorder="1" applyAlignment="1">
      <alignment horizontal="center" vertical="center"/>
    </xf>
    <xf numFmtId="166" fontId="13" fillId="0" borderId="0" xfId="3" applyNumberFormat="1" applyFont="1" applyBorder="1" applyAlignment="1">
      <alignment vertical="center"/>
    </xf>
    <xf numFmtId="166" fontId="13" fillId="0" borderId="0" xfId="0" applyNumberFormat="1" applyFont="1" applyAlignment="1">
      <alignment vertical="center"/>
    </xf>
    <xf numFmtId="166" fontId="13" fillId="0" borderId="0" xfId="0" applyNumberFormat="1" applyFont="1" applyAlignment="1">
      <alignment horizontal="center" vertical="center"/>
    </xf>
    <xf numFmtId="0" fontId="9" fillId="2" borderId="2" xfId="0" applyFont="1" applyFill="1" applyBorder="1" applyAlignment="1">
      <alignment horizontal="center" vertical="center" wrapText="1"/>
    </xf>
    <xf numFmtId="43" fontId="10" fillId="2" borderId="2" xfId="3" applyFont="1" applyFill="1" applyBorder="1" applyAlignment="1">
      <alignment horizontal="center" wrapText="1" readingOrder="1"/>
    </xf>
    <xf numFmtId="43" fontId="13" fillId="0" borderId="0" xfId="0" applyNumberFormat="1" applyFont="1"/>
    <xf numFmtId="0" fontId="11" fillId="0" borderId="3" xfId="0" applyFont="1" applyBorder="1"/>
    <xf numFmtId="0" fontId="11" fillId="0" borderId="3" xfId="0" applyFont="1" applyBorder="1" applyAlignment="1">
      <alignment horizontal="center"/>
    </xf>
    <xf numFmtId="166" fontId="11" fillId="0" borderId="3" xfId="4" applyNumberFormat="1" applyFont="1" applyFill="1" applyBorder="1"/>
    <xf numFmtId="166" fontId="11" fillId="0" borderId="3" xfId="0" applyNumberFormat="1" applyFont="1" applyBorder="1"/>
    <xf numFmtId="166" fontId="11" fillId="0" borderId="3" xfId="0" applyNumberFormat="1" applyFont="1" applyBorder="1" applyAlignment="1">
      <alignment horizontal="center"/>
    </xf>
    <xf numFmtId="166" fontId="11" fillId="0" borderId="3" xfId="3" applyNumberFormat="1" applyFont="1" applyFill="1" applyBorder="1"/>
    <xf numFmtId="14" fontId="0" fillId="0" borderId="0" xfId="0" applyNumberFormat="1"/>
    <xf numFmtId="169" fontId="0" fillId="0" borderId="0" xfId="0" applyNumberFormat="1"/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6" fillId="0" borderId="1" xfId="0" applyFont="1" applyBorder="1" applyAlignment="1">
      <alignment horizontal="center"/>
    </xf>
    <xf numFmtId="0" fontId="6" fillId="0" borderId="0" xfId="0" applyFont="1" applyAlignment="1">
      <alignment horizontal="center"/>
    </xf>
    <xf numFmtId="43" fontId="11" fillId="0" borderId="3" xfId="3" applyFont="1" applyFill="1" applyBorder="1"/>
  </cellXfs>
  <cellStyles count="5">
    <cellStyle name="Millares" xfId="3" builtinId="3"/>
    <cellStyle name="Millares 3" xfId="2" xr:uid="{00000000-0005-0000-0000-000001000000}"/>
    <cellStyle name="Moneda" xfId="4" builtinId="4"/>
    <cellStyle name="Normal" xfId="0" builtinId="0"/>
    <cellStyle name="Normal 2" xfId="1" xr:uid="{00000000-0005-0000-0000-000004000000}"/>
  </cellStyles>
  <dxfs count="6">
    <dxf>
      <fill>
        <patternFill>
          <bgColor theme="7" tint="0.39994506668294322"/>
        </patternFill>
      </fill>
    </dxf>
    <dxf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numFmt numFmtId="170" formatCode="m/d/yyyy"/>
    </dxf>
    <dxf>
      <numFmt numFmtId="170" formatCode="m/d/yyyy"/>
    </dxf>
    <dxf>
      <numFmt numFmtId="169" formatCode="000000000000000"/>
    </dxf>
  </dxfs>
  <tableStyles count="0" defaultTableStyle="TableStyleMedium2" defaultPivotStyle="PivotStyleLight16"/>
  <colors>
    <mruColors>
      <color rgb="FF0453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1869016</xdr:colOff>
      <xdr:row>0</xdr:row>
      <xdr:rowOff>0</xdr:rowOff>
    </xdr:from>
    <xdr:to>
      <xdr:col>2</xdr:col>
      <xdr:colOff>3266016</xdr:colOff>
      <xdr:row>2</xdr:row>
      <xdr:rowOff>85725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29849" y="0"/>
          <a:ext cx="1397000" cy="6466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169332</xdr:colOff>
      <xdr:row>0</xdr:row>
      <xdr:rowOff>79728</xdr:rowOff>
    </xdr:from>
    <xdr:to>
      <xdr:col>0</xdr:col>
      <xdr:colOff>1555749</xdr:colOff>
      <xdr:row>2</xdr:row>
      <xdr:rowOff>171582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90D9C6D6-D2A9-F19A-18A9-510DEEB36C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9332" y="79728"/>
          <a:ext cx="1386417" cy="65277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4638675</xdr:colOff>
      <xdr:row>0</xdr:row>
      <xdr:rowOff>152400</xdr:rowOff>
    </xdr:from>
    <xdr:to>
      <xdr:col>2</xdr:col>
      <xdr:colOff>6029325</xdr:colOff>
      <xdr:row>2</xdr:row>
      <xdr:rowOff>152400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77575" y="152400"/>
          <a:ext cx="1390650" cy="5619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1383912</xdr:colOff>
      <xdr:row>4</xdr:row>
      <xdr:rowOff>23679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4FBA8A9-EAE9-1CD4-B184-14101F7F8D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314325"/>
          <a:ext cx="1383912" cy="652329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2AE2046-3AD6-45E9-A7BF-0A46B57EB1F8}" name="Tabla1" displayName="Tabla1" ref="A1:DQ1135" totalsRowShown="0">
  <autoFilter ref="A1:DQ1135" xr:uid="{C2AE2046-3AD6-45E9-A7BF-0A46B57EB1F8}"/>
  <tableColumns count="121">
    <tableColumn id="1" xr3:uid="{56E0DDAD-2FE4-4D45-A8C9-0C2C165A65D0}" name="NOMBRE_COMPLETO"/>
    <tableColumn id="2" xr3:uid="{2333F33A-9D09-4040-A5EA-F2345B6FEBA6}" name="CODIGO_INSTITUCION"/>
    <tableColumn id="3" xr3:uid="{C682B10F-E15F-4655-B67C-87DC6F4B89F5}" name="INSTITUCION"/>
    <tableColumn id="4" xr3:uid="{F46310BE-02EB-4F2B-B4E0-F8CDEAF080A2}" name="TARJETA"/>
    <tableColumn id="5" xr3:uid="{AAB65FFD-681C-4C8C-955F-018C47890342}" name="TIPO_DOCUMENTO"/>
    <tableColumn id="6" xr3:uid="{CA467CF0-72C5-4F73-9D28-2D0E5C7A5DCA}" name="NUMERO_DOCUMENTO"/>
    <tableColumn id="7" xr3:uid="{037A2FAF-23E5-419D-9514-DF55691289D9}" name="FECHA_NACIMIENTO"/>
    <tableColumn id="8" xr3:uid="{F3E6471C-E201-4F83-B3FB-754CB767A3A8}" name="GENERO"/>
    <tableColumn id="9" xr3:uid="{268CFE45-6093-4280-9EA5-5D6D191A019F}" name="ESTADO_CIVIL"/>
    <tableColumn id="10" xr3:uid="{C79D1DA9-93D4-49A0-B9EE-DD2AC61E51DE}" name="CUENTA_BANCARIA" dataDxfId="5"/>
    <tableColumn id="11" xr3:uid="{90BC0933-F779-4344-8A85-F5411F33F1FC}" name="FECHA_PRIMER_CARGO"/>
    <tableColumn id="12" xr3:uid="{27815826-AA88-47E8-B3D0-79F6F9B8F03A}" name="NUMERO_CARGO"/>
    <tableColumn id="13" xr3:uid="{ED24A306-5F25-4603-A15E-1937D50FA917}" name="FECHA_DESIGNACION" dataDxfId="4"/>
    <tableColumn id="14" xr3:uid="{501DDF82-2BCB-4A88-8DFF-A08EC13321E4}" name="CODIGO_LUGAR_DESIGNADO"/>
    <tableColumn id="15" xr3:uid="{ED24AF1C-F832-4E93-8431-820BF6C061BF}" name="LUGAR_DESIGNADO"/>
    <tableColumn id="16" xr3:uid="{08731B95-0784-44EE-8459-5C6F2410F385}" name="CODIGO_LUGAR_PRESTA_FUNCIONES"/>
    <tableColumn id="17" xr3:uid="{FC310287-3B12-4404-A839-644327934667}" name="LUGAR_PRESTA_FUNCIONES"/>
    <tableColumn id="18" xr3:uid="{7D0E11BC-071C-4F54-AA2B-B7739195B0A6}" name="CODIGO_TIPO_EMPLEADO"/>
    <tableColumn id="19" xr3:uid="{464EAA58-78A6-438C-8C1E-31186A621021}" name="TIPO_DE_EMPLEADO"/>
    <tableColumn id="20" xr3:uid="{77BF80AD-5CDF-4446-9625-F50F15826941}" name="CATEGORIA_EMPLEADO"/>
    <tableColumn id="21" xr3:uid="{CF3F4BA4-E250-4296-BCAC-216D10056555}" name="CODIGO_CATEGORIA_EMPLEADO"/>
    <tableColumn id="22" xr3:uid="{890B18F1-7E07-457E-9BD7-64C9AFEC1686}" name="CODIGO_ESCALAFON"/>
    <tableColumn id="23" xr3:uid="{34492A52-C1E9-4C09-9F8E-47CDBC829FE2}" name="ESCALAFON"/>
    <tableColumn id="24" xr3:uid="{8315E30C-B002-4D39-B924-D57563E3DD93}" name="CODIGO_CARGO"/>
    <tableColumn id="25" xr3:uid="{36FF8839-24C1-4107-A97D-0E8631E3F643}" name="CARGO"/>
    <tableColumn id="26" xr3:uid="{A483685F-03F1-4ADA-939C-04E57036B042}" name="CODIGO_TIPO_CARGO"/>
    <tableColumn id="27" xr3:uid="{9F227D73-1718-4F56-AE08-C99277428B66}" name="TIPO_CARGO"/>
    <tableColumn id="28" xr3:uid="{80CFB40D-5F59-4BB8-884B-86C01208A3B4}" name="CODIGO_CARRERA"/>
    <tableColumn id="29" xr3:uid="{3A2B2561-D70F-430A-8676-39C5268CED14}" name="CARRERA"/>
    <tableColumn id="30" xr3:uid="{50C6DDA4-CCD6-41B8-9EC6-123C4F8ECCE1}" name="CODIGO_CATEGORIA_PROPIA1"/>
    <tableColumn id="31" xr3:uid="{DBB6CE40-B6F8-4DE4-B829-7ED3A8F7EF5F}" name="TIPO_CATEGORIA_PROPIA1"/>
    <tableColumn id="32" xr3:uid="{81898D25-9228-45B9-9FAF-FF3B30D32D71}" name="CODIGO_GRUPO_OCUPACIONAL"/>
    <tableColumn id="33" xr3:uid="{0EA7CE74-F2F8-487B-BF24-047AA2D4D18E}" name="GRUPO_OCUPACIONAL"/>
    <tableColumn id="34" xr3:uid="{E9CDAB96-8F4A-4ACD-8382-A78161E6406F}" name="CODIGO_CATEGORIA_PROPIA"/>
    <tableColumn id="35" xr3:uid="{34C4D26C-D792-4E79-A2DE-297C89E61A11}" name="CATEGORIA_PROPIA"/>
    <tableColumn id="36" xr3:uid="{709FE182-6B98-430B-9334-396C2ED31195}" name="CODIGO_REGION"/>
    <tableColumn id="37" xr3:uid="{F5085896-99C0-403B-B43C-26CEF08993F4}" name="REGION"/>
    <tableColumn id="38" xr3:uid="{D47E8A84-20FA-47A9-9F2D-B5E76B178671}" name="CODIGO_PROVINCIA"/>
    <tableColumn id="39" xr3:uid="{F191E620-0761-40F6-9684-A1E973EDE657}" name="PROVINCIA"/>
    <tableColumn id="40" xr3:uid="{C205DF80-A948-4E68-8D4B-5DFDE6BE99BC}" name="CODIGO_MUNICIPIO"/>
    <tableColumn id="41" xr3:uid="{993617A1-2BAA-4065-8205-D37F98BD3A26}" name="MUNICIPIO"/>
    <tableColumn id="42" xr3:uid="{54A8423E-54C3-42C2-AC8F-F899304BF209}" name="CODIGO_AREA_LIQUIDACION"/>
    <tableColumn id="43" xr3:uid="{43C0E60D-B35C-4EFC-8DD3-150313FB6899}" name="AREA_LIQUIDACION"/>
    <tableColumn id="44" xr3:uid="{5758D576-14ED-4B58-A9D4-EDF376F098DF}" name="AÑO"/>
    <tableColumn id="45" xr3:uid="{84BA26A0-0997-4538-BA82-AB9CC7B46376}" name="MES"/>
    <tableColumn id="46" xr3:uid="{F7646F53-E457-430D-95CD-D38EA046BD97}" name="PERIODO_LIQUIDACION" dataDxfId="3"/>
    <tableColumn id="47" xr3:uid="{F28025C5-A29B-4F0F-A805-3CEE06C33B07}" name="TIPO_LIQUIDACION"/>
    <tableColumn id="48" xr3:uid="{6020D545-44CF-42D0-BE53-8A7F87552F16}" name="CODIGO_TIPO_LIQUIDACION"/>
    <tableColumn id="49" xr3:uid="{F94F31D7-1E98-48CB-A8B0-E7750B543F7E}" name="CODIGO_MOVIMIENTO"/>
    <tableColumn id="50" xr3:uid="{DAEB53A7-A8CE-46A5-B4C4-52604009607A}" name="SUELDO_BASE"/>
    <tableColumn id="51" xr3:uid="{0E7765F7-B646-44DF-B1B6-D431D4A3DCC2}" name="INTERINATO"/>
    <tableColumn id="52" xr3:uid="{DD2CF476-CF56-48EE-9F71-D1DDC5A0F1BE}" name="SUPLENCIA"/>
    <tableColumn id="53" xr3:uid="{3BD12FD4-5DD9-4B99-A2C9-DBD12260B1AD}" name="INCENTIVO_X_RENDIMIENTO"/>
    <tableColumn id="54" xr3:uid="{F0119F2C-A80C-457E-9992-1360B08EE997}" name="COMP_CUMPLIMIENTO_IND_MAP"/>
    <tableColumn id="55" xr3:uid="{529A79FA-8474-46B2-AD2D-6CDFA15EFD2E}" name="INCENTIVO_RESULTADO"/>
    <tableColumn id="56" xr3:uid="{329D56EA-C812-4D4B-9711-9785BD334921}" name="DISTANCIA_FRONTERIZA"/>
    <tableColumn id="57" xr3:uid="{D37B7E9A-FD28-484A-BA21-52C467921903}" name="DISTANCIA_NO_FRONTERIZA"/>
    <tableColumn id="58" xr3:uid="{91BD56D6-4106-426A-9484-94045EE18A08}" name="TIEMPO_SERVICIO"/>
    <tableColumn id="59" xr3:uid="{9EB05217-06E0-4432-9BD4-ADD01E0C906C}" name="DOCENCIA"/>
    <tableColumn id="60" xr3:uid="{88298E16-B54D-4613-B325-DEA500FDC27E}" name="ANTIGUEDAD_SERVICIO"/>
    <tableColumn id="61" xr3:uid="{D319845E-D428-4324-B68A-EA26D2621107}" name="OTROS_INGRESOS"/>
    <tableColumn id="62" xr3:uid="{741E76D0-6608-45C1-AF24-D4A704E2F396}" name="AFP"/>
    <tableColumn id="63" xr3:uid="{4A523734-034A-4671-9176-A70399322B62}" name="ISR"/>
    <tableColumn id="64" xr3:uid="{28E4E235-3550-42EE-BBA9-043AD28DF6CF}" name="SFS"/>
    <tableColumn id="65" xr3:uid="{B8199C1F-BFC1-4C26-9293-2AB7D938200C}" name="SFS_SEG_PADRES_530_42"/>
    <tableColumn id="66" xr3:uid="{8109285D-388C-4949-9CC3-2E67645D66A9}" name="SV_INAVI_500_03"/>
    <tableColumn id="67" xr3:uid="{11D504ED-D206-46BF-A2B5-807BF7C3053E}" name="SFS_SEG_PADRES_510_03"/>
    <tableColumn id="68" xr3:uid="{5B21A34A-0D5F-417E-9E72-649EDA7520D5}" name="APOR_FOND_PENS_900_01"/>
    <tableColumn id="69" xr3:uid="{EC59F7B1-6036-4892-98E4-0DB658CD907A}" name="APOR_RIESG_LAB_900_02"/>
    <tableColumn id="70" xr3:uid="{90EABC08-DB83-4591-9EF9-44BAA6350920}" name="APOR_SFS_900_03"/>
    <tableColumn id="71" xr3:uid="{8D586962-0634-4DF2-98C9-3555EED5121F}" name="DFUNE_INAVI_500_05"/>
    <tableColumn id="72" xr3:uid="{1B383975-E321-4380-8635-2DF6EBB872CD}" name="FUND_CRED_EDUCAT_500_15"/>
    <tableColumn id="73" xr3:uid="{54392CCE-CF09-4ABB-B882-7FFC884AECB7}" name="ELECTRO_INAVI_500_19"/>
    <tableColumn id="74" xr3:uid="{DA882362-9337-4A28-A346-0D7ED87C0642}" name="LITIS_ALIMENTICIA_500_28"/>
    <tableColumn id="75" xr3:uid="{6565C864-4E65-4C12-B4E7-0E0C9A7ACC0D}" name="SIND_PER_APOYO_TECN_SALUD"/>
    <tableColumn id="76" xr3:uid="{ECB5A646-0076-4A77-87EC-7F013479F896}" name="CARNET_MSP_503_21"/>
    <tableColumn id="77" xr3:uid="{717EF956-F17B-49D9-8964-40DDF85E7A94}" name="COOP_CMD_503_93"/>
    <tableColumn id="78" xr3:uid="{DFC20684-FA5D-4E6A-ACD3-2639652F229B}" name="COOP_MAESTRO_520_01"/>
    <tableColumn id="79" xr3:uid="{7B449468-B652-40A7-B7FB-C4612131237C}" name="PRESTAMO_INVI_520_05"/>
    <tableColumn id="80" xr3:uid="{3DE114A4-A240-4F40-B2C2-C0725FC2BA92}" name="ASOC_FAR_DOM_530_01"/>
    <tableColumn id="81" xr3:uid="{10E22F20-DA27-4E5E-930D-4F824FEB1C25}" name="ASOC_DOM_PROF_LAB_CLIN_530_02"/>
    <tableColumn id="82" xr3:uid="{6E75D001-FDEB-47F3-BD99-547A702A3C7C}" name="OPTCA_DR_CRUZ_530_03"/>
    <tableColumn id="83" xr3:uid="{65C42D72-10E4-4CCF-A498-E164DF37DADC}" name="COPUNASED_530_04"/>
    <tableColumn id="84" xr3:uid="{C8B71DF9-4AAC-4BF0-8100-E161F4DBA877}" name="SOC_DOM_PED_530_05"/>
    <tableColumn id="85" xr3:uid="{1B85484B-E59F-43D4-98A7-75C3AC854901}" name="ASOC_ODONT_DOM_530_06"/>
    <tableColumn id="86" xr3:uid="{8DF41107-53BC-499C-9930-C379C50C21BA}" name="COOP_DOM_ENF_GRAD_530_08"/>
    <tableColumn id="87" xr3:uid="{4C00D675-E428-47F2-BFAD-331873C33B1B}" name="MEDICOOP_530_10"/>
    <tableColumn id="88" xr3:uid="{200AEB3D-657E-4F37-BEEC-D5923C353B91}" name="METASEGURO_530_11"/>
    <tableColumn id="89" xr3:uid="{2AC3BF61-4B9C-42DE-BB73-FF92110740D5}" name="SEMUNASED_530_12"/>
    <tableColumn id="90" xr3:uid="{A002AABF-CAEB-4BA4-95E0-A12445ACA354}" name="INCALDELO_JESUS_PINA_R_530_13"/>
    <tableColumn id="91" xr3:uid="{58A8C8E1-D044-4959-A3C2-70047C6091F7}" name="COOP_ING_AGRON_530_17"/>
    <tableColumn id="92" xr3:uid="{9D94AEDA-7CC8-4C25-9B63-C9A4A07E9171}" name="COOP_NAC_AHORROS_530_19"/>
    <tableColumn id="93" xr3:uid="{5765B8E3-CB38-4D41-9B4E-652AF21B0C48}" name="ARS_CMD_530_27"/>
    <tableColumn id="94" xr3:uid="{4D4E4AC9-0D64-4C59-A22A-941DEFDCE333}" name="CMD_530_28"/>
    <tableColumn id="95" xr3:uid="{55772222-9353-4EEB-B08A-707FA13DE480}" name="ASC_DOM_ENF_GRAD_530_30"/>
    <tableColumn id="96" xr3:uid="{0AC09D25-08CE-4A99-B3A1-6A989679F258}" name="UNASED_530_31"/>
    <tableColumn id="97" xr3:uid="{CC4F2C7A-8A9E-4EC3-AEBE-9F65C8E845AF}" name="SINATRAE_530_32"/>
    <tableColumn id="98" xr3:uid="{2BD8279A-AD6C-4787-AA0B-C178F6998AFA}" name="UNASE_530_33"/>
    <tableColumn id="99" xr3:uid="{CEC11C09-72BE-4CC8-A656-9CD095E17539}" name="SENASA_530_34"/>
    <tableColumn id="100" xr3:uid="{57CC2C00-7626-4CCA-ABE6-0F2B29858002}" name="P_SOC_AMD_530_35"/>
    <tableColumn id="101" xr3:uid="{78496DA5-E046-4C38-837E-D71EAFDC706E}" name="COOP_MED_STGO_530_37"/>
    <tableColumn id="102" xr3:uid="{3C139B30-8087-44D9-B17E-3B061D0EB7FC}" name="ADEPE_COOP_SERV_530_43"/>
    <tableColumn id="103" xr3:uid="{10C79AA7-CA3B-43D8-969A-FE060412125A}" name="GRUPO_COOP_SERV_ODONT_530_45"/>
    <tableColumn id="104" xr3:uid="{5490C11C-1CE8-4D68-B96F-9C358500F4B6}" name="CENTRO_WANG_QI_LIAN_530_46"/>
    <tableColumn id="105" xr3:uid="{AA8F7734-4F95-4648-806E-5F403E914802}" name="ROMERO_ROQUE_530_47"/>
    <tableColumn id="106" xr3:uid="{BC4E0453-9979-4863-B321-A8D8F76F94F0}" name="COOPASA_530_48"/>
    <tableColumn id="107" xr3:uid="{B881380E-F618-40D5-B57C-22487674C838}" name="MOPARINSA_530_49"/>
    <tableColumn id="108" xr3:uid="{3075388E-8F1B-4C45-B76C-059AB1475B43}" name="LEASCOOP_530_50"/>
    <tableColumn id="109" xr3:uid="{6B198B32-D874-43D1-82D0-E6BCBF5A8542}" name="SMEN_530_52"/>
    <tableColumn id="110" xr3:uid="{FAE06119-9722-46CE-AF93-72783A65157D}" name="COOP_UNION_530_54"/>
    <tableColumn id="111" xr3:uid="{C6ECC421-9EFD-4384-919A-A840D6BA0A46}" name="COOP_BELLO_ATARD_530_55"/>
    <tableColumn id="112" xr3:uid="{B8AB6AA8-B0D4-4F57-A02E-865D6001EDE3}" name="ASONAEN_530_56"/>
    <tableColumn id="113" xr3:uid="{9CE78E53-886B-4EA0-BA99-BC4AADA4E0AC}" name="COOP_MOMON_BUENO_530_57"/>
    <tableColumn id="114" xr3:uid="{088DE338-F98E-4D9E-9699-82F186C1B1CF}" name="CONAENDILAG_530_58"/>
    <tableColumn id="115" xr3:uid="{CAE96A38-E4C9-4E01-AE67-A1B03048537F}" name="COOP_SALUD_PUBLICA_530_59"/>
    <tableColumn id="116" xr3:uid="{12688344-CB42-43F3-8957-CAF90F783F87}" name="COOP_FENATRASAL_530_72"/>
    <tableColumn id="117" xr3:uid="{0D0F8F72-1EA6-42C0-BD27-7172AA8D8EFE}" name="SERVIC_FUNE_BRESERVAS_530_88"/>
    <tableColumn id="118" xr3:uid="{683A78E6-4B9B-4C2E-95D6-DBB05D5B3481}" name="ASOC_SERVIDORES_PUBLIC_530_89"/>
    <tableColumn id="119" xr3:uid="{144B1952-814F-4EC2-9189-0BADA006894C}" name="COOPAFAMI_504_66"/>
    <tableColumn id="120" xr3:uid="{A4DD37BD-05AB-4D6D-AEC3-7AF92B1AC3F4}" name="COOPMOGOTE_530_86"/>
    <tableColumn id="121" xr3:uid="{84238015-9A24-45B0-BEDB-3B9A98315337}" name="COOPBARAHONA_530_85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rgb="FF7030A0"/>
    <pageSetUpPr fitToPage="1"/>
  </sheetPr>
  <dimension ref="A1:K5384"/>
  <sheetViews>
    <sheetView tabSelected="1" zoomScale="90" zoomScaleNormal="90" workbookViewId="0">
      <selection activeCell="A2" sqref="A2:D2"/>
    </sheetView>
  </sheetViews>
  <sheetFormatPr baseColWidth="10" defaultRowHeight="15" x14ac:dyDescent="0.25"/>
  <cols>
    <col min="1" max="1" width="43.7109375" bestFit="1" customWidth="1"/>
    <col min="2" max="2" width="63.28515625" style="30" bestFit="1" customWidth="1"/>
    <col min="3" max="3" width="56" style="2" bestFit="1" customWidth="1"/>
    <col min="4" max="4" width="23.7109375" style="2" bestFit="1" customWidth="1"/>
    <col min="5" max="5" width="12.85546875" style="4" bestFit="1" customWidth="1"/>
    <col min="6" max="8" width="12.28515625" style="31" bestFit="1" customWidth="1"/>
    <col min="9" max="9" width="13.28515625" style="31" bestFit="1" customWidth="1"/>
    <col min="10" max="10" width="13.85546875" style="31" bestFit="1" customWidth="1"/>
    <col min="11" max="11" width="14.28515625" style="1" bestFit="1" customWidth="1"/>
    <col min="12" max="12" width="13.7109375" customWidth="1"/>
  </cols>
  <sheetData>
    <row r="1" spans="1:11" ht="24.95" customHeight="1" x14ac:dyDescent="0.4">
      <c r="A1" s="68" t="s">
        <v>10</v>
      </c>
      <c r="B1" s="68"/>
      <c r="C1" s="68"/>
      <c r="D1" s="68"/>
      <c r="E1" s="6"/>
      <c r="F1" s="7"/>
      <c r="G1" s="7"/>
      <c r="H1" s="7"/>
      <c r="I1" s="7"/>
      <c r="J1" s="7"/>
    </row>
    <row r="2" spans="1:11" ht="20.100000000000001" customHeight="1" x14ac:dyDescent="0.3">
      <c r="A2" s="69" t="s">
        <v>3558</v>
      </c>
      <c r="B2" s="69"/>
      <c r="C2" s="69"/>
      <c r="D2" s="69"/>
      <c r="E2" s="6"/>
      <c r="F2" s="7"/>
      <c r="G2" s="7"/>
      <c r="H2" s="7"/>
      <c r="I2" s="7"/>
      <c r="J2" s="7"/>
    </row>
    <row r="3" spans="1:11" ht="15" customHeight="1" x14ac:dyDescent="0.25">
      <c r="A3" s="70" t="s">
        <v>11</v>
      </c>
      <c r="B3" s="70"/>
      <c r="C3" s="70"/>
      <c r="D3" s="70"/>
      <c r="E3" s="6"/>
      <c r="F3" s="7"/>
      <c r="G3" s="7"/>
      <c r="H3" s="7"/>
      <c r="I3" s="7"/>
      <c r="J3" s="7"/>
    </row>
    <row r="4" spans="1:11" ht="31.5" customHeight="1" x14ac:dyDescent="0.25">
      <c r="A4" s="8" t="s">
        <v>2</v>
      </c>
      <c r="B4" s="8" t="s">
        <v>12</v>
      </c>
      <c r="C4" s="8" t="s">
        <v>13</v>
      </c>
      <c r="D4" s="9" t="s">
        <v>1</v>
      </c>
      <c r="E4" s="10" t="s">
        <v>3</v>
      </c>
      <c r="F4" s="11" t="s">
        <v>4</v>
      </c>
      <c r="G4" s="11" t="s">
        <v>5</v>
      </c>
      <c r="H4" s="11" t="s">
        <v>6</v>
      </c>
      <c r="I4" s="11" t="s">
        <v>7</v>
      </c>
      <c r="J4" s="11" t="s">
        <v>14</v>
      </c>
      <c r="K4" s="9" t="s">
        <v>15</v>
      </c>
    </row>
    <row r="5" spans="1:11" ht="24" customHeight="1" x14ac:dyDescent="0.25">
      <c r="A5" s="59" t="s">
        <v>1290</v>
      </c>
      <c r="B5" s="59" t="str">
        <f>IFERROR(VLOOKUP(A5,Tabla1[],17,FALSE), "")</f>
        <v>DEPARTAMENTO ADMINISTRATIVO FINANCIERO -DIE</v>
      </c>
      <c r="C5" s="59" t="str">
        <f>IFERROR(VLOOKUP(A5,Tabla1[],25,FALSE), "")</f>
        <v>COORDINADOR (A)</v>
      </c>
      <c r="D5" s="60" t="str">
        <f>IFERROR(VLOOKUP(A5,Tabla1[],19,FALSE), "")</f>
        <v>FIJO</v>
      </c>
      <c r="E5" s="72">
        <f>IFERROR(VLOOKUP(A5,Tabla1[],50,FALSE), "")</f>
        <v>100000</v>
      </c>
      <c r="F5" s="62">
        <f>IFERROR(VLOOKUP(A5,Tabla1[],62,FALSE), "")</f>
        <v>2870</v>
      </c>
      <c r="G5" s="62">
        <f>IFERROR(VLOOKUP(A5,Tabla1[],63,FALSE), "")</f>
        <v>11145.48</v>
      </c>
      <c r="H5" s="62">
        <f>IFERROR(VLOOKUP(A5,Tabla1[],64,FALSE), "")</f>
        <v>3040</v>
      </c>
      <c r="I5" s="62" cm="1">
        <f t="array" ref="I5">SUMPRODUCT(
 (Tabla1[NOMBRE_COMPLETO]=A5)*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18445.939999999999</v>
      </c>
      <c r="J5" s="62">
        <f t="shared" ref="J5:J68" si="0">+F5+G5+H5+I5</f>
        <v>35501.42</v>
      </c>
      <c r="K5" s="63">
        <f t="shared" ref="K5:K68" si="1">+E5-J5</f>
        <v>64498.58</v>
      </c>
    </row>
    <row r="6" spans="1:11" ht="24" customHeight="1" x14ac:dyDescent="0.25">
      <c r="A6" s="59" t="s">
        <v>286</v>
      </c>
      <c r="B6" s="59" t="str">
        <f>IFERROR(VLOOKUP(A6,Tabla1[],17,FALSE), "")</f>
        <v>DEPARTAMENTO DE COORDINACION REGIONAL -DIE</v>
      </c>
      <c r="C6" s="59" t="str">
        <f>IFERROR(VLOOKUP(A6,Tabla1[],25,FALSE), "")</f>
        <v>AUXILIAR ADMINISTRATIVO I</v>
      </c>
      <c r="D6" s="60" t="str">
        <f>IFERROR(VLOOKUP(A6,Tabla1[],19,FALSE), "")</f>
        <v>FIJO</v>
      </c>
      <c r="E6" s="61">
        <f>IFERROR(VLOOKUP(A6,Tabla1[],50,FALSE), "")</f>
        <v>40000</v>
      </c>
      <c r="F6" s="62">
        <f>IFERROR(VLOOKUP(A6,Tabla1[],62,FALSE), "")</f>
        <v>1148</v>
      </c>
      <c r="G6" s="62">
        <f>IFERROR(VLOOKUP(A6,Tabla1[],63,FALSE), "")</f>
        <v>442.65</v>
      </c>
      <c r="H6" s="62">
        <f>IFERROR(VLOOKUP(A6,Tabla1[],64,FALSE), "")</f>
        <v>1216</v>
      </c>
      <c r="I6" s="62" cm="1">
        <f t="array" ref="I6">SUMPRODUCT(
 (Tabla1[NOMBRE_COMPLETO]=A6)*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6" s="62">
        <f t="shared" si="0"/>
        <v>2806.65</v>
      </c>
      <c r="K6" s="63">
        <f t="shared" si="1"/>
        <v>37193.35</v>
      </c>
    </row>
    <row r="7" spans="1:11" ht="24" customHeight="1" x14ac:dyDescent="0.25">
      <c r="A7" s="59" t="s">
        <v>1041</v>
      </c>
      <c r="B7" s="59" t="str">
        <f>IFERROR(VLOOKUP(A7,Tabla1[],17,FALSE), "")</f>
        <v>DEPARTAMENTO DE COORDINACION REGIONAL -DIE</v>
      </c>
      <c r="C7" s="59" t="str">
        <f>IFERROR(VLOOKUP(A7,Tabla1[],25,FALSE), "")</f>
        <v>AUXILIAR ADMINISTRATIVO</v>
      </c>
      <c r="D7" s="60" t="str">
        <f>IFERROR(VLOOKUP(A7,Tabla1[],19,FALSE), "")</f>
        <v>FIJO</v>
      </c>
      <c r="E7" s="61">
        <f>IFERROR(VLOOKUP(A7,Tabla1[],50,FALSE), "")</f>
        <v>40000</v>
      </c>
      <c r="F7" s="62">
        <f>IFERROR(VLOOKUP(A7,Tabla1[],62,FALSE), "")</f>
        <v>1148</v>
      </c>
      <c r="G7" s="62">
        <f>IFERROR(VLOOKUP(A7,Tabla1[],63,FALSE), "")</f>
        <v>442.65</v>
      </c>
      <c r="H7" s="62">
        <f>IFERROR(VLOOKUP(A7,Tabla1[],64,FALSE), "")</f>
        <v>1216</v>
      </c>
      <c r="I7" s="62" cm="1">
        <f t="array" ref="I7">SUMPRODUCT(
 (Tabla1[NOMBRE_COMPLETO]=A7)*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7" s="62">
        <f t="shared" si="0"/>
        <v>2806.65</v>
      </c>
      <c r="K7" s="63">
        <f t="shared" si="1"/>
        <v>37193.35</v>
      </c>
    </row>
    <row r="8" spans="1:11" ht="24" customHeight="1" x14ac:dyDescent="0.25">
      <c r="A8" s="59" t="s">
        <v>1326</v>
      </c>
      <c r="B8" s="59" t="str">
        <f>IFERROR(VLOOKUP(A8,Tabla1[],17,FALSE), "")</f>
        <v>DEPARTAMENTO DE COORDINACION REGIONAL -DIE</v>
      </c>
      <c r="C8" s="59" t="str">
        <f>IFERROR(VLOOKUP(A8,Tabla1[],25,FALSE), "")</f>
        <v>AUXILIAR ADMINISTRATIVO</v>
      </c>
      <c r="D8" s="60" t="str">
        <f>IFERROR(VLOOKUP(A8,Tabla1[],19,FALSE), "")</f>
        <v>FIJO</v>
      </c>
      <c r="E8" s="61">
        <f>IFERROR(VLOOKUP(A8,Tabla1[],50,FALSE), "")</f>
        <v>25000</v>
      </c>
      <c r="F8" s="62">
        <f>IFERROR(VLOOKUP(A8,Tabla1[],62,FALSE), "")</f>
        <v>717.5</v>
      </c>
      <c r="G8" s="62">
        <f>IFERROR(VLOOKUP(A8,Tabla1[],63,FALSE), "")</f>
        <v>0</v>
      </c>
      <c r="H8" s="62">
        <f>IFERROR(VLOOKUP(A8,Tabla1[],64,FALSE), "")</f>
        <v>760</v>
      </c>
      <c r="I8" s="62" cm="1">
        <f t="array" ref="I8">SUMPRODUCT(
 (Tabla1[NOMBRE_COMPLETO]=A8)*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8" s="62">
        <f t="shared" si="0"/>
        <v>1477.5</v>
      </c>
      <c r="K8" s="63">
        <f t="shared" si="1"/>
        <v>23522.5</v>
      </c>
    </row>
    <row r="9" spans="1:11" ht="24" customHeight="1" x14ac:dyDescent="0.25">
      <c r="A9" s="59" t="s">
        <v>1328</v>
      </c>
      <c r="B9" s="59" t="str">
        <f>IFERROR(VLOOKUP(A9,Tabla1[],17,FALSE), "")</f>
        <v>DEPARTAMENTO DE COORDINACION REGIONAL -DIE</v>
      </c>
      <c r="C9" s="59" t="str">
        <f>IFERROR(VLOOKUP(A9,Tabla1[],25,FALSE), "")</f>
        <v>AUXILIAR ADMINISTRATIVO</v>
      </c>
      <c r="D9" s="60" t="str">
        <f>IFERROR(VLOOKUP(A9,Tabla1[],19,FALSE), "")</f>
        <v>FIJO</v>
      </c>
      <c r="E9" s="61">
        <f>IFERROR(VLOOKUP(A9,Tabla1[],50,FALSE), "")</f>
        <v>50000</v>
      </c>
      <c r="F9" s="62">
        <f>IFERROR(VLOOKUP(A9,Tabla1[],62,FALSE), "")</f>
        <v>1435</v>
      </c>
      <c r="G9" s="62">
        <f>IFERROR(VLOOKUP(A9,Tabla1[],63,FALSE), "")</f>
        <v>0</v>
      </c>
      <c r="H9" s="62">
        <f>IFERROR(VLOOKUP(A9,Tabla1[],64,FALSE), "")</f>
        <v>1520</v>
      </c>
      <c r="I9" s="62" cm="1">
        <f t="array" ref="I9">SUMPRODUCT(
 (Tabla1[NOMBRE_COMPLETO]=A9)*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9" s="62">
        <f t="shared" si="0"/>
        <v>2955</v>
      </c>
      <c r="K9" s="63">
        <f t="shared" si="1"/>
        <v>47045</v>
      </c>
    </row>
    <row r="10" spans="1:11" ht="24" customHeight="1" x14ac:dyDescent="0.25">
      <c r="A10" s="59" t="s">
        <v>1493</v>
      </c>
      <c r="B10" s="59" t="str">
        <f>IFERROR(VLOOKUP(A10,Tabla1[],17,FALSE), "")</f>
        <v>DEPARTAMENTO DE COORDINACION REGIONAL -DIE</v>
      </c>
      <c r="C10" s="59" t="str">
        <f>IFERROR(VLOOKUP(A10,Tabla1[],25,FALSE), "")</f>
        <v>SECRETARIA</v>
      </c>
      <c r="D10" s="60" t="str">
        <f>IFERROR(VLOOKUP(A10,Tabla1[],19,FALSE), "")</f>
        <v>FIJO</v>
      </c>
      <c r="E10" s="61">
        <f>IFERROR(VLOOKUP(A10,Tabla1[],50,FALSE), "")</f>
        <v>37500</v>
      </c>
      <c r="F10" s="62">
        <f>IFERROR(VLOOKUP(A10,Tabla1[],62,FALSE), "")</f>
        <v>1076.25</v>
      </c>
      <c r="G10" s="62">
        <f>IFERROR(VLOOKUP(A10,Tabla1[],63,FALSE), "")</f>
        <v>89.81</v>
      </c>
      <c r="H10" s="62">
        <f>IFERROR(VLOOKUP(A10,Tabla1[],64,FALSE), "")</f>
        <v>1140</v>
      </c>
      <c r="I10" s="62" cm="1">
        <f t="array" ref="I10">SUMPRODUCT(
 (Tabla1[NOMBRE_COMPLETO]=A10)*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10" s="62">
        <f t="shared" si="0"/>
        <v>2306.06</v>
      </c>
      <c r="K10" s="63">
        <f t="shared" si="1"/>
        <v>35193.94</v>
      </c>
    </row>
    <row r="11" spans="1:11" ht="24" customHeight="1" x14ac:dyDescent="0.25">
      <c r="A11" s="59" t="s">
        <v>1659</v>
      </c>
      <c r="B11" s="59" t="str">
        <f>IFERROR(VLOOKUP(A11,Tabla1[],17,FALSE), "")</f>
        <v>DEPARTAMENTO DE COORDINACION REGIONAL -DIE</v>
      </c>
      <c r="C11" s="59" t="str">
        <f>IFERROR(VLOOKUP(A11,Tabla1[],25,FALSE), "")</f>
        <v>AUXILIAR ADMINISTRATIVO I</v>
      </c>
      <c r="D11" s="60" t="str">
        <f>IFERROR(VLOOKUP(A11,Tabla1[],19,FALSE), "")</f>
        <v>FIJO</v>
      </c>
      <c r="E11" s="61">
        <f>IFERROR(VLOOKUP(A11,Tabla1[],50,FALSE), "")</f>
        <v>25000</v>
      </c>
      <c r="F11" s="62">
        <f>IFERROR(VLOOKUP(A11,Tabla1[],62,FALSE), "")</f>
        <v>717.5</v>
      </c>
      <c r="G11" s="62">
        <f>IFERROR(VLOOKUP(A11,Tabla1[],63,FALSE), "")</f>
        <v>0</v>
      </c>
      <c r="H11" s="62">
        <f>IFERROR(VLOOKUP(A11,Tabla1[],64,FALSE), "")</f>
        <v>760</v>
      </c>
      <c r="I11" s="62" cm="1">
        <f t="array" ref="I11">SUMPRODUCT(
 (Tabla1[NOMBRE_COMPLETO]=A11)*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11" s="62">
        <f t="shared" si="0"/>
        <v>1477.5</v>
      </c>
      <c r="K11" s="63">
        <f t="shared" si="1"/>
        <v>23522.5</v>
      </c>
    </row>
    <row r="12" spans="1:11" ht="24" customHeight="1" x14ac:dyDescent="0.25">
      <c r="A12" s="59" t="s">
        <v>1725</v>
      </c>
      <c r="B12" s="59" t="str">
        <f>IFERROR(VLOOKUP(A12,Tabla1[],17,FALSE), "")</f>
        <v>DEPARTAMENTO DE COORDINACION REGIONAL -DIE</v>
      </c>
      <c r="C12" s="59" t="str">
        <f>IFERROR(VLOOKUP(A12,Tabla1[],25,FALSE), "")</f>
        <v>AUXILIAR ADMINISTRATIVO</v>
      </c>
      <c r="D12" s="60" t="str">
        <f>IFERROR(VLOOKUP(A12,Tabla1[],19,FALSE), "")</f>
        <v>FIJO</v>
      </c>
      <c r="E12" s="61">
        <f>IFERROR(VLOOKUP(A12,Tabla1[],50,FALSE), "")</f>
        <v>33500</v>
      </c>
      <c r="F12" s="62">
        <f>IFERROR(VLOOKUP(A12,Tabla1[],62,FALSE), "")</f>
        <v>961.45</v>
      </c>
      <c r="G12" s="62">
        <f>IFERROR(VLOOKUP(A12,Tabla1[],63,FALSE), "")</f>
        <v>0</v>
      </c>
      <c r="H12" s="62">
        <f>IFERROR(VLOOKUP(A12,Tabla1[],64,FALSE), "")</f>
        <v>1018.4</v>
      </c>
      <c r="I12" s="62" cm="1">
        <f t="array" ref="I12">SUMPRODUCT(
 (Tabla1[NOMBRE_COMPLETO]=A12)*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12" s="62">
        <f t="shared" si="0"/>
        <v>1979.85</v>
      </c>
      <c r="K12" s="63">
        <f t="shared" si="1"/>
        <v>31520.15</v>
      </c>
    </row>
    <row r="13" spans="1:11" ht="24" customHeight="1" x14ac:dyDescent="0.25">
      <c r="A13" s="59" t="s">
        <v>1855</v>
      </c>
      <c r="B13" s="59" t="str">
        <f>IFERROR(VLOOKUP(A13,Tabla1[],17,FALSE), "")</f>
        <v>DEPARTAMENTO DE COORDINACION REGIONAL -DIE</v>
      </c>
      <c r="C13" s="59" t="str">
        <f>IFERROR(VLOOKUP(A13,Tabla1[],25,FALSE), "")</f>
        <v>AUXILIAR</v>
      </c>
      <c r="D13" s="60" t="str">
        <f>IFERROR(VLOOKUP(A13,Tabla1[],19,FALSE), "")</f>
        <v>FIJO</v>
      </c>
      <c r="E13" s="61">
        <f>IFERROR(VLOOKUP(A13,Tabla1[],50,FALSE), "")</f>
        <v>27500</v>
      </c>
      <c r="F13" s="62">
        <f>IFERROR(VLOOKUP(A13,Tabla1[],62,FALSE), "")</f>
        <v>789.25</v>
      </c>
      <c r="G13" s="62">
        <f>IFERROR(VLOOKUP(A13,Tabla1[],63,FALSE), "")</f>
        <v>0</v>
      </c>
      <c r="H13" s="62">
        <f>IFERROR(VLOOKUP(A13,Tabla1[],64,FALSE), "")</f>
        <v>836</v>
      </c>
      <c r="I13" s="62" cm="1">
        <f t="array" ref="I13">SUMPRODUCT(
 (Tabla1[NOMBRE_COMPLETO]=A13)*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13" s="62">
        <f t="shared" si="0"/>
        <v>1625.25</v>
      </c>
      <c r="K13" s="63">
        <f t="shared" si="1"/>
        <v>25874.75</v>
      </c>
    </row>
    <row r="14" spans="1:11" ht="24" customHeight="1" x14ac:dyDescent="0.25">
      <c r="A14" s="59" t="s">
        <v>2121</v>
      </c>
      <c r="B14" s="59" t="str">
        <f>IFERROR(VLOOKUP(A14,Tabla1[],17,FALSE), "")</f>
        <v>DEPARTAMENTO DE COORDINACION REGIONAL -DIE</v>
      </c>
      <c r="C14" s="59" t="str">
        <f>IFERROR(VLOOKUP(A14,Tabla1[],25,FALSE), "")</f>
        <v>COORDINADOR (A)</v>
      </c>
      <c r="D14" s="60" t="str">
        <f>IFERROR(VLOOKUP(A14,Tabla1[],19,FALSE), "")</f>
        <v>FIJO</v>
      </c>
      <c r="E14" s="61">
        <f>IFERROR(VLOOKUP(A14,Tabla1[],50,FALSE), "")</f>
        <v>120000</v>
      </c>
      <c r="F14" s="62">
        <f>IFERROR(VLOOKUP(A14,Tabla1[],62,FALSE), "")</f>
        <v>3444</v>
      </c>
      <c r="G14" s="62">
        <f>IFERROR(VLOOKUP(A14,Tabla1[],63,FALSE), "")</f>
        <v>16809.87</v>
      </c>
      <c r="H14" s="62">
        <f>IFERROR(VLOOKUP(A14,Tabla1[],64,FALSE), "")</f>
        <v>3648</v>
      </c>
      <c r="I14" s="62" cm="1">
        <f t="array" ref="I14">SUMPRODUCT(
 (Tabla1[NOMBRE_COMPLETO]=A14)*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14" s="62">
        <f t="shared" si="0"/>
        <v>23901.87</v>
      </c>
      <c r="K14" s="63">
        <f t="shared" si="1"/>
        <v>96098.13</v>
      </c>
    </row>
    <row r="15" spans="1:11" ht="24" customHeight="1" x14ac:dyDescent="0.25">
      <c r="A15" s="59" t="s">
        <v>2248</v>
      </c>
      <c r="B15" s="59" t="str">
        <f>IFERROR(VLOOKUP(A15,Tabla1[],17,FALSE), "")</f>
        <v>DEPARTAMENTO DE COORDINACION REGIONAL -DIE</v>
      </c>
      <c r="C15" s="59" t="str">
        <f>IFERROR(VLOOKUP(A15,Tabla1[],25,FALSE), "")</f>
        <v>AUXILIAR ADMINISTRATIVO</v>
      </c>
      <c r="D15" s="60" t="str">
        <f>IFERROR(VLOOKUP(A15,Tabla1[],19,FALSE), "")</f>
        <v>FIJO</v>
      </c>
      <c r="E15" s="61">
        <f>IFERROR(VLOOKUP(A15,Tabla1[],50,FALSE), "")</f>
        <v>40000</v>
      </c>
      <c r="F15" s="62">
        <f>IFERROR(VLOOKUP(A15,Tabla1[],62,FALSE), "")</f>
        <v>1148</v>
      </c>
      <c r="G15" s="62">
        <f>IFERROR(VLOOKUP(A15,Tabla1[],63,FALSE), "")</f>
        <v>442.65</v>
      </c>
      <c r="H15" s="62">
        <f>IFERROR(VLOOKUP(A15,Tabla1[],64,FALSE), "")</f>
        <v>1216</v>
      </c>
      <c r="I15" s="62" cm="1">
        <f t="array" ref="I15">SUMPRODUCT(
 (Tabla1[NOMBRE_COMPLETO]=A15)*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15" s="62">
        <f t="shared" si="0"/>
        <v>2806.65</v>
      </c>
      <c r="K15" s="63">
        <f t="shared" si="1"/>
        <v>37193.35</v>
      </c>
    </row>
    <row r="16" spans="1:11" ht="24" customHeight="1" x14ac:dyDescent="0.25">
      <c r="A16" s="59" t="s">
        <v>2276</v>
      </c>
      <c r="B16" s="59" t="str">
        <f>IFERROR(VLOOKUP(A16,Tabla1[],17,FALSE), "")</f>
        <v>DEPARTAMENTO DE COORDINACION REGIONAL -DIE</v>
      </c>
      <c r="C16" s="59" t="str">
        <f>IFERROR(VLOOKUP(A16,Tabla1[],25,FALSE), "")</f>
        <v>AUXILIAR ADMINISTRATIVO</v>
      </c>
      <c r="D16" s="60" t="str">
        <f>IFERROR(VLOOKUP(A16,Tabla1[],19,FALSE), "")</f>
        <v>FIJO</v>
      </c>
      <c r="E16" s="61">
        <f>IFERROR(VLOOKUP(A16,Tabla1[],50,FALSE), "")</f>
        <v>35000</v>
      </c>
      <c r="F16" s="62">
        <f>IFERROR(VLOOKUP(A16,Tabla1[],62,FALSE), "")</f>
        <v>1004.5</v>
      </c>
      <c r="G16" s="62">
        <f>IFERROR(VLOOKUP(A16,Tabla1[],63,FALSE), "")</f>
        <v>0</v>
      </c>
      <c r="H16" s="62">
        <f>IFERROR(VLOOKUP(A16,Tabla1[],64,FALSE), "")</f>
        <v>1064</v>
      </c>
      <c r="I16" s="62" cm="1">
        <f t="array" ref="I16">SUMPRODUCT(
 (Tabla1[NOMBRE_COMPLETO]=A16)*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16" s="62">
        <f t="shared" si="0"/>
        <v>2068.5</v>
      </c>
      <c r="K16" s="63">
        <f t="shared" si="1"/>
        <v>32931.5</v>
      </c>
    </row>
    <row r="17" spans="1:11" ht="24" customHeight="1" x14ac:dyDescent="0.25">
      <c r="A17" s="59" t="s">
        <v>2412</v>
      </c>
      <c r="B17" s="59" t="str">
        <f>IFERROR(VLOOKUP(A17,Tabla1[],17,FALSE), "")</f>
        <v>DEPARTAMENTO DE COORDINACION REGIONAL -DIE</v>
      </c>
      <c r="C17" s="59" t="str">
        <f>IFERROR(VLOOKUP(A17,Tabla1[],25,FALSE), "")</f>
        <v>AUXILIAR ADMINISTRATIVO I</v>
      </c>
      <c r="D17" s="60" t="str">
        <f>IFERROR(VLOOKUP(A17,Tabla1[],19,FALSE), "")</f>
        <v>FIJO</v>
      </c>
      <c r="E17" s="61">
        <f>IFERROR(VLOOKUP(A17,Tabla1[],50,FALSE), "")</f>
        <v>30000</v>
      </c>
      <c r="F17" s="62">
        <f>IFERROR(VLOOKUP(A17,Tabla1[],62,FALSE), "")</f>
        <v>861</v>
      </c>
      <c r="G17" s="62">
        <f>IFERROR(VLOOKUP(A17,Tabla1[],63,FALSE), "")</f>
        <v>0</v>
      </c>
      <c r="H17" s="62">
        <f>IFERROR(VLOOKUP(A17,Tabla1[],64,FALSE), "")</f>
        <v>912</v>
      </c>
      <c r="I17" s="62" cm="1">
        <f t="array" ref="I17">SUMPRODUCT(
 (Tabla1[NOMBRE_COMPLETO]=A17)*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17" s="62">
        <f t="shared" si="0"/>
        <v>1773</v>
      </c>
      <c r="K17" s="63">
        <f t="shared" si="1"/>
        <v>28227</v>
      </c>
    </row>
    <row r="18" spans="1:11" ht="24" customHeight="1" x14ac:dyDescent="0.25">
      <c r="A18" s="59" t="s">
        <v>2553</v>
      </c>
      <c r="B18" s="59" t="str">
        <f>IFERROR(VLOOKUP(A18,Tabla1[],17,FALSE), "")</f>
        <v>DEPARTAMENTO DE COORDINACION REGIONAL -DIE</v>
      </c>
      <c r="C18" s="59" t="str">
        <f>IFERROR(VLOOKUP(A18,Tabla1[],25,FALSE), "")</f>
        <v>AUXILIAR ADMINISTRATIVO</v>
      </c>
      <c r="D18" s="60" t="str">
        <f>IFERROR(VLOOKUP(A18,Tabla1[],19,FALSE), "")</f>
        <v>FIJO</v>
      </c>
      <c r="E18" s="61">
        <f>IFERROR(VLOOKUP(A18,Tabla1[],50,FALSE), "")</f>
        <v>40000</v>
      </c>
      <c r="F18" s="62">
        <f>IFERROR(VLOOKUP(A18,Tabla1[],62,FALSE), "")</f>
        <v>1148</v>
      </c>
      <c r="G18" s="62">
        <f>IFERROR(VLOOKUP(A18,Tabla1[],63,FALSE), "")</f>
        <v>442.65</v>
      </c>
      <c r="H18" s="62">
        <f>IFERROR(VLOOKUP(A18,Tabla1[],64,FALSE), "")</f>
        <v>1216</v>
      </c>
      <c r="I18" s="62" cm="1">
        <f t="array" ref="I18">SUMPRODUCT(
 (Tabla1[NOMBRE_COMPLETO]=A18)*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18" s="62">
        <f t="shared" si="0"/>
        <v>2806.65</v>
      </c>
      <c r="K18" s="63">
        <f t="shared" si="1"/>
        <v>37193.35</v>
      </c>
    </row>
    <row r="19" spans="1:11" ht="24" customHeight="1" x14ac:dyDescent="0.25">
      <c r="A19" s="59" t="s">
        <v>2625</v>
      </c>
      <c r="B19" s="59" t="str">
        <f>IFERROR(VLOOKUP(A19,Tabla1[],17,FALSE), "")</f>
        <v>DEPARTAMENTO DE COORDINACION REGIONAL -DIE</v>
      </c>
      <c r="C19" s="59" t="str">
        <f>IFERROR(VLOOKUP(A19,Tabla1[],25,FALSE), "")</f>
        <v>AUXILIAR ADMINISTRATIVO</v>
      </c>
      <c r="D19" s="60" t="str">
        <f>IFERROR(VLOOKUP(A19,Tabla1[],19,FALSE), "")</f>
        <v>FIJO</v>
      </c>
      <c r="E19" s="61">
        <f>IFERROR(VLOOKUP(A19,Tabla1[],50,FALSE), "")</f>
        <v>33500</v>
      </c>
      <c r="F19" s="62">
        <f>IFERROR(VLOOKUP(A19,Tabla1[],62,FALSE), "")</f>
        <v>961.45</v>
      </c>
      <c r="G19" s="62">
        <f>IFERROR(VLOOKUP(A19,Tabla1[],63,FALSE), "")</f>
        <v>0</v>
      </c>
      <c r="H19" s="62">
        <f>IFERROR(VLOOKUP(A19,Tabla1[],64,FALSE), "")</f>
        <v>1018.4</v>
      </c>
      <c r="I19" s="62" cm="1">
        <f t="array" ref="I19">SUMPRODUCT(
 (Tabla1[NOMBRE_COMPLETO]=A19)*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19" s="62">
        <f t="shared" si="0"/>
        <v>1979.85</v>
      </c>
      <c r="K19" s="63">
        <f t="shared" si="1"/>
        <v>31520.15</v>
      </c>
    </row>
    <row r="20" spans="1:11" ht="24" customHeight="1" x14ac:dyDescent="0.25">
      <c r="A20" s="59" t="s">
        <v>2686</v>
      </c>
      <c r="B20" s="59" t="str">
        <f>IFERROR(VLOOKUP(A20,Tabla1[],17,FALSE), "")</f>
        <v>DEPARTAMENTO DE COORDINACION REGIONAL -DIE</v>
      </c>
      <c r="C20" s="59" t="str">
        <f>IFERROR(VLOOKUP(A20,Tabla1[],25,FALSE), "")</f>
        <v>AUXILIAR ADMINISTRATIVO</v>
      </c>
      <c r="D20" s="60" t="str">
        <f>IFERROR(VLOOKUP(A20,Tabla1[],19,FALSE), "")</f>
        <v>FIJO</v>
      </c>
      <c r="E20" s="61">
        <f>IFERROR(VLOOKUP(A20,Tabla1[],50,FALSE), "")</f>
        <v>25000</v>
      </c>
      <c r="F20" s="62">
        <f>IFERROR(VLOOKUP(A20,Tabla1[],62,FALSE), "")</f>
        <v>717.5</v>
      </c>
      <c r="G20" s="62">
        <f>IFERROR(VLOOKUP(A20,Tabla1[],63,FALSE), "")</f>
        <v>0</v>
      </c>
      <c r="H20" s="62">
        <f>IFERROR(VLOOKUP(A20,Tabla1[],64,FALSE), "")</f>
        <v>760</v>
      </c>
      <c r="I20" s="62" cm="1">
        <f t="array" ref="I20">SUMPRODUCT(
 (Tabla1[NOMBRE_COMPLETO]=A20)*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20" s="62">
        <f t="shared" si="0"/>
        <v>1477.5</v>
      </c>
      <c r="K20" s="63">
        <f t="shared" si="1"/>
        <v>23522.5</v>
      </c>
    </row>
    <row r="21" spans="1:11" ht="24" customHeight="1" x14ac:dyDescent="0.25">
      <c r="A21" s="59" t="s">
        <v>2750</v>
      </c>
      <c r="B21" s="59" t="str">
        <f>IFERROR(VLOOKUP(A21,Tabla1[],17,FALSE), "")</f>
        <v>DEPARTAMENTO DE COORDINACION REGIONAL -DIE</v>
      </c>
      <c r="C21" s="59" t="str">
        <f>IFERROR(VLOOKUP(A21,Tabla1[],25,FALSE), "")</f>
        <v>CONSERJE</v>
      </c>
      <c r="D21" s="60" t="str">
        <f>IFERROR(VLOOKUP(A21,Tabla1[],19,FALSE), "")</f>
        <v>FIJO</v>
      </c>
      <c r="E21" s="61">
        <f>IFERROR(VLOOKUP(A21,Tabla1[],50,FALSE), "")</f>
        <v>15600</v>
      </c>
      <c r="F21" s="62">
        <f>IFERROR(VLOOKUP(A21,Tabla1[],62,FALSE), "")</f>
        <v>447.72</v>
      </c>
      <c r="G21" s="62">
        <f>IFERROR(VLOOKUP(A21,Tabla1[],63,FALSE), "")</f>
        <v>0</v>
      </c>
      <c r="H21" s="62">
        <f>IFERROR(VLOOKUP(A21,Tabla1[],64,FALSE), "")</f>
        <v>474.24</v>
      </c>
      <c r="I21" s="62" cm="1">
        <f t="array" ref="I21">SUMPRODUCT(
 (Tabla1[NOMBRE_COMPLETO]=A21)*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21" s="62">
        <f t="shared" si="0"/>
        <v>921.96</v>
      </c>
      <c r="K21" s="63">
        <f t="shared" si="1"/>
        <v>14678.04</v>
      </c>
    </row>
    <row r="22" spans="1:11" ht="24" customHeight="1" x14ac:dyDescent="0.25">
      <c r="A22" s="59" t="s">
        <v>2860</v>
      </c>
      <c r="B22" s="59" t="str">
        <f>IFERROR(VLOOKUP(A22,Tabla1[],17,FALSE), "")</f>
        <v>DEPARTAMENTO DE COORDINACION REGIONAL -DIE</v>
      </c>
      <c r="C22" s="59" t="str">
        <f>IFERROR(VLOOKUP(A22,Tabla1[],25,FALSE), "")</f>
        <v>MENSAJERO INTERNO</v>
      </c>
      <c r="D22" s="60" t="str">
        <f>IFERROR(VLOOKUP(A22,Tabla1[],19,FALSE), "")</f>
        <v>FIJO</v>
      </c>
      <c r="E22" s="61">
        <f>IFERROR(VLOOKUP(A22,Tabla1[],50,FALSE), "")</f>
        <v>25000</v>
      </c>
      <c r="F22" s="62">
        <f>IFERROR(VLOOKUP(A22,Tabla1[],62,FALSE), "")</f>
        <v>717.5</v>
      </c>
      <c r="G22" s="62">
        <f>IFERROR(VLOOKUP(A22,Tabla1[],63,FALSE), "")</f>
        <v>0</v>
      </c>
      <c r="H22" s="62">
        <f>IFERROR(VLOOKUP(A22,Tabla1[],64,FALSE), "")</f>
        <v>760</v>
      </c>
      <c r="I22" s="62" cm="1">
        <f t="array" ref="I22">SUMPRODUCT(
 (Tabla1[NOMBRE_COMPLETO]=A22)*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22" s="62">
        <f t="shared" si="0"/>
        <v>1477.5</v>
      </c>
      <c r="K22" s="63">
        <f t="shared" si="1"/>
        <v>23522.5</v>
      </c>
    </row>
    <row r="23" spans="1:11" ht="24" customHeight="1" x14ac:dyDescent="0.25">
      <c r="A23" s="59" t="s">
        <v>3076</v>
      </c>
      <c r="B23" s="59" t="str">
        <f>IFERROR(VLOOKUP(A23,Tabla1[],17,FALSE), "")</f>
        <v>DEPARTAMENTO DE COORDINACION REGIONAL -DIE</v>
      </c>
      <c r="C23" s="59" t="str">
        <f>IFERROR(VLOOKUP(A23,Tabla1[],25,FALSE), "")</f>
        <v>COORDINADOR (A)</v>
      </c>
      <c r="D23" s="60" t="str">
        <f>IFERROR(VLOOKUP(A23,Tabla1[],19,FALSE), "")</f>
        <v>FIJO</v>
      </c>
      <c r="E23" s="61">
        <f>IFERROR(VLOOKUP(A23,Tabla1[],50,FALSE), "")</f>
        <v>120000</v>
      </c>
      <c r="F23" s="62">
        <f>IFERROR(VLOOKUP(A23,Tabla1[],62,FALSE), "")</f>
        <v>3444</v>
      </c>
      <c r="G23" s="62">
        <f>IFERROR(VLOOKUP(A23,Tabla1[],63,FALSE), "")</f>
        <v>16809.87</v>
      </c>
      <c r="H23" s="62">
        <f>IFERROR(VLOOKUP(A23,Tabla1[],64,FALSE), "")</f>
        <v>3648</v>
      </c>
      <c r="I23" s="62" cm="1">
        <f t="array" ref="I23">SUMPRODUCT(
 (Tabla1[NOMBRE_COMPLETO]=A23)*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23" s="62">
        <f t="shared" si="0"/>
        <v>23901.87</v>
      </c>
      <c r="K23" s="63">
        <f t="shared" si="1"/>
        <v>96098.13</v>
      </c>
    </row>
    <row r="24" spans="1:11" ht="24" customHeight="1" x14ac:dyDescent="0.25">
      <c r="A24" s="59" t="s">
        <v>3126</v>
      </c>
      <c r="B24" s="59" t="str">
        <f>IFERROR(VLOOKUP(A24,Tabla1[],17,FALSE), "")</f>
        <v>DEPARTAMENTO DE COORDINACION REGIONAL -DIE</v>
      </c>
      <c r="C24" s="59" t="str">
        <f>IFERROR(VLOOKUP(A24,Tabla1[],25,FALSE), "")</f>
        <v>AUXILIAR ADMINISTRATIVO</v>
      </c>
      <c r="D24" s="60" t="str">
        <f>IFERROR(VLOOKUP(A24,Tabla1[],19,FALSE), "")</f>
        <v>FIJO</v>
      </c>
      <c r="E24" s="61">
        <f>IFERROR(VLOOKUP(A24,Tabla1[],50,FALSE), "")</f>
        <v>40000</v>
      </c>
      <c r="F24" s="62">
        <f>IFERROR(VLOOKUP(A24,Tabla1[],62,FALSE), "")</f>
        <v>1148</v>
      </c>
      <c r="G24" s="62">
        <f>IFERROR(VLOOKUP(A24,Tabla1[],63,FALSE), "")</f>
        <v>442.65</v>
      </c>
      <c r="H24" s="62">
        <f>IFERROR(VLOOKUP(A24,Tabla1[],64,FALSE), "")</f>
        <v>1216</v>
      </c>
      <c r="I24" s="62" cm="1">
        <f t="array" ref="I24">SUMPRODUCT(
 (Tabla1[NOMBRE_COMPLETO]=A24)*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24" s="62">
        <f t="shared" si="0"/>
        <v>2806.65</v>
      </c>
      <c r="K24" s="63">
        <f t="shared" si="1"/>
        <v>37193.35</v>
      </c>
    </row>
    <row r="25" spans="1:11" ht="24" customHeight="1" x14ac:dyDescent="0.25">
      <c r="A25" s="59" t="s">
        <v>292</v>
      </c>
      <c r="B25" s="59" t="str">
        <f>IFERROR(VLOOKUP(A25,Tabla1[],17,FALSE), "")</f>
        <v>DEPARTAMENTO DE CUBICACIONES -DIE</v>
      </c>
      <c r="C25" s="59" t="str">
        <f>IFERROR(VLOOKUP(A25,Tabla1[],25,FALSE), "")</f>
        <v>ASISTENTE</v>
      </c>
      <c r="D25" s="60" t="str">
        <f>IFERROR(VLOOKUP(A25,Tabla1[],19,FALSE), "")</f>
        <v>FIJO</v>
      </c>
      <c r="E25" s="61">
        <f>IFERROR(VLOOKUP(A25,Tabla1[],50,FALSE), "")</f>
        <v>35000</v>
      </c>
      <c r="F25" s="62">
        <f>IFERROR(VLOOKUP(A25,Tabla1[],62,FALSE), "")</f>
        <v>1004.5</v>
      </c>
      <c r="G25" s="62">
        <f>IFERROR(VLOOKUP(A25,Tabla1[],63,FALSE), "")</f>
        <v>0</v>
      </c>
      <c r="H25" s="62">
        <f>IFERROR(VLOOKUP(A25,Tabla1[],64,FALSE), "")</f>
        <v>1064</v>
      </c>
      <c r="I25" s="62" cm="1">
        <f t="array" ref="I25">SUMPRODUCT(
 (Tabla1[NOMBRE_COMPLETO]=A25)*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25" s="62">
        <f t="shared" si="0"/>
        <v>2068.5</v>
      </c>
      <c r="K25" s="63">
        <f t="shared" si="1"/>
        <v>32931.5</v>
      </c>
    </row>
    <row r="26" spans="1:11" ht="24" customHeight="1" x14ac:dyDescent="0.25">
      <c r="A26" s="59" t="s">
        <v>420</v>
      </c>
      <c r="B26" s="59" t="str">
        <f>IFERROR(VLOOKUP(A26,Tabla1[],17,FALSE), "")</f>
        <v>DEPARTAMENTO DE CUBICACIONES -DIE</v>
      </c>
      <c r="C26" s="59" t="str">
        <f>IFERROR(VLOOKUP(A26,Tabla1[],25,FALSE), "")</f>
        <v>INGENIERO</v>
      </c>
      <c r="D26" s="60" t="str">
        <f>IFERROR(VLOOKUP(A26,Tabla1[],19,FALSE), "")</f>
        <v>FIJO</v>
      </c>
      <c r="E26" s="61">
        <f>IFERROR(VLOOKUP(A26,Tabla1[],50,FALSE), "")</f>
        <v>70000</v>
      </c>
      <c r="F26" s="62">
        <f>IFERROR(VLOOKUP(A26,Tabla1[],62,FALSE), "")</f>
        <v>2009</v>
      </c>
      <c r="G26" s="62">
        <f>IFERROR(VLOOKUP(A26,Tabla1[],63,FALSE), "")</f>
        <v>4984.5200000000004</v>
      </c>
      <c r="H26" s="62">
        <f>IFERROR(VLOOKUP(A26,Tabla1[],64,FALSE), "")</f>
        <v>2128</v>
      </c>
      <c r="I26" s="62" cm="1">
        <f t="array" ref="I26">SUMPRODUCT(
 (Tabla1[NOMBRE_COMPLETO]=A26)*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1919.78</v>
      </c>
      <c r="J26" s="62">
        <f t="shared" si="0"/>
        <v>11041.300000000001</v>
      </c>
      <c r="K26" s="63">
        <f t="shared" si="1"/>
        <v>58958.7</v>
      </c>
    </row>
    <row r="27" spans="1:11" ht="24" customHeight="1" x14ac:dyDescent="0.25">
      <c r="A27" s="59" t="s">
        <v>621</v>
      </c>
      <c r="B27" s="59" t="str">
        <f>IFERROR(VLOOKUP(A27,Tabla1[],17,FALSE), "")</f>
        <v>DEPARTAMENTO DE CUBICACIONES -DIE</v>
      </c>
      <c r="C27" s="59" t="str">
        <f>IFERROR(VLOOKUP(A27,Tabla1[],25,FALSE), "")</f>
        <v>COORDINADOR (A)</v>
      </c>
      <c r="D27" s="60" t="str">
        <f>IFERROR(VLOOKUP(A27,Tabla1[],19,FALSE), "")</f>
        <v>FIJO</v>
      </c>
      <c r="E27" s="61">
        <f>IFERROR(VLOOKUP(A27,Tabla1[],50,FALSE), "")</f>
        <v>40000</v>
      </c>
      <c r="F27" s="62">
        <f>IFERROR(VLOOKUP(A27,Tabla1[],62,FALSE), "")</f>
        <v>1148</v>
      </c>
      <c r="G27" s="62">
        <f>IFERROR(VLOOKUP(A27,Tabla1[],63,FALSE), "")</f>
        <v>442.65</v>
      </c>
      <c r="H27" s="62">
        <f>IFERROR(VLOOKUP(A27,Tabla1[],64,FALSE), "")</f>
        <v>1216</v>
      </c>
      <c r="I27" s="62" cm="1">
        <f t="array" ref="I27">SUMPRODUCT(
 (Tabla1[NOMBRE_COMPLETO]=A27)*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27" s="62">
        <f t="shared" si="0"/>
        <v>2806.65</v>
      </c>
      <c r="K27" s="63">
        <f t="shared" si="1"/>
        <v>37193.35</v>
      </c>
    </row>
    <row r="28" spans="1:11" ht="24" customHeight="1" x14ac:dyDescent="0.25">
      <c r="A28" s="59" t="s">
        <v>668</v>
      </c>
      <c r="B28" s="59" t="str">
        <f>IFERROR(VLOOKUP(A28,Tabla1[],17,FALSE), "")</f>
        <v>DEPARTAMENTO DE CUBICACIONES -DIE</v>
      </c>
      <c r="C28" s="59" t="str">
        <f>IFERROR(VLOOKUP(A28,Tabla1[],25,FALSE), "")</f>
        <v>AUXILIAR ADMINISTRATIVO</v>
      </c>
      <c r="D28" s="60" t="str">
        <f>IFERROR(VLOOKUP(A28,Tabla1[],19,FALSE), "")</f>
        <v>FIJO</v>
      </c>
      <c r="E28" s="61">
        <f>IFERROR(VLOOKUP(A28,Tabla1[],50,FALSE), "")</f>
        <v>40000</v>
      </c>
      <c r="F28" s="62">
        <f>IFERROR(VLOOKUP(A28,Tabla1[],62,FALSE), "")</f>
        <v>1148</v>
      </c>
      <c r="G28" s="62">
        <f>IFERROR(VLOOKUP(A28,Tabla1[],63,FALSE), "")</f>
        <v>442.65</v>
      </c>
      <c r="H28" s="62">
        <f>IFERROR(VLOOKUP(A28,Tabla1[],64,FALSE), "")</f>
        <v>1216</v>
      </c>
      <c r="I28" s="62" cm="1">
        <f t="array" ref="I28">SUMPRODUCT(
 (Tabla1[NOMBRE_COMPLETO]=A28)*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10936.34</v>
      </c>
      <c r="J28" s="62">
        <f t="shared" si="0"/>
        <v>13742.99</v>
      </c>
      <c r="K28" s="63">
        <f t="shared" si="1"/>
        <v>26257.010000000002</v>
      </c>
    </row>
    <row r="29" spans="1:11" ht="24" customHeight="1" x14ac:dyDescent="0.25">
      <c r="A29" s="59" t="s">
        <v>739</v>
      </c>
      <c r="B29" s="59" t="str">
        <f>IFERROR(VLOOKUP(A29,Tabla1[],17,FALSE), "")</f>
        <v>DEPARTAMENTO DE CUBICACIONES -DIE</v>
      </c>
      <c r="C29" s="59" t="str">
        <f>IFERROR(VLOOKUP(A29,Tabla1[],25,FALSE), "")</f>
        <v>AUXILIAR ADMINISTRATIVO</v>
      </c>
      <c r="D29" s="60" t="str">
        <f>IFERROR(VLOOKUP(A29,Tabla1[],19,FALSE), "")</f>
        <v>FIJO</v>
      </c>
      <c r="E29" s="61">
        <f>IFERROR(VLOOKUP(A29,Tabla1[],50,FALSE), "")</f>
        <v>40000</v>
      </c>
      <c r="F29" s="62">
        <f>IFERROR(VLOOKUP(A29,Tabla1[],62,FALSE), "")</f>
        <v>1148</v>
      </c>
      <c r="G29" s="62">
        <f>IFERROR(VLOOKUP(A29,Tabla1[],63,FALSE), "")</f>
        <v>442.65</v>
      </c>
      <c r="H29" s="62">
        <f>IFERROR(VLOOKUP(A29,Tabla1[],64,FALSE), "")</f>
        <v>1216</v>
      </c>
      <c r="I29" s="62" cm="1">
        <f t="array" ref="I29">SUMPRODUCT(
 (Tabla1[NOMBRE_COMPLETO]=A29)*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29" s="62">
        <f t="shared" si="0"/>
        <v>2806.65</v>
      </c>
      <c r="K29" s="63">
        <f t="shared" si="1"/>
        <v>37193.35</v>
      </c>
    </row>
    <row r="30" spans="1:11" ht="24" customHeight="1" x14ac:dyDescent="0.25">
      <c r="A30" s="59" t="s">
        <v>764</v>
      </c>
      <c r="B30" s="59" t="str">
        <f>IFERROR(VLOOKUP(A30,Tabla1[],17,FALSE), "")</f>
        <v>DEPARTAMENTO DE CUBICACIONES -DIE</v>
      </c>
      <c r="C30" s="59" t="str">
        <f>IFERROR(VLOOKUP(A30,Tabla1[],25,FALSE), "")</f>
        <v>ANALISTA</v>
      </c>
      <c r="D30" s="60" t="str">
        <f>IFERROR(VLOOKUP(A30,Tabla1[],19,FALSE), "")</f>
        <v>FIJO</v>
      </c>
      <c r="E30" s="61">
        <f>IFERROR(VLOOKUP(A30,Tabla1[],50,FALSE), "")</f>
        <v>70000</v>
      </c>
      <c r="F30" s="62">
        <f>IFERROR(VLOOKUP(A30,Tabla1[],62,FALSE), "")</f>
        <v>2009</v>
      </c>
      <c r="G30" s="62">
        <f>IFERROR(VLOOKUP(A30,Tabla1[],63,FALSE), "")</f>
        <v>5368.48</v>
      </c>
      <c r="H30" s="62">
        <f>IFERROR(VLOOKUP(A30,Tabla1[],64,FALSE), "")</f>
        <v>2128</v>
      </c>
      <c r="I30" s="62" cm="1">
        <f t="array" ref="I30">SUMPRODUCT(
 (Tabla1[NOMBRE_COMPLETO]=A30)*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33173.81</v>
      </c>
      <c r="J30" s="62">
        <f t="shared" si="0"/>
        <v>42679.289999999994</v>
      </c>
      <c r="K30" s="63">
        <f t="shared" si="1"/>
        <v>27320.710000000006</v>
      </c>
    </row>
    <row r="31" spans="1:11" ht="24" customHeight="1" x14ac:dyDescent="0.25">
      <c r="A31" s="59" t="s">
        <v>769</v>
      </c>
      <c r="B31" s="59" t="str">
        <f>IFERROR(VLOOKUP(A31,Tabla1[],17,FALSE), "")</f>
        <v>DEPARTAMENTO DE CUBICACIONES -DIE</v>
      </c>
      <c r="C31" s="59" t="str">
        <f>IFERROR(VLOOKUP(A31,Tabla1[],25,FALSE), "")</f>
        <v>AUXILIAR ADMINISTRATIVO</v>
      </c>
      <c r="D31" s="60" t="str">
        <f>IFERROR(VLOOKUP(A31,Tabla1[],19,FALSE), "")</f>
        <v>FIJO</v>
      </c>
      <c r="E31" s="61">
        <f>IFERROR(VLOOKUP(A31,Tabla1[],50,FALSE), "")</f>
        <v>40000</v>
      </c>
      <c r="F31" s="62">
        <f>IFERROR(VLOOKUP(A31,Tabla1[],62,FALSE), "")</f>
        <v>1148</v>
      </c>
      <c r="G31" s="62">
        <f>IFERROR(VLOOKUP(A31,Tabla1[],63,FALSE), "")</f>
        <v>442.65</v>
      </c>
      <c r="H31" s="62">
        <f>IFERROR(VLOOKUP(A31,Tabla1[],64,FALSE), "")</f>
        <v>1216</v>
      </c>
      <c r="I31" s="62" cm="1">
        <f t="array" ref="I31">SUMPRODUCT(
 (Tabla1[NOMBRE_COMPLETO]=A31)*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31" s="62">
        <f t="shared" si="0"/>
        <v>2806.65</v>
      </c>
      <c r="K31" s="63">
        <f t="shared" si="1"/>
        <v>37193.35</v>
      </c>
    </row>
    <row r="32" spans="1:11" ht="24" customHeight="1" x14ac:dyDescent="0.25">
      <c r="A32" s="59" t="s">
        <v>844</v>
      </c>
      <c r="B32" s="59" t="str">
        <f>IFERROR(VLOOKUP(A32,Tabla1[],17,FALSE), "")</f>
        <v>DEPARTAMENTO DE CUBICACIONES -DIE</v>
      </c>
      <c r="C32" s="59" t="str">
        <f>IFERROR(VLOOKUP(A32,Tabla1[],25,FALSE), "")</f>
        <v>INGENIERO</v>
      </c>
      <c r="D32" s="60" t="str">
        <f>IFERROR(VLOOKUP(A32,Tabla1[],19,FALSE), "")</f>
        <v>FIJO</v>
      </c>
      <c r="E32" s="61">
        <f>IFERROR(VLOOKUP(A32,Tabla1[],50,FALSE), "")</f>
        <v>70000</v>
      </c>
      <c r="F32" s="62">
        <f>IFERROR(VLOOKUP(A32,Tabla1[],62,FALSE), "")</f>
        <v>2009</v>
      </c>
      <c r="G32" s="62">
        <f>IFERROR(VLOOKUP(A32,Tabla1[],63,FALSE), "")</f>
        <v>5368.48</v>
      </c>
      <c r="H32" s="62">
        <f>IFERROR(VLOOKUP(A32,Tabla1[],64,FALSE), "")</f>
        <v>2128</v>
      </c>
      <c r="I32" s="62" cm="1">
        <f t="array" ref="I32">SUMPRODUCT(
 (Tabla1[NOMBRE_COMPLETO]=A32)*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32" s="62">
        <f t="shared" si="0"/>
        <v>9505.48</v>
      </c>
      <c r="K32" s="63">
        <f t="shared" si="1"/>
        <v>60494.520000000004</v>
      </c>
    </row>
    <row r="33" spans="1:11" ht="24" customHeight="1" x14ac:dyDescent="0.25">
      <c r="A33" s="59" t="s">
        <v>858</v>
      </c>
      <c r="B33" s="59" t="str">
        <f>IFERROR(VLOOKUP(A33,Tabla1[],17,FALSE), "")</f>
        <v>DEPARTAMENTO DE CUBICACIONES -DIE</v>
      </c>
      <c r="C33" s="59" t="str">
        <f>IFERROR(VLOOKUP(A33,Tabla1[],25,FALSE), "")</f>
        <v>SOPORTE ADMINISTRATIVO</v>
      </c>
      <c r="D33" s="60" t="str">
        <f>IFERROR(VLOOKUP(A33,Tabla1[],19,FALSE), "")</f>
        <v>FIJO</v>
      </c>
      <c r="E33" s="61">
        <f>IFERROR(VLOOKUP(A33,Tabla1[],50,FALSE), "")</f>
        <v>40700</v>
      </c>
      <c r="F33" s="62">
        <f>IFERROR(VLOOKUP(A33,Tabla1[],62,FALSE), "")</f>
        <v>1168.0899999999999</v>
      </c>
      <c r="G33" s="62">
        <f>IFERROR(VLOOKUP(A33,Tabla1[],63,FALSE), "")</f>
        <v>541.44000000000005</v>
      </c>
      <c r="H33" s="62">
        <f>IFERROR(VLOOKUP(A33,Tabla1[],64,FALSE), "")</f>
        <v>1237.28</v>
      </c>
      <c r="I33" s="62" cm="1">
        <f t="array" ref="I33">SUMPRODUCT(
 (Tabla1[NOMBRE_COMPLETO]=A33)*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22176.55</v>
      </c>
      <c r="J33" s="62">
        <f t="shared" si="0"/>
        <v>25123.360000000001</v>
      </c>
      <c r="K33" s="63">
        <f t="shared" si="1"/>
        <v>15576.64</v>
      </c>
    </row>
    <row r="34" spans="1:11" ht="24" customHeight="1" x14ac:dyDescent="0.25">
      <c r="A34" s="59" t="s">
        <v>958</v>
      </c>
      <c r="B34" s="59" t="str">
        <f>IFERROR(VLOOKUP(A34,Tabla1[],17,FALSE), "")</f>
        <v>DEPARTAMENTO DE CUBICACIONES -DIE</v>
      </c>
      <c r="C34" s="59" t="str">
        <f>IFERROR(VLOOKUP(A34,Tabla1[],25,FALSE), "")</f>
        <v>AUXILIAR ADMINISTRATIVO</v>
      </c>
      <c r="D34" s="60" t="str">
        <f>IFERROR(VLOOKUP(A34,Tabla1[],19,FALSE), "")</f>
        <v>FIJO</v>
      </c>
      <c r="E34" s="61">
        <f>IFERROR(VLOOKUP(A34,Tabla1[],50,FALSE), "")</f>
        <v>40000</v>
      </c>
      <c r="F34" s="62">
        <f>IFERROR(VLOOKUP(A34,Tabla1[],62,FALSE), "")</f>
        <v>1148</v>
      </c>
      <c r="G34" s="62">
        <f>IFERROR(VLOOKUP(A34,Tabla1[],63,FALSE), "")</f>
        <v>442.65</v>
      </c>
      <c r="H34" s="62">
        <f>IFERROR(VLOOKUP(A34,Tabla1[],64,FALSE), "")</f>
        <v>1216</v>
      </c>
      <c r="I34" s="62" cm="1">
        <f t="array" ref="I34">SUMPRODUCT(
 (Tabla1[NOMBRE_COMPLETO]=A34)*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34" s="62">
        <f t="shared" si="0"/>
        <v>2806.65</v>
      </c>
      <c r="K34" s="63">
        <f t="shared" si="1"/>
        <v>37193.35</v>
      </c>
    </row>
    <row r="35" spans="1:11" ht="24" customHeight="1" x14ac:dyDescent="0.25">
      <c r="A35" s="59" t="s">
        <v>994</v>
      </c>
      <c r="B35" s="59" t="str">
        <f>IFERROR(VLOOKUP(A35,Tabla1[],17,FALSE), "")</f>
        <v>DEPARTAMENTO DE CUBICACIONES -DIE</v>
      </c>
      <c r="C35" s="59" t="str">
        <f>IFERROR(VLOOKUP(A35,Tabla1[],25,FALSE), "")</f>
        <v>AUXILIAR ADMINISTRATIVO</v>
      </c>
      <c r="D35" s="60" t="str">
        <f>IFERROR(VLOOKUP(A35,Tabla1[],19,FALSE), "")</f>
        <v>FIJO</v>
      </c>
      <c r="E35" s="61">
        <f>IFERROR(VLOOKUP(A35,Tabla1[],50,FALSE), "")</f>
        <v>40000</v>
      </c>
      <c r="F35" s="62">
        <f>IFERROR(VLOOKUP(A35,Tabla1[],62,FALSE), "")</f>
        <v>1148</v>
      </c>
      <c r="G35" s="62">
        <f>IFERROR(VLOOKUP(A35,Tabla1[],63,FALSE), "")</f>
        <v>442.65</v>
      </c>
      <c r="H35" s="62">
        <f>IFERROR(VLOOKUP(A35,Tabla1[],64,FALSE), "")</f>
        <v>1216</v>
      </c>
      <c r="I35" s="62" cm="1">
        <f t="array" ref="I35">SUMPRODUCT(
 (Tabla1[NOMBRE_COMPLETO]=A35)*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35" s="62">
        <f t="shared" si="0"/>
        <v>2806.65</v>
      </c>
      <c r="K35" s="63">
        <f t="shared" si="1"/>
        <v>37193.35</v>
      </c>
    </row>
    <row r="36" spans="1:11" ht="24" customHeight="1" x14ac:dyDescent="0.25">
      <c r="A36" s="59" t="s">
        <v>1093</v>
      </c>
      <c r="B36" s="59" t="str">
        <f>IFERROR(VLOOKUP(A36,Tabla1[],17,FALSE), "")</f>
        <v>DEPARTAMENTO DE CUBICACIONES -DIE</v>
      </c>
      <c r="C36" s="59" t="str">
        <f>IFERROR(VLOOKUP(A36,Tabla1[],25,FALSE), "")</f>
        <v>SOPORTE TECNICO</v>
      </c>
      <c r="D36" s="60" t="str">
        <f>IFERROR(VLOOKUP(A36,Tabla1[],19,FALSE), "")</f>
        <v>FIJO</v>
      </c>
      <c r="E36" s="61">
        <f>IFERROR(VLOOKUP(A36,Tabla1[],50,FALSE), "")</f>
        <v>31500</v>
      </c>
      <c r="F36" s="62">
        <f>IFERROR(VLOOKUP(A36,Tabla1[],62,FALSE), "")</f>
        <v>904.05</v>
      </c>
      <c r="G36" s="62">
        <f>IFERROR(VLOOKUP(A36,Tabla1[],63,FALSE), "")</f>
        <v>0</v>
      </c>
      <c r="H36" s="62">
        <f>IFERROR(VLOOKUP(A36,Tabla1[],64,FALSE), "")</f>
        <v>957.6</v>
      </c>
      <c r="I36" s="62" cm="1">
        <f t="array" ref="I36">SUMPRODUCT(
 (Tabla1[NOMBRE_COMPLETO]=A36)*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36" s="62">
        <f t="shared" si="0"/>
        <v>1861.65</v>
      </c>
      <c r="K36" s="63">
        <f t="shared" si="1"/>
        <v>29638.35</v>
      </c>
    </row>
    <row r="37" spans="1:11" ht="24" customHeight="1" x14ac:dyDescent="0.25">
      <c r="A37" s="59" t="s">
        <v>1098</v>
      </c>
      <c r="B37" s="59" t="str">
        <f>IFERROR(VLOOKUP(A37,Tabla1[],17,FALSE), "")</f>
        <v>DEPARTAMENTO DE CUBICACIONES -DIE</v>
      </c>
      <c r="C37" s="59" t="str">
        <f>IFERROR(VLOOKUP(A37,Tabla1[],25,FALSE), "")</f>
        <v>INGENIERO</v>
      </c>
      <c r="D37" s="60" t="str">
        <f>IFERROR(VLOOKUP(A37,Tabla1[],19,FALSE), "")</f>
        <v>FIJO</v>
      </c>
      <c r="E37" s="61">
        <f>IFERROR(VLOOKUP(A37,Tabla1[],50,FALSE), "")</f>
        <v>66000</v>
      </c>
      <c r="F37" s="62">
        <f>IFERROR(VLOOKUP(A37,Tabla1[],62,FALSE), "")</f>
        <v>1894.2</v>
      </c>
      <c r="G37" s="62">
        <f>IFERROR(VLOOKUP(A37,Tabla1[],63,FALSE), "")</f>
        <v>4615.76</v>
      </c>
      <c r="H37" s="62">
        <f>IFERROR(VLOOKUP(A37,Tabla1[],64,FALSE), "")</f>
        <v>2006.4</v>
      </c>
      <c r="I37" s="62" cm="1">
        <f t="array" ref="I37">SUMPRODUCT(
 (Tabla1[NOMBRE_COMPLETO]=A37)*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3066</v>
      </c>
      <c r="J37" s="62">
        <f t="shared" si="0"/>
        <v>11582.36</v>
      </c>
      <c r="K37" s="63">
        <f t="shared" si="1"/>
        <v>54417.64</v>
      </c>
    </row>
    <row r="38" spans="1:11" ht="24" customHeight="1" x14ac:dyDescent="0.25">
      <c r="A38" s="59" t="s">
        <v>1285</v>
      </c>
      <c r="B38" s="59" t="str">
        <f>IFERROR(VLOOKUP(A38,Tabla1[],17,FALSE), "")</f>
        <v>DEPARTAMENTO DE CUBICACIONES -DIE</v>
      </c>
      <c r="C38" s="59" t="str">
        <f>IFERROR(VLOOKUP(A38,Tabla1[],25,FALSE), "")</f>
        <v>ARQUITECTO</v>
      </c>
      <c r="D38" s="60" t="str">
        <f>IFERROR(VLOOKUP(A38,Tabla1[],19,FALSE), "")</f>
        <v>FIJO</v>
      </c>
      <c r="E38" s="61">
        <f>IFERROR(VLOOKUP(A38,Tabla1[],50,FALSE), "")</f>
        <v>70000</v>
      </c>
      <c r="F38" s="62">
        <f>IFERROR(VLOOKUP(A38,Tabla1[],62,FALSE), "")</f>
        <v>2009</v>
      </c>
      <c r="G38" s="62">
        <f>IFERROR(VLOOKUP(A38,Tabla1[],63,FALSE), "")</f>
        <v>4984.5200000000004</v>
      </c>
      <c r="H38" s="62">
        <f>IFERROR(VLOOKUP(A38,Tabla1[],64,FALSE), "")</f>
        <v>2128</v>
      </c>
      <c r="I38" s="62" cm="1">
        <f t="array" ref="I38">SUMPRODUCT(
 (Tabla1[NOMBRE_COMPLETO]=A38)*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1919.78</v>
      </c>
      <c r="J38" s="62">
        <f t="shared" si="0"/>
        <v>11041.300000000001</v>
      </c>
      <c r="K38" s="63">
        <f t="shared" si="1"/>
        <v>58958.7</v>
      </c>
    </row>
    <row r="39" spans="1:11" ht="24" customHeight="1" x14ac:dyDescent="0.25">
      <c r="A39" s="59" t="s">
        <v>1299</v>
      </c>
      <c r="B39" s="59" t="str">
        <f>IFERROR(VLOOKUP(A39,Tabla1[],17,FALSE), "")</f>
        <v>DEPARTAMENTO DE CUBICACIONES -DIE</v>
      </c>
      <c r="C39" s="59" t="str">
        <f>IFERROR(VLOOKUP(A39,Tabla1[],25,FALSE), "")</f>
        <v>ENCARGADO (A)</v>
      </c>
      <c r="D39" s="60" t="str">
        <f>IFERROR(VLOOKUP(A39,Tabla1[],19,FALSE), "")</f>
        <v>FIJO</v>
      </c>
      <c r="E39" s="61">
        <f>IFERROR(VLOOKUP(A39,Tabla1[],50,FALSE), "")</f>
        <v>100000</v>
      </c>
      <c r="F39" s="62">
        <f>IFERROR(VLOOKUP(A39,Tabla1[],62,FALSE), "")</f>
        <v>2870</v>
      </c>
      <c r="G39" s="62">
        <f>IFERROR(VLOOKUP(A39,Tabla1[],63,FALSE), "")</f>
        <v>12105.37</v>
      </c>
      <c r="H39" s="62">
        <f>IFERROR(VLOOKUP(A39,Tabla1[],64,FALSE), "")</f>
        <v>3040</v>
      </c>
      <c r="I39" s="62" cm="1">
        <f t="array" ref="I39">SUMPRODUCT(
 (Tabla1[NOMBRE_COMPLETO]=A39)*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39" s="62">
        <f t="shared" si="0"/>
        <v>18015.370000000003</v>
      </c>
      <c r="K39" s="63">
        <f t="shared" si="1"/>
        <v>81984.63</v>
      </c>
    </row>
    <row r="40" spans="1:11" ht="24" customHeight="1" x14ac:dyDescent="0.25">
      <c r="A40" s="59" t="s">
        <v>1635</v>
      </c>
      <c r="B40" s="59" t="str">
        <f>IFERROR(VLOOKUP(A40,Tabla1[],17,FALSE), "")</f>
        <v>DEPARTAMENTO DE CUBICACIONES -DIE</v>
      </c>
      <c r="C40" s="59" t="str">
        <f>IFERROR(VLOOKUP(A40,Tabla1[],25,FALSE), "")</f>
        <v>ENCARGADO (A)</v>
      </c>
      <c r="D40" s="60" t="str">
        <f>IFERROR(VLOOKUP(A40,Tabla1[],19,FALSE), "")</f>
        <v>FIJO</v>
      </c>
      <c r="E40" s="61">
        <f>IFERROR(VLOOKUP(A40,Tabla1[],50,FALSE), "")</f>
        <v>80000</v>
      </c>
      <c r="F40" s="62">
        <f>IFERROR(VLOOKUP(A40,Tabla1[],62,FALSE), "")</f>
        <v>2296</v>
      </c>
      <c r="G40" s="62">
        <f>IFERROR(VLOOKUP(A40,Tabla1[],63,FALSE), "")</f>
        <v>6920.92</v>
      </c>
      <c r="H40" s="62">
        <f>IFERROR(VLOOKUP(A40,Tabla1[],64,FALSE), "")</f>
        <v>2432</v>
      </c>
      <c r="I40" s="62" cm="1">
        <f t="array" ref="I40">SUMPRODUCT(
 (Tabla1[NOMBRE_COMPLETO]=A40)*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1919.78</v>
      </c>
      <c r="J40" s="62">
        <f t="shared" si="0"/>
        <v>13568.7</v>
      </c>
      <c r="K40" s="63">
        <f t="shared" si="1"/>
        <v>66431.3</v>
      </c>
    </row>
    <row r="41" spans="1:11" ht="24" customHeight="1" x14ac:dyDescent="0.25">
      <c r="A41" s="59" t="s">
        <v>1691</v>
      </c>
      <c r="B41" s="59" t="str">
        <f>IFERROR(VLOOKUP(A41,Tabla1[],17,FALSE), "")</f>
        <v>DEPARTAMENTO DE CUBICACIONES -DIE</v>
      </c>
      <c r="C41" s="59" t="str">
        <f>IFERROR(VLOOKUP(A41,Tabla1[],25,FALSE), "")</f>
        <v>AUXILIAR ADMINISTRATIVO</v>
      </c>
      <c r="D41" s="60" t="str">
        <f>IFERROR(VLOOKUP(A41,Tabla1[],19,FALSE), "")</f>
        <v>FIJO</v>
      </c>
      <c r="E41" s="61">
        <f>IFERROR(VLOOKUP(A41,Tabla1[],50,FALSE), "")</f>
        <v>40000</v>
      </c>
      <c r="F41" s="62">
        <f>IFERROR(VLOOKUP(A41,Tabla1[],62,FALSE), "")</f>
        <v>1148</v>
      </c>
      <c r="G41" s="62">
        <f>IFERROR(VLOOKUP(A41,Tabla1[],63,FALSE), "")</f>
        <v>442.65</v>
      </c>
      <c r="H41" s="62">
        <f>IFERROR(VLOOKUP(A41,Tabla1[],64,FALSE), "")</f>
        <v>1216</v>
      </c>
      <c r="I41" s="62" cm="1">
        <f t="array" ref="I41">SUMPRODUCT(
 (Tabla1[NOMBRE_COMPLETO]=A41)*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41" s="62">
        <f t="shared" si="0"/>
        <v>2806.65</v>
      </c>
      <c r="K41" s="63">
        <f t="shared" si="1"/>
        <v>37193.35</v>
      </c>
    </row>
    <row r="42" spans="1:11" ht="24" customHeight="1" x14ac:dyDescent="0.25">
      <c r="A42" s="59" t="s">
        <v>1773</v>
      </c>
      <c r="B42" s="59" t="str">
        <f>IFERROR(VLOOKUP(A42,Tabla1[],17,FALSE), "")</f>
        <v>DEPARTAMENTO DE CUBICACIONES -DIE</v>
      </c>
      <c r="C42" s="59" t="str">
        <f>IFERROR(VLOOKUP(A42,Tabla1[],25,FALSE), "")</f>
        <v>INGENIERO</v>
      </c>
      <c r="D42" s="60" t="str">
        <f>IFERROR(VLOOKUP(A42,Tabla1[],19,FALSE), "")</f>
        <v>FIJO</v>
      </c>
      <c r="E42" s="61">
        <f>IFERROR(VLOOKUP(A42,Tabla1[],50,FALSE), "")</f>
        <v>78800</v>
      </c>
      <c r="F42" s="62">
        <f>IFERROR(VLOOKUP(A42,Tabla1[],62,FALSE), "")</f>
        <v>2261.56</v>
      </c>
      <c r="G42" s="62">
        <f>IFERROR(VLOOKUP(A42,Tabla1[],63,FALSE), "")</f>
        <v>7118.6</v>
      </c>
      <c r="H42" s="62">
        <f>IFERROR(VLOOKUP(A42,Tabla1[],64,FALSE), "")</f>
        <v>2395.52</v>
      </c>
      <c r="I42" s="62" cm="1">
        <f t="array" ref="I42">SUMPRODUCT(
 (Tabla1[NOMBRE_COMPLETO]=A42)*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2430</v>
      </c>
      <c r="J42" s="62">
        <f t="shared" si="0"/>
        <v>14205.68</v>
      </c>
      <c r="K42" s="63">
        <f t="shared" si="1"/>
        <v>64594.32</v>
      </c>
    </row>
    <row r="43" spans="1:11" ht="24" customHeight="1" x14ac:dyDescent="0.25">
      <c r="A43" s="59" t="s">
        <v>1781</v>
      </c>
      <c r="B43" s="59" t="str">
        <f>IFERROR(VLOOKUP(A43,Tabla1[],17,FALSE), "")</f>
        <v>DEPARTAMENTO DE CUBICACIONES -DIE</v>
      </c>
      <c r="C43" s="59" t="str">
        <f>IFERROR(VLOOKUP(A43,Tabla1[],25,FALSE), "")</f>
        <v>COORDINADOR ADM</v>
      </c>
      <c r="D43" s="60" t="str">
        <f>IFERROR(VLOOKUP(A43,Tabla1[],19,FALSE), "")</f>
        <v>FIJO</v>
      </c>
      <c r="E43" s="61">
        <f>IFERROR(VLOOKUP(A43,Tabla1[],50,FALSE), "")</f>
        <v>95000</v>
      </c>
      <c r="F43" s="62">
        <f>IFERROR(VLOOKUP(A43,Tabla1[],62,FALSE), "")</f>
        <v>2726.5</v>
      </c>
      <c r="G43" s="62">
        <f>IFERROR(VLOOKUP(A43,Tabla1[],63,FALSE), "")</f>
        <v>10929.24</v>
      </c>
      <c r="H43" s="62">
        <f>IFERROR(VLOOKUP(A43,Tabla1[],64,FALSE), "")</f>
        <v>2888</v>
      </c>
      <c r="I43" s="62" cm="1">
        <f t="array" ref="I43">SUMPRODUCT(
 (Tabla1[NOMBRE_COMPLETO]=A43)*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24065.13</v>
      </c>
      <c r="J43" s="62">
        <f t="shared" si="0"/>
        <v>40608.869999999995</v>
      </c>
      <c r="K43" s="63">
        <f t="shared" si="1"/>
        <v>54391.130000000005</v>
      </c>
    </row>
    <row r="44" spans="1:11" ht="24" customHeight="1" x14ac:dyDescent="0.25">
      <c r="A44" s="59" t="s">
        <v>2050</v>
      </c>
      <c r="B44" s="59" t="str">
        <f>IFERROR(VLOOKUP(A44,Tabla1[],17,FALSE), "")</f>
        <v>DEPARTAMENTO DE CUBICACIONES -DIE</v>
      </c>
      <c r="C44" s="59" t="str">
        <f>IFERROR(VLOOKUP(A44,Tabla1[],25,FALSE), "")</f>
        <v>ANALISTA DE CUBICACIONES</v>
      </c>
      <c r="D44" s="60" t="str">
        <f>IFERROR(VLOOKUP(A44,Tabla1[],19,FALSE), "")</f>
        <v>FIJO</v>
      </c>
      <c r="E44" s="61">
        <f>IFERROR(VLOOKUP(A44,Tabla1[],50,FALSE), "")</f>
        <v>80000</v>
      </c>
      <c r="F44" s="62">
        <f>IFERROR(VLOOKUP(A44,Tabla1[],62,FALSE), "")</f>
        <v>2296</v>
      </c>
      <c r="G44" s="62">
        <f>IFERROR(VLOOKUP(A44,Tabla1[],63,FALSE), "")</f>
        <v>7400.87</v>
      </c>
      <c r="H44" s="62">
        <f>IFERROR(VLOOKUP(A44,Tabla1[],64,FALSE), "")</f>
        <v>2432</v>
      </c>
      <c r="I44" s="62" cm="1">
        <f t="array" ref="I44">SUMPRODUCT(
 (Tabla1[NOMBRE_COMPLETO]=A44)*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44" s="62">
        <f t="shared" si="0"/>
        <v>12128.869999999999</v>
      </c>
      <c r="K44" s="63">
        <f t="shared" si="1"/>
        <v>67871.13</v>
      </c>
    </row>
    <row r="45" spans="1:11" ht="24" customHeight="1" x14ac:dyDescent="0.25">
      <c r="A45" s="59" t="s">
        <v>2384</v>
      </c>
      <c r="B45" s="59" t="str">
        <f>IFERROR(VLOOKUP(A45,Tabla1[],17,FALSE), "")</f>
        <v>DEPARTAMENTO DE CUBICACIONES -DIE</v>
      </c>
      <c r="C45" s="59" t="str">
        <f>IFERROR(VLOOKUP(A45,Tabla1[],25,FALSE), "")</f>
        <v>TECNICO</v>
      </c>
      <c r="D45" s="60" t="str">
        <f>IFERROR(VLOOKUP(A45,Tabla1[],19,FALSE), "")</f>
        <v>FIJO</v>
      </c>
      <c r="E45" s="61">
        <f>IFERROR(VLOOKUP(A45,Tabla1[],50,FALSE), "")</f>
        <v>50000</v>
      </c>
      <c r="F45" s="62">
        <f>IFERROR(VLOOKUP(A45,Tabla1[],62,FALSE), "")</f>
        <v>1435</v>
      </c>
      <c r="G45" s="62">
        <f>IFERROR(VLOOKUP(A45,Tabla1[],63,FALSE), "")</f>
        <v>1854</v>
      </c>
      <c r="H45" s="62">
        <f>IFERROR(VLOOKUP(A45,Tabla1[],64,FALSE), "")</f>
        <v>1520</v>
      </c>
      <c r="I45" s="62" cm="1">
        <f t="array" ref="I45">SUMPRODUCT(
 (Tabla1[NOMBRE_COMPLETO]=A45)*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45" s="62">
        <f t="shared" si="0"/>
        <v>4809</v>
      </c>
      <c r="K45" s="63">
        <f t="shared" si="1"/>
        <v>45191</v>
      </c>
    </row>
    <row r="46" spans="1:11" ht="24" customHeight="1" x14ac:dyDescent="0.25">
      <c r="A46" s="59" t="s">
        <v>2562</v>
      </c>
      <c r="B46" s="59" t="str">
        <f>IFERROR(VLOOKUP(A46,Tabla1[],17,FALSE), "")</f>
        <v>DEPARTAMENTO DE CUBICACIONES -DIE</v>
      </c>
      <c r="C46" s="59" t="str">
        <f>IFERROR(VLOOKUP(A46,Tabla1[],25,FALSE), "")</f>
        <v>AUXILIAR ADMINISTRATIVO</v>
      </c>
      <c r="D46" s="60" t="str">
        <f>IFERROR(VLOOKUP(A46,Tabla1[],19,FALSE), "")</f>
        <v>FIJO</v>
      </c>
      <c r="E46" s="61">
        <f>IFERROR(VLOOKUP(A46,Tabla1[],50,FALSE), "")</f>
        <v>40000</v>
      </c>
      <c r="F46" s="62">
        <f>IFERROR(VLOOKUP(A46,Tabla1[],62,FALSE), "")</f>
        <v>1148</v>
      </c>
      <c r="G46" s="62">
        <f>IFERROR(VLOOKUP(A46,Tabla1[],63,FALSE), "")</f>
        <v>442.65</v>
      </c>
      <c r="H46" s="62">
        <f>IFERROR(VLOOKUP(A46,Tabla1[],64,FALSE), "")</f>
        <v>1216</v>
      </c>
      <c r="I46" s="62" cm="1">
        <f t="array" ref="I46">SUMPRODUCT(
 (Tabla1[NOMBRE_COMPLETO]=A46)*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5666</v>
      </c>
      <c r="J46" s="62">
        <f t="shared" si="0"/>
        <v>8472.65</v>
      </c>
      <c r="K46" s="63">
        <f t="shared" si="1"/>
        <v>31527.35</v>
      </c>
    </row>
    <row r="47" spans="1:11" ht="24" customHeight="1" x14ac:dyDescent="0.25">
      <c r="A47" s="59" t="s">
        <v>2571</v>
      </c>
      <c r="B47" s="59" t="str">
        <f>IFERROR(VLOOKUP(A47,Tabla1[],17,FALSE), "")</f>
        <v>DEPARTAMENTO DE CUBICACIONES -DIE</v>
      </c>
      <c r="C47" s="59" t="str">
        <f>IFERROR(VLOOKUP(A47,Tabla1[],25,FALSE), "")</f>
        <v>AUXILIAR ADMINISTRATIVO</v>
      </c>
      <c r="D47" s="60" t="str">
        <f>IFERROR(VLOOKUP(A47,Tabla1[],19,FALSE), "")</f>
        <v>FIJO</v>
      </c>
      <c r="E47" s="61">
        <f>IFERROR(VLOOKUP(A47,Tabla1[],50,FALSE), "")</f>
        <v>40000</v>
      </c>
      <c r="F47" s="62">
        <f>IFERROR(VLOOKUP(A47,Tabla1[],62,FALSE), "")</f>
        <v>1148</v>
      </c>
      <c r="G47" s="62">
        <f>IFERROR(VLOOKUP(A47,Tabla1[],63,FALSE), "")</f>
        <v>154.68</v>
      </c>
      <c r="H47" s="62">
        <f>IFERROR(VLOOKUP(A47,Tabla1[],64,FALSE), "")</f>
        <v>1216</v>
      </c>
      <c r="I47" s="62" cm="1">
        <f t="array" ref="I47">SUMPRODUCT(
 (Tabla1[NOMBRE_COMPLETO]=A47)*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30217.759999999998</v>
      </c>
      <c r="J47" s="62">
        <f t="shared" si="0"/>
        <v>32736.44</v>
      </c>
      <c r="K47" s="63">
        <f t="shared" si="1"/>
        <v>7263.5600000000013</v>
      </c>
    </row>
    <row r="48" spans="1:11" ht="24" customHeight="1" x14ac:dyDescent="0.25">
      <c r="A48" s="59" t="s">
        <v>2777</v>
      </c>
      <c r="B48" s="59" t="str">
        <f>IFERROR(VLOOKUP(A48,Tabla1[],17,FALSE), "")</f>
        <v>DEPARTAMENTO DE CUBICACIONES -DIE</v>
      </c>
      <c r="C48" s="59" t="str">
        <f>IFERROR(VLOOKUP(A48,Tabla1[],25,FALSE), "")</f>
        <v>INGENIERO</v>
      </c>
      <c r="D48" s="60" t="str">
        <f>IFERROR(VLOOKUP(A48,Tabla1[],19,FALSE), "")</f>
        <v>FIJO</v>
      </c>
      <c r="E48" s="61">
        <f>IFERROR(VLOOKUP(A48,Tabla1[],50,FALSE), "")</f>
        <v>70000</v>
      </c>
      <c r="F48" s="62">
        <f>IFERROR(VLOOKUP(A48,Tabla1[],62,FALSE), "")</f>
        <v>2009</v>
      </c>
      <c r="G48" s="62">
        <f>IFERROR(VLOOKUP(A48,Tabla1[],63,FALSE), "")</f>
        <v>5368.48</v>
      </c>
      <c r="H48" s="62">
        <f>IFERROR(VLOOKUP(A48,Tabla1[],64,FALSE), "")</f>
        <v>2128</v>
      </c>
      <c r="I48" s="62" cm="1">
        <f t="array" ref="I48">SUMPRODUCT(
 (Tabla1[NOMBRE_COMPLETO]=A48)*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48" s="62">
        <f t="shared" si="0"/>
        <v>9505.48</v>
      </c>
      <c r="K48" s="63">
        <f t="shared" si="1"/>
        <v>60494.520000000004</v>
      </c>
    </row>
    <row r="49" spans="1:11" ht="24" customHeight="1" x14ac:dyDescent="0.25">
      <c r="A49" s="59" t="s">
        <v>2956</v>
      </c>
      <c r="B49" s="59" t="str">
        <f>IFERROR(VLOOKUP(A49,Tabla1[],17,FALSE), "")</f>
        <v>DEPARTAMENTO DE CUBICACIONES -DIE</v>
      </c>
      <c r="C49" s="59" t="str">
        <f>IFERROR(VLOOKUP(A49,Tabla1[],25,FALSE), "")</f>
        <v>AUXILIAR ADMINISTRATIVO</v>
      </c>
      <c r="D49" s="60" t="str">
        <f>IFERROR(VLOOKUP(A49,Tabla1[],19,FALSE), "")</f>
        <v>FIJO</v>
      </c>
      <c r="E49" s="61">
        <f>IFERROR(VLOOKUP(A49,Tabla1[],50,FALSE), "")</f>
        <v>40000</v>
      </c>
      <c r="F49" s="62">
        <f>IFERROR(VLOOKUP(A49,Tabla1[],62,FALSE), "")</f>
        <v>1148</v>
      </c>
      <c r="G49" s="62">
        <f>IFERROR(VLOOKUP(A49,Tabla1[],63,FALSE), "")</f>
        <v>442.65</v>
      </c>
      <c r="H49" s="62">
        <f>IFERROR(VLOOKUP(A49,Tabla1[],64,FALSE), "")</f>
        <v>1216</v>
      </c>
      <c r="I49" s="62" cm="1">
        <f t="array" ref="I49">SUMPRODUCT(
 (Tabla1[NOMBRE_COMPLETO]=A49)*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4801.96</v>
      </c>
      <c r="J49" s="62">
        <f t="shared" si="0"/>
        <v>7608.6100000000006</v>
      </c>
      <c r="K49" s="63">
        <f t="shared" si="1"/>
        <v>32391.39</v>
      </c>
    </row>
    <row r="50" spans="1:11" ht="24" customHeight="1" x14ac:dyDescent="0.25">
      <c r="A50" s="59" t="s">
        <v>3058</v>
      </c>
      <c r="B50" s="59" t="str">
        <f>IFERROR(VLOOKUP(A50,Tabla1[],17,FALSE), "")</f>
        <v>DEPARTAMENTO DE CUBICACIONES -DIE</v>
      </c>
      <c r="C50" s="59" t="str">
        <f>IFERROR(VLOOKUP(A50,Tabla1[],25,FALSE), "")</f>
        <v>INGENIERO SUP.</v>
      </c>
      <c r="D50" s="60" t="str">
        <f>IFERROR(VLOOKUP(A50,Tabla1[],19,FALSE), "")</f>
        <v>FIJO</v>
      </c>
      <c r="E50" s="61">
        <f>IFERROR(VLOOKUP(A50,Tabla1[],50,FALSE), "")</f>
        <v>80000</v>
      </c>
      <c r="F50" s="62">
        <f>IFERROR(VLOOKUP(A50,Tabla1[],62,FALSE), "")</f>
        <v>2296</v>
      </c>
      <c r="G50" s="62">
        <f>IFERROR(VLOOKUP(A50,Tabla1[],63,FALSE), "")</f>
        <v>7400.87</v>
      </c>
      <c r="H50" s="62">
        <f>IFERROR(VLOOKUP(A50,Tabla1[],64,FALSE), "")</f>
        <v>2432</v>
      </c>
      <c r="I50" s="62" cm="1">
        <f t="array" ref="I50">SUMPRODUCT(
 (Tabla1[NOMBRE_COMPLETO]=A50)*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8266</v>
      </c>
      <c r="J50" s="62">
        <f t="shared" si="0"/>
        <v>20394.87</v>
      </c>
      <c r="K50" s="63">
        <f t="shared" si="1"/>
        <v>59605.130000000005</v>
      </c>
    </row>
    <row r="51" spans="1:11" ht="24" customHeight="1" x14ac:dyDescent="0.25">
      <c r="A51" s="59" t="s">
        <v>3091</v>
      </c>
      <c r="B51" s="59" t="str">
        <f>IFERROR(VLOOKUP(A51,Tabla1[],17,FALSE), "")</f>
        <v>DEPARTAMENTO DE CUBICACIONES -DIE</v>
      </c>
      <c r="C51" s="59" t="str">
        <f>IFERROR(VLOOKUP(A51,Tabla1[],25,FALSE), "")</f>
        <v>COORDINADOR (A)</v>
      </c>
      <c r="D51" s="60" t="str">
        <f>IFERROR(VLOOKUP(A51,Tabla1[],19,FALSE), "")</f>
        <v>FIJO</v>
      </c>
      <c r="E51" s="61">
        <f>IFERROR(VLOOKUP(A51,Tabla1[],50,FALSE), "")</f>
        <v>40000</v>
      </c>
      <c r="F51" s="62">
        <f>IFERROR(VLOOKUP(A51,Tabla1[],62,FALSE), "")</f>
        <v>1148</v>
      </c>
      <c r="G51" s="62">
        <f>IFERROR(VLOOKUP(A51,Tabla1[],63,FALSE), "")</f>
        <v>442.65</v>
      </c>
      <c r="H51" s="62">
        <f>IFERROR(VLOOKUP(A51,Tabla1[],64,FALSE), "")</f>
        <v>1216</v>
      </c>
      <c r="I51" s="62" cm="1">
        <f t="array" ref="I51">SUMPRODUCT(
 (Tabla1[NOMBRE_COMPLETO]=A51)*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51" s="62">
        <f t="shared" si="0"/>
        <v>2806.65</v>
      </c>
      <c r="K51" s="63">
        <f t="shared" si="1"/>
        <v>37193.35</v>
      </c>
    </row>
    <row r="52" spans="1:11" ht="24" customHeight="1" x14ac:dyDescent="0.25">
      <c r="A52" s="59" t="s">
        <v>3128</v>
      </c>
      <c r="B52" s="59" t="str">
        <f>IFERROR(VLOOKUP(A52,Tabla1[],17,FALSE), "")</f>
        <v>DEPARTAMENTO DE CUBICACIONES -DIE</v>
      </c>
      <c r="C52" s="59" t="str">
        <f>IFERROR(VLOOKUP(A52,Tabla1[],25,FALSE), "")</f>
        <v>SUPERVISOR</v>
      </c>
      <c r="D52" s="60" t="str">
        <f>IFERROR(VLOOKUP(A52,Tabla1[],19,FALSE), "")</f>
        <v>FIJO</v>
      </c>
      <c r="E52" s="61">
        <f>IFERROR(VLOOKUP(A52,Tabla1[],50,FALSE), "")</f>
        <v>48277.9</v>
      </c>
      <c r="F52" s="62">
        <f>IFERROR(VLOOKUP(A52,Tabla1[],62,FALSE), "")</f>
        <v>1385.58</v>
      </c>
      <c r="G52" s="62">
        <f>IFERROR(VLOOKUP(A52,Tabla1[],63,FALSE), "")</f>
        <v>1610.95</v>
      </c>
      <c r="H52" s="62">
        <f>IFERROR(VLOOKUP(A52,Tabla1[],64,FALSE), "")</f>
        <v>1467.65</v>
      </c>
      <c r="I52" s="62" cm="1">
        <f t="array" ref="I52">SUMPRODUCT(
 (Tabla1[NOMBRE_COMPLETO]=A52)*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34965.35</v>
      </c>
      <c r="J52" s="62">
        <f t="shared" si="0"/>
        <v>39429.53</v>
      </c>
      <c r="K52" s="63">
        <f t="shared" si="1"/>
        <v>8848.3700000000026</v>
      </c>
    </row>
    <row r="53" spans="1:11" ht="24" customHeight="1" x14ac:dyDescent="0.25">
      <c r="A53" s="59" t="s">
        <v>3180</v>
      </c>
      <c r="B53" s="59" t="str">
        <f>IFERROR(VLOOKUP(A53,Tabla1[],17,FALSE), "")</f>
        <v>DEPARTAMENTO DE CUBICACIONES -DIE</v>
      </c>
      <c r="C53" s="59" t="str">
        <f>IFERROR(VLOOKUP(A53,Tabla1[],25,FALSE), "")</f>
        <v>SUPERVISOR (A) PLANTELES ESCOLARES</v>
      </c>
      <c r="D53" s="60" t="str">
        <f>IFERROR(VLOOKUP(A53,Tabla1[],19,FALSE), "")</f>
        <v>FIJO</v>
      </c>
      <c r="E53" s="61">
        <f>IFERROR(VLOOKUP(A53,Tabla1[],50,FALSE), "")</f>
        <v>75000</v>
      </c>
      <c r="F53" s="62">
        <f>IFERROR(VLOOKUP(A53,Tabla1[],62,FALSE), "")</f>
        <v>2152.5</v>
      </c>
      <c r="G53" s="62">
        <f>IFERROR(VLOOKUP(A53,Tabla1[],63,FALSE), "")</f>
        <v>6309.38</v>
      </c>
      <c r="H53" s="62">
        <f>IFERROR(VLOOKUP(A53,Tabla1[],64,FALSE), "")</f>
        <v>2280</v>
      </c>
      <c r="I53" s="62" cm="1">
        <f t="array" ref="I53">SUMPRODUCT(
 (Tabla1[NOMBRE_COMPLETO]=A53)*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13687.44</v>
      </c>
      <c r="J53" s="62">
        <f t="shared" si="0"/>
        <v>24429.32</v>
      </c>
      <c r="K53" s="63">
        <f t="shared" si="1"/>
        <v>50570.68</v>
      </c>
    </row>
    <row r="54" spans="1:11" ht="24" customHeight="1" x14ac:dyDescent="0.25">
      <c r="A54" s="59" t="s">
        <v>3194</v>
      </c>
      <c r="B54" s="59" t="str">
        <f>IFERROR(VLOOKUP(A54,Tabla1[],17,FALSE), "")</f>
        <v>DEPARTAMENTO DE CUBICACIONES -DIE</v>
      </c>
      <c r="C54" s="59" t="str">
        <f>IFERROR(VLOOKUP(A54,Tabla1[],25,FALSE), "")</f>
        <v>ENCARGADO (A)</v>
      </c>
      <c r="D54" s="60" t="str">
        <f>IFERROR(VLOOKUP(A54,Tabla1[],19,FALSE), "")</f>
        <v>FIJO</v>
      </c>
      <c r="E54" s="61">
        <f>IFERROR(VLOOKUP(A54,Tabla1[],50,FALSE), "")</f>
        <v>180000</v>
      </c>
      <c r="F54" s="62">
        <f>IFERROR(VLOOKUP(A54,Tabla1[],62,FALSE), "")</f>
        <v>5166</v>
      </c>
      <c r="G54" s="62">
        <f>IFERROR(VLOOKUP(A54,Tabla1[],63,FALSE), "")</f>
        <v>30923.37</v>
      </c>
      <c r="H54" s="62">
        <f>IFERROR(VLOOKUP(A54,Tabla1[],64,FALSE), "")</f>
        <v>5472</v>
      </c>
      <c r="I54" s="62" cm="1">
        <f t="array" ref="I54">SUMPRODUCT(
 (Tabla1[NOMBRE_COMPLETO]=A54)*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54" s="62">
        <f t="shared" si="0"/>
        <v>41561.369999999995</v>
      </c>
      <c r="K54" s="63">
        <f t="shared" si="1"/>
        <v>138438.63</v>
      </c>
    </row>
    <row r="55" spans="1:11" ht="24" customHeight="1" x14ac:dyDescent="0.25">
      <c r="A55" s="59" t="s">
        <v>184</v>
      </c>
      <c r="B55" s="59" t="str">
        <f>IFERROR(VLOOKUP(A55,Tabla1[],17,FALSE), "")</f>
        <v>DEPARTAMENTO DE DISEÑO Y ARQUITECTURA -DIE</v>
      </c>
      <c r="C55" s="59" t="str">
        <f>IFERROR(VLOOKUP(A55,Tabla1[],25,FALSE), "")</f>
        <v>ARQUITECTO</v>
      </c>
      <c r="D55" s="60" t="str">
        <f>IFERROR(VLOOKUP(A55,Tabla1[],19,FALSE), "")</f>
        <v>FIJO</v>
      </c>
      <c r="E55" s="61">
        <f>IFERROR(VLOOKUP(A55,Tabla1[],50,FALSE), "")</f>
        <v>70000</v>
      </c>
      <c r="F55" s="62">
        <f>IFERROR(VLOOKUP(A55,Tabla1[],62,FALSE), "")</f>
        <v>2009</v>
      </c>
      <c r="G55" s="62">
        <f>IFERROR(VLOOKUP(A55,Tabla1[],63,FALSE), "")</f>
        <v>5368.48</v>
      </c>
      <c r="H55" s="62">
        <f>IFERROR(VLOOKUP(A55,Tabla1[],64,FALSE), "")</f>
        <v>2128</v>
      </c>
      <c r="I55" s="62" cm="1">
        <f t="array" ref="I55">SUMPRODUCT(
 (Tabla1[NOMBRE_COMPLETO]=A55)*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55" s="62">
        <f t="shared" si="0"/>
        <v>9505.48</v>
      </c>
      <c r="K55" s="63">
        <f t="shared" si="1"/>
        <v>60494.520000000004</v>
      </c>
    </row>
    <row r="56" spans="1:11" ht="24" customHeight="1" x14ac:dyDescent="0.25">
      <c r="A56" s="59" t="s">
        <v>375</v>
      </c>
      <c r="B56" s="59" t="str">
        <f>IFERROR(VLOOKUP(A56,Tabla1[],17,FALSE), "")</f>
        <v>DEPARTAMENTO DE DISEÑO Y ARQUITECTURA -DIE</v>
      </c>
      <c r="C56" s="59" t="str">
        <f>IFERROR(VLOOKUP(A56,Tabla1[],25,FALSE), "")</f>
        <v>INGENIERO</v>
      </c>
      <c r="D56" s="60" t="str">
        <f>IFERROR(VLOOKUP(A56,Tabla1[],19,FALSE), "")</f>
        <v>FIJO</v>
      </c>
      <c r="E56" s="61">
        <f>IFERROR(VLOOKUP(A56,Tabla1[],50,FALSE), "")</f>
        <v>70000</v>
      </c>
      <c r="F56" s="62">
        <f>IFERROR(VLOOKUP(A56,Tabla1[],62,FALSE), "")</f>
        <v>2009</v>
      </c>
      <c r="G56" s="62">
        <f>IFERROR(VLOOKUP(A56,Tabla1[],63,FALSE), "")</f>
        <v>4984.5200000000004</v>
      </c>
      <c r="H56" s="62">
        <f>IFERROR(VLOOKUP(A56,Tabla1[],64,FALSE), "")</f>
        <v>2128</v>
      </c>
      <c r="I56" s="62" cm="1">
        <f t="array" ref="I56">SUMPRODUCT(
 (Tabla1[NOMBRE_COMPLETO]=A56)*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16238.33</v>
      </c>
      <c r="J56" s="62">
        <f t="shared" si="0"/>
        <v>25359.85</v>
      </c>
      <c r="K56" s="63">
        <f t="shared" si="1"/>
        <v>44640.15</v>
      </c>
    </row>
    <row r="57" spans="1:11" ht="24" customHeight="1" x14ac:dyDescent="0.25">
      <c r="A57" s="59" t="s">
        <v>533</v>
      </c>
      <c r="B57" s="59" t="str">
        <f>IFERROR(VLOOKUP(A57,Tabla1[],17,FALSE), "")</f>
        <v>DEPARTAMENTO DE DISEÑO Y ARQUITECTURA -DIE</v>
      </c>
      <c r="C57" s="59" t="str">
        <f>IFERROR(VLOOKUP(A57,Tabla1[],25,FALSE), "")</f>
        <v>ARQUITECTO</v>
      </c>
      <c r="D57" s="60" t="str">
        <f>IFERROR(VLOOKUP(A57,Tabla1[],19,FALSE), "")</f>
        <v>FIJO</v>
      </c>
      <c r="E57" s="61">
        <f>IFERROR(VLOOKUP(A57,Tabla1[],50,FALSE), "")</f>
        <v>80000</v>
      </c>
      <c r="F57" s="62">
        <f>IFERROR(VLOOKUP(A57,Tabla1[],62,FALSE), "")</f>
        <v>2296</v>
      </c>
      <c r="G57" s="62">
        <f>IFERROR(VLOOKUP(A57,Tabla1[],63,FALSE), "")</f>
        <v>6482.36</v>
      </c>
      <c r="H57" s="62">
        <f>IFERROR(VLOOKUP(A57,Tabla1[],64,FALSE), "")</f>
        <v>2432</v>
      </c>
      <c r="I57" s="62" cm="1">
        <f t="array" ref="I57">SUMPRODUCT(
 (Tabla1[NOMBRE_COMPLETO]=A57)*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3839.56</v>
      </c>
      <c r="J57" s="62">
        <f t="shared" si="0"/>
        <v>15049.92</v>
      </c>
      <c r="K57" s="63">
        <f t="shared" si="1"/>
        <v>64950.080000000002</v>
      </c>
    </row>
    <row r="58" spans="1:11" ht="24" customHeight="1" x14ac:dyDescent="0.25">
      <c r="A58" s="59" t="s">
        <v>610</v>
      </c>
      <c r="B58" s="59" t="str">
        <f>IFERROR(VLOOKUP(A58,Tabla1[],17,FALSE), "")</f>
        <v>DEPARTAMENTO DE DISEÑO Y ARQUITECTURA -DIE</v>
      </c>
      <c r="C58" s="59" t="str">
        <f>IFERROR(VLOOKUP(A58,Tabla1[],25,FALSE), "")</f>
        <v>ENCARGADO (A)</v>
      </c>
      <c r="D58" s="60" t="str">
        <f>IFERROR(VLOOKUP(A58,Tabla1[],19,FALSE), "")</f>
        <v>FIJO</v>
      </c>
      <c r="E58" s="61">
        <f>IFERROR(VLOOKUP(A58,Tabla1[],50,FALSE), "")</f>
        <v>130000</v>
      </c>
      <c r="F58" s="62">
        <f>IFERROR(VLOOKUP(A58,Tabla1[],62,FALSE), "")</f>
        <v>3731</v>
      </c>
      <c r="G58" s="62">
        <f>IFERROR(VLOOKUP(A58,Tabla1[],63,FALSE), "")</f>
        <v>19162.12</v>
      </c>
      <c r="H58" s="62">
        <f>IFERROR(VLOOKUP(A58,Tabla1[],64,FALSE), "")</f>
        <v>3952</v>
      </c>
      <c r="I58" s="62" cm="1">
        <f t="array" ref="I58">SUMPRODUCT(
 (Tabla1[NOMBRE_COMPLETO]=A58)*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58" s="62">
        <f t="shared" si="0"/>
        <v>26845.119999999999</v>
      </c>
      <c r="K58" s="63">
        <f t="shared" si="1"/>
        <v>103154.88</v>
      </c>
    </row>
    <row r="59" spans="1:11" ht="24" customHeight="1" x14ac:dyDescent="0.25">
      <c r="A59" s="59" t="s">
        <v>697</v>
      </c>
      <c r="B59" s="59" t="str">
        <f>IFERROR(VLOOKUP(A59,Tabla1[],17,FALSE), "")</f>
        <v>DEPARTAMENTO DE DISEÑO Y ARQUITECTURA -DIE</v>
      </c>
      <c r="C59" s="59" t="str">
        <f>IFERROR(VLOOKUP(A59,Tabla1[],25,FALSE), "")</f>
        <v>ARQUITECTO</v>
      </c>
      <c r="D59" s="60" t="str">
        <f>IFERROR(VLOOKUP(A59,Tabla1[],19,FALSE), "")</f>
        <v>FIJO</v>
      </c>
      <c r="E59" s="61">
        <f>IFERROR(VLOOKUP(A59,Tabla1[],50,FALSE), "")</f>
        <v>70000</v>
      </c>
      <c r="F59" s="62">
        <f>IFERROR(VLOOKUP(A59,Tabla1[],62,FALSE), "")</f>
        <v>2009</v>
      </c>
      <c r="G59" s="62">
        <f>IFERROR(VLOOKUP(A59,Tabla1[],63,FALSE), "")</f>
        <v>5368.48</v>
      </c>
      <c r="H59" s="62">
        <f>IFERROR(VLOOKUP(A59,Tabla1[],64,FALSE), "")</f>
        <v>2128</v>
      </c>
      <c r="I59" s="62" cm="1">
        <f t="array" ref="I59">SUMPRODUCT(
 (Tabla1[NOMBRE_COMPLETO]=A59)*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59" s="62">
        <f t="shared" si="0"/>
        <v>9505.48</v>
      </c>
      <c r="K59" s="63">
        <f t="shared" si="1"/>
        <v>60494.520000000004</v>
      </c>
    </row>
    <row r="60" spans="1:11" ht="24" customHeight="1" x14ac:dyDescent="0.25">
      <c r="A60" s="59" t="s">
        <v>716</v>
      </c>
      <c r="B60" s="59" t="str">
        <f>IFERROR(VLOOKUP(A60,Tabla1[],17,FALSE), "")</f>
        <v>DEPARTAMENTO DE DISEÑO Y ARQUITECTURA -DIE</v>
      </c>
      <c r="C60" s="59" t="str">
        <f>IFERROR(VLOOKUP(A60,Tabla1[],25,FALSE), "")</f>
        <v>SUPERVISOR</v>
      </c>
      <c r="D60" s="60" t="str">
        <f>IFERROR(VLOOKUP(A60,Tabla1[],19,FALSE), "")</f>
        <v>FIJO</v>
      </c>
      <c r="E60" s="61">
        <f>IFERROR(VLOOKUP(A60,Tabla1[],50,FALSE), "")</f>
        <v>50000</v>
      </c>
      <c r="F60" s="62">
        <f>IFERROR(VLOOKUP(A60,Tabla1[],62,FALSE), "")</f>
        <v>1435</v>
      </c>
      <c r="G60" s="62">
        <f>IFERROR(VLOOKUP(A60,Tabla1[],63,FALSE), "")</f>
        <v>1854</v>
      </c>
      <c r="H60" s="62">
        <f>IFERROR(VLOOKUP(A60,Tabla1[],64,FALSE), "")</f>
        <v>1520</v>
      </c>
      <c r="I60" s="62" cm="1">
        <f t="array" ref="I60">SUMPRODUCT(
 (Tabla1[NOMBRE_COMPLETO]=A60)*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7566</v>
      </c>
      <c r="J60" s="62">
        <f t="shared" si="0"/>
        <v>12375</v>
      </c>
      <c r="K60" s="63">
        <f t="shared" si="1"/>
        <v>37625</v>
      </c>
    </row>
    <row r="61" spans="1:11" ht="24" customHeight="1" x14ac:dyDescent="0.25">
      <c r="A61" s="59" t="s">
        <v>762</v>
      </c>
      <c r="B61" s="59" t="str">
        <f>IFERROR(VLOOKUP(A61,Tabla1[],17,FALSE), "")</f>
        <v>DEPARTAMENTO DE DISEÑO Y ARQUITECTURA -DIE</v>
      </c>
      <c r="C61" s="59" t="str">
        <f>IFERROR(VLOOKUP(A61,Tabla1[],25,FALSE), "")</f>
        <v>ARQUITECTO</v>
      </c>
      <c r="D61" s="60" t="str">
        <f>IFERROR(VLOOKUP(A61,Tabla1[],19,FALSE), "")</f>
        <v>FIJO</v>
      </c>
      <c r="E61" s="61">
        <f>IFERROR(VLOOKUP(A61,Tabla1[],50,FALSE), "")</f>
        <v>80000</v>
      </c>
      <c r="F61" s="62">
        <f>IFERROR(VLOOKUP(A61,Tabla1[],62,FALSE), "")</f>
        <v>2296</v>
      </c>
      <c r="G61" s="62">
        <f>IFERROR(VLOOKUP(A61,Tabla1[],63,FALSE), "")</f>
        <v>7400.87</v>
      </c>
      <c r="H61" s="62">
        <f>IFERROR(VLOOKUP(A61,Tabla1[],64,FALSE), "")</f>
        <v>2432</v>
      </c>
      <c r="I61" s="62" cm="1">
        <f t="array" ref="I61">SUMPRODUCT(
 (Tabla1[NOMBRE_COMPLETO]=A61)*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13066</v>
      </c>
      <c r="J61" s="62">
        <f t="shared" si="0"/>
        <v>25194.87</v>
      </c>
      <c r="K61" s="63">
        <f t="shared" si="1"/>
        <v>54805.130000000005</v>
      </c>
    </row>
    <row r="62" spans="1:11" ht="24" customHeight="1" x14ac:dyDescent="0.25">
      <c r="A62" s="59" t="s">
        <v>847</v>
      </c>
      <c r="B62" s="59" t="str">
        <f>IFERROR(VLOOKUP(A62,Tabla1[],17,FALSE), "")</f>
        <v>DEPARTAMENTO DE DISEÑO Y ARQUITECTURA -DIE</v>
      </c>
      <c r="C62" s="59" t="str">
        <f>IFERROR(VLOOKUP(A62,Tabla1[],25,FALSE), "")</f>
        <v>SUPERVISOR (A) PLANTELES ESCOLARES</v>
      </c>
      <c r="D62" s="60" t="str">
        <f>IFERROR(VLOOKUP(A62,Tabla1[],19,FALSE), "")</f>
        <v>FIJO</v>
      </c>
      <c r="E62" s="61">
        <f>IFERROR(VLOOKUP(A62,Tabla1[],50,FALSE), "")</f>
        <v>75000</v>
      </c>
      <c r="F62" s="62">
        <f>IFERROR(VLOOKUP(A62,Tabla1[],62,FALSE), "")</f>
        <v>2152.5</v>
      </c>
      <c r="G62" s="62">
        <f>IFERROR(VLOOKUP(A62,Tabla1[],63,FALSE), "")</f>
        <v>6309.38</v>
      </c>
      <c r="H62" s="62">
        <f>IFERROR(VLOOKUP(A62,Tabla1[],64,FALSE), "")</f>
        <v>2280</v>
      </c>
      <c r="I62" s="62" cm="1">
        <f t="array" ref="I62">SUMPRODUCT(
 (Tabla1[NOMBRE_COMPLETO]=A62)*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62" s="62">
        <f t="shared" si="0"/>
        <v>10741.880000000001</v>
      </c>
      <c r="K62" s="63">
        <f t="shared" si="1"/>
        <v>64258.119999999995</v>
      </c>
    </row>
    <row r="63" spans="1:11" ht="24" customHeight="1" x14ac:dyDescent="0.25">
      <c r="A63" s="59" t="s">
        <v>1134</v>
      </c>
      <c r="B63" s="59" t="str">
        <f>IFERROR(VLOOKUP(A63,Tabla1[],17,FALSE), "")</f>
        <v>DEPARTAMENTO DE DISEÑO Y ARQUITECTURA -DIE</v>
      </c>
      <c r="C63" s="59" t="str">
        <f>IFERROR(VLOOKUP(A63,Tabla1[],25,FALSE), "")</f>
        <v>SECRETARIA</v>
      </c>
      <c r="D63" s="60" t="str">
        <f>IFERROR(VLOOKUP(A63,Tabla1[],19,FALSE), "")</f>
        <v>FIJO</v>
      </c>
      <c r="E63" s="61">
        <f>IFERROR(VLOOKUP(A63,Tabla1[],50,FALSE), "")</f>
        <v>40000</v>
      </c>
      <c r="F63" s="62">
        <f>IFERROR(VLOOKUP(A63,Tabla1[],62,FALSE), "")</f>
        <v>1148</v>
      </c>
      <c r="G63" s="62">
        <f>IFERROR(VLOOKUP(A63,Tabla1[],63,FALSE), "")</f>
        <v>442.65</v>
      </c>
      <c r="H63" s="62">
        <f>IFERROR(VLOOKUP(A63,Tabla1[],64,FALSE), "")</f>
        <v>1216</v>
      </c>
      <c r="I63" s="62" cm="1">
        <f t="array" ref="I63">SUMPRODUCT(
 (Tabla1[NOMBRE_COMPLETO]=A63)*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63" s="62">
        <f t="shared" si="0"/>
        <v>2806.65</v>
      </c>
      <c r="K63" s="63">
        <f t="shared" si="1"/>
        <v>37193.35</v>
      </c>
    </row>
    <row r="64" spans="1:11" ht="24" customHeight="1" x14ac:dyDescent="0.25">
      <c r="A64" s="59" t="s">
        <v>1161</v>
      </c>
      <c r="B64" s="59" t="str">
        <f>IFERROR(VLOOKUP(A64,Tabla1[],17,FALSE), "")</f>
        <v>DEPARTAMENTO DE DISEÑO Y ARQUITECTURA -DIE</v>
      </c>
      <c r="C64" s="59" t="str">
        <f>IFERROR(VLOOKUP(A64,Tabla1[],25,FALSE), "")</f>
        <v>ARQUITECTO</v>
      </c>
      <c r="D64" s="60" t="str">
        <f>IFERROR(VLOOKUP(A64,Tabla1[],19,FALSE), "")</f>
        <v>FIJO</v>
      </c>
      <c r="E64" s="61">
        <f>IFERROR(VLOOKUP(A64,Tabla1[],50,FALSE), "")</f>
        <v>70000</v>
      </c>
      <c r="F64" s="62">
        <f>IFERROR(VLOOKUP(A64,Tabla1[],62,FALSE), "")</f>
        <v>2009</v>
      </c>
      <c r="G64" s="62">
        <f>IFERROR(VLOOKUP(A64,Tabla1[],63,FALSE), "")</f>
        <v>5368.48</v>
      </c>
      <c r="H64" s="62">
        <f>IFERROR(VLOOKUP(A64,Tabla1[],64,FALSE), "")</f>
        <v>2128</v>
      </c>
      <c r="I64" s="62" cm="1">
        <f t="array" ref="I64">SUMPRODUCT(
 (Tabla1[NOMBRE_COMPLETO]=A64)*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7666</v>
      </c>
      <c r="J64" s="62">
        <f t="shared" si="0"/>
        <v>17171.48</v>
      </c>
      <c r="K64" s="63">
        <f t="shared" si="1"/>
        <v>52828.520000000004</v>
      </c>
    </row>
    <row r="65" spans="1:11" ht="24" customHeight="1" x14ac:dyDescent="0.25">
      <c r="A65" s="59" t="s">
        <v>1235</v>
      </c>
      <c r="B65" s="59" t="str">
        <f>IFERROR(VLOOKUP(A65,Tabla1[],17,FALSE), "")</f>
        <v>DEPARTAMENTO DE DISEÑO Y ARQUITECTURA -DIE</v>
      </c>
      <c r="C65" s="59" t="str">
        <f>IFERROR(VLOOKUP(A65,Tabla1[],25,FALSE), "")</f>
        <v>COORDINADOR (A)</v>
      </c>
      <c r="D65" s="60" t="str">
        <f>IFERROR(VLOOKUP(A65,Tabla1[],19,FALSE), "")</f>
        <v>FIJO</v>
      </c>
      <c r="E65" s="61">
        <f>IFERROR(VLOOKUP(A65,Tabla1[],50,FALSE), "")</f>
        <v>31500</v>
      </c>
      <c r="F65" s="62">
        <f>IFERROR(VLOOKUP(A65,Tabla1[],62,FALSE), "")</f>
        <v>904.05</v>
      </c>
      <c r="G65" s="62">
        <f>IFERROR(VLOOKUP(A65,Tabla1[],63,FALSE), "")</f>
        <v>0</v>
      </c>
      <c r="H65" s="62">
        <f>IFERROR(VLOOKUP(A65,Tabla1[],64,FALSE), "")</f>
        <v>957.6</v>
      </c>
      <c r="I65" s="62" cm="1">
        <f t="array" ref="I65">SUMPRODUCT(
 (Tabla1[NOMBRE_COMPLETO]=A65)*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3839.56</v>
      </c>
      <c r="J65" s="62">
        <f t="shared" si="0"/>
        <v>5701.21</v>
      </c>
      <c r="K65" s="63">
        <f t="shared" si="1"/>
        <v>25798.79</v>
      </c>
    </row>
    <row r="66" spans="1:11" ht="24" customHeight="1" x14ac:dyDescent="0.25">
      <c r="A66" s="59" t="s">
        <v>1245</v>
      </c>
      <c r="B66" s="59" t="str">
        <f>IFERROR(VLOOKUP(A66,Tabla1[],17,FALSE), "")</f>
        <v>DEPARTAMENTO DE DISEÑO Y ARQUITECTURA -DIE</v>
      </c>
      <c r="C66" s="59" t="str">
        <f>IFERROR(VLOOKUP(A66,Tabla1[],25,FALSE), "")</f>
        <v>INGENIERO</v>
      </c>
      <c r="D66" s="60" t="str">
        <f>IFERROR(VLOOKUP(A66,Tabla1[],19,FALSE), "")</f>
        <v>FIJO</v>
      </c>
      <c r="E66" s="61">
        <f>IFERROR(VLOOKUP(A66,Tabla1[],50,FALSE), "")</f>
        <v>70000</v>
      </c>
      <c r="F66" s="62">
        <f>IFERROR(VLOOKUP(A66,Tabla1[],62,FALSE), "")</f>
        <v>2009</v>
      </c>
      <c r="G66" s="62">
        <f>IFERROR(VLOOKUP(A66,Tabla1[],63,FALSE), "")</f>
        <v>5368.48</v>
      </c>
      <c r="H66" s="62">
        <f>IFERROR(VLOOKUP(A66,Tabla1[],64,FALSE), "")</f>
        <v>2128</v>
      </c>
      <c r="I66" s="62" cm="1">
        <f t="array" ref="I66">SUMPRODUCT(
 (Tabla1[NOMBRE_COMPLETO]=A66)*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66" s="62">
        <f t="shared" si="0"/>
        <v>9505.48</v>
      </c>
      <c r="K66" s="63">
        <f t="shared" si="1"/>
        <v>60494.520000000004</v>
      </c>
    </row>
    <row r="67" spans="1:11" ht="24" customHeight="1" x14ac:dyDescent="0.25">
      <c r="A67" s="59" t="s">
        <v>1321</v>
      </c>
      <c r="B67" s="59" t="str">
        <f>IFERROR(VLOOKUP(A67,Tabla1[],17,FALSE), "")</f>
        <v>DEPARTAMENTO DE DISEÑO Y ARQUITECTURA -DIE</v>
      </c>
      <c r="C67" s="59" t="str">
        <f>IFERROR(VLOOKUP(A67,Tabla1[],25,FALSE), "")</f>
        <v>ARQUITECTO</v>
      </c>
      <c r="D67" s="60" t="str">
        <f>IFERROR(VLOOKUP(A67,Tabla1[],19,FALSE), "")</f>
        <v>FIJO</v>
      </c>
      <c r="E67" s="61">
        <f>IFERROR(VLOOKUP(A67,Tabla1[],50,FALSE), "")</f>
        <v>70000</v>
      </c>
      <c r="F67" s="62">
        <f>IFERROR(VLOOKUP(A67,Tabla1[],62,FALSE), "")</f>
        <v>2009</v>
      </c>
      <c r="G67" s="62">
        <f>IFERROR(VLOOKUP(A67,Tabla1[],63,FALSE), "")</f>
        <v>5368.48</v>
      </c>
      <c r="H67" s="62">
        <f>IFERROR(VLOOKUP(A67,Tabla1[],64,FALSE), "")</f>
        <v>2128</v>
      </c>
      <c r="I67" s="62" cm="1">
        <f t="array" ref="I67">SUMPRODUCT(
 (Tabla1[NOMBRE_COMPLETO]=A67)*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67" s="62">
        <f t="shared" si="0"/>
        <v>9505.48</v>
      </c>
      <c r="K67" s="63">
        <f t="shared" si="1"/>
        <v>60494.520000000004</v>
      </c>
    </row>
    <row r="68" spans="1:11" ht="24" customHeight="1" x14ac:dyDescent="0.25">
      <c r="A68" s="59" t="s">
        <v>1371</v>
      </c>
      <c r="B68" s="59" t="str">
        <f>IFERROR(VLOOKUP(A68,Tabla1[],17,FALSE), "")</f>
        <v>DEPARTAMENTO DE DISEÑO Y ARQUITECTURA -DIE</v>
      </c>
      <c r="C68" s="59" t="str">
        <f>IFERROR(VLOOKUP(A68,Tabla1[],25,FALSE), "")</f>
        <v>ARQUITECTO</v>
      </c>
      <c r="D68" s="60" t="str">
        <f>IFERROR(VLOOKUP(A68,Tabla1[],19,FALSE), "")</f>
        <v>FIJO</v>
      </c>
      <c r="E68" s="61">
        <f>IFERROR(VLOOKUP(A68,Tabla1[],50,FALSE), "")</f>
        <v>70000</v>
      </c>
      <c r="F68" s="62">
        <f>IFERROR(VLOOKUP(A68,Tabla1[],62,FALSE), "")</f>
        <v>2009</v>
      </c>
      <c r="G68" s="62">
        <f>IFERROR(VLOOKUP(A68,Tabla1[],63,FALSE), "")</f>
        <v>4984.5200000000004</v>
      </c>
      <c r="H68" s="62">
        <f>IFERROR(VLOOKUP(A68,Tabla1[],64,FALSE), "")</f>
        <v>2128</v>
      </c>
      <c r="I68" s="62" cm="1">
        <f t="array" ref="I68">SUMPRODUCT(
 (Tabla1[NOMBRE_COMPLETO]=A68)*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1919.78</v>
      </c>
      <c r="J68" s="62">
        <f t="shared" si="0"/>
        <v>11041.300000000001</v>
      </c>
      <c r="K68" s="63">
        <f t="shared" si="1"/>
        <v>58958.7</v>
      </c>
    </row>
    <row r="69" spans="1:11" ht="24" customHeight="1" x14ac:dyDescent="0.25">
      <c r="A69" s="59" t="s">
        <v>1682</v>
      </c>
      <c r="B69" s="59" t="str">
        <f>IFERROR(VLOOKUP(A69,Tabla1[],17,FALSE), "")</f>
        <v>DEPARTAMENTO DE DISEÑO Y ARQUITECTURA -DIE</v>
      </c>
      <c r="C69" s="59" t="str">
        <f>IFERROR(VLOOKUP(A69,Tabla1[],25,FALSE), "")</f>
        <v>ARQUITECTO</v>
      </c>
      <c r="D69" s="60" t="str">
        <f>IFERROR(VLOOKUP(A69,Tabla1[],19,FALSE), "")</f>
        <v>FIJO</v>
      </c>
      <c r="E69" s="61">
        <f>IFERROR(VLOOKUP(A69,Tabla1[],50,FALSE), "")</f>
        <v>140000</v>
      </c>
      <c r="F69" s="62">
        <f>IFERROR(VLOOKUP(A69,Tabla1[],62,FALSE), "")</f>
        <v>4018</v>
      </c>
      <c r="G69" s="62">
        <f>IFERROR(VLOOKUP(A69,Tabla1[],63,FALSE), "")</f>
        <v>10736.96</v>
      </c>
      <c r="H69" s="62">
        <f>IFERROR(VLOOKUP(A69,Tabla1[],64,FALSE), "")</f>
        <v>4256</v>
      </c>
      <c r="I69" s="62" cm="1">
        <f t="array" ref="I69">SUMPRODUCT(
 (Tabla1[NOMBRE_COMPLETO]=A69)*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20132</v>
      </c>
      <c r="J69" s="62">
        <f t="shared" ref="J69:J132" si="2">+F69+G69+H69+I69</f>
        <v>39142.959999999999</v>
      </c>
      <c r="K69" s="63">
        <f t="shared" ref="K69:K132" si="3">+E69-J69</f>
        <v>100857.04000000001</v>
      </c>
    </row>
    <row r="70" spans="1:11" ht="24" customHeight="1" x14ac:dyDescent="0.25">
      <c r="A70" s="59" t="s">
        <v>1696</v>
      </c>
      <c r="B70" s="59" t="str">
        <f>IFERROR(VLOOKUP(A70,Tabla1[],17,FALSE), "")</f>
        <v>DEPARTAMENTO DE DISEÑO Y ARQUITECTURA -DIE</v>
      </c>
      <c r="C70" s="59" t="str">
        <f>IFERROR(VLOOKUP(A70,Tabla1[],25,FALSE), "")</f>
        <v>ARQUITECTO</v>
      </c>
      <c r="D70" s="60" t="str">
        <f>IFERROR(VLOOKUP(A70,Tabla1[],19,FALSE), "")</f>
        <v>FIJO</v>
      </c>
      <c r="E70" s="61">
        <f>IFERROR(VLOOKUP(A70,Tabla1[],50,FALSE), "")</f>
        <v>80000</v>
      </c>
      <c r="F70" s="62">
        <f>IFERROR(VLOOKUP(A70,Tabla1[],62,FALSE), "")</f>
        <v>2296</v>
      </c>
      <c r="G70" s="62">
        <f>IFERROR(VLOOKUP(A70,Tabla1[],63,FALSE), "")</f>
        <v>7400.87</v>
      </c>
      <c r="H70" s="62">
        <f>IFERROR(VLOOKUP(A70,Tabla1[],64,FALSE), "")</f>
        <v>2432</v>
      </c>
      <c r="I70" s="62" cm="1">
        <f t="array" ref="I70">SUMPRODUCT(
 (Tabla1[NOMBRE_COMPLETO]=A70)*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12897.38</v>
      </c>
      <c r="J70" s="62">
        <f t="shared" si="2"/>
        <v>25026.25</v>
      </c>
      <c r="K70" s="63">
        <f t="shared" si="3"/>
        <v>54973.75</v>
      </c>
    </row>
    <row r="71" spans="1:11" ht="24" customHeight="1" x14ac:dyDescent="0.25">
      <c r="A71" s="59" t="s">
        <v>1760</v>
      </c>
      <c r="B71" s="59" t="str">
        <f>IFERROR(VLOOKUP(A71,Tabla1[],17,FALSE), "")</f>
        <v>DEPARTAMENTO DE DISEÑO Y ARQUITECTURA -DIE</v>
      </c>
      <c r="C71" s="59" t="str">
        <f>IFERROR(VLOOKUP(A71,Tabla1[],25,FALSE), "")</f>
        <v>SUPERVISOR</v>
      </c>
      <c r="D71" s="60" t="str">
        <f>IFERROR(VLOOKUP(A71,Tabla1[],19,FALSE), "")</f>
        <v>FIJO</v>
      </c>
      <c r="E71" s="61">
        <f>IFERROR(VLOOKUP(A71,Tabla1[],50,FALSE), "")</f>
        <v>40796.25</v>
      </c>
      <c r="F71" s="62">
        <f>IFERROR(VLOOKUP(A71,Tabla1[],62,FALSE), "")</f>
        <v>1170.8499999999999</v>
      </c>
      <c r="G71" s="62">
        <f>IFERROR(VLOOKUP(A71,Tabla1[],63,FALSE), "")</f>
        <v>267.06</v>
      </c>
      <c r="H71" s="62">
        <f>IFERROR(VLOOKUP(A71,Tabla1[],64,FALSE), "")</f>
        <v>1240.21</v>
      </c>
      <c r="I71" s="62" cm="1">
        <f t="array" ref="I71">SUMPRODUCT(
 (Tabla1[NOMBRE_COMPLETO]=A71)*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1919.78</v>
      </c>
      <c r="J71" s="62">
        <f t="shared" si="2"/>
        <v>4597.8999999999996</v>
      </c>
      <c r="K71" s="63">
        <f t="shared" si="3"/>
        <v>36198.35</v>
      </c>
    </row>
    <row r="72" spans="1:11" ht="24" customHeight="1" x14ac:dyDescent="0.25">
      <c r="A72" s="59" t="s">
        <v>1776</v>
      </c>
      <c r="B72" s="59" t="str">
        <f>IFERROR(VLOOKUP(A72,Tabla1[],17,FALSE), "")</f>
        <v>DEPARTAMENTO DE DISEÑO Y ARQUITECTURA -DIE</v>
      </c>
      <c r="C72" s="59" t="str">
        <f>IFERROR(VLOOKUP(A72,Tabla1[],25,FALSE), "")</f>
        <v>ARQUITECTO</v>
      </c>
      <c r="D72" s="60" t="str">
        <f>IFERROR(VLOOKUP(A72,Tabla1[],19,FALSE), "")</f>
        <v>FIJO</v>
      </c>
      <c r="E72" s="61">
        <f>IFERROR(VLOOKUP(A72,Tabla1[],50,FALSE), "")</f>
        <v>80000</v>
      </c>
      <c r="F72" s="62">
        <f>IFERROR(VLOOKUP(A72,Tabla1[],62,FALSE), "")</f>
        <v>2296</v>
      </c>
      <c r="G72" s="62">
        <f>IFERROR(VLOOKUP(A72,Tabla1[],63,FALSE), "")</f>
        <v>7400.87</v>
      </c>
      <c r="H72" s="62">
        <f>IFERROR(VLOOKUP(A72,Tabla1[],64,FALSE), "")</f>
        <v>2432</v>
      </c>
      <c r="I72" s="62" cm="1">
        <f t="array" ref="I72">SUMPRODUCT(
 (Tabla1[NOMBRE_COMPLETO]=A72)*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72" s="62">
        <f t="shared" si="2"/>
        <v>12128.869999999999</v>
      </c>
      <c r="K72" s="63">
        <f t="shared" si="3"/>
        <v>67871.13</v>
      </c>
    </row>
    <row r="73" spans="1:11" ht="24" customHeight="1" x14ac:dyDescent="0.25">
      <c r="A73" s="59" t="s">
        <v>1858</v>
      </c>
      <c r="B73" s="59" t="str">
        <f>IFERROR(VLOOKUP(A73,Tabla1[],17,FALSE), "")</f>
        <v>DEPARTAMENTO DE DISEÑO Y ARQUITECTURA -DIE</v>
      </c>
      <c r="C73" s="59" t="str">
        <f>IFERROR(VLOOKUP(A73,Tabla1[],25,FALSE), "")</f>
        <v>ARQUITECTO</v>
      </c>
      <c r="D73" s="60" t="str">
        <f>IFERROR(VLOOKUP(A73,Tabla1[],19,FALSE), "")</f>
        <v>FIJO</v>
      </c>
      <c r="E73" s="61">
        <f>IFERROR(VLOOKUP(A73,Tabla1[],50,FALSE), "")</f>
        <v>70000</v>
      </c>
      <c r="F73" s="62">
        <f>IFERROR(VLOOKUP(A73,Tabla1[],62,FALSE), "")</f>
        <v>2009</v>
      </c>
      <c r="G73" s="62">
        <f>IFERROR(VLOOKUP(A73,Tabla1[],63,FALSE), "")</f>
        <v>5368.48</v>
      </c>
      <c r="H73" s="62">
        <f>IFERROR(VLOOKUP(A73,Tabla1[],64,FALSE), "")</f>
        <v>2128</v>
      </c>
      <c r="I73" s="62" cm="1">
        <f t="array" ref="I73">SUMPRODUCT(
 (Tabla1[NOMBRE_COMPLETO]=A73)*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5966</v>
      </c>
      <c r="J73" s="62">
        <f t="shared" si="2"/>
        <v>15471.48</v>
      </c>
      <c r="K73" s="63">
        <f t="shared" si="3"/>
        <v>54528.520000000004</v>
      </c>
    </row>
    <row r="74" spans="1:11" ht="24" customHeight="1" x14ac:dyDescent="0.25">
      <c r="A74" s="59" t="s">
        <v>1909</v>
      </c>
      <c r="B74" s="59" t="str">
        <f>IFERROR(VLOOKUP(A74,Tabla1[],17,FALSE), "")</f>
        <v>DEPARTAMENTO DE DISEÑO Y ARQUITECTURA -DIE</v>
      </c>
      <c r="C74" s="59" t="str">
        <f>IFERROR(VLOOKUP(A74,Tabla1[],25,FALSE), "")</f>
        <v>DIBUJANTE</v>
      </c>
      <c r="D74" s="60" t="str">
        <f>IFERROR(VLOOKUP(A74,Tabla1[],19,FALSE), "")</f>
        <v>FIJO</v>
      </c>
      <c r="E74" s="61">
        <f>IFERROR(VLOOKUP(A74,Tabla1[],50,FALSE), "")</f>
        <v>43500</v>
      </c>
      <c r="F74" s="62">
        <f>IFERROR(VLOOKUP(A74,Tabla1[],62,FALSE), "")</f>
        <v>1248.45</v>
      </c>
      <c r="G74" s="62">
        <f>IFERROR(VLOOKUP(A74,Tabla1[],63,FALSE), "")</f>
        <v>936.62</v>
      </c>
      <c r="H74" s="62">
        <f>IFERROR(VLOOKUP(A74,Tabla1[],64,FALSE), "")</f>
        <v>1322.4</v>
      </c>
      <c r="I74" s="62" cm="1">
        <f t="array" ref="I74">SUMPRODUCT(
 (Tabla1[NOMBRE_COMPLETO]=A74)*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74" s="62">
        <f t="shared" si="2"/>
        <v>3507.4700000000003</v>
      </c>
      <c r="K74" s="63">
        <f t="shared" si="3"/>
        <v>39992.53</v>
      </c>
    </row>
    <row r="75" spans="1:11" ht="24" customHeight="1" x14ac:dyDescent="0.25">
      <c r="A75" s="59" t="s">
        <v>1960</v>
      </c>
      <c r="B75" s="59" t="str">
        <f>IFERROR(VLOOKUP(A75,Tabla1[],17,FALSE), "")</f>
        <v>DEPARTAMENTO DE DISEÑO Y ARQUITECTURA -DIE</v>
      </c>
      <c r="C75" s="59" t="str">
        <f>IFERROR(VLOOKUP(A75,Tabla1[],25,FALSE), "")</f>
        <v>ARQUITECTO</v>
      </c>
      <c r="D75" s="60" t="str">
        <f>IFERROR(VLOOKUP(A75,Tabla1[],19,FALSE), "")</f>
        <v>FIJO</v>
      </c>
      <c r="E75" s="61">
        <f>IFERROR(VLOOKUP(A75,Tabla1[],50,FALSE), "")</f>
        <v>70000</v>
      </c>
      <c r="F75" s="62">
        <f>IFERROR(VLOOKUP(A75,Tabla1[],62,FALSE), "")</f>
        <v>2009</v>
      </c>
      <c r="G75" s="62">
        <f>IFERROR(VLOOKUP(A75,Tabla1[],63,FALSE), "")</f>
        <v>5368.48</v>
      </c>
      <c r="H75" s="62">
        <f>IFERROR(VLOOKUP(A75,Tabla1[],64,FALSE), "")</f>
        <v>2128</v>
      </c>
      <c r="I75" s="62" cm="1">
        <f t="array" ref="I75">SUMPRODUCT(
 (Tabla1[NOMBRE_COMPLETO]=A75)*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6766</v>
      </c>
      <c r="J75" s="62">
        <f t="shared" si="2"/>
        <v>16271.48</v>
      </c>
      <c r="K75" s="63">
        <f t="shared" si="3"/>
        <v>53728.520000000004</v>
      </c>
    </row>
    <row r="76" spans="1:11" ht="24" customHeight="1" x14ac:dyDescent="0.25">
      <c r="A76" s="59" t="s">
        <v>2012</v>
      </c>
      <c r="B76" s="59" t="str">
        <f>IFERROR(VLOOKUP(A76,Tabla1[],17,FALSE), "")</f>
        <v>DEPARTAMENTO DE DISEÑO Y ARQUITECTURA -DIE</v>
      </c>
      <c r="C76" s="59" t="str">
        <f>IFERROR(VLOOKUP(A76,Tabla1[],25,FALSE), "")</f>
        <v>SUPERVISOR</v>
      </c>
      <c r="D76" s="60" t="str">
        <f>IFERROR(VLOOKUP(A76,Tabla1[],19,FALSE), "")</f>
        <v>FIJO</v>
      </c>
      <c r="E76" s="61">
        <f>IFERROR(VLOOKUP(A76,Tabla1[],50,FALSE), "")</f>
        <v>45000</v>
      </c>
      <c r="F76" s="62">
        <f>IFERROR(VLOOKUP(A76,Tabla1[],62,FALSE), "")</f>
        <v>1291.5</v>
      </c>
      <c r="G76" s="62">
        <f>IFERROR(VLOOKUP(A76,Tabla1[],63,FALSE), "")</f>
        <v>1148.33</v>
      </c>
      <c r="H76" s="62">
        <f>IFERROR(VLOOKUP(A76,Tabla1[],64,FALSE), "")</f>
        <v>1368</v>
      </c>
      <c r="I76" s="62" cm="1">
        <f t="array" ref="I76">SUMPRODUCT(
 (Tabla1[NOMBRE_COMPLETO]=A76)*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76" s="62">
        <f t="shared" si="2"/>
        <v>3807.83</v>
      </c>
      <c r="K76" s="63">
        <f t="shared" si="3"/>
        <v>41192.17</v>
      </c>
    </row>
    <row r="77" spans="1:11" ht="24" customHeight="1" x14ac:dyDescent="0.25">
      <c r="A77" s="59" t="s">
        <v>2060</v>
      </c>
      <c r="B77" s="59" t="str">
        <f>IFERROR(VLOOKUP(A77,Tabla1[],17,FALSE), "")</f>
        <v>DEPARTAMENTO DE DISEÑO Y ARQUITECTURA -DIE</v>
      </c>
      <c r="C77" s="59" t="str">
        <f>IFERROR(VLOOKUP(A77,Tabla1[],25,FALSE), "")</f>
        <v>ARQUITECTO</v>
      </c>
      <c r="D77" s="60" t="str">
        <f>IFERROR(VLOOKUP(A77,Tabla1[],19,FALSE), "")</f>
        <v>FIJO</v>
      </c>
      <c r="E77" s="61">
        <f>IFERROR(VLOOKUP(A77,Tabla1[],50,FALSE), "")</f>
        <v>80000</v>
      </c>
      <c r="F77" s="62">
        <f>IFERROR(VLOOKUP(A77,Tabla1[],62,FALSE), "")</f>
        <v>2296</v>
      </c>
      <c r="G77" s="62">
        <f>IFERROR(VLOOKUP(A77,Tabla1[],63,FALSE), "")</f>
        <v>6920.92</v>
      </c>
      <c r="H77" s="62">
        <f>IFERROR(VLOOKUP(A77,Tabla1[],64,FALSE), "")</f>
        <v>2432</v>
      </c>
      <c r="I77" s="62" cm="1">
        <f t="array" ref="I77">SUMPRODUCT(
 (Tabla1[NOMBRE_COMPLETO]=A77)*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10685.78</v>
      </c>
      <c r="J77" s="62">
        <f t="shared" si="2"/>
        <v>22334.7</v>
      </c>
      <c r="K77" s="63">
        <f t="shared" si="3"/>
        <v>57665.3</v>
      </c>
    </row>
    <row r="78" spans="1:11" ht="24" customHeight="1" x14ac:dyDescent="0.25">
      <c r="A78" s="59" t="s">
        <v>2189</v>
      </c>
      <c r="B78" s="59" t="str">
        <f>IFERROR(VLOOKUP(A78,Tabla1[],17,FALSE), "")</f>
        <v>DEPARTAMENTO DE DISEÑO Y ARQUITECTURA -DIE</v>
      </c>
      <c r="C78" s="59" t="str">
        <f>IFERROR(VLOOKUP(A78,Tabla1[],25,FALSE), "")</f>
        <v>COORDINADOR (A)</v>
      </c>
      <c r="D78" s="60" t="str">
        <f>IFERROR(VLOOKUP(A78,Tabla1[],19,FALSE), "")</f>
        <v>FIJO</v>
      </c>
      <c r="E78" s="61">
        <f>IFERROR(VLOOKUP(A78,Tabla1[],50,FALSE), "")</f>
        <v>80000</v>
      </c>
      <c r="F78" s="62">
        <f>IFERROR(VLOOKUP(A78,Tabla1[],62,FALSE), "")</f>
        <v>2296</v>
      </c>
      <c r="G78" s="62">
        <f>IFERROR(VLOOKUP(A78,Tabla1[],63,FALSE), "")</f>
        <v>7400.87</v>
      </c>
      <c r="H78" s="62">
        <f>IFERROR(VLOOKUP(A78,Tabla1[],64,FALSE), "")</f>
        <v>2432</v>
      </c>
      <c r="I78" s="62" cm="1">
        <f t="array" ref="I78">SUMPRODUCT(
 (Tabla1[NOMBRE_COMPLETO]=A78)*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13001.23</v>
      </c>
      <c r="J78" s="62">
        <f t="shared" si="2"/>
        <v>25130.1</v>
      </c>
      <c r="K78" s="63">
        <f t="shared" si="3"/>
        <v>54869.9</v>
      </c>
    </row>
    <row r="79" spans="1:11" ht="24" customHeight="1" x14ac:dyDescent="0.25">
      <c r="A79" s="59" t="s">
        <v>2220</v>
      </c>
      <c r="B79" s="59" t="str">
        <f>IFERROR(VLOOKUP(A79,Tabla1[],17,FALSE), "")</f>
        <v>DEPARTAMENTO DE DISEÑO Y ARQUITECTURA -DIE</v>
      </c>
      <c r="C79" s="59" t="str">
        <f>IFERROR(VLOOKUP(A79,Tabla1[],25,FALSE), "")</f>
        <v>ARQUITECTO</v>
      </c>
      <c r="D79" s="60" t="str">
        <f>IFERROR(VLOOKUP(A79,Tabla1[],19,FALSE), "")</f>
        <v>FIJO</v>
      </c>
      <c r="E79" s="61">
        <f>IFERROR(VLOOKUP(A79,Tabla1[],50,FALSE), "")</f>
        <v>80000</v>
      </c>
      <c r="F79" s="62">
        <f>IFERROR(VLOOKUP(A79,Tabla1[],62,FALSE), "")</f>
        <v>2296</v>
      </c>
      <c r="G79" s="62">
        <f>IFERROR(VLOOKUP(A79,Tabla1[],63,FALSE), "")</f>
        <v>7400.87</v>
      </c>
      <c r="H79" s="62">
        <f>IFERROR(VLOOKUP(A79,Tabla1[],64,FALSE), "")</f>
        <v>2432</v>
      </c>
      <c r="I79" s="62" cm="1">
        <f t="array" ref="I79">SUMPRODUCT(
 (Tabla1[NOMBRE_COMPLETO]=A79)*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2466</v>
      </c>
      <c r="J79" s="62">
        <f t="shared" si="2"/>
        <v>14594.869999999999</v>
      </c>
      <c r="K79" s="63">
        <f t="shared" si="3"/>
        <v>65405.130000000005</v>
      </c>
    </row>
    <row r="80" spans="1:11" ht="24" customHeight="1" x14ac:dyDescent="0.25">
      <c r="A80" s="59" t="s">
        <v>2222</v>
      </c>
      <c r="B80" s="59" t="str">
        <f>IFERROR(VLOOKUP(A80,Tabla1[],17,FALSE), "")</f>
        <v>DEPARTAMENTO DE DISEÑO Y ARQUITECTURA -DIE</v>
      </c>
      <c r="C80" s="59" t="str">
        <f>IFERROR(VLOOKUP(A80,Tabla1[],25,FALSE), "")</f>
        <v>ENCARGADO (A)</v>
      </c>
      <c r="D80" s="60" t="str">
        <f>IFERROR(VLOOKUP(A80,Tabla1[],19,FALSE), "")</f>
        <v>FIJO</v>
      </c>
      <c r="E80" s="61">
        <f>IFERROR(VLOOKUP(A80,Tabla1[],50,FALSE), "")</f>
        <v>92000</v>
      </c>
      <c r="F80" s="62">
        <f>IFERROR(VLOOKUP(A80,Tabla1[],62,FALSE), "")</f>
        <v>2640.4</v>
      </c>
      <c r="G80" s="62">
        <f>IFERROR(VLOOKUP(A80,Tabla1[],63,FALSE), "")</f>
        <v>10223.57</v>
      </c>
      <c r="H80" s="62">
        <f>IFERROR(VLOOKUP(A80,Tabla1[],64,FALSE), "")</f>
        <v>2796.8</v>
      </c>
      <c r="I80" s="62" cm="1">
        <f t="array" ref="I80">SUMPRODUCT(
 (Tabla1[NOMBRE_COMPLETO]=A80)*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8383.35</v>
      </c>
      <c r="J80" s="62">
        <f t="shared" si="2"/>
        <v>24044.120000000003</v>
      </c>
      <c r="K80" s="63">
        <f t="shared" si="3"/>
        <v>67955.88</v>
      </c>
    </row>
    <row r="81" spans="1:11" ht="24" customHeight="1" x14ac:dyDescent="0.25">
      <c r="A81" s="59" t="s">
        <v>2279</v>
      </c>
      <c r="B81" s="59" t="str">
        <f>IFERROR(VLOOKUP(A81,Tabla1[],17,FALSE), "")</f>
        <v>DEPARTAMENTO DE DISEÑO Y ARQUITECTURA -DIE</v>
      </c>
      <c r="C81" s="59" t="str">
        <f>IFERROR(VLOOKUP(A81,Tabla1[],25,FALSE), "")</f>
        <v>AUXILIAR ADMINISTRATIVO</v>
      </c>
      <c r="D81" s="60" t="str">
        <f>IFERROR(VLOOKUP(A81,Tabla1[],19,FALSE), "")</f>
        <v>FIJO</v>
      </c>
      <c r="E81" s="61">
        <f>IFERROR(VLOOKUP(A81,Tabla1[],50,FALSE), "")</f>
        <v>40000</v>
      </c>
      <c r="F81" s="62">
        <f>IFERROR(VLOOKUP(A81,Tabla1[],62,FALSE), "")</f>
        <v>1148</v>
      </c>
      <c r="G81" s="62">
        <f>IFERROR(VLOOKUP(A81,Tabla1[],63,FALSE), "")</f>
        <v>442.65</v>
      </c>
      <c r="H81" s="62">
        <f>IFERROR(VLOOKUP(A81,Tabla1[],64,FALSE), "")</f>
        <v>1216</v>
      </c>
      <c r="I81" s="62" cm="1">
        <f t="array" ref="I81">SUMPRODUCT(
 (Tabla1[NOMBRE_COMPLETO]=A81)*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1266</v>
      </c>
      <c r="J81" s="62">
        <f t="shared" si="2"/>
        <v>4072.65</v>
      </c>
      <c r="K81" s="63">
        <f t="shared" si="3"/>
        <v>35927.35</v>
      </c>
    </row>
    <row r="82" spans="1:11" ht="24" customHeight="1" x14ac:dyDescent="0.25">
      <c r="A82" s="59" t="s">
        <v>2300</v>
      </c>
      <c r="B82" s="59" t="str">
        <f>IFERROR(VLOOKUP(A82,Tabla1[],17,FALSE), "")</f>
        <v>DEPARTAMENTO DE DISEÑO Y ARQUITECTURA -DIE</v>
      </c>
      <c r="C82" s="59" t="str">
        <f>IFERROR(VLOOKUP(A82,Tabla1[],25,FALSE), "")</f>
        <v>ARQUITECTO</v>
      </c>
      <c r="D82" s="60" t="str">
        <f>IFERROR(VLOOKUP(A82,Tabla1[],19,FALSE), "")</f>
        <v>FIJO</v>
      </c>
      <c r="E82" s="61">
        <f>IFERROR(VLOOKUP(A82,Tabla1[],50,FALSE), "")</f>
        <v>70000</v>
      </c>
      <c r="F82" s="62">
        <f>IFERROR(VLOOKUP(A82,Tabla1[],62,FALSE), "")</f>
        <v>2009</v>
      </c>
      <c r="G82" s="62">
        <f>IFERROR(VLOOKUP(A82,Tabla1[],63,FALSE), "")</f>
        <v>5368.48</v>
      </c>
      <c r="H82" s="62">
        <f>IFERROR(VLOOKUP(A82,Tabla1[],64,FALSE), "")</f>
        <v>2128</v>
      </c>
      <c r="I82" s="62" cm="1">
        <f t="array" ref="I82">SUMPRODUCT(
 (Tabla1[NOMBRE_COMPLETO]=A82)*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82" s="62">
        <f t="shared" si="2"/>
        <v>9505.48</v>
      </c>
      <c r="K82" s="63">
        <f t="shared" si="3"/>
        <v>60494.520000000004</v>
      </c>
    </row>
    <row r="83" spans="1:11" ht="24" customHeight="1" x14ac:dyDescent="0.25">
      <c r="A83" s="59" t="s">
        <v>2303</v>
      </c>
      <c r="B83" s="59" t="str">
        <f>IFERROR(VLOOKUP(A83,Tabla1[],17,FALSE), "")</f>
        <v>DEPARTAMENTO DE DISEÑO Y ARQUITECTURA -DIE</v>
      </c>
      <c r="C83" s="59" t="str">
        <f>IFERROR(VLOOKUP(A83,Tabla1[],25,FALSE), "")</f>
        <v>COORDINADOR (A)</v>
      </c>
      <c r="D83" s="60" t="str">
        <f>IFERROR(VLOOKUP(A83,Tabla1[],19,FALSE), "")</f>
        <v>FIJO</v>
      </c>
      <c r="E83" s="61">
        <f>IFERROR(VLOOKUP(A83,Tabla1[],50,FALSE), "")</f>
        <v>80000</v>
      </c>
      <c r="F83" s="62">
        <f>IFERROR(VLOOKUP(A83,Tabla1[],62,FALSE), "")</f>
        <v>2296</v>
      </c>
      <c r="G83" s="62">
        <f>IFERROR(VLOOKUP(A83,Tabla1[],63,FALSE), "")</f>
        <v>7400.87</v>
      </c>
      <c r="H83" s="62">
        <f>IFERROR(VLOOKUP(A83,Tabla1[],64,FALSE), "")</f>
        <v>2432</v>
      </c>
      <c r="I83" s="62" cm="1">
        <f t="array" ref="I83">SUMPRODUCT(
 (Tabla1[NOMBRE_COMPLETO]=A83)*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83" s="62">
        <f t="shared" si="2"/>
        <v>12128.869999999999</v>
      </c>
      <c r="K83" s="63">
        <f t="shared" si="3"/>
        <v>67871.13</v>
      </c>
    </row>
    <row r="84" spans="1:11" ht="24" customHeight="1" x14ac:dyDescent="0.25">
      <c r="A84" s="59" t="s">
        <v>2448</v>
      </c>
      <c r="B84" s="59" t="str">
        <f>IFERROR(VLOOKUP(A84,Tabla1[],17,FALSE), "")</f>
        <v>DEPARTAMENTO DE DISEÑO Y ARQUITECTURA -DIE</v>
      </c>
      <c r="C84" s="59" t="str">
        <f>IFERROR(VLOOKUP(A84,Tabla1[],25,FALSE), "")</f>
        <v>ARQUITECTO</v>
      </c>
      <c r="D84" s="60" t="str">
        <f>IFERROR(VLOOKUP(A84,Tabla1[],19,FALSE), "")</f>
        <v>FIJO</v>
      </c>
      <c r="E84" s="61">
        <f>IFERROR(VLOOKUP(A84,Tabla1[],50,FALSE), "")</f>
        <v>70000</v>
      </c>
      <c r="F84" s="62">
        <f>IFERROR(VLOOKUP(A84,Tabla1[],62,FALSE), "")</f>
        <v>2009</v>
      </c>
      <c r="G84" s="62">
        <f>IFERROR(VLOOKUP(A84,Tabla1[],63,FALSE), "")</f>
        <v>5368.48</v>
      </c>
      <c r="H84" s="62">
        <f>IFERROR(VLOOKUP(A84,Tabla1[],64,FALSE), "")</f>
        <v>2128</v>
      </c>
      <c r="I84" s="62" cm="1">
        <f t="array" ref="I84">SUMPRODUCT(
 (Tabla1[NOMBRE_COMPLETO]=A84)*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5166</v>
      </c>
      <c r="J84" s="62">
        <f t="shared" si="2"/>
        <v>14671.48</v>
      </c>
      <c r="K84" s="63">
        <f t="shared" si="3"/>
        <v>55328.520000000004</v>
      </c>
    </row>
    <row r="85" spans="1:11" ht="24" customHeight="1" x14ac:dyDescent="0.25">
      <c r="A85" s="59" t="s">
        <v>2454</v>
      </c>
      <c r="B85" s="59" t="str">
        <f>IFERROR(VLOOKUP(A85,Tabla1[],17,FALSE), "")</f>
        <v>DEPARTAMENTO DE DISEÑO Y ARQUITECTURA -DIE</v>
      </c>
      <c r="C85" s="59" t="str">
        <f>IFERROR(VLOOKUP(A85,Tabla1[],25,FALSE), "")</f>
        <v>ARQUITECTO</v>
      </c>
      <c r="D85" s="60" t="str">
        <f>IFERROR(VLOOKUP(A85,Tabla1[],19,FALSE), "")</f>
        <v>FIJO</v>
      </c>
      <c r="E85" s="61">
        <f>IFERROR(VLOOKUP(A85,Tabla1[],50,FALSE), "")</f>
        <v>70000</v>
      </c>
      <c r="F85" s="62">
        <f>IFERROR(VLOOKUP(A85,Tabla1[],62,FALSE), "")</f>
        <v>2009</v>
      </c>
      <c r="G85" s="62">
        <f>IFERROR(VLOOKUP(A85,Tabla1[],63,FALSE), "")</f>
        <v>5368.48</v>
      </c>
      <c r="H85" s="62">
        <f>IFERROR(VLOOKUP(A85,Tabla1[],64,FALSE), "")</f>
        <v>2128</v>
      </c>
      <c r="I85" s="62" cm="1">
        <f t="array" ref="I85">SUMPRODUCT(
 (Tabla1[NOMBRE_COMPLETO]=A85)*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85" s="62">
        <f t="shared" si="2"/>
        <v>9505.48</v>
      </c>
      <c r="K85" s="63">
        <f t="shared" si="3"/>
        <v>60494.520000000004</v>
      </c>
    </row>
    <row r="86" spans="1:11" ht="24" customHeight="1" x14ac:dyDescent="0.25">
      <c r="A86" s="59" t="s">
        <v>2627</v>
      </c>
      <c r="B86" s="59" t="str">
        <f>IFERROR(VLOOKUP(A86,Tabla1[],17,FALSE), "")</f>
        <v>DEPARTAMENTO DE DISEÑO Y ARQUITECTURA -DIE</v>
      </c>
      <c r="C86" s="59" t="str">
        <f>IFERROR(VLOOKUP(A86,Tabla1[],25,FALSE), "")</f>
        <v>INGENIERO</v>
      </c>
      <c r="D86" s="60" t="str">
        <f>IFERROR(VLOOKUP(A86,Tabla1[],19,FALSE), "")</f>
        <v>FIJO</v>
      </c>
      <c r="E86" s="61">
        <f>IFERROR(VLOOKUP(A86,Tabla1[],50,FALSE), "")</f>
        <v>80000</v>
      </c>
      <c r="F86" s="62">
        <f>IFERROR(VLOOKUP(A86,Tabla1[],62,FALSE), "")</f>
        <v>2296</v>
      </c>
      <c r="G86" s="62">
        <f>IFERROR(VLOOKUP(A86,Tabla1[],63,FALSE), "")</f>
        <v>7400.87</v>
      </c>
      <c r="H86" s="62">
        <f>IFERROR(VLOOKUP(A86,Tabla1[],64,FALSE), "")</f>
        <v>2432</v>
      </c>
      <c r="I86" s="62" cm="1">
        <f t="array" ref="I86">SUMPRODUCT(
 (Tabla1[NOMBRE_COMPLETO]=A86)*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7631.25</v>
      </c>
      <c r="J86" s="62">
        <f t="shared" si="2"/>
        <v>19760.12</v>
      </c>
      <c r="K86" s="63">
        <f t="shared" si="3"/>
        <v>60239.880000000005</v>
      </c>
    </row>
    <row r="87" spans="1:11" ht="24" customHeight="1" x14ac:dyDescent="0.25">
      <c r="A87" s="59" t="s">
        <v>2730</v>
      </c>
      <c r="B87" s="59" t="str">
        <f>IFERROR(VLOOKUP(A87,Tabla1[],17,FALSE), "")</f>
        <v>DEPARTAMENTO DE DISEÑO Y ARQUITECTURA -DIE</v>
      </c>
      <c r="C87" s="59" t="str">
        <f>IFERROR(VLOOKUP(A87,Tabla1[],25,FALSE), "")</f>
        <v>ARQUITECTO</v>
      </c>
      <c r="D87" s="60" t="str">
        <f>IFERROR(VLOOKUP(A87,Tabla1[],19,FALSE), "")</f>
        <v>FIJO</v>
      </c>
      <c r="E87" s="61">
        <f>IFERROR(VLOOKUP(A87,Tabla1[],50,FALSE), "")</f>
        <v>80000</v>
      </c>
      <c r="F87" s="62">
        <f>IFERROR(VLOOKUP(A87,Tabla1[],62,FALSE), "")</f>
        <v>2296</v>
      </c>
      <c r="G87" s="62">
        <f>IFERROR(VLOOKUP(A87,Tabla1[],63,FALSE), "")</f>
        <v>6920.92</v>
      </c>
      <c r="H87" s="62">
        <f>IFERROR(VLOOKUP(A87,Tabla1[],64,FALSE), "")</f>
        <v>2432</v>
      </c>
      <c r="I87" s="62" cm="1">
        <f t="array" ref="I87">SUMPRODUCT(
 (Tabla1[NOMBRE_COMPLETO]=A87)*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1919.78</v>
      </c>
      <c r="J87" s="62">
        <f t="shared" si="2"/>
        <v>13568.7</v>
      </c>
      <c r="K87" s="63">
        <f t="shared" si="3"/>
        <v>66431.3</v>
      </c>
    </row>
    <row r="88" spans="1:11" ht="24" customHeight="1" x14ac:dyDescent="0.25">
      <c r="A88" s="59" t="s">
        <v>2752</v>
      </c>
      <c r="B88" s="59" t="str">
        <f>IFERROR(VLOOKUP(A88,Tabla1[],17,FALSE), "")</f>
        <v>DEPARTAMENTO DE DISEÑO Y ARQUITECTURA -DIE</v>
      </c>
      <c r="C88" s="59" t="str">
        <f>IFERROR(VLOOKUP(A88,Tabla1[],25,FALSE), "")</f>
        <v>ARQUITECTO</v>
      </c>
      <c r="D88" s="60" t="str">
        <f>IFERROR(VLOOKUP(A88,Tabla1[],19,FALSE), "")</f>
        <v>FIJO</v>
      </c>
      <c r="E88" s="61">
        <f>IFERROR(VLOOKUP(A88,Tabla1[],50,FALSE), "")</f>
        <v>70000</v>
      </c>
      <c r="F88" s="62">
        <f>IFERROR(VLOOKUP(A88,Tabla1[],62,FALSE), "")</f>
        <v>2009</v>
      </c>
      <c r="G88" s="62">
        <f>IFERROR(VLOOKUP(A88,Tabla1[],63,FALSE), "")</f>
        <v>5368.48</v>
      </c>
      <c r="H88" s="62">
        <f>IFERROR(VLOOKUP(A88,Tabla1[],64,FALSE), "")</f>
        <v>2128</v>
      </c>
      <c r="I88" s="62" cm="1">
        <f t="array" ref="I88">SUMPRODUCT(
 (Tabla1[NOMBRE_COMPLETO]=A88)*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88" s="62">
        <f t="shared" si="2"/>
        <v>9505.48</v>
      </c>
      <c r="K88" s="63">
        <f t="shared" si="3"/>
        <v>60494.520000000004</v>
      </c>
    </row>
    <row r="89" spans="1:11" ht="24" customHeight="1" x14ac:dyDescent="0.25">
      <c r="A89" s="59" t="s">
        <v>2854</v>
      </c>
      <c r="B89" s="59" t="str">
        <f>IFERROR(VLOOKUP(A89,Tabla1[],17,FALSE), "")</f>
        <v>DEPARTAMENTO DE DISEÑO Y ARQUITECTURA -DIE</v>
      </c>
      <c r="C89" s="59" t="str">
        <f>IFERROR(VLOOKUP(A89,Tabla1[],25,FALSE), "")</f>
        <v>AUXILIAR</v>
      </c>
      <c r="D89" s="60" t="str">
        <f>IFERROR(VLOOKUP(A89,Tabla1[],19,FALSE), "")</f>
        <v>FIJO</v>
      </c>
      <c r="E89" s="61">
        <f>IFERROR(VLOOKUP(A89,Tabla1[],50,FALSE), "")</f>
        <v>40000</v>
      </c>
      <c r="F89" s="62">
        <f>IFERROR(VLOOKUP(A89,Tabla1[],62,FALSE), "")</f>
        <v>1148</v>
      </c>
      <c r="G89" s="62">
        <f>IFERROR(VLOOKUP(A89,Tabla1[],63,FALSE), "")</f>
        <v>442.65</v>
      </c>
      <c r="H89" s="62">
        <f>IFERROR(VLOOKUP(A89,Tabla1[],64,FALSE), "")</f>
        <v>1216</v>
      </c>
      <c r="I89" s="62" cm="1">
        <f t="array" ref="I89">SUMPRODUCT(
 (Tabla1[NOMBRE_COMPLETO]=A89)*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2286</v>
      </c>
      <c r="J89" s="62">
        <f t="shared" si="2"/>
        <v>5092.6499999999996</v>
      </c>
      <c r="K89" s="63">
        <f t="shared" si="3"/>
        <v>34907.35</v>
      </c>
    </row>
    <row r="90" spans="1:11" ht="24" customHeight="1" x14ac:dyDescent="0.25">
      <c r="A90" s="59" t="s">
        <v>3061</v>
      </c>
      <c r="B90" s="59" t="str">
        <f>IFERROR(VLOOKUP(A90,Tabla1[],17,FALSE), "")</f>
        <v>DEPARTAMENTO DE DISEÑO Y ARQUITECTURA -DIE</v>
      </c>
      <c r="C90" s="59" t="str">
        <f>IFERROR(VLOOKUP(A90,Tabla1[],25,FALSE), "")</f>
        <v>SUPERVISOR (A) PLANTELES ESCOLARES</v>
      </c>
      <c r="D90" s="60" t="str">
        <f>IFERROR(VLOOKUP(A90,Tabla1[],19,FALSE), "")</f>
        <v>FIJO</v>
      </c>
      <c r="E90" s="61">
        <f>IFERROR(VLOOKUP(A90,Tabla1[],50,FALSE), "")</f>
        <v>75000</v>
      </c>
      <c r="F90" s="62">
        <f>IFERROR(VLOOKUP(A90,Tabla1[],62,FALSE), "")</f>
        <v>2152.5</v>
      </c>
      <c r="G90" s="62">
        <f>IFERROR(VLOOKUP(A90,Tabla1[],63,FALSE), "")</f>
        <v>6309.38</v>
      </c>
      <c r="H90" s="62">
        <f>IFERROR(VLOOKUP(A90,Tabla1[],64,FALSE), "")</f>
        <v>2280</v>
      </c>
      <c r="I90" s="62" cm="1">
        <f t="array" ref="I90">SUMPRODUCT(
 (Tabla1[NOMBRE_COMPLETO]=A90)*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7316</v>
      </c>
      <c r="J90" s="62">
        <f t="shared" si="2"/>
        <v>18057.88</v>
      </c>
      <c r="K90" s="63">
        <f t="shared" si="3"/>
        <v>56942.119999999995</v>
      </c>
    </row>
    <row r="91" spans="1:11" ht="24" customHeight="1" x14ac:dyDescent="0.25">
      <c r="A91" s="59" t="s">
        <v>3080</v>
      </c>
      <c r="B91" s="59" t="str">
        <f>IFERROR(VLOOKUP(A91,Tabla1[],17,FALSE), "")</f>
        <v>DEPARTAMENTO DE DISEÑO Y ARQUITECTURA -DIE</v>
      </c>
      <c r="C91" s="59" t="str">
        <f>IFERROR(VLOOKUP(A91,Tabla1[],25,FALSE), "")</f>
        <v>SECRETARIA</v>
      </c>
      <c r="D91" s="60" t="str">
        <f>IFERROR(VLOOKUP(A91,Tabla1[],19,FALSE), "")</f>
        <v>FIJO</v>
      </c>
      <c r="E91" s="61">
        <f>IFERROR(VLOOKUP(A91,Tabla1[],50,FALSE), "")</f>
        <v>32731.88</v>
      </c>
      <c r="F91" s="62">
        <f>IFERROR(VLOOKUP(A91,Tabla1[],62,FALSE), "")</f>
        <v>939.4</v>
      </c>
      <c r="G91" s="62">
        <f>IFERROR(VLOOKUP(A91,Tabla1[],63,FALSE), "")</f>
        <v>0</v>
      </c>
      <c r="H91" s="62">
        <f>IFERROR(VLOOKUP(A91,Tabla1[],64,FALSE), "")</f>
        <v>995.05</v>
      </c>
      <c r="I91" s="62" cm="1">
        <f t="array" ref="I91">SUMPRODUCT(
 (Tabla1[NOMBRE_COMPLETO]=A91)*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91" s="62">
        <f t="shared" si="2"/>
        <v>1934.4499999999998</v>
      </c>
      <c r="K91" s="63">
        <f t="shared" si="3"/>
        <v>30797.43</v>
      </c>
    </row>
    <row r="92" spans="1:11" ht="24" customHeight="1" x14ac:dyDescent="0.25">
      <c r="A92" s="59" t="s">
        <v>3094</v>
      </c>
      <c r="B92" s="59" t="str">
        <f>IFERROR(VLOOKUP(A92,Tabla1[],17,FALSE), "")</f>
        <v>DEPARTAMENTO DE DISEÑO Y ARQUITECTURA -DIE</v>
      </c>
      <c r="C92" s="59" t="str">
        <f>IFERROR(VLOOKUP(A92,Tabla1[],25,FALSE), "")</f>
        <v>COORDINADOR ADM</v>
      </c>
      <c r="D92" s="60" t="str">
        <f>IFERROR(VLOOKUP(A92,Tabla1[],19,FALSE), "")</f>
        <v>FIJO</v>
      </c>
      <c r="E92" s="61">
        <f>IFERROR(VLOOKUP(A92,Tabla1[],50,FALSE), "")</f>
        <v>180000</v>
      </c>
      <c r="F92" s="62">
        <f>IFERROR(VLOOKUP(A92,Tabla1[],62,FALSE), "")</f>
        <v>5166</v>
      </c>
      <c r="G92" s="62">
        <f>IFERROR(VLOOKUP(A92,Tabla1[],63,FALSE), "")</f>
        <v>19506.240000000002</v>
      </c>
      <c r="H92" s="62">
        <f>IFERROR(VLOOKUP(A92,Tabla1[],64,FALSE), "")</f>
        <v>5472</v>
      </c>
      <c r="I92" s="62" cm="1">
        <f t="array" ref="I92">SUMPRODUCT(
 (Tabla1[NOMBRE_COMPLETO]=A92)*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92" s="62">
        <f t="shared" si="2"/>
        <v>30144.240000000002</v>
      </c>
      <c r="K92" s="63">
        <f t="shared" si="3"/>
        <v>149855.76</v>
      </c>
    </row>
    <row r="93" spans="1:11" ht="24" customHeight="1" x14ac:dyDescent="0.25">
      <c r="A93" s="59" t="s">
        <v>3246</v>
      </c>
      <c r="B93" s="59" t="str">
        <f>IFERROR(VLOOKUP(A93,Tabla1[],17,FALSE), "")</f>
        <v>DEPARTAMENTO DE DISEÑO Y ARQUITECTURA -DIE</v>
      </c>
      <c r="C93" s="59" t="str">
        <f>IFERROR(VLOOKUP(A93,Tabla1[],25,FALSE), "")</f>
        <v>COORDINADOR (A)</v>
      </c>
      <c r="D93" s="60" t="str">
        <f>IFERROR(VLOOKUP(A93,Tabla1[],19,FALSE), "")</f>
        <v>FIJO</v>
      </c>
      <c r="E93" s="61">
        <f>IFERROR(VLOOKUP(A93,Tabla1[],50,FALSE), "")</f>
        <v>80000</v>
      </c>
      <c r="F93" s="62">
        <f>IFERROR(VLOOKUP(A93,Tabla1[],62,FALSE), "")</f>
        <v>2296</v>
      </c>
      <c r="G93" s="62">
        <f>IFERROR(VLOOKUP(A93,Tabla1[],63,FALSE), "")</f>
        <v>7400.87</v>
      </c>
      <c r="H93" s="62">
        <f>IFERROR(VLOOKUP(A93,Tabla1[],64,FALSE), "")</f>
        <v>2432</v>
      </c>
      <c r="I93" s="62" cm="1">
        <f t="array" ref="I93">SUMPRODUCT(
 (Tabla1[NOMBRE_COMPLETO]=A93)*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93" s="62">
        <f t="shared" si="2"/>
        <v>12128.869999999999</v>
      </c>
      <c r="K93" s="63">
        <f t="shared" si="3"/>
        <v>67871.13</v>
      </c>
    </row>
    <row r="94" spans="1:11" ht="24" customHeight="1" x14ac:dyDescent="0.25">
      <c r="A94" s="59" t="s">
        <v>3266</v>
      </c>
      <c r="B94" s="59" t="str">
        <f>IFERROR(VLOOKUP(A94,Tabla1[],17,FALSE), "")</f>
        <v>DEPARTAMENTO DE DISEÑO Y ARQUITECTURA -DIE</v>
      </c>
      <c r="C94" s="59" t="str">
        <f>IFERROR(VLOOKUP(A94,Tabla1[],25,FALSE), "")</f>
        <v>COORDINADOR (A)</v>
      </c>
      <c r="D94" s="60" t="str">
        <f>IFERROR(VLOOKUP(A94,Tabla1[],19,FALSE), "")</f>
        <v>FIJO</v>
      </c>
      <c r="E94" s="61">
        <f>IFERROR(VLOOKUP(A94,Tabla1[],50,FALSE), "")</f>
        <v>90000</v>
      </c>
      <c r="F94" s="62">
        <f>IFERROR(VLOOKUP(A94,Tabla1[],62,FALSE), "")</f>
        <v>2583</v>
      </c>
      <c r="G94" s="62">
        <f>IFERROR(VLOOKUP(A94,Tabla1[],63,FALSE), "")</f>
        <v>9753.1200000000008</v>
      </c>
      <c r="H94" s="62">
        <f>IFERROR(VLOOKUP(A94,Tabla1[],64,FALSE), "")</f>
        <v>2736</v>
      </c>
      <c r="I94" s="62" cm="1">
        <f t="array" ref="I94">SUMPRODUCT(
 (Tabla1[NOMBRE_COMPLETO]=A94)*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94" s="62">
        <f t="shared" si="2"/>
        <v>15072.12</v>
      </c>
      <c r="K94" s="63">
        <f t="shared" si="3"/>
        <v>74927.88</v>
      </c>
    </row>
    <row r="95" spans="1:11" ht="24" customHeight="1" x14ac:dyDescent="0.25">
      <c r="A95" s="59" t="s">
        <v>915</v>
      </c>
      <c r="B95" s="59" t="str">
        <f>IFERROR(VLOOKUP(A95,Tabla1[],17,FALSE), "")</f>
        <v>DEPARTAMENTO DE FISCALIZACION DE OBRAS -DIE</v>
      </c>
      <c r="C95" s="59" t="str">
        <f>IFERROR(VLOOKUP(A95,Tabla1[],25,FALSE), "")</f>
        <v>INGENIERO</v>
      </c>
      <c r="D95" s="60" t="str">
        <f>IFERROR(VLOOKUP(A95,Tabla1[],19,FALSE), "")</f>
        <v>FIJO</v>
      </c>
      <c r="E95" s="61">
        <f>IFERROR(VLOOKUP(A95,Tabla1[],50,FALSE), "")</f>
        <v>60000</v>
      </c>
      <c r="F95" s="62">
        <f>IFERROR(VLOOKUP(A95,Tabla1[],62,FALSE), "")</f>
        <v>1722</v>
      </c>
      <c r="G95" s="62">
        <f>IFERROR(VLOOKUP(A95,Tabla1[],63,FALSE), "")</f>
        <v>3102.72</v>
      </c>
      <c r="H95" s="62">
        <f>IFERROR(VLOOKUP(A95,Tabla1[],64,FALSE), "")</f>
        <v>1824</v>
      </c>
      <c r="I95" s="62" cm="1">
        <f t="array" ref="I95">SUMPRODUCT(
 (Tabla1[NOMBRE_COMPLETO]=A95)*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1919.78</v>
      </c>
      <c r="J95" s="62">
        <f t="shared" si="2"/>
        <v>8568.5</v>
      </c>
      <c r="K95" s="63">
        <f t="shared" si="3"/>
        <v>51431.5</v>
      </c>
    </row>
    <row r="96" spans="1:11" ht="24" customHeight="1" x14ac:dyDescent="0.25">
      <c r="A96" s="59" t="s">
        <v>952</v>
      </c>
      <c r="B96" s="59" t="str">
        <f>IFERROR(VLOOKUP(A96,Tabla1[],17,FALSE), "")</f>
        <v>DEPARTAMENTO DE FISCALIZACION DE OBRAS -DIE</v>
      </c>
      <c r="C96" s="59" t="str">
        <f>IFERROR(VLOOKUP(A96,Tabla1[],25,FALSE), "")</f>
        <v>ENCARGADO (A)</v>
      </c>
      <c r="D96" s="60" t="str">
        <f>IFERROR(VLOOKUP(A96,Tabla1[],19,FALSE), "")</f>
        <v>FIJO</v>
      </c>
      <c r="E96" s="61">
        <f>IFERROR(VLOOKUP(A96,Tabla1[],50,FALSE), "")</f>
        <v>139377.5</v>
      </c>
      <c r="F96" s="62">
        <f>IFERROR(VLOOKUP(A96,Tabla1[],62,FALSE), "")</f>
        <v>4000.13</v>
      </c>
      <c r="G96" s="62">
        <f>IFERROR(VLOOKUP(A96,Tabla1[],63,FALSE), "")</f>
        <v>21367.94</v>
      </c>
      <c r="H96" s="62">
        <f>IFERROR(VLOOKUP(A96,Tabla1[],64,FALSE), "")</f>
        <v>4237.08</v>
      </c>
      <c r="I96" s="62" cm="1">
        <f t="array" ref="I96">SUMPRODUCT(
 (Tabla1[NOMBRE_COMPLETO]=A96)*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20066</v>
      </c>
      <c r="J96" s="62">
        <f t="shared" si="2"/>
        <v>49671.15</v>
      </c>
      <c r="K96" s="63">
        <f t="shared" si="3"/>
        <v>89706.35</v>
      </c>
    </row>
    <row r="97" spans="1:11" ht="24" customHeight="1" x14ac:dyDescent="0.25">
      <c r="A97" s="59" t="s">
        <v>1426</v>
      </c>
      <c r="B97" s="59" t="str">
        <f>IFERROR(VLOOKUP(A97,Tabla1[],17,FALSE), "")</f>
        <v>DEPARTAMENTO DE GESTION DE INFRAESTRUCTURA ESCOLAR -DIE</v>
      </c>
      <c r="C97" s="59" t="str">
        <f>IFERROR(VLOOKUP(A97,Tabla1[],25,FALSE), "")</f>
        <v>AUXILIAR ADMINISTRATIVO I</v>
      </c>
      <c r="D97" s="60" t="str">
        <f>IFERROR(VLOOKUP(A97,Tabla1[],19,FALSE), "")</f>
        <v>FIJO</v>
      </c>
      <c r="E97" s="61">
        <f>IFERROR(VLOOKUP(A97,Tabla1[],50,FALSE), "")</f>
        <v>35000</v>
      </c>
      <c r="F97" s="62">
        <f>IFERROR(VLOOKUP(A97,Tabla1[],62,FALSE), "")</f>
        <v>1004.5</v>
      </c>
      <c r="G97" s="62">
        <f>IFERROR(VLOOKUP(A97,Tabla1[],63,FALSE), "")</f>
        <v>0</v>
      </c>
      <c r="H97" s="62">
        <f>IFERROR(VLOOKUP(A97,Tabla1[],64,FALSE), "")</f>
        <v>1064</v>
      </c>
      <c r="I97" s="62" cm="1">
        <f t="array" ref="I97">SUMPRODUCT(
 (Tabla1[NOMBRE_COMPLETO]=A97)*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97" s="62">
        <f t="shared" si="2"/>
        <v>2068.5</v>
      </c>
      <c r="K97" s="63">
        <f t="shared" si="3"/>
        <v>32931.5</v>
      </c>
    </row>
    <row r="98" spans="1:11" ht="24" customHeight="1" x14ac:dyDescent="0.25">
      <c r="A98" s="59" t="s">
        <v>1460</v>
      </c>
      <c r="B98" s="59" t="str">
        <f>IFERROR(VLOOKUP(A98,Tabla1[],17,FALSE), "")</f>
        <v>DEPARTAMENTO DE GESTION DE INFRAESTRUCTURA ESCOLAR -DIE</v>
      </c>
      <c r="C98" s="59" t="str">
        <f>IFERROR(VLOOKUP(A98,Tabla1[],25,FALSE), "")</f>
        <v>SECRETARIA</v>
      </c>
      <c r="D98" s="60" t="str">
        <f>IFERROR(VLOOKUP(A98,Tabla1[],19,FALSE), "")</f>
        <v>FIJO</v>
      </c>
      <c r="E98" s="61">
        <f>IFERROR(VLOOKUP(A98,Tabla1[],50,FALSE), "")</f>
        <v>30000</v>
      </c>
      <c r="F98" s="62">
        <f>IFERROR(VLOOKUP(A98,Tabla1[],62,FALSE), "")</f>
        <v>861</v>
      </c>
      <c r="G98" s="62">
        <f>IFERROR(VLOOKUP(A98,Tabla1[],63,FALSE), "")</f>
        <v>0</v>
      </c>
      <c r="H98" s="62">
        <f>IFERROR(VLOOKUP(A98,Tabla1[],64,FALSE), "")</f>
        <v>912</v>
      </c>
      <c r="I98" s="62" cm="1">
        <f t="array" ref="I98">SUMPRODUCT(
 (Tabla1[NOMBRE_COMPLETO]=A98)*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98" s="62">
        <f t="shared" si="2"/>
        <v>1773</v>
      </c>
      <c r="K98" s="63">
        <f t="shared" si="3"/>
        <v>28227</v>
      </c>
    </row>
    <row r="99" spans="1:11" ht="24" customHeight="1" x14ac:dyDescent="0.25">
      <c r="A99" s="59" t="s">
        <v>1749</v>
      </c>
      <c r="B99" s="59" t="str">
        <f>IFERROR(VLOOKUP(A99,Tabla1[],17,FALSE), "")</f>
        <v>DEPARTAMENTO DE GESTION DE INFRAESTRUCTURA ESCOLAR -DIE</v>
      </c>
      <c r="C99" s="59" t="str">
        <f>IFERROR(VLOOKUP(A99,Tabla1[],25,FALSE), "")</f>
        <v>ASESOR (A)</v>
      </c>
      <c r="D99" s="60" t="str">
        <f>IFERROR(VLOOKUP(A99,Tabla1[],19,FALSE), "")</f>
        <v>FIJO</v>
      </c>
      <c r="E99" s="61">
        <f>IFERROR(VLOOKUP(A99,Tabla1[],50,FALSE), "")</f>
        <v>120000</v>
      </c>
      <c r="F99" s="62">
        <f>IFERROR(VLOOKUP(A99,Tabla1[],62,FALSE), "")</f>
        <v>3444</v>
      </c>
      <c r="G99" s="62">
        <f>IFERROR(VLOOKUP(A99,Tabla1[],63,FALSE), "")</f>
        <v>16809.87</v>
      </c>
      <c r="H99" s="62">
        <f>IFERROR(VLOOKUP(A99,Tabla1[],64,FALSE), "")</f>
        <v>3648</v>
      </c>
      <c r="I99" s="62" cm="1">
        <f t="array" ref="I99">SUMPRODUCT(
 (Tabla1[NOMBRE_COMPLETO]=A99)*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99" s="62">
        <f t="shared" si="2"/>
        <v>23901.87</v>
      </c>
      <c r="K99" s="63">
        <f t="shared" si="3"/>
        <v>96098.13</v>
      </c>
    </row>
    <row r="100" spans="1:11" ht="24" customHeight="1" x14ac:dyDescent="0.25">
      <c r="A100" s="59" t="s">
        <v>1807</v>
      </c>
      <c r="B100" s="59" t="str">
        <f>IFERROR(VLOOKUP(A100,Tabla1[],17,FALSE), "")</f>
        <v>DEPARTAMENTO DE GESTION DE INFRAESTRUCTURA ESCOLAR -DIE</v>
      </c>
      <c r="C100" s="59" t="str">
        <f>IFERROR(VLOOKUP(A100,Tabla1[],25,FALSE), "")</f>
        <v>TECNICO ADM</v>
      </c>
      <c r="D100" s="60" t="str">
        <f>IFERROR(VLOOKUP(A100,Tabla1[],19,FALSE), "")</f>
        <v>FIJO</v>
      </c>
      <c r="E100" s="61">
        <f>IFERROR(VLOOKUP(A100,Tabla1[],50,FALSE), "")</f>
        <v>43500</v>
      </c>
      <c r="F100" s="62">
        <f>IFERROR(VLOOKUP(A100,Tabla1[],62,FALSE), "")</f>
        <v>1248.45</v>
      </c>
      <c r="G100" s="62">
        <f>IFERROR(VLOOKUP(A100,Tabla1[],63,FALSE), "")</f>
        <v>936.62</v>
      </c>
      <c r="H100" s="62">
        <f>IFERROR(VLOOKUP(A100,Tabla1[],64,FALSE), "")</f>
        <v>1322.4</v>
      </c>
      <c r="I100" s="62" cm="1">
        <f t="array" ref="I100">SUMPRODUCT(
 (Tabla1[NOMBRE_COMPLETO]=A100)*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27597.49</v>
      </c>
      <c r="J100" s="62">
        <f t="shared" si="2"/>
        <v>31104.960000000003</v>
      </c>
      <c r="K100" s="63">
        <f t="shared" si="3"/>
        <v>12395.039999999997</v>
      </c>
    </row>
    <row r="101" spans="1:11" ht="24" customHeight="1" x14ac:dyDescent="0.25">
      <c r="A101" s="59" t="s">
        <v>2470</v>
      </c>
      <c r="B101" s="59" t="str">
        <f>IFERROR(VLOOKUP(A101,Tabla1[],17,FALSE), "")</f>
        <v>DEPARTAMENTO DE GESTION DE INFRAESTRUCTURA ESCOLAR -DIE</v>
      </c>
      <c r="C101" s="59" t="str">
        <f>IFERROR(VLOOKUP(A101,Tabla1[],25,FALSE), "")</f>
        <v>AUXILIAR ADMINISTRATIVO</v>
      </c>
      <c r="D101" s="60" t="str">
        <f>IFERROR(VLOOKUP(A101,Tabla1[],19,FALSE), "")</f>
        <v>FIJO</v>
      </c>
      <c r="E101" s="61">
        <f>IFERROR(VLOOKUP(A101,Tabla1[],50,FALSE), "")</f>
        <v>40000</v>
      </c>
      <c r="F101" s="62">
        <f>IFERROR(VLOOKUP(A101,Tabla1[],62,FALSE), "")</f>
        <v>1148</v>
      </c>
      <c r="G101" s="62">
        <f>IFERROR(VLOOKUP(A101,Tabla1[],63,FALSE), "")</f>
        <v>442.65</v>
      </c>
      <c r="H101" s="62">
        <f>IFERROR(VLOOKUP(A101,Tabla1[],64,FALSE), "")</f>
        <v>1216</v>
      </c>
      <c r="I101" s="62" cm="1">
        <f t="array" ref="I101">SUMPRODUCT(
 (Tabla1[NOMBRE_COMPLETO]=A101)*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101" s="62">
        <f t="shared" si="2"/>
        <v>2806.65</v>
      </c>
      <c r="K101" s="63">
        <f t="shared" si="3"/>
        <v>37193.35</v>
      </c>
    </row>
    <row r="102" spans="1:11" ht="24" customHeight="1" x14ac:dyDescent="0.25">
      <c r="A102" s="59" t="s">
        <v>2884</v>
      </c>
      <c r="B102" s="59" t="str">
        <f>IFERROR(VLOOKUP(A102,Tabla1[],17,FALSE), "")</f>
        <v>DEPARTAMENTO DE GESTION DE INFRAESTRUCTURA ESCOLAR -DIE</v>
      </c>
      <c r="C102" s="59" t="str">
        <f>IFERROR(VLOOKUP(A102,Tabla1[],25,FALSE), "")</f>
        <v>ELECTRICISTA</v>
      </c>
      <c r="D102" s="60" t="str">
        <f>IFERROR(VLOOKUP(A102,Tabla1[],19,FALSE), "")</f>
        <v>FIJO</v>
      </c>
      <c r="E102" s="61">
        <f>IFERROR(VLOOKUP(A102,Tabla1[],50,FALSE), "")</f>
        <v>30000</v>
      </c>
      <c r="F102" s="62">
        <f>IFERROR(VLOOKUP(A102,Tabla1[],62,FALSE), "")</f>
        <v>861</v>
      </c>
      <c r="G102" s="62">
        <f>IFERROR(VLOOKUP(A102,Tabla1[],63,FALSE), "")</f>
        <v>0</v>
      </c>
      <c r="H102" s="62">
        <f>IFERROR(VLOOKUP(A102,Tabla1[],64,FALSE), "")</f>
        <v>912</v>
      </c>
      <c r="I102" s="62" cm="1">
        <f t="array" ref="I102">SUMPRODUCT(
 (Tabla1[NOMBRE_COMPLETO]=A102)*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102" s="62">
        <f t="shared" si="2"/>
        <v>1773</v>
      </c>
      <c r="K102" s="63">
        <f t="shared" si="3"/>
        <v>28227</v>
      </c>
    </row>
    <row r="103" spans="1:11" ht="24" customHeight="1" x14ac:dyDescent="0.25">
      <c r="A103" s="59" t="s">
        <v>3101</v>
      </c>
      <c r="B103" s="59" t="str">
        <f>IFERROR(VLOOKUP(A103,Tabla1[],17,FALSE), "")</f>
        <v>DEPARTAMENTO DE GESTION DE INFRAESTRUCTURA ESCOLAR -DIE</v>
      </c>
      <c r="C103" s="59" t="str">
        <f>IFERROR(VLOOKUP(A103,Tabla1[],25,FALSE), "")</f>
        <v>COORDINADOR (A)</v>
      </c>
      <c r="D103" s="60" t="str">
        <f>IFERROR(VLOOKUP(A103,Tabla1[],19,FALSE), "")</f>
        <v>FIJO</v>
      </c>
      <c r="E103" s="61">
        <f>IFERROR(VLOOKUP(A103,Tabla1[],50,FALSE), "")</f>
        <v>90000</v>
      </c>
      <c r="F103" s="62">
        <f>IFERROR(VLOOKUP(A103,Tabla1[],62,FALSE), "")</f>
        <v>2583</v>
      </c>
      <c r="G103" s="62">
        <f>IFERROR(VLOOKUP(A103,Tabla1[],63,FALSE), "")</f>
        <v>9273.17</v>
      </c>
      <c r="H103" s="62">
        <f>IFERROR(VLOOKUP(A103,Tabla1[],64,FALSE), "")</f>
        <v>2736</v>
      </c>
      <c r="I103" s="62" cm="1">
        <f t="array" ref="I103">SUMPRODUCT(
 (Tabla1[NOMBRE_COMPLETO]=A103)*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37486.799999999996</v>
      </c>
      <c r="J103" s="62">
        <f t="shared" si="2"/>
        <v>52078.969999999994</v>
      </c>
      <c r="K103" s="63">
        <f t="shared" si="3"/>
        <v>37921.030000000006</v>
      </c>
    </row>
    <row r="104" spans="1:11" ht="24" customHeight="1" x14ac:dyDescent="0.25">
      <c r="A104" s="59" t="s">
        <v>354</v>
      </c>
      <c r="B104" s="59" t="str">
        <f>IFERROR(VLOOKUP(A104,Tabla1[],17,FALSE), "")</f>
        <v>DEPARTAMENTO DE GESTION DE RIESGOS -DIE</v>
      </c>
      <c r="C104" s="59" t="str">
        <f>IFERROR(VLOOKUP(A104,Tabla1[],25,FALSE), "")</f>
        <v>TECNICO</v>
      </c>
      <c r="D104" s="60" t="str">
        <f>IFERROR(VLOOKUP(A104,Tabla1[],19,FALSE), "")</f>
        <v>FIJO</v>
      </c>
      <c r="E104" s="61">
        <f>IFERROR(VLOOKUP(A104,Tabla1[],50,FALSE), "")</f>
        <v>45000</v>
      </c>
      <c r="F104" s="62">
        <f>IFERROR(VLOOKUP(A104,Tabla1[],62,FALSE), "")</f>
        <v>1291.5</v>
      </c>
      <c r="G104" s="62">
        <f>IFERROR(VLOOKUP(A104,Tabla1[],63,FALSE), "")</f>
        <v>1148.33</v>
      </c>
      <c r="H104" s="62">
        <f>IFERROR(VLOOKUP(A104,Tabla1[],64,FALSE), "")</f>
        <v>1368</v>
      </c>
      <c r="I104" s="62" cm="1">
        <f t="array" ref="I104">SUMPRODUCT(
 (Tabla1[NOMBRE_COMPLETO]=A104)*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104" s="62">
        <f t="shared" si="2"/>
        <v>3807.83</v>
      </c>
      <c r="K104" s="63">
        <f t="shared" si="3"/>
        <v>41192.17</v>
      </c>
    </row>
    <row r="105" spans="1:11" ht="24" customHeight="1" x14ac:dyDescent="0.25">
      <c r="A105" s="59" t="s">
        <v>382</v>
      </c>
      <c r="B105" s="59" t="str">
        <f>IFERROR(VLOOKUP(A105,Tabla1[],17,FALSE), "")</f>
        <v>DEPARTAMENTO DE GESTION DE RIESGOS -DIE</v>
      </c>
      <c r="C105" s="59" t="str">
        <f>IFERROR(VLOOKUP(A105,Tabla1[],25,FALSE), "")</f>
        <v>DIRECTOR DEPTO.</v>
      </c>
      <c r="D105" s="60" t="str">
        <f>IFERROR(VLOOKUP(A105,Tabla1[],19,FALSE), "")</f>
        <v>FIJO</v>
      </c>
      <c r="E105" s="61">
        <f>IFERROR(VLOOKUP(A105,Tabla1[],50,FALSE), "")</f>
        <v>130000</v>
      </c>
      <c r="F105" s="62">
        <f>IFERROR(VLOOKUP(A105,Tabla1[],62,FALSE), "")</f>
        <v>3731</v>
      </c>
      <c r="G105" s="62">
        <f>IFERROR(VLOOKUP(A105,Tabla1[],63,FALSE), "")</f>
        <v>18682.169999999998</v>
      </c>
      <c r="H105" s="62">
        <f>IFERROR(VLOOKUP(A105,Tabla1[],64,FALSE), "")</f>
        <v>3952</v>
      </c>
      <c r="I105" s="62" cm="1">
        <f t="array" ref="I105">SUMPRODUCT(
 (Tabla1[NOMBRE_COMPLETO]=A105)*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30571.059999999998</v>
      </c>
      <c r="J105" s="62">
        <f t="shared" si="2"/>
        <v>56936.229999999996</v>
      </c>
      <c r="K105" s="63">
        <f t="shared" si="3"/>
        <v>73063.77</v>
      </c>
    </row>
    <row r="106" spans="1:11" ht="24" customHeight="1" x14ac:dyDescent="0.25">
      <c r="A106" s="59" t="s">
        <v>432</v>
      </c>
      <c r="B106" s="59" t="str">
        <f>IFERROR(VLOOKUP(A106,Tabla1[],17,FALSE), "")</f>
        <v>DEPARTAMENTO DE GESTION DE RIESGOS -DIE</v>
      </c>
      <c r="C106" s="59" t="str">
        <f>IFERROR(VLOOKUP(A106,Tabla1[],25,FALSE), "")</f>
        <v>ENCARGADO (A)</v>
      </c>
      <c r="D106" s="60" t="str">
        <f>IFERROR(VLOOKUP(A106,Tabla1[],19,FALSE), "")</f>
        <v>FIJO</v>
      </c>
      <c r="E106" s="61">
        <f>IFERROR(VLOOKUP(A106,Tabla1[],50,FALSE), "")</f>
        <v>150000</v>
      </c>
      <c r="F106" s="62">
        <f>IFERROR(VLOOKUP(A106,Tabla1[],62,FALSE), "")</f>
        <v>4305</v>
      </c>
      <c r="G106" s="62">
        <f>IFERROR(VLOOKUP(A106,Tabla1[],63,FALSE), "")</f>
        <v>23866.62</v>
      </c>
      <c r="H106" s="62">
        <f>IFERROR(VLOOKUP(A106,Tabla1[],64,FALSE), "")</f>
        <v>4560</v>
      </c>
      <c r="I106" s="62" cm="1">
        <f t="array" ref="I106">SUMPRODUCT(
 (Tabla1[NOMBRE_COMPLETO]=A106)*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106" s="62">
        <f t="shared" si="2"/>
        <v>32731.62</v>
      </c>
      <c r="K106" s="63">
        <f t="shared" si="3"/>
        <v>117268.38</v>
      </c>
    </row>
    <row r="107" spans="1:11" ht="24" customHeight="1" x14ac:dyDescent="0.25">
      <c r="A107" s="59" t="s">
        <v>511</v>
      </c>
      <c r="B107" s="59" t="str">
        <f>IFERROR(VLOOKUP(A107,Tabla1[],17,FALSE), "")</f>
        <v>DEPARTAMENTO DE GESTION DE RIESGOS -DIE</v>
      </c>
      <c r="C107" s="59" t="str">
        <f>IFERROR(VLOOKUP(A107,Tabla1[],25,FALSE), "")</f>
        <v>AUXILIAR ADMINISTRATIVO I</v>
      </c>
      <c r="D107" s="60" t="str">
        <f>IFERROR(VLOOKUP(A107,Tabla1[],19,FALSE), "")</f>
        <v>FIJO</v>
      </c>
      <c r="E107" s="61">
        <f>IFERROR(VLOOKUP(A107,Tabla1[],50,FALSE), "")</f>
        <v>45000</v>
      </c>
      <c r="F107" s="62">
        <f>IFERROR(VLOOKUP(A107,Tabla1[],62,FALSE), "")</f>
        <v>1291.5</v>
      </c>
      <c r="G107" s="62">
        <f>IFERROR(VLOOKUP(A107,Tabla1[],63,FALSE), "")</f>
        <v>1148.33</v>
      </c>
      <c r="H107" s="62">
        <f>IFERROR(VLOOKUP(A107,Tabla1[],64,FALSE), "")</f>
        <v>1368</v>
      </c>
      <c r="I107" s="62" cm="1">
        <f t="array" ref="I107">SUMPRODUCT(
 (Tabla1[NOMBRE_COMPLETO]=A107)*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19143.099999999999</v>
      </c>
      <c r="J107" s="62">
        <f t="shared" si="2"/>
        <v>22950.93</v>
      </c>
      <c r="K107" s="63">
        <f t="shared" si="3"/>
        <v>22049.07</v>
      </c>
    </row>
    <row r="108" spans="1:11" ht="24" customHeight="1" x14ac:dyDescent="0.25">
      <c r="A108" s="59" t="s">
        <v>516</v>
      </c>
      <c r="B108" s="59" t="str">
        <f>IFERROR(VLOOKUP(A108,Tabla1[],17,FALSE), "")</f>
        <v>DEPARTAMENTO DE GESTION DE RIESGOS -DIE</v>
      </c>
      <c r="C108" s="59" t="str">
        <f>IFERROR(VLOOKUP(A108,Tabla1[],25,FALSE), "")</f>
        <v>COORDINADOR ADM</v>
      </c>
      <c r="D108" s="60" t="str">
        <f>IFERROR(VLOOKUP(A108,Tabla1[],19,FALSE), "")</f>
        <v>FIJO</v>
      </c>
      <c r="E108" s="61">
        <f>IFERROR(VLOOKUP(A108,Tabla1[],50,FALSE), "")</f>
        <v>95000</v>
      </c>
      <c r="F108" s="62">
        <f>IFERROR(VLOOKUP(A108,Tabla1[],62,FALSE), "")</f>
        <v>2726.5</v>
      </c>
      <c r="G108" s="62">
        <f>IFERROR(VLOOKUP(A108,Tabla1[],63,FALSE), "")</f>
        <v>10449.299999999999</v>
      </c>
      <c r="H108" s="62">
        <f>IFERROR(VLOOKUP(A108,Tabla1[],64,FALSE), "")</f>
        <v>2888</v>
      </c>
      <c r="I108" s="62" cm="1">
        <f t="array" ref="I108">SUMPRODUCT(
 (Tabla1[NOMBRE_COMPLETO]=A108)*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10535.78</v>
      </c>
      <c r="J108" s="62">
        <f t="shared" si="2"/>
        <v>26599.58</v>
      </c>
      <c r="K108" s="63">
        <f t="shared" si="3"/>
        <v>68400.42</v>
      </c>
    </row>
    <row r="109" spans="1:11" ht="24" customHeight="1" x14ac:dyDescent="0.25">
      <c r="A109" s="59" t="s">
        <v>602</v>
      </c>
      <c r="B109" s="59" t="str">
        <f>IFERROR(VLOOKUP(A109,Tabla1[],17,FALSE), "")</f>
        <v>DEPARTAMENTO DE GESTION DE RIESGOS -DIE</v>
      </c>
      <c r="C109" s="59" t="str">
        <f>IFERROR(VLOOKUP(A109,Tabla1[],25,FALSE), "")</f>
        <v>SECRETARIA</v>
      </c>
      <c r="D109" s="60" t="str">
        <f>IFERROR(VLOOKUP(A109,Tabla1[],19,FALSE), "")</f>
        <v>FIJO</v>
      </c>
      <c r="E109" s="61">
        <f>IFERROR(VLOOKUP(A109,Tabla1[],50,FALSE), "")</f>
        <v>30919.77</v>
      </c>
      <c r="F109" s="62">
        <f>IFERROR(VLOOKUP(A109,Tabla1[],62,FALSE), "")</f>
        <v>887.4</v>
      </c>
      <c r="G109" s="62">
        <f>IFERROR(VLOOKUP(A109,Tabla1[],63,FALSE), "")</f>
        <v>0</v>
      </c>
      <c r="H109" s="62">
        <f>IFERROR(VLOOKUP(A109,Tabla1[],64,FALSE), "")</f>
        <v>939.96</v>
      </c>
      <c r="I109" s="62" cm="1">
        <f t="array" ref="I109">SUMPRODUCT(
 (Tabla1[NOMBRE_COMPLETO]=A109)*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109" s="62">
        <f t="shared" si="2"/>
        <v>1827.3600000000001</v>
      </c>
      <c r="K109" s="63">
        <f t="shared" si="3"/>
        <v>29092.41</v>
      </c>
    </row>
    <row r="110" spans="1:11" ht="24" customHeight="1" x14ac:dyDescent="0.25">
      <c r="A110" s="59" t="s">
        <v>978</v>
      </c>
      <c r="B110" s="59" t="str">
        <f>IFERROR(VLOOKUP(A110,Tabla1[],17,FALSE), "")</f>
        <v>DEPARTAMENTO DE GESTION DE RIESGOS -DIE</v>
      </c>
      <c r="C110" s="59" t="str">
        <f>IFERROR(VLOOKUP(A110,Tabla1[],25,FALSE), "")</f>
        <v>SEC. ADM. I</v>
      </c>
      <c r="D110" s="60" t="str">
        <f>IFERROR(VLOOKUP(A110,Tabla1[],19,FALSE), "")</f>
        <v>FIJO</v>
      </c>
      <c r="E110" s="61">
        <f>IFERROR(VLOOKUP(A110,Tabla1[],50,FALSE), "")</f>
        <v>40000</v>
      </c>
      <c r="F110" s="62">
        <f>IFERROR(VLOOKUP(A110,Tabla1[],62,FALSE), "")</f>
        <v>1148</v>
      </c>
      <c r="G110" s="62">
        <f>IFERROR(VLOOKUP(A110,Tabla1[],63,FALSE), "")</f>
        <v>442.65</v>
      </c>
      <c r="H110" s="62">
        <f>IFERROR(VLOOKUP(A110,Tabla1[],64,FALSE), "")</f>
        <v>1216</v>
      </c>
      <c r="I110" s="62" cm="1">
        <f t="array" ref="I110">SUMPRODUCT(
 (Tabla1[NOMBRE_COMPLETO]=A110)*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6283.32</v>
      </c>
      <c r="J110" s="62">
        <f t="shared" si="2"/>
        <v>9089.9699999999993</v>
      </c>
      <c r="K110" s="63">
        <f t="shared" si="3"/>
        <v>30910.03</v>
      </c>
    </row>
    <row r="111" spans="1:11" ht="24" customHeight="1" x14ac:dyDescent="0.25">
      <c r="A111" s="59" t="s">
        <v>1088</v>
      </c>
      <c r="B111" s="59" t="str">
        <f>IFERROR(VLOOKUP(A111,Tabla1[],17,FALSE), "")</f>
        <v>DEPARTAMENTO DE GESTION DE RIESGOS -DIE</v>
      </c>
      <c r="C111" s="59" t="str">
        <f>IFERROR(VLOOKUP(A111,Tabla1[],25,FALSE), "")</f>
        <v>DIRECTOR DEPTO.</v>
      </c>
      <c r="D111" s="60" t="str">
        <f>IFERROR(VLOOKUP(A111,Tabla1[],19,FALSE), "")</f>
        <v>FIJO</v>
      </c>
      <c r="E111" s="61">
        <f>IFERROR(VLOOKUP(A111,Tabla1[],50,FALSE), "")</f>
        <v>150000</v>
      </c>
      <c r="F111" s="62">
        <f>IFERROR(VLOOKUP(A111,Tabla1[],62,FALSE), "")</f>
        <v>4305</v>
      </c>
      <c r="G111" s="62">
        <f>IFERROR(VLOOKUP(A111,Tabla1[],63,FALSE), "")</f>
        <v>23866.62</v>
      </c>
      <c r="H111" s="62">
        <f>IFERROR(VLOOKUP(A111,Tabla1[],64,FALSE), "")</f>
        <v>4560</v>
      </c>
      <c r="I111" s="62" cm="1">
        <f t="array" ref="I111">SUMPRODUCT(
 (Tabla1[NOMBRE_COMPLETO]=A111)*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111" s="62">
        <f t="shared" si="2"/>
        <v>32731.62</v>
      </c>
      <c r="K111" s="63">
        <f t="shared" si="3"/>
        <v>117268.38</v>
      </c>
    </row>
    <row r="112" spans="1:11" ht="24" customHeight="1" x14ac:dyDescent="0.25">
      <c r="A112" s="59" t="s">
        <v>1228</v>
      </c>
      <c r="B112" s="59" t="str">
        <f>IFERROR(VLOOKUP(A112,Tabla1[],17,FALSE), "")</f>
        <v>DEPARTAMENTO DE GESTION DE RIESGOS -DIE</v>
      </c>
      <c r="C112" s="59" t="str">
        <f>IFERROR(VLOOKUP(A112,Tabla1[],25,FALSE), "")</f>
        <v>SUPERVISOR</v>
      </c>
      <c r="D112" s="60" t="str">
        <f>IFERROR(VLOOKUP(A112,Tabla1[],19,FALSE), "")</f>
        <v>FIJO</v>
      </c>
      <c r="E112" s="61">
        <f>IFERROR(VLOOKUP(A112,Tabla1[],50,FALSE), "")</f>
        <v>40000</v>
      </c>
      <c r="F112" s="62">
        <f>IFERROR(VLOOKUP(A112,Tabla1[],62,FALSE), "")</f>
        <v>1148</v>
      </c>
      <c r="G112" s="62">
        <f>IFERROR(VLOOKUP(A112,Tabla1[],63,FALSE), "")</f>
        <v>442.65</v>
      </c>
      <c r="H112" s="62">
        <f>IFERROR(VLOOKUP(A112,Tabla1[],64,FALSE), "")</f>
        <v>1216</v>
      </c>
      <c r="I112" s="62" cm="1">
        <f t="array" ref="I112">SUMPRODUCT(
 (Tabla1[NOMBRE_COMPLETO]=A112)*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112" s="62">
        <f t="shared" si="2"/>
        <v>2806.65</v>
      </c>
      <c r="K112" s="63">
        <f t="shared" si="3"/>
        <v>37193.35</v>
      </c>
    </row>
    <row r="113" spans="1:11" ht="24" customHeight="1" x14ac:dyDescent="0.25">
      <c r="A113" s="59" t="s">
        <v>1500</v>
      </c>
      <c r="B113" s="59" t="str">
        <f>IFERROR(VLOOKUP(A113,Tabla1[],17,FALSE), "")</f>
        <v>DEPARTAMENTO DE GESTION DE RIESGOS -DIE</v>
      </c>
      <c r="C113" s="59" t="str">
        <f>IFERROR(VLOOKUP(A113,Tabla1[],25,FALSE), "")</f>
        <v>OPERADOR</v>
      </c>
      <c r="D113" s="60" t="str">
        <f>IFERROR(VLOOKUP(A113,Tabla1[],19,FALSE), "")</f>
        <v>FIJO</v>
      </c>
      <c r="E113" s="61">
        <f>IFERROR(VLOOKUP(A113,Tabla1[],50,FALSE), "")</f>
        <v>32731.88</v>
      </c>
      <c r="F113" s="62">
        <f>IFERROR(VLOOKUP(A113,Tabla1[],62,FALSE), "")</f>
        <v>939.4</v>
      </c>
      <c r="G113" s="62">
        <f>IFERROR(VLOOKUP(A113,Tabla1[],63,FALSE), "")</f>
        <v>0</v>
      </c>
      <c r="H113" s="62">
        <f>IFERROR(VLOOKUP(A113,Tabla1[],64,FALSE), "")</f>
        <v>995.05</v>
      </c>
      <c r="I113" s="62" cm="1">
        <f t="array" ref="I113">SUMPRODUCT(
 (Tabla1[NOMBRE_COMPLETO]=A113)*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2541.67</v>
      </c>
      <c r="J113" s="62">
        <f t="shared" si="2"/>
        <v>4476.12</v>
      </c>
      <c r="K113" s="63">
        <f t="shared" si="3"/>
        <v>28255.760000000002</v>
      </c>
    </row>
    <row r="114" spans="1:11" ht="24" customHeight="1" x14ac:dyDescent="0.25">
      <c r="A114" s="59" t="s">
        <v>1509</v>
      </c>
      <c r="B114" s="59" t="str">
        <f>IFERROR(VLOOKUP(A114,Tabla1[],17,FALSE), "")</f>
        <v>DEPARTAMENTO DE GESTION DE RIESGOS -DIE</v>
      </c>
      <c r="C114" s="59" t="str">
        <f>IFERROR(VLOOKUP(A114,Tabla1[],25,FALSE), "")</f>
        <v>SECRETARIA</v>
      </c>
      <c r="D114" s="60" t="str">
        <f>IFERROR(VLOOKUP(A114,Tabla1[],19,FALSE), "")</f>
        <v>FIJO</v>
      </c>
      <c r="E114" s="61">
        <f>IFERROR(VLOOKUP(A114,Tabla1[],50,FALSE), "")</f>
        <v>33500</v>
      </c>
      <c r="F114" s="62">
        <f>IFERROR(VLOOKUP(A114,Tabla1[],62,FALSE), "")</f>
        <v>961.45</v>
      </c>
      <c r="G114" s="62">
        <f>IFERROR(VLOOKUP(A114,Tabla1[],63,FALSE), "")</f>
        <v>0</v>
      </c>
      <c r="H114" s="62">
        <f>IFERROR(VLOOKUP(A114,Tabla1[],64,FALSE), "")</f>
        <v>1018.4</v>
      </c>
      <c r="I114" s="62" cm="1">
        <f t="array" ref="I114">SUMPRODUCT(
 (Tabla1[NOMBRE_COMPLETO]=A114)*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114" s="62">
        <f t="shared" si="2"/>
        <v>1979.85</v>
      </c>
      <c r="K114" s="63">
        <f t="shared" si="3"/>
        <v>31520.15</v>
      </c>
    </row>
    <row r="115" spans="1:11" ht="24" customHeight="1" x14ac:dyDescent="0.25">
      <c r="A115" s="59" t="s">
        <v>1556</v>
      </c>
      <c r="B115" s="59" t="str">
        <f>IFERROR(VLOOKUP(A115,Tabla1[],17,FALSE), "")</f>
        <v>DEPARTAMENTO DE GESTION DE RIESGOS -DIE</v>
      </c>
      <c r="C115" s="59" t="str">
        <f>IFERROR(VLOOKUP(A115,Tabla1[],25,FALSE), "")</f>
        <v>ENCARGADO (A)</v>
      </c>
      <c r="D115" s="60" t="str">
        <f>IFERROR(VLOOKUP(A115,Tabla1[],19,FALSE), "")</f>
        <v>FIJO</v>
      </c>
      <c r="E115" s="61">
        <f>IFERROR(VLOOKUP(A115,Tabla1[],50,FALSE), "")</f>
        <v>80000</v>
      </c>
      <c r="F115" s="62">
        <f>IFERROR(VLOOKUP(A115,Tabla1[],62,FALSE), "")</f>
        <v>2296</v>
      </c>
      <c r="G115" s="62">
        <f>IFERROR(VLOOKUP(A115,Tabla1[],63,FALSE), "")</f>
        <v>7400.87</v>
      </c>
      <c r="H115" s="62">
        <f>IFERROR(VLOOKUP(A115,Tabla1[],64,FALSE), "")</f>
        <v>2432</v>
      </c>
      <c r="I115" s="62" cm="1">
        <f t="array" ref="I115">SUMPRODUCT(
 (Tabla1[NOMBRE_COMPLETO]=A115)*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115" s="62">
        <f t="shared" si="2"/>
        <v>12128.869999999999</v>
      </c>
      <c r="K115" s="63">
        <f t="shared" si="3"/>
        <v>67871.13</v>
      </c>
    </row>
    <row r="116" spans="1:11" ht="24" customHeight="1" x14ac:dyDescent="0.25">
      <c r="A116" s="59" t="s">
        <v>1560</v>
      </c>
      <c r="B116" s="59" t="str">
        <f>IFERROR(VLOOKUP(A116,Tabla1[],17,FALSE), "")</f>
        <v>DEPARTAMENTO DE GESTION DE RIESGOS -DIE</v>
      </c>
      <c r="C116" s="59" t="str">
        <f>IFERROR(VLOOKUP(A116,Tabla1[],25,FALSE), "")</f>
        <v>DIRECTOR (A)</v>
      </c>
      <c r="D116" s="60" t="str">
        <f>IFERROR(VLOOKUP(A116,Tabla1[],19,FALSE), "")</f>
        <v>FIJO</v>
      </c>
      <c r="E116" s="61">
        <f>IFERROR(VLOOKUP(A116,Tabla1[],50,FALSE), "")</f>
        <v>130000</v>
      </c>
      <c r="F116" s="62">
        <f>IFERROR(VLOOKUP(A116,Tabla1[],62,FALSE), "")</f>
        <v>3731</v>
      </c>
      <c r="G116" s="62">
        <f>IFERROR(VLOOKUP(A116,Tabla1[],63,FALSE), "")</f>
        <v>19162.12</v>
      </c>
      <c r="H116" s="62">
        <f>IFERROR(VLOOKUP(A116,Tabla1[],64,FALSE), "")</f>
        <v>3952</v>
      </c>
      <c r="I116" s="62" cm="1">
        <f t="array" ref="I116">SUMPRODUCT(
 (Tabla1[NOMBRE_COMPLETO]=A116)*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116" s="62">
        <f t="shared" si="2"/>
        <v>26845.119999999999</v>
      </c>
      <c r="K116" s="63">
        <f t="shared" si="3"/>
        <v>103154.88</v>
      </c>
    </row>
    <row r="117" spans="1:11" ht="24" customHeight="1" x14ac:dyDescent="0.25">
      <c r="A117" s="59" t="s">
        <v>1571</v>
      </c>
      <c r="B117" s="59" t="str">
        <f>IFERROR(VLOOKUP(A117,Tabla1[],17,FALSE), "")</f>
        <v>DEPARTAMENTO DE GESTION DE RIESGOS -DIE</v>
      </c>
      <c r="C117" s="59" t="str">
        <f>IFERROR(VLOOKUP(A117,Tabla1[],25,FALSE), "")</f>
        <v>ARQUITECTO</v>
      </c>
      <c r="D117" s="60" t="str">
        <f>IFERROR(VLOOKUP(A117,Tabla1[],19,FALSE), "")</f>
        <v>FIJO</v>
      </c>
      <c r="E117" s="61">
        <f>IFERROR(VLOOKUP(A117,Tabla1[],50,FALSE), "")</f>
        <v>60000</v>
      </c>
      <c r="F117" s="62">
        <f>IFERROR(VLOOKUP(A117,Tabla1[],62,FALSE), "")</f>
        <v>1722</v>
      </c>
      <c r="G117" s="62">
        <f>IFERROR(VLOOKUP(A117,Tabla1[],63,FALSE), "")</f>
        <v>3102.72</v>
      </c>
      <c r="H117" s="62">
        <f>IFERROR(VLOOKUP(A117,Tabla1[],64,FALSE), "")</f>
        <v>1824</v>
      </c>
      <c r="I117" s="62" cm="1">
        <f t="array" ref="I117">SUMPRODUCT(
 (Tabla1[NOMBRE_COMPLETO]=A117)*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1919.78</v>
      </c>
      <c r="J117" s="62">
        <f t="shared" si="2"/>
        <v>8568.5</v>
      </c>
      <c r="K117" s="63">
        <f t="shared" si="3"/>
        <v>51431.5</v>
      </c>
    </row>
    <row r="118" spans="1:11" ht="24" customHeight="1" x14ac:dyDescent="0.25">
      <c r="A118" s="59" t="s">
        <v>1663</v>
      </c>
      <c r="B118" s="59" t="str">
        <f>IFERROR(VLOOKUP(A118,Tabla1[],17,FALSE), "")</f>
        <v>DEPARTAMENTO DE GESTION DE RIESGOS -DIE</v>
      </c>
      <c r="C118" s="59" t="str">
        <f>IFERROR(VLOOKUP(A118,Tabla1[],25,FALSE), "")</f>
        <v>AUXILIAR ADMINISTRATIVO</v>
      </c>
      <c r="D118" s="60" t="str">
        <f>IFERROR(VLOOKUP(A118,Tabla1[],19,FALSE), "")</f>
        <v>FIJO</v>
      </c>
      <c r="E118" s="61">
        <f>IFERROR(VLOOKUP(A118,Tabla1[],50,FALSE), "")</f>
        <v>45000</v>
      </c>
      <c r="F118" s="62">
        <f>IFERROR(VLOOKUP(A118,Tabla1[],62,FALSE), "")</f>
        <v>1291.5</v>
      </c>
      <c r="G118" s="62">
        <f>IFERROR(VLOOKUP(A118,Tabla1[],63,FALSE), "")</f>
        <v>1148.33</v>
      </c>
      <c r="H118" s="62">
        <f>IFERROR(VLOOKUP(A118,Tabla1[],64,FALSE), "")</f>
        <v>1368</v>
      </c>
      <c r="I118" s="62" cm="1">
        <f t="array" ref="I118">SUMPRODUCT(
 (Tabla1[NOMBRE_COMPLETO]=A118)*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4040.62</v>
      </c>
      <c r="J118" s="62">
        <f t="shared" si="2"/>
        <v>7848.45</v>
      </c>
      <c r="K118" s="63">
        <f t="shared" si="3"/>
        <v>37151.550000000003</v>
      </c>
    </row>
    <row r="119" spans="1:11" ht="24" customHeight="1" x14ac:dyDescent="0.25">
      <c r="A119" s="59" t="s">
        <v>1689</v>
      </c>
      <c r="B119" s="59" t="str">
        <f>IFERROR(VLOOKUP(A119,Tabla1[],17,FALSE), "")</f>
        <v>DEPARTAMENTO DE GESTION DE RIESGOS -DIE</v>
      </c>
      <c r="C119" s="59" t="str">
        <f>IFERROR(VLOOKUP(A119,Tabla1[],25,FALSE), "")</f>
        <v>OPERADOR</v>
      </c>
      <c r="D119" s="60" t="str">
        <f>IFERROR(VLOOKUP(A119,Tabla1[],19,FALSE), "")</f>
        <v>FIJO</v>
      </c>
      <c r="E119" s="61">
        <f>IFERROR(VLOOKUP(A119,Tabla1[],50,FALSE), "")</f>
        <v>32732</v>
      </c>
      <c r="F119" s="62">
        <f>IFERROR(VLOOKUP(A119,Tabla1[],62,FALSE), "")</f>
        <v>939.41</v>
      </c>
      <c r="G119" s="62">
        <f>IFERROR(VLOOKUP(A119,Tabla1[],63,FALSE), "")</f>
        <v>0</v>
      </c>
      <c r="H119" s="62">
        <f>IFERROR(VLOOKUP(A119,Tabla1[],64,FALSE), "")</f>
        <v>995.05</v>
      </c>
      <c r="I119" s="62" cm="1">
        <f t="array" ref="I119">SUMPRODUCT(
 (Tabla1[NOMBRE_COMPLETO]=A119)*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119" s="62">
        <f t="shared" si="2"/>
        <v>1934.46</v>
      </c>
      <c r="K119" s="63">
        <f t="shared" si="3"/>
        <v>30797.54</v>
      </c>
    </row>
    <row r="120" spans="1:11" ht="24" customHeight="1" x14ac:dyDescent="0.25">
      <c r="A120" s="59" t="s">
        <v>1791</v>
      </c>
      <c r="B120" s="59" t="str">
        <f>IFERROR(VLOOKUP(A120,Tabla1[],17,FALSE), "")</f>
        <v>DEPARTAMENTO DE GESTION DE RIESGOS -DIE</v>
      </c>
      <c r="C120" s="59" t="str">
        <f>IFERROR(VLOOKUP(A120,Tabla1[],25,FALSE), "")</f>
        <v>TECNICO</v>
      </c>
      <c r="D120" s="60" t="str">
        <f>IFERROR(VLOOKUP(A120,Tabla1[],19,FALSE), "")</f>
        <v>FIJO</v>
      </c>
      <c r="E120" s="61">
        <f>IFERROR(VLOOKUP(A120,Tabla1[],50,FALSE), "")</f>
        <v>50000</v>
      </c>
      <c r="F120" s="62">
        <f>IFERROR(VLOOKUP(A120,Tabla1[],62,FALSE), "")</f>
        <v>1435</v>
      </c>
      <c r="G120" s="62">
        <f>IFERROR(VLOOKUP(A120,Tabla1[],63,FALSE), "")</f>
        <v>1854</v>
      </c>
      <c r="H120" s="62">
        <f>IFERROR(VLOOKUP(A120,Tabla1[],64,FALSE), "")</f>
        <v>1520</v>
      </c>
      <c r="I120" s="62" cm="1">
        <f t="array" ref="I120">SUMPRODUCT(
 (Tabla1[NOMBRE_COMPLETO]=A120)*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120" s="62">
        <f t="shared" si="2"/>
        <v>4809</v>
      </c>
      <c r="K120" s="63">
        <f t="shared" si="3"/>
        <v>45191</v>
      </c>
    </row>
    <row r="121" spans="1:11" ht="24" customHeight="1" x14ac:dyDescent="0.25">
      <c r="A121" s="59" t="s">
        <v>1826</v>
      </c>
      <c r="B121" s="59" t="str">
        <f>IFERROR(VLOOKUP(A121,Tabla1[],17,FALSE), "")</f>
        <v>DEPARTAMENTO DE GESTION DE RIESGOS -DIE</v>
      </c>
      <c r="C121" s="59" t="str">
        <f>IFERROR(VLOOKUP(A121,Tabla1[],25,FALSE), "")</f>
        <v>ASISTENTE ADM.</v>
      </c>
      <c r="D121" s="60" t="str">
        <f>IFERROR(VLOOKUP(A121,Tabla1[],19,FALSE), "")</f>
        <v>FIJO</v>
      </c>
      <c r="E121" s="61">
        <f>IFERROR(VLOOKUP(A121,Tabla1[],50,FALSE), "")</f>
        <v>49335</v>
      </c>
      <c r="F121" s="62">
        <f>IFERROR(VLOOKUP(A121,Tabla1[],62,FALSE), "")</f>
        <v>1415.91</v>
      </c>
      <c r="G121" s="62">
        <f>IFERROR(VLOOKUP(A121,Tabla1[],63,FALSE), "")</f>
        <v>1760.15</v>
      </c>
      <c r="H121" s="62">
        <f>IFERROR(VLOOKUP(A121,Tabla1[],64,FALSE), "")</f>
        <v>1499.78</v>
      </c>
      <c r="I121" s="62" cm="1">
        <f t="array" ref="I121">SUMPRODUCT(
 (Tabla1[NOMBRE_COMPLETO]=A121)*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30061.82</v>
      </c>
      <c r="J121" s="62">
        <f t="shared" si="2"/>
        <v>34737.660000000003</v>
      </c>
      <c r="K121" s="63">
        <f t="shared" si="3"/>
        <v>14597.339999999997</v>
      </c>
    </row>
    <row r="122" spans="1:11" ht="24" customHeight="1" x14ac:dyDescent="0.25">
      <c r="A122" s="59" t="s">
        <v>1874</v>
      </c>
      <c r="B122" s="59" t="str">
        <f>IFERROR(VLOOKUP(A122,Tabla1[],17,FALSE), "")</f>
        <v>DEPARTAMENTO DE GESTION DE RIESGOS -DIE</v>
      </c>
      <c r="C122" s="59" t="str">
        <f>IFERROR(VLOOKUP(A122,Tabla1[],25,FALSE), "")</f>
        <v>COORDINADOR ADM</v>
      </c>
      <c r="D122" s="60" t="str">
        <f>IFERROR(VLOOKUP(A122,Tabla1[],19,FALSE), "")</f>
        <v>FIJO</v>
      </c>
      <c r="E122" s="61">
        <f>IFERROR(VLOOKUP(A122,Tabla1[],50,FALSE), "")</f>
        <v>95000</v>
      </c>
      <c r="F122" s="62">
        <f>IFERROR(VLOOKUP(A122,Tabla1[],62,FALSE), "")</f>
        <v>2726.5</v>
      </c>
      <c r="G122" s="62">
        <f>IFERROR(VLOOKUP(A122,Tabla1[],63,FALSE), "")</f>
        <v>10929.24</v>
      </c>
      <c r="H122" s="62">
        <f>IFERROR(VLOOKUP(A122,Tabla1[],64,FALSE), "")</f>
        <v>2888</v>
      </c>
      <c r="I122" s="62" cm="1">
        <f t="array" ref="I122">SUMPRODUCT(
 (Tabla1[NOMBRE_COMPLETO]=A122)*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31420.98</v>
      </c>
      <c r="J122" s="62">
        <f t="shared" si="2"/>
        <v>47964.72</v>
      </c>
      <c r="K122" s="63">
        <f t="shared" si="3"/>
        <v>47035.28</v>
      </c>
    </row>
    <row r="123" spans="1:11" ht="24" customHeight="1" x14ac:dyDescent="0.25">
      <c r="A123" s="59" t="s">
        <v>1894</v>
      </c>
      <c r="B123" s="59" t="str">
        <f>IFERROR(VLOOKUP(A123,Tabla1[],17,FALSE), "")</f>
        <v>DEPARTAMENTO DE GESTION DE RIESGOS -DIE</v>
      </c>
      <c r="C123" s="59" t="str">
        <f>IFERROR(VLOOKUP(A123,Tabla1[],25,FALSE), "")</f>
        <v>AUXILIAR</v>
      </c>
      <c r="D123" s="60" t="str">
        <f>IFERROR(VLOOKUP(A123,Tabla1[],19,FALSE), "")</f>
        <v>FIJO</v>
      </c>
      <c r="E123" s="61">
        <f>IFERROR(VLOOKUP(A123,Tabla1[],50,FALSE), "")</f>
        <v>40000</v>
      </c>
      <c r="F123" s="62">
        <f>IFERROR(VLOOKUP(A123,Tabla1[],62,FALSE), "")</f>
        <v>1148</v>
      </c>
      <c r="G123" s="62">
        <f>IFERROR(VLOOKUP(A123,Tabla1[],63,FALSE), "")</f>
        <v>442.65</v>
      </c>
      <c r="H123" s="62">
        <f>IFERROR(VLOOKUP(A123,Tabla1[],64,FALSE), "")</f>
        <v>1216</v>
      </c>
      <c r="I123" s="62" cm="1">
        <f t="array" ref="I123">SUMPRODUCT(
 (Tabla1[NOMBRE_COMPLETO]=A123)*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123" s="62">
        <f t="shared" si="2"/>
        <v>2806.65</v>
      </c>
      <c r="K123" s="63">
        <f t="shared" si="3"/>
        <v>37193.35</v>
      </c>
    </row>
    <row r="124" spans="1:11" ht="24" customHeight="1" x14ac:dyDescent="0.25">
      <c r="A124" s="59" t="s">
        <v>1919</v>
      </c>
      <c r="B124" s="59" t="str">
        <f>IFERROR(VLOOKUP(A124,Tabla1[],17,FALSE), "")</f>
        <v>DEPARTAMENTO DE GESTION DE RIESGOS -DIE</v>
      </c>
      <c r="C124" s="59" t="str">
        <f>IFERROR(VLOOKUP(A124,Tabla1[],25,FALSE), "")</f>
        <v>SECRETARIA</v>
      </c>
      <c r="D124" s="60" t="str">
        <f>IFERROR(VLOOKUP(A124,Tabla1[],19,FALSE), "")</f>
        <v>FIJO</v>
      </c>
      <c r="E124" s="61">
        <f>IFERROR(VLOOKUP(A124,Tabla1[],50,FALSE), "")</f>
        <v>35000</v>
      </c>
      <c r="F124" s="62">
        <f>IFERROR(VLOOKUP(A124,Tabla1[],62,FALSE), "")</f>
        <v>1004.5</v>
      </c>
      <c r="G124" s="62">
        <f>IFERROR(VLOOKUP(A124,Tabla1[],63,FALSE), "")</f>
        <v>0</v>
      </c>
      <c r="H124" s="62">
        <f>IFERROR(VLOOKUP(A124,Tabla1[],64,FALSE), "")</f>
        <v>1064</v>
      </c>
      <c r="I124" s="62" cm="1">
        <f t="array" ref="I124">SUMPRODUCT(
 (Tabla1[NOMBRE_COMPLETO]=A124)*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124" s="62">
        <f t="shared" si="2"/>
        <v>2068.5</v>
      </c>
      <c r="K124" s="63">
        <f t="shared" si="3"/>
        <v>32931.5</v>
      </c>
    </row>
    <row r="125" spans="1:11" ht="24" customHeight="1" x14ac:dyDescent="0.25">
      <c r="A125" s="59" t="s">
        <v>2017</v>
      </c>
      <c r="B125" s="59" t="str">
        <f>IFERROR(VLOOKUP(A125,Tabla1[],17,FALSE), "")</f>
        <v>DEPARTAMENTO DE GESTION DE RIESGOS -DIE</v>
      </c>
      <c r="C125" s="59" t="str">
        <f>IFERROR(VLOOKUP(A125,Tabla1[],25,FALSE), "")</f>
        <v>TECNICO ADM</v>
      </c>
      <c r="D125" s="60" t="str">
        <f>IFERROR(VLOOKUP(A125,Tabla1[],19,FALSE), "")</f>
        <v>FIJO</v>
      </c>
      <c r="E125" s="61">
        <f>IFERROR(VLOOKUP(A125,Tabla1[],50,FALSE), "")</f>
        <v>50000</v>
      </c>
      <c r="F125" s="62">
        <f>IFERROR(VLOOKUP(A125,Tabla1[],62,FALSE), "")</f>
        <v>1435</v>
      </c>
      <c r="G125" s="62">
        <f>IFERROR(VLOOKUP(A125,Tabla1[],63,FALSE), "")</f>
        <v>1854</v>
      </c>
      <c r="H125" s="62">
        <f>IFERROR(VLOOKUP(A125,Tabla1[],64,FALSE), "")</f>
        <v>1520</v>
      </c>
      <c r="I125" s="62" cm="1">
        <f t="array" ref="I125">SUMPRODUCT(
 (Tabla1[NOMBRE_COMPLETO]=A125)*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125" s="62">
        <f t="shared" si="2"/>
        <v>4809</v>
      </c>
      <c r="K125" s="63">
        <f t="shared" si="3"/>
        <v>45191</v>
      </c>
    </row>
    <row r="126" spans="1:11" ht="24" customHeight="1" x14ac:dyDescent="0.25">
      <c r="A126" s="59" t="s">
        <v>2346</v>
      </c>
      <c r="B126" s="59" t="str">
        <f>IFERROR(VLOOKUP(A126,Tabla1[],17,FALSE), "")</f>
        <v>DEPARTAMENTO DE GESTION DE RIESGOS -DIE</v>
      </c>
      <c r="C126" s="59" t="str">
        <f>IFERROR(VLOOKUP(A126,Tabla1[],25,FALSE), "")</f>
        <v>AUXILIAR ADMINISTRATIVO</v>
      </c>
      <c r="D126" s="60" t="str">
        <f>IFERROR(VLOOKUP(A126,Tabla1[],19,FALSE), "")</f>
        <v>FIJO</v>
      </c>
      <c r="E126" s="61">
        <f>IFERROR(VLOOKUP(A126,Tabla1[],50,FALSE), "")</f>
        <v>40000</v>
      </c>
      <c r="F126" s="62">
        <f>IFERROR(VLOOKUP(A126,Tabla1[],62,FALSE), "")</f>
        <v>1148</v>
      </c>
      <c r="G126" s="62">
        <f>IFERROR(VLOOKUP(A126,Tabla1[],63,FALSE), "")</f>
        <v>442.65</v>
      </c>
      <c r="H126" s="62">
        <f>IFERROR(VLOOKUP(A126,Tabla1[],64,FALSE), "")</f>
        <v>1216</v>
      </c>
      <c r="I126" s="62" cm="1">
        <f t="array" ref="I126">SUMPRODUCT(
 (Tabla1[NOMBRE_COMPLETO]=A126)*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25135.96</v>
      </c>
      <c r="J126" s="62">
        <f t="shared" si="2"/>
        <v>27942.61</v>
      </c>
      <c r="K126" s="63">
        <f t="shared" si="3"/>
        <v>12057.39</v>
      </c>
    </row>
    <row r="127" spans="1:11" ht="24" customHeight="1" x14ac:dyDescent="0.25">
      <c r="A127" s="59" t="s">
        <v>2351</v>
      </c>
      <c r="B127" s="59" t="str">
        <f>IFERROR(VLOOKUP(A127,Tabla1[],17,FALSE), "")</f>
        <v>DEPARTAMENTO DE GESTION DE RIESGOS -DIE</v>
      </c>
      <c r="C127" s="59" t="str">
        <f>IFERROR(VLOOKUP(A127,Tabla1[],25,FALSE), "")</f>
        <v>DIRECTOR DEPTO.</v>
      </c>
      <c r="D127" s="60" t="str">
        <f>IFERROR(VLOOKUP(A127,Tabla1[],19,FALSE), "")</f>
        <v>FIJO</v>
      </c>
      <c r="E127" s="61">
        <f>IFERROR(VLOOKUP(A127,Tabla1[],50,FALSE), "")</f>
        <v>130000</v>
      </c>
      <c r="F127" s="62">
        <f>IFERROR(VLOOKUP(A127,Tabla1[],62,FALSE), "")</f>
        <v>3731</v>
      </c>
      <c r="G127" s="62">
        <f>IFERROR(VLOOKUP(A127,Tabla1[],63,FALSE), "")</f>
        <v>19162.12</v>
      </c>
      <c r="H127" s="62">
        <f>IFERROR(VLOOKUP(A127,Tabla1[],64,FALSE), "")</f>
        <v>3952</v>
      </c>
      <c r="I127" s="62" cm="1">
        <f t="array" ref="I127">SUMPRODUCT(
 (Tabla1[NOMBRE_COMPLETO]=A127)*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127" s="62">
        <f t="shared" si="2"/>
        <v>26845.119999999999</v>
      </c>
      <c r="K127" s="63">
        <f t="shared" si="3"/>
        <v>103154.88</v>
      </c>
    </row>
    <row r="128" spans="1:11" ht="24" customHeight="1" x14ac:dyDescent="0.25">
      <c r="A128" s="59" t="s">
        <v>2546</v>
      </c>
      <c r="B128" s="59" t="str">
        <f>IFERROR(VLOOKUP(A128,Tabla1[],17,FALSE), "")</f>
        <v>DEPARTAMENTO DE GESTION DE RIESGOS -DIE</v>
      </c>
      <c r="C128" s="59" t="str">
        <f>IFERROR(VLOOKUP(A128,Tabla1[],25,FALSE), "")</f>
        <v>SECRETARIA</v>
      </c>
      <c r="D128" s="60" t="str">
        <f>IFERROR(VLOOKUP(A128,Tabla1[],19,FALSE), "")</f>
        <v>FIJO</v>
      </c>
      <c r="E128" s="61">
        <f>IFERROR(VLOOKUP(A128,Tabla1[],50,FALSE), "")</f>
        <v>30919.77</v>
      </c>
      <c r="F128" s="62">
        <f>IFERROR(VLOOKUP(A128,Tabla1[],62,FALSE), "")</f>
        <v>887.4</v>
      </c>
      <c r="G128" s="62">
        <f>IFERROR(VLOOKUP(A128,Tabla1[],63,FALSE), "")</f>
        <v>0</v>
      </c>
      <c r="H128" s="62">
        <f>IFERROR(VLOOKUP(A128,Tabla1[],64,FALSE), "")</f>
        <v>939.96</v>
      </c>
      <c r="I128" s="62" cm="1">
        <f t="array" ref="I128">SUMPRODUCT(
 (Tabla1[NOMBRE_COMPLETO]=A128)*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128" s="62">
        <f t="shared" si="2"/>
        <v>1827.3600000000001</v>
      </c>
      <c r="K128" s="63">
        <f t="shared" si="3"/>
        <v>29092.41</v>
      </c>
    </row>
    <row r="129" spans="1:11" ht="24" customHeight="1" x14ac:dyDescent="0.25">
      <c r="A129" s="59" t="s">
        <v>2609</v>
      </c>
      <c r="B129" s="59" t="str">
        <f>IFERROR(VLOOKUP(A129,Tabla1[],17,FALSE), "")</f>
        <v>DEPARTAMENTO DE GESTION DE RIESGOS -DIE</v>
      </c>
      <c r="C129" s="59" t="str">
        <f>IFERROR(VLOOKUP(A129,Tabla1[],25,FALSE), "")</f>
        <v>TECNICO ADM II</v>
      </c>
      <c r="D129" s="60" t="str">
        <f>IFERROR(VLOOKUP(A129,Tabla1[],19,FALSE), "")</f>
        <v>FIJO</v>
      </c>
      <c r="E129" s="61">
        <f>IFERROR(VLOOKUP(A129,Tabla1[],50,FALSE), "")</f>
        <v>39480.51</v>
      </c>
      <c r="F129" s="62">
        <f>IFERROR(VLOOKUP(A129,Tabla1[],62,FALSE), "")</f>
        <v>1133.0899999999999</v>
      </c>
      <c r="G129" s="62">
        <f>IFERROR(VLOOKUP(A129,Tabla1[],63,FALSE), "")</f>
        <v>81.36</v>
      </c>
      <c r="H129" s="62">
        <f>IFERROR(VLOOKUP(A129,Tabla1[],64,FALSE), "")</f>
        <v>1200.21</v>
      </c>
      <c r="I129" s="62" cm="1">
        <f t="array" ref="I129">SUMPRODUCT(
 (Tabla1[NOMBRE_COMPLETO]=A129)*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1919.78</v>
      </c>
      <c r="J129" s="62">
        <f t="shared" si="2"/>
        <v>4334.4399999999996</v>
      </c>
      <c r="K129" s="63">
        <f t="shared" si="3"/>
        <v>35146.07</v>
      </c>
    </row>
    <row r="130" spans="1:11" ht="24" customHeight="1" x14ac:dyDescent="0.25">
      <c r="A130" s="59" t="s">
        <v>2728</v>
      </c>
      <c r="B130" s="59" t="str">
        <f>IFERROR(VLOOKUP(A130,Tabla1[],17,FALSE), "")</f>
        <v>DEPARTAMENTO DE GESTION DE RIESGOS -DIE</v>
      </c>
      <c r="C130" s="59" t="str">
        <f>IFERROR(VLOOKUP(A130,Tabla1[],25,FALSE), "")</f>
        <v>ENCARGADO (A)</v>
      </c>
      <c r="D130" s="60" t="str">
        <f>IFERROR(VLOOKUP(A130,Tabla1[],19,FALSE), "")</f>
        <v>FIJO</v>
      </c>
      <c r="E130" s="61">
        <f>IFERROR(VLOOKUP(A130,Tabla1[],50,FALSE), "")</f>
        <v>88000</v>
      </c>
      <c r="F130" s="62">
        <f>IFERROR(VLOOKUP(A130,Tabla1[],62,FALSE), "")</f>
        <v>2525.6</v>
      </c>
      <c r="G130" s="62">
        <f>IFERROR(VLOOKUP(A130,Tabla1[],63,FALSE), "")</f>
        <v>9282.67</v>
      </c>
      <c r="H130" s="62">
        <f>IFERROR(VLOOKUP(A130,Tabla1[],64,FALSE), "")</f>
        <v>2675.2</v>
      </c>
      <c r="I130" s="62" cm="1">
        <f t="array" ref="I130">SUMPRODUCT(
 (Tabla1[NOMBRE_COMPLETO]=A130)*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130" s="62">
        <f t="shared" si="2"/>
        <v>14483.470000000001</v>
      </c>
      <c r="K130" s="63">
        <f t="shared" si="3"/>
        <v>73516.53</v>
      </c>
    </row>
    <row r="131" spans="1:11" ht="24" customHeight="1" x14ac:dyDescent="0.25">
      <c r="A131" s="59" t="s">
        <v>2831</v>
      </c>
      <c r="B131" s="59" t="str">
        <f>IFERROR(VLOOKUP(A131,Tabla1[],17,FALSE), "")</f>
        <v>DEPARTAMENTO DE GESTION DE RIESGOS -DIE</v>
      </c>
      <c r="C131" s="59" t="str">
        <f>IFERROR(VLOOKUP(A131,Tabla1[],25,FALSE), "")</f>
        <v>ANALISTA</v>
      </c>
      <c r="D131" s="60" t="str">
        <f>IFERROR(VLOOKUP(A131,Tabla1[],19,FALSE), "")</f>
        <v>FIJO</v>
      </c>
      <c r="E131" s="61">
        <f>IFERROR(VLOOKUP(A131,Tabla1[],50,FALSE), "")</f>
        <v>50000</v>
      </c>
      <c r="F131" s="62">
        <f>IFERROR(VLOOKUP(A131,Tabla1[],62,FALSE), "")</f>
        <v>1435</v>
      </c>
      <c r="G131" s="62">
        <f>IFERROR(VLOOKUP(A131,Tabla1[],63,FALSE), "")</f>
        <v>1854</v>
      </c>
      <c r="H131" s="62">
        <f>IFERROR(VLOOKUP(A131,Tabla1[],64,FALSE), "")</f>
        <v>1520</v>
      </c>
      <c r="I131" s="62" cm="1">
        <f t="array" ref="I131">SUMPRODUCT(
 (Tabla1[NOMBRE_COMPLETO]=A131)*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131" s="62">
        <f t="shared" si="2"/>
        <v>4809</v>
      </c>
      <c r="K131" s="63">
        <f t="shared" si="3"/>
        <v>45191</v>
      </c>
    </row>
    <row r="132" spans="1:11" ht="24" customHeight="1" x14ac:dyDescent="0.25">
      <c r="A132" s="59" t="s">
        <v>3157</v>
      </c>
      <c r="B132" s="59" t="str">
        <f>IFERROR(VLOOKUP(A132,Tabla1[],17,FALSE), "")</f>
        <v>DEPARTAMENTO DE GESTION DE RIESGOS -DIE</v>
      </c>
      <c r="C132" s="59" t="str">
        <f>IFERROR(VLOOKUP(A132,Tabla1[],25,FALSE), "")</f>
        <v>TECNICO ADM</v>
      </c>
      <c r="D132" s="60" t="str">
        <f>IFERROR(VLOOKUP(A132,Tabla1[],19,FALSE), "")</f>
        <v>FIJO</v>
      </c>
      <c r="E132" s="61">
        <f>IFERROR(VLOOKUP(A132,Tabla1[],50,FALSE), "")</f>
        <v>55000</v>
      </c>
      <c r="F132" s="62">
        <f>IFERROR(VLOOKUP(A132,Tabla1[],62,FALSE), "")</f>
        <v>1578.5</v>
      </c>
      <c r="G132" s="62">
        <f>IFERROR(VLOOKUP(A132,Tabla1[],63,FALSE), "")</f>
        <v>2559.6799999999998</v>
      </c>
      <c r="H132" s="62">
        <f>IFERROR(VLOOKUP(A132,Tabla1[],64,FALSE), "")</f>
        <v>1672</v>
      </c>
      <c r="I132" s="62" cm="1">
        <f t="array" ref="I132">SUMPRODUCT(
 (Tabla1[NOMBRE_COMPLETO]=A132)*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39222.25</v>
      </c>
      <c r="J132" s="62">
        <f t="shared" si="2"/>
        <v>45032.43</v>
      </c>
      <c r="K132" s="63">
        <f t="shared" si="3"/>
        <v>9967.57</v>
      </c>
    </row>
    <row r="133" spans="1:11" ht="24" customHeight="1" x14ac:dyDescent="0.25">
      <c r="A133" s="59" t="s">
        <v>140</v>
      </c>
      <c r="B133" s="59" t="str">
        <f>IFERROR(VLOOKUP(A133,Tabla1[],17,FALSE), "")</f>
        <v>DEPARTAMENTO DE MANTENIMIENTO DE OBRAS -DIE</v>
      </c>
      <c r="C133" s="59" t="str">
        <f>IFERROR(VLOOKUP(A133,Tabla1[],25,FALSE), "")</f>
        <v>SECRETARIA  EJECUTIVA</v>
      </c>
      <c r="D133" s="60" t="str">
        <f>IFERROR(VLOOKUP(A133,Tabla1[],19,FALSE), "")</f>
        <v>FIJO</v>
      </c>
      <c r="E133" s="61">
        <f>IFERROR(VLOOKUP(A133,Tabla1[],50,FALSE), "")</f>
        <v>41175.75</v>
      </c>
      <c r="F133" s="62">
        <f>IFERROR(VLOOKUP(A133,Tabla1[],62,FALSE), "")</f>
        <v>1181.74</v>
      </c>
      <c r="G133" s="62">
        <f>IFERROR(VLOOKUP(A133,Tabla1[],63,FALSE), "")</f>
        <v>320.62</v>
      </c>
      <c r="H133" s="62">
        <f>IFERROR(VLOOKUP(A133,Tabla1[],64,FALSE), "")</f>
        <v>1251.74</v>
      </c>
      <c r="I133" s="62" cm="1">
        <f t="array" ref="I133">SUMPRODUCT(
 (Tabla1[NOMBRE_COMPLETO]=A133)*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11891.210000000001</v>
      </c>
      <c r="J133" s="62">
        <f t="shared" ref="J133:J196" si="4">+F133+G133+H133+I133</f>
        <v>14645.310000000001</v>
      </c>
      <c r="K133" s="63">
        <f t="shared" ref="K133:K196" si="5">+E133-J133</f>
        <v>26530.44</v>
      </c>
    </row>
    <row r="134" spans="1:11" ht="24" customHeight="1" x14ac:dyDescent="0.25">
      <c r="A134" s="59" t="s">
        <v>191</v>
      </c>
      <c r="B134" s="59" t="str">
        <f>IFERROR(VLOOKUP(A134,Tabla1[],17,FALSE), "")</f>
        <v>DEPARTAMENTO DE MANTENIMIENTO DE OBRAS -DIE</v>
      </c>
      <c r="C134" s="59" t="str">
        <f>IFERROR(VLOOKUP(A134,Tabla1[],25,FALSE), "")</f>
        <v>AUXILIAR</v>
      </c>
      <c r="D134" s="60" t="str">
        <f>IFERROR(VLOOKUP(A134,Tabla1[],19,FALSE), "")</f>
        <v>FIJO</v>
      </c>
      <c r="E134" s="61">
        <f>IFERROR(VLOOKUP(A134,Tabla1[],50,FALSE), "")</f>
        <v>27494.78</v>
      </c>
      <c r="F134" s="62">
        <f>IFERROR(VLOOKUP(A134,Tabla1[],62,FALSE), "")</f>
        <v>789.1</v>
      </c>
      <c r="G134" s="62">
        <f>IFERROR(VLOOKUP(A134,Tabla1[],63,FALSE), "")</f>
        <v>0</v>
      </c>
      <c r="H134" s="62">
        <f>IFERROR(VLOOKUP(A134,Tabla1[],64,FALSE), "")</f>
        <v>835.84</v>
      </c>
      <c r="I134" s="62" cm="1">
        <f t="array" ref="I134">SUMPRODUCT(
 (Tabla1[NOMBRE_COMPLETO]=A134)*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19050.13</v>
      </c>
      <c r="J134" s="62">
        <f t="shared" si="4"/>
        <v>20675.07</v>
      </c>
      <c r="K134" s="63">
        <f t="shared" si="5"/>
        <v>6819.7099999999991</v>
      </c>
    </row>
    <row r="135" spans="1:11" ht="24" customHeight="1" x14ac:dyDescent="0.25">
      <c r="A135" s="59" t="s">
        <v>220</v>
      </c>
      <c r="B135" s="59" t="str">
        <f>IFERROR(VLOOKUP(A135,Tabla1[],17,FALSE), "")</f>
        <v>DEPARTAMENTO DE MANTENIMIENTO DE OBRAS -DIE</v>
      </c>
      <c r="C135" s="59" t="str">
        <f>IFERROR(VLOOKUP(A135,Tabla1[],25,FALSE), "")</f>
        <v>AYUDANTE DE MANTENIMIENTO         </v>
      </c>
      <c r="D135" s="60" t="str">
        <f>IFERROR(VLOOKUP(A135,Tabla1[],19,FALSE), "")</f>
        <v>FIJO</v>
      </c>
      <c r="E135" s="61">
        <f>IFERROR(VLOOKUP(A135,Tabla1[],50,FALSE), "")</f>
        <v>15600</v>
      </c>
      <c r="F135" s="62">
        <f>IFERROR(VLOOKUP(A135,Tabla1[],62,FALSE), "")</f>
        <v>447.72</v>
      </c>
      <c r="G135" s="62">
        <f>IFERROR(VLOOKUP(A135,Tabla1[],63,FALSE), "")</f>
        <v>0</v>
      </c>
      <c r="H135" s="62">
        <f>IFERROR(VLOOKUP(A135,Tabla1[],64,FALSE), "")</f>
        <v>474.24</v>
      </c>
      <c r="I135" s="62" cm="1">
        <f t="array" ref="I135">SUMPRODUCT(
 (Tabla1[NOMBRE_COMPLETO]=A135)*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135" s="62">
        <f t="shared" si="4"/>
        <v>921.96</v>
      </c>
      <c r="K135" s="63">
        <f t="shared" si="5"/>
        <v>14678.04</v>
      </c>
    </row>
    <row r="136" spans="1:11" ht="24" customHeight="1" x14ac:dyDescent="0.25">
      <c r="A136" s="59" t="s">
        <v>235</v>
      </c>
      <c r="B136" s="59" t="str">
        <f>IFERROR(VLOOKUP(A136,Tabla1[],17,FALSE), "")</f>
        <v>DEPARTAMENTO DE MANTENIMIENTO DE OBRAS -DIE</v>
      </c>
      <c r="C136" s="59" t="str">
        <f>IFERROR(VLOOKUP(A136,Tabla1[],25,FALSE), "")</f>
        <v>TECNICO ADM</v>
      </c>
      <c r="D136" s="60" t="str">
        <f>IFERROR(VLOOKUP(A136,Tabla1[],19,FALSE), "")</f>
        <v>FIJO</v>
      </c>
      <c r="E136" s="61">
        <f>IFERROR(VLOOKUP(A136,Tabla1[],50,FALSE), "")</f>
        <v>32731.88</v>
      </c>
      <c r="F136" s="62">
        <f>IFERROR(VLOOKUP(A136,Tabla1[],62,FALSE), "")</f>
        <v>939.4</v>
      </c>
      <c r="G136" s="62">
        <f>IFERROR(VLOOKUP(A136,Tabla1[],63,FALSE), "")</f>
        <v>0</v>
      </c>
      <c r="H136" s="62">
        <f>IFERROR(VLOOKUP(A136,Tabla1[],64,FALSE), "")</f>
        <v>995.05</v>
      </c>
      <c r="I136" s="62" cm="1">
        <f t="array" ref="I136">SUMPRODUCT(
 (Tabla1[NOMBRE_COMPLETO]=A136)*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136" s="62">
        <f t="shared" si="4"/>
        <v>1934.4499999999998</v>
      </c>
      <c r="K136" s="63">
        <f t="shared" si="5"/>
        <v>30797.43</v>
      </c>
    </row>
    <row r="137" spans="1:11" ht="24" customHeight="1" x14ac:dyDescent="0.25">
      <c r="A137" s="59" t="s">
        <v>237</v>
      </c>
      <c r="B137" s="59" t="str">
        <f>IFERROR(VLOOKUP(A137,Tabla1[],17,FALSE), "")</f>
        <v>DEPARTAMENTO DE MANTENIMIENTO DE OBRAS -DIE</v>
      </c>
      <c r="C137" s="59" t="str">
        <f>IFERROR(VLOOKUP(A137,Tabla1[],25,FALSE), "")</f>
        <v>MENSAJERO INTERNO</v>
      </c>
      <c r="D137" s="60" t="str">
        <f>IFERROR(VLOOKUP(A137,Tabla1[],19,FALSE), "")</f>
        <v>FIJO</v>
      </c>
      <c r="E137" s="61">
        <f>IFERROR(VLOOKUP(A137,Tabla1[],50,FALSE), "")</f>
        <v>25000</v>
      </c>
      <c r="F137" s="62">
        <f>IFERROR(VLOOKUP(A137,Tabla1[],62,FALSE), "")</f>
        <v>717.5</v>
      </c>
      <c r="G137" s="62">
        <f>IFERROR(VLOOKUP(A137,Tabla1[],63,FALSE), "")</f>
        <v>0</v>
      </c>
      <c r="H137" s="62">
        <f>IFERROR(VLOOKUP(A137,Tabla1[],64,FALSE), "")</f>
        <v>760</v>
      </c>
      <c r="I137" s="62" cm="1">
        <f t="array" ref="I137">SUMPRODUCT(
 (Tabla1[NOMBRE_COMPLETO]=A137)*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4066</v>
      </c>
      <c r="J137" s="62">
        <f t="shared" si="4"/>
        <v>5543.5</v>
      </c>
      <c r="K137" s="63">
        <f t="shared" si="5"/>
        <v>19456.5</v>
      </c>
    </row>
    <row r="138" spans="1:11" ht="24" customHeight="1" x14ac:dyDescent="0.25">
      <c r="A138" s="59" t="s">
        <v>251</v>
      </c>
      <c r="B138" s="59" t="str">
        <f>IFERROR(VLOOKUP(A138,Tabla1[],17,FALSE), "")</f>
        <v>DEPARTAMENTO DE MANTENIMIENTO DE OBRAS -DIE</v>
      </c>
      <c r="C138" s="59" t="str">
        <f>IFERROR(VLOOKUP(A138,Tabla1[],25,FALSE), "")</f>
        <v>TECNICO</v>
      </c>
      <c r="D138" s="60" t="str">
        <f>IFERROR(VLOOKUP(A138,Tabla1[],19,FALSE), "")</f>
        <v>FIJO</v>
      </c>
      <c r="E138" s="61">
        <f>IFERROR(VLOOKUP(A138,Tabla1[],50,FALSE), "")</f>
        <v>50000</v>
      </c>
      <c r="F138" s="62">
        <f>IFERROR(VLOOKUP(A138,Tabla1[],62,FALSE), "")</f>
        <v>1435</v>
      </c>
      <c r="G138" s="62">
        <f>IFERROR(VLOOKUP(A138,Tabla1[],63,FALSE), "")</f>
        <v>1854</v>
      </c>
      <c r="H138" s="62">
        <f>IFERROR(VLOOKUP(A138,Tabla1[],64,FALSE), "")</f>
        <v>1520</v>
      </c>
      <c r="I138" s="62" cm="1">
        <f t="array" ref="I138">SUMPRODUCT(
 (Tabla1[NOMBRE_COMPLETO]=A138)*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20085.400000000001</v>
      </c>
      <c r="J138" s="62">
        <f t="shared" si="4"/>
        <v>24894.400000000001</v>
      </c>
      <c r="K138" s="63">
        <f t="shared" si="5"/>
        <v>25105.599999999999</v>
      </c>
    </row>
    <row r="139" spans="1:11" ht="24" customHeight="1" x14ac:dyDescent="0.25">
      <c r="A139" s="59" t="s">
        <v>276</v>
      </c>
      <c r="B139" s="59" t="str">
        <f>IFERROR(VLOOKUP(A139,Tabla1[],17,FALSE), "")</f>
        <v>DEPARTAMENTO DE MANTENIMIENTO DE OBRAS -DIE</v>
      </c>
      <c r="C139" s="59" t="str">
        <f>IFERROR(VLOOKUP(A139,Tabla1[],25,FALSE), "")</f>
        <v>AUXILIAR ADMINISTRATIVO</v>
      </c>
      <c r="D139" s="60" t="str">
        <f>IFERROR(VLOOKUP(A139,Tabla1[],19,FALSE), "")</f>
        <v>FIJO</v>
      </c>
      <c r="E139" s="61">
        <f>IFERROR(VLOOKUP(A139,Tabla1[],50,FALSE), "")</f>
        <v>33500</v>
      </c>
      <c r="F139" s="62">
        <f>IFERROR(VLOOKUP(A139,Tabla1[],62,FALSE), "")</f>
        <v>961.45</v>
      </c>
      <c r="G139" s="62">
        <f>IFERROR(VLOOKUP(A139,Tabla1[],63,FALSE), "")</f>
        <v>0</v>
      </c>
      <c r="H139" s="62">
        <f>IFERROR(VLOOKUP(A139,Tabla1[],64,FALSE), "")</f>
        <v>1018.4</v>
      </c>
      <c r="I139" s="62" cm="1">
        <f t="array" ref="I139">SUMPRODUCT(
 (Tabla1[NOMBRE_COMPLETO]=A139)*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5092.88</v>
      </c>
      <c r="J139" s="62">
        <f t="shared" si="4"/>
        <v>7072.73</v>
      </c>
      <c r="K139" s="63">
        <f t="shared" si="5"/>
        <v>26427.27</v>
      </c>
    </row>
    <row r="140" spans="1:11" ht="24" customHeight="1" x14ac:dyDescent="0.25">
      <c r="A140" s="59" t="s">
        <v>311</v>
      </c>
      <c r="B140" s="59" t="str">
        <f>IFERROR(VLOOKUP(A140,Tabla1[],17,FALSE), "")</f>
        <v>DEPARTAMENTO DE MANTENIMIENTO DE OBRAS -DIE</v>
      </c>
      <c r="C140" s="59" t="str">
        <f>IFERROR(VLOOKUP(A140,Tabla1[],25,FALSE), "")</f>
        <v>SUPERVISOR NAC.</v>
      </c>
      <c r="D140" s="60" t="str">
        <f>IFERROR(VLOOKUP(A140,Tabla1[],19,FALSE), "")</f>
        <v>FIJO</v>
      </c>
      <c r="E140" s="61">
        <f>IFERROR(VLOOKUP(A140,Tabla1[],50,FALSE), "")</f>
        <v>50000</v>
      </c>
      <c r="F140" s="62">
        <f>IFERROR(VLOOKUP(A140,Tabla1[],62,FALSE), "")</f>
        <v>1435</v>
      </c>
      <c r="G140" s="62">
        <f>IFERROR(VLOOKUP(A140,Tabla1[],63,FALSE), "")</f>
        <v>1566.03</v>
      </c>
      <c r="H140" s="62">
        <f>IFERROR(VLOOKUP(A140,Tabla1[],64,FALSE), "")</f>
        <v>1520</v>
      </c>
      <c r="I140" s="62" cm="1">
        <f t="array" ref="I140">SUMPRODUCT(
 (Tabla1[NOMBRE_COMPLETO]=A140)*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32163.17</v>
      </c>
      <c r="J140" s="62">
        <f t="shared" si="4"/>
        <v>36684.199999999997</v>
      </c>
      <c r="K140" s="63">
        <f t="shared" si="5"/>
        <v>13315.800000000003</v>
      </c>
    </row>
    <row r="141" spans="1:11" ht="24" customHeight="1" x14ac:dyDescent="0.25">
      <c r="A141" s="59" t="s">
        <v>391</v>
      </c>
      <c r="B141" s="59" t="str">
        <f>IFERROR(VLOOKUP(A141,Tabla1[],17,FALSE), "")</f>
        <v>DEPARTAMENTO DE MANTENIMIENTO DE OBRAS -DIE</v>
      </c>
      <c r="C141" s="59" t="str">
        <f>IFERROR(VLOOKUP(A141,Tabla1[],25,FALSE), "")</f>
        <v>PINTOR</v>
      </c>
      <c r="D141" s="60" t="str">
        <f>IFERROR(VLOOKUP(A141,Tabla1[],19,FALSE), "")</f>
        <v>FIJO</v>
      </c>
      <c r="E141" s="61">
        <f>IFERROR(VLOOKUP(A141,Tabla1[],50,FALSE), "")</f>
        <v>27494.78</v>
      </c>
      <c r="F141" s="62">
        <f>IFERROR(VLOOKUP(A141,Tabla1[],62,FALSE), "")</f>
        <v>789.1</v>
      </c>
      <c r="G141" s="62">
        <f>IFERROR(VLOOKUP(A141,Tabla1[],63,FALSE), "")</f>
        <v>0</v>
      </c>
      <c r="H141" s="62">
        <f>IFERROR(VLOOKUP(A141,Tabla1[],64,FALSE), "")</f>
        <v>835.84</v>
      </c>
      <c r="I141" s="62" cm="1">
        <f t="array" ref="I141">SUMPRODUCT(
 (Tabla1[NOMBRE_COMPLETO]=A141)*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20529.080000000002</v>
      </c>
      <c r="J141" s="62">
        <f t="shared" si="4"/>
        <v>22154.02</v>
      </c>
      <c r="K141" s="63">
        <f t="shared" si="5"/>
        <v>5340.7599999999984</v>
      </c>
    </row>
    <row r="142" spans="1:11" ht="24" customHeight="1" x14ac:dyDescent="0.25">
      <c r="A142" s="59" t="s">
        <v>397</v>
      </c>
      <c r="B142" s="59" t="str">
        <f>IFERROR(VLOOKUP(A142,Tabla1[],17,FALSE), "")</f>
        <v>DEPARTAMENTO DE MANTENIMIENTO DE OBRAS -DIE</v>
      </c>
      <c r="C142" s="59" t="str">
        <f>IFERROR(VLOOKUP(A142,Tabla1[],25,FALSE), "")</f>
        <v>SUPERVISOR</v>
      </c>
      <c r="D142" s="60" t="str">
        <f>IFERROR(VLOOKUP(A142,Tabla1[],19,FALSE), "")</f>
        <v>FIJO</v>
      </c>
      <c r="E142" s="61">
        <f>IFERROR(VLOOKUP(A142,Tabla1[],50,FALSE), "")</f>
        <v>40796.25</v>
      </c>
      <c r="F142" s="62">
        <f>IFERROR(VLOOKUP(A142,Tabla1[],62,FALSE), "")</f>
        <v>1170.8499999999999</v>
      </c>
      <c r="G142" s="62">
        <f>IFERROR(VLOOKUP(A142,Tabla1[],63,FALSE), "")</f>
        <v>555.03</v>
      </c>
      <c r="H142" s="62">
        <f>IFERROR(VLOOKUP(A142,Tabla1[],64,FALSE), "")</f>
        <v>1240.21</v>
      </c>
      <c r="I142" s="62" cm="1">
        <f t="array" ref="I142">SUMPRODUCT(
 (Tabla1[NOMBRE_COMPLETO]=A142)*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29149.97</v>
      </c>
      <c r="J142" s="62">
        <f t="shared" si="4"/>
        <v>32116.06</v>
      </c>
      <c r="K142" s="63">
        <f t="shared" si="5"/>
        <v>8680.1899999999987</v>
      </c>
    </row>
    <row r="143" spans="1:11" ht="24" customHeight="1" x14ac:dyDescent="0.25">
      <c r="A143" s="59" t="s">
        <v>414</v>
      </c>
      <c r="B143" s="59" t="str">
        <f>IFERROR(VLOOKUP(A143,Tabla1[],17,FALSE), "")</f>
        <v>DEPARTAMENTO DE MANTENIMIENTO DE OBRAS -DIE</v>
      </c>
      <c r="C143" s="59" t="str">
        <f>IFERROR(VLOOKUP(A143,Tabla1[],25,FALSE), "")</f>
        <v>ELECTRICISTA</v>
      </c>
      <c r="D143" s="60" t="str">
        <f>IFERROR(VLOOKUP(A143,Tabla1[],19,FALSE), "")</f>
        <v>FIJO</v>
      </c>
      <c r="E143" s="61">
        <f>IFERROR(VLOOKUP(A143,Tabla1[],50,FALSE), "")</f>
        <v>27494.78</v>
      </c>
      <c r="F143" s="62">
        <f>IFERROR(VLOOKUP(A143,Tabla1[],62,FALSE), "")</f>
        <v>789.1</v>
      </c>
      <c r="G143" s="62">
        <f>IFERROR(VLOOKUP(A143,Tabla1[],63,FALSE), "")</f>
        <v>0</v>
      </c>
      <c r="H143" s="62">
        <f>IFERROR(VLOOKUP(A143,Tabla1[],64,FALSE), "")</f>
        <v>835.84</v>
      </c>
      <c r="I143" s="62" cm="1">
        <f t="array" ref="I143">SUMPRODUCT(
 (Tabla1[NOMBRE_COMPLETO]=A143)*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143" s="62">
        <f t="shared" si="4"/>
        <v>1624.94</v>
      </c>
      <c r="K143" s="63">
        <f t="shared" si="5"/>
        <v>25869.84</v>
      </c>
    </row>
    <row r="144" spans="1:11" ht="24" customHeight="1" x14ac:dyDescent="0.25">
      <c r="A144" s="59" t="s">
        <v>423</v>
      </c>
      <c r="B144" s="59" t="str">
        <f>IFERROR(VLOOKUP(A144,Tabla1[],17,FALSE), "")</f>
        <v>DEPARTAMENTO DE MANTENIMIENTO DE OBRAS -DIE</v>
      </c>
      <c r="C144" s="59" t="str">
        <f>IFERROR(VLOOKUP(A144,Tabla1[],25,FALSE), "")</f>
        <v>PINTOR</v>
      </c>
      <c r="D144" s="60" t="str">
        <f>IFERROR(VLOOKUP(A144,Tabla1[],19,FALSE), "")</f>
        <v>FIJO</v>
      </c>
      <c r="E144" s="61">
        <f>IFERROR(VLOOKUP(A144,Tabla1[],50,FALSE), "")</f>
        <v>27494.78</v>
      </c>
      <c r="F144" s="62">
        <f>IFERROR(VLOOKUP(A144,Tabla1[],62,FALSE), "")</f>
        <v>789.1</v>
      </c>
      <c r="G144" s="62">
        <f>IFERROR(VLOOKUP(A144,Tabla1[],63,FALSE), "")</f>
        <v>0</v>
      </c>
      <c r="H144" s="62">
        <f>IFERROR(VLOOKUP(A144,Tabla1[],64,FALSE), "")</f>
        <v>835.84</v>
      </c>
      <c r="I144" s="62" cm="1">
        <f t="array" ref="I144">SUMPRODUCT(
 (Tabla1[NOMBRE_COMPLETO]=A144)*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20328.84</v>
      </c>
      <c r="J144" s="62">
        <f t="shared" si="4"/>
        <v>21953.78</v>
      </c>
      <c r="K144" s="63">
        <f t="shared" si="5"/>
        <v>5541</v>
      </c>
    </row>
    <row r="145" spans="1:11" ht="24" customHeight="1" x14ac:dyDescent="0.25">
      <c r="A145" s="59" t="s">
        <v>425</v>
      </c>
      <c r="B145" s="59" t="str">
        <f>IFERROR(VLOOKUP(A145,Tabla1[],17,FALSE), "")</f>
        <v>DEPARTAMENTO DE MANTENIMIENTO DE OBRAS -DIE</v>
      </c>
      <c r="C145" s="59" t="str">
        <f>IFERROR(VLOOKUP(A145,Tabla1[],25,FALSE), "")</f>
        <v>SUPERVISOR</v>
      </c>
      <c r="D145" s="60" t="str">
        <f>IFERROR(VLOOKUP(A145,Tabla1[],19,FALSE), "")</f>
        <v>FIJO</v>
      </c>
      <c r="E145" s="61">
        <f>IFERROR(VLOOKUP(A145,Tabla1[],50,FALSE), "")</f>
        <v>40796.25</v>
      </c>
      <c r="F145" s="62">
        <f>IFERROR(VLOOKUP(A145,Tabla1[],62,FALSE), "")</f>
        <v>1170.8499999999999</v>
      </c>
      <c r="G145" s="62">
        <f>IFERROR(VLOOKUP(A145,Tabla1[],63,FALSE), "")</f>
        <v>555.03</v>
      </c>
      <c r="H145" s="62">
        <f>IFERROR(VLOOKUP(A145,Tabla1[],64,FALSE), "")</f>
        <v>1240.21</v>
      </c>
      <c r="I145" s="62" cm="1">
        <f t="array" ref="I145">SUMPRODUCT(
 (Tabla1[NOMBRE_COMPLETO]=A145)*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28994.86</v>
      </c>
      <c r="J145" s="62">
        <f t="shared" si="4"/>
        <v>31960.95</v>
      </c>
      <c r="K145" s="63">
        <f t="shared" si="5"/>
        <v>8835.2999999999993</v>
      </c>
    </row>
    <row r="146" spans="1:11" ht="24" customHeight="1" x14ac:dyDescent="0.25">
      <c r="A146" s="59" t="s">
        <v>472</v>
      </c>
      <c r="B146" s="59" t="str">
        <f>IFERROR(VLOOKUP(A146,Tabla1[],17,FALSE), "")</f>
        <v>DEPARTAMENTO DE MANTENIMIENTO DE OBRAS -DIE</v>
      </c>
      <c r="C146" s="59" t="str">
        <f>IFERROR(VLOOKUP(A146,Tabla1[],25,FALSE), "")</f>
        <v>TECNICO</v>
      </c>
      <c r="D146" s="60" t="str">
        <f>IFERROR(VLOOKUP(A146,Tabla1[],19,FALSE), "")</f>
        <v>FIJO</v>
      </c>
      <c r="E146" s="61">
        <f>IFERROR(VLOOKUP(A146,Tabla1[],50,FALSE), "")</f>
        <v>35000</v>
      </c>
      <c r="F146" s="62">
        <f>IFERROR(VLOOKUP(A146,Tabla1[],62,FALSE), "")</f>
        <v>1004.5</v>
      </c>
      <c r="G146" s="62">
        <f>IFERROR(VLOOKUP(A146,Tabla1[],63,FALSE), "")</f>
        <v>0</v>
      </c>
      <c r="H146" s="62">
        <f>IFERROR(VLOOKUP(A146,Tabla1[],64,FALSE), "")</f>
        <v>1064</v>
      </c>
      <c r="I146" s="62" cm="1">
        <f t="array" ref="I146">SUMPRODUCT(
 (Tabla1[NOMBRE_COMPLETO]=A146)*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12923.460000000001</v>
      </c>
      <c r="J146" s="62">
        <f t="shared" si="4"/>
        <v>14991.960000000001</v>
      </c>
      <c r="K146" s="63">
        <f t="shared" si="5"/>
        <v>20008.04</v>
      </c>
    </row>
    <row r="147" spans="1:11" ht="24" customHeight="1" x14ac:dyDescent="0.25">
      <c r="A147" s="59" t="s">
        <v>475</v>
      </c>
      <c r="B147" s="59" t="str">
        <f>IFERROR(VLOOKUP(A147,Tabla1[],17,FALSE), "")</f>
        <v>DEPARTAMENTO DE MANTENIMIENTO DE OBRAS -DIE</v>
      </c>
      <c r="C147" s="59" t="str">
        <f>IFERROR(VLOOKUP(A147,Tabla1[],25,FALSE), "")</f>
        <v>INGENIERO</v>
      </c>
      <c r="D147" s="60" t="str">
        <f>IFERROR(VLOOKUP(A147,Tabla1[],19,FALSE), "")</f>
        <v>FIJO</v>
      </c>
      <c r="E147" s="61">
        <f>IFERROR(VLOOKUP(A147,Tabla1[],50,FALSE), "")</f>
        <v>130000</v>
      </c>
      <c r="F147" s="62">
        <f>IFERROR(VLOOKUP(A147,Tabla1[],62,FALSE), "")</f>
        <v>3731</v>
      </c>
      <c r="G147" s="62">
        <f>IFERROR(VLOOKUP(A147,Tabla1[],63,FALSE), "")</f>
        <v>8855.16</v>
      </c>
      <c r="H147" s="62">
        <f>IFERROR(VLOOKUP(A147,Tabla1[],64,FALSE), "")</f>
        <v>3952</v>
      </c>
      <c r="I147" s="62" cm="1">
        <f t="array" ref="I147">SUMPRODUCT(
 (Tabla1[NOMBRE_COMPLETO]=A147)*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147" s="62">
        <f t="shared" si="4"/>
        <v>16538.16</v>
      </c>
      <c r="K147" s="63">
        <f t="shared" si="5"/>
        <v>113461.84</v>
      </c>
    </row>
    <row r="148" spans="1:11" ht="24" customHeight="1" x14ac:dyDescent="0.25">
      <c r="A148" s="59" t="s">
        <v>487</v>
      </c>
      <c r="B148" s="59" t="str">
        <f>IFERROR(VLOOKUP(A148,Tabla1[],17,FALSE), "")</f>
        <v>DEPARTAMENTO DE MANTENIMIENTO DE OBRAS -DIE</v>
      </c>
      <c r="C148" s="59" t="str">
        <f>IFERROR(VLOOKUP(A148,Tabla1[],25,FALSE), "")</f>
        <v>PINTOR</v>
      </c>
      <c r="D148" s="60" t="str">
        <f>IFERROR(VLOOKUP(A148,Tabla1[],19,FALSE), "")</f>
        <v>FIJO</v>
      </c>
      <c r="E148" s="61">
        <f>IFERROR(VLOOKUP(A148,Tabla1[],50,FALSE), "")</f>
        <v>25000</v>
      </c>
      <c r="F148" s="62">
        <f>IFERROR(VLOOKUP(A148,Tabla1[],62,FALSE), "")</f>
        <v>717.5</v>
      </c>
      <c r="G148" s="62">
        <f>IFERROR(VLOOKUP(A148,Tabla1[],63,FALSE), "")</f>
        <v>0</v>
      </c>
      <c r="H148" s="62">
        <f>IFERROR(VLOOKUP(A148,Tabla1[],64,FALSE), "")</f>
        <v>760</v>
      </c>
      <c r="I148" s="62" cm="1">
        <f t="array" ref="I148">SUMPRODUCT(
 (Tabla1[NOMBRE_COMPLETO]=A148)*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8066</v>
      </c>
      <c r="J148" s="62">
        <f t="shared" si="4"/>
        <v>9543.5</v>
      </c>
      <c r="K148" s="63">
        <f t="shared" si="5"/>
        <v>15456.5</v>
      </c>
    </row>
    <row r="149" spans="1:11" ht="24" customHeight="1" x14ac:dyDescent="0.25">
      <c r="A149" s="59" t="s">
        <v>490</v>
      </c>
      <c r="B149" s="59" t="str">
        <f>IFERROR(VLOOKUP(A149,Tabla1[],17,FALSE), "")</f>
        <v>DEPARTAMENTO DE MANTENIMIENTO DE OBRAS -DIE</v>
      </c>
      <c r="C149" s="59" t="str">
        <f>IFERROR(VLOOKUP(A149,Tabla1[],25,FALSE), "")</f>
        <v>ENCARGADO (A)</v>
      </c>
      <c r="D149" s="60" t="str">
        <f>IFERROR(VLOOKUP(A149,Tabla1[],19,FALSE), "")</f>
        <v>FIJO</v>
      </c>
      <c r="E149" s="61">
        <f>IFERROR(VLOOKUP(A149,Tabla1[],50,FALSE), "")</f>
        <v>130000</v>
      </c>
      <c r="F149" s="62">
        <f>IFERROR(VLOOKUP(A149,Tabla1[],62,FALSE), "")</f>
        <v>3731</v>
      </c>
      <c r="G149" s="62">
        <f>IFERROR(VLOOKUP(A149,Tabla1[],63,FALSE), "")</f>
        <v>18682.169999999998</v>
      </c>
      <c r="H149" s="62">
        <f>IFERROR(VLOOKUP(A149,Tabla1[],64,FALSE), "")</f>
        <v>3952</v>
      </c>
      <c r="I149" s="62" cm="1">
        <f t="array" ref="I149">SUMPRODUCT(
 (Tabla1[NOMBRE_COMPLETO]=A149)*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57195.92</v>
      </c>
      <c r="J149" s="62">
        <f t="shared" si="4"/>
        <v>83561.09</v>
      </c>
      <c r="K149" s="63">
        <f t="shared" si="5"/>
        <v>46438.91</v>
      </c>
    </row>
    <row r="150" spans="1:11" ht="24" customHeight="1" x14ac:dyDescent="0.25">
      <c r="A150" s="59" t="s">
        <v>519</v>
      </c>
      <c r="B150" s="59" t="str">
        <f>IFERROR(VLOOKUP(A150,Tabla1[],17,FALSE), "")</f>
        <v>DEPARTAMENTO DE MANTENIMIENTO DE OBRAS -DIE</v>
      </c>
      <c r="C150" s="59" t="str">
        <f>IFERROR(VLOOKUP(A150,Tabla1[],25,FALSE), "")</f>
        <v>SUPERVISOR</v>
      </c>
      <c r="D150" s="60" t="str">
        <f>IFERROR(VLOOKUP(A150,Tabla1[],19,FALSE), "")</f>
        <v>FIJO</v>
      </c>
      <c r="E150" s="61">
        <f>IFERROR(VLOOKUP(A150,Tabla1[],50,FALSE), "")</f>
        <v>40000</v>
      </c>
      <c r="F150" s="62">
        <f>IFERROR(VLOOKUP(A150,Tabla1[],62,FALSE), "")</f>
        <v>1148</v>
      </c>
      <c r="G150" s="62">
        <f>IFERROR(VLOOKUP(A150,Tabla1[],63,FALSE), "")</f>
        <v>442.65</v>
      </c>
      <c r="H150" s="62">
        <f>IFERROR(VLOOKUP(A150,Tabla1[],64,FALSE), "")</f>
        <v>1216</v>
      </c>
      <c r="I150" s="62" cm="1">
        <f t="array" ref="I150">SUMPRODUCT(
 (Tabla1[NOMBRE_COMPLETO]=A150)*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29653.59</v>
      </c>
      <c r="J150" s="62">
        <f t="shared" si="4"/>
        <v>32460.240000000002</v>
      </c>
      <c r="K150" s="63">
        <f t="shared" si="5"/>
        <v>7539.7599999999984</v>
      </c>
    </row>
    <row r="151" spans="1:11" ht="24" customHeight="1" x14ac:dyDescent="0.25">
      <c r="A151" s="59" t="s">
        <v>599</v>
      </c>
      <c r="B151" s="59" t="str">
        <f>IFERROR(VLOOKUP(A151,Tabla1[],17,FALSE), "")</f>
        <v>DEPARTAMENTO DE MANTENIMIENTO DE OBRAS -DIE</v>
      </c>
      <c r="C151" s="59" t="str">
        <f>IFERROR(VLOOKUP(A151,Tabla1[],25,FALSE), "")</f>
        <v>AUXILIAR ADMINISTRATIVO</v>
      </c>
      <c r="D151" s="60" t="str">
        <f>IFERROR(VLOOKUP(A151,Tabla1[],19,FALSE), "")</f>
        <v>FIJO</v>
      </c>
      <c r="E151" s="61">
        <f>IFERROR(VLOOKUP(A151,Tabla1[],50,FALSE), "")</f>
        <v>40000</v>
      </c>
      <c r="F151" s="62">
        <f>IFERROR(VLOOKUP(A151,Tabla1[],62,FALSE), "")</f>
        <v>1148</v>
      </c>
      <c r="G151" s="62">
        <f>IFERROR(VLOOKUP(A151,Tabla1[],63,FALSE), "")</f>
        <v>0</v>
      </c>
      <c r="H151" s="62">
        <f>IFERROR(VLOOKUP(A151,Tabla1[],64,FALSE), "")</f>
        <v>1216</v>
      </c>
      <c r="I151" s="62" cm="1">
        <f t="array" ref="I151">SUMPRODUCT(
 (Tabla1[NOMBRE_COMPLETO]=A151)*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3839.56</v>
      </c>
      <c r="J151" s="62">
        <f t="shared" si="4"/>
        <v>6203.5599999999995</v>
      </c>
      <c r="K151" s="63">
        <f t="shared" si="5"/>
        <v>33796.44</v>
      </c>
    </row>
    <row r="152" spans="1:11" ht="24" customHeight="1" x14ac:dyDescent="0.25">
      <c r="A152" s="59" t="s">
        <v>630</v>
      </c>
      <c r="B152" s="59" t="str">
        <f>IFERROR(VLOOKUP(A152,Tabla1[],17,FALSE), "")</f>
        <v>DEPARTAMENTO DE MANTENIMIENTO DE OBRAS -DIE</v>
      </c>
      <c r="C152" s="59" t="str">
        <f>IFERROR(VLOOKUP(A152,Tabla1[],25,FALSE), "")</f>
        <v>AUXILIAR</v>
      </c>
      <c r="D152" s="60" t="str">
        <f>IFERROR(VLOOKUP(A152,Tabla1[],19,FALSE), "")</f>
        <v>FIJO</v>
      </c>
      <c r="E152" s="61">
        <f>IFERROR(VLOOKUP(A152,Tabla1[],50,FALSE), "")</f>
        <v>27000</v>
      </c>
      <c r="F152" s="62">
        <f>IFERROR(VLOOKUP(A152,Tabla1[],62,FALSE), "")</f>
        <v>774.9</v>
      </c>
      <c r="G152" s="62">
        <f>IFERROR(VLOOKUP(A152,Tabla1[],63,FALSE), "")</f>
        <v>0</v>
      </c>
      <c r="H152" s="62">
        <f>IFERROR(VLOOKUP(A152,Tabla1[],64,FALSE), "")</f>
        <v>820.8</v>
      </c>
      <c r="I152" s="62" cm="1">
        <f t="array" ref="I152">SUMPRODUCT(
 (Tabla1[NOMBRE_COMPLETO]=A152)*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7026.42</v>
      </c>
      <c r="J152" s="62">
        <f t="shared" si="4"/>
        <v>8622.119999999999</v>
      </c>
      <c r="K152" s="63">
        <f t="shared" si="5"/>
        <v>18377.88</v>
      </c>
    </row>
    <row r="153" spans="1:11" ht="24" customHeight="1" x14ac:dyDescent="0.25">
      <c r="A153" s="59" t="s">
        <v>632</v>
      </c>
      <c r="B153" s="59" t="str">
        <f>IFERROR(VLOOKUP(A153,Tabla1[],17,FALSE), "")</f>
        <v>DEPARTAMENTO DE MANTENIMIENTO DE OBRAS -DIE</v>
      </c>
      <c r="C153" s="59" t="str">
        <f>IFERROR(VLOOKUP(A153,Tabla1[],25,FALSE), "")</f>
        <v>SUPERVISOR</v>
      </c>
      <c r="D153" s="60" t="str">
        <f>IFERROR(VLOOKUP(A153,Tabla1[],19,FALSE), "")</f>
        <v>FIJO</v>
      </c>
      <c r="E153" s="61">
        <f>IFERROR(VLOOKUP(A153,Tabla1[],50,FALSE), "")</f>
        <v>40796.25</v>
      </c>
      <c r="F153" s="62">
        <f>IFERROR(VLOOKUP(A153,Tabla1[],62,FALSE), "")</f>
        <v>1170.8499999999999</v>
      </c>
      <c r="G153" s="62">
        <f>IFERROR(VLOOKUP(A153,Tabla1[],63,FALSE), "")</f>
        <v>555.03</v>
      </c>
      <c r="H153" s="62">
        <f>IFERROR(VLOOKUP(A153,Tabla1[],64,FALSE), "")</f>
        <v>1240.21</v>
      </c>
      <c r="I153" s="62" cm="1">
        <f t="array" ref="I153">SUMPRODUCT(
 (Tabla1[NOMBRE_COMPLETO]=A153)*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20354.95</v>
      </c>
      <c r="J153" s="62">
        <f t="shared" si="4"/>
        <v>23321.040000000001</v>
      </c>
      <c r="K153" s="63">
        <f t="shared" si="5"/>
        <v>17475.21</v>
      </c>
    </row>
    <row r="154" spans="1:11" ht="24" customHeight="1" x14ac:dyDescent="0.25">
      <c r="A154" s="59" t="s">
        <v>635</v>
      </c>
      <c r="B154" s="59" t="str">
        <f>IFERROR(VLOOKUP(A154,Tabla1[],17,FALSE), "")</f>
        <v>DEPARTAMENTO DE MANTENIMIENTO DE OBRAS -DIE</v>
      </c>
      <c r="C154" s="59" t="str">
        <f>IFERROR(VLOOKUP(A154,Tabla1[],25,FALSE), "")</f>
        <v>SUPERVISOR</v>
      </c>
      <c r="D154" s="60" t="str">
        <f>IFERROR(VLOOKUP(A154,Tabla1[],19,FALSE), "")</f>
        <v>FIJO</v>
      </c>
      <c r="E154" s="61">
        <f>IFERROR(VLOOKUP(A154,Tabla1[],50,FALSE), "")</f>
        <v>31625</v>
      </c>
      <c r="F154" s="62">
        <f>IFERROR(VLOOKUP(A154,Tabla1[],62,FALSE), "")</f>
        <v>907.64</v>
      </c>
      <c r="G154" s="62">
        <f>IFERROR(VLOOKUP(A154,Tabla1[],63,FALSE), "")</f>
        <v>0</v>
      </c>
      <c r="H154" s="62">
        <f>IFERROR(VLOOKUP(A154,Tabla1[],64,FALSE), "")</f>
        <v>961.4</v>
      </c>
      <c r="I154" s="62" cm="1">
        <f t="array" ref="I154">SUMPRODUCT(
 (Tabla1[NOMBRE_COMPLETO]=A154)*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154" s="62">
        <f t="shared" si="4"/>
        <v>1869.04</v>
      </c>
      <c r="K154" s="63">
        <f t="shared" si="5"/>
        <v>29755.96</v>
      </c>
    </row>
    <row r="155" spans="1:11" ht="24" customHeight="1" x14ac:dyDescent="0.25">
      <c r="A155" s="59" t="s">
        <v>671</v>
      </c>
      <c r="B155" s="59" t="str">
        <f>IFERROR(VLOOKUP(A155,Tabla1[],17,FALSE), "")</f>
        <v>DEPARTAMENTO DE MANTENIMIENTO DE OBRAS -DIE</v>
      </c>
      <c r="C155" s="59" t="str">
        <f>IFERROR(VLOOKUP(A155,Tabla1[],25,FALSE), "")</f>
        <v>ALBAÑIL</v>
      </c>
      <c r="D155" s="60" t="str">
        <f>IFERROR(VLOOKUP(A155,Tabla1[],19,FALSE), "")</f>
        <v>FIJO</v>
      </c>
      <c r="E155" s="61">
        <f>IFERROR(VLOOKUP(A155,Tabla1[],50,FALSE), "")</f>
        <v>25000</v>
      </c>
      <c r="F155" s="62">
        <f>IFERROR(VLOOKUP(A155,Tabla1[],62,FALSE), "")</f>
        <v>717.5</v>
      </c>
      <c r="G155" s="62">
        <f>IFERROR(VLOOKUP(A155,Tabla1[],63,FALSE), "")</f>
        <v>0</v>
      </c>
      <c r="H155" s="62">
        <f>IFERROR(VLOOKUP(A155,Tabla1[],64,FALSE), "")</f>
        <v>760</v>
      </c>
      <c r="I155" s="62" cm="1">
        <f t="array" ref="I155">SUMPRODUCT(
 (Tabla1[NOMBRE_COMPLETO]=A155)*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13026.96</v>
      </c>
      <c r="J155" s="62">
        <f t="shared" si="4"/>
        <v>14504.46</v>
      </c>
      <c r="K155" s="63">
        <f t="shared" si="5"/>
        <v>10495.54</v>
      </c>
    </row>
    <row r="156" spans="1:11" ht="24" customHeight="1" x14ac:dyDescent="0.25">
      <c r="A156" s="59" t="s">
        <v>688</v>
      </c>
      <c r="B156" s="59" t="str">
        <f>IFERROR(VLOOKUP(A156,Tabla1[],17,FALSE), "")</f>
        <v>DEPARTAMENTO DE MANTENIMIENTO DE OBRAS -DIE</v>
      </c>
      <c r="C156" s="59" t="str">
        <f>IFERROR(VLOOKUP(A156,Tabla1[],25,FALSE), "")</f>
        <v>ALBAÑIL</v>
      </c>
      <c r="D156" s="60" t="str">
        <f>IFERROR(VLOOKUP(A156,Tabla1[],19,FALSE), "")</f>
        <v>FIJO</v>
      </c>
      <c r="E156" s="61">
        <f>IFERROR(VLOOKUP(A156,Tabla1[],50,FALSE), "")</f>
        <v>26250</v>
      </c>
      <c r="F156" s="62">
        <f>IFERROR(VLOOKUP(A156,Tabla1[],62,FALSE), "")</f>
        <v>753.38</v>
      </c>
      <c r="G156" s="62">
        <f>IFERROR(VLOOKUP(A156,Tabla1[],63,FALSE), "")</f>
        <v>0</v>
      </c>
      <c r="H156" s="62">
        <f>IFERROR(VLOOKUP(A156,Tabla1[],64,FALSE), "")</f>
        <v>798</v>
      </c>
      <c r="I156" s="62" cm="1">
        <f t="array" ref="I156">SUMPRODUCT(
 (Tabla1[NOMBRE_COMPLETO]=A156)*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18446.84</v>
      </c>
      <c r="J156" s="62">
        <f t="shared" si="4"/>
        <v>19998.22</v>
      </c>
      <c r="K156" s="63">
        <f t="shared" si="5"/>
        <v>6251.7799999999988</v>
      </c>
    </row>
    <row r="157" spans="1:11" ht="24" customHeight="1" x14ac:dyDescent="0.25">
      <c r="A157" s="59" t="s">
        <v>691</v>
      </c>
      <c r="B157" s="59" t="str">
        <f>IFERROR(VLOOKUP(A157,Tabla1[],17,FALSE), "")</f>
        <v>DEPARTAMENTO DE MANTENIMIENTO DE OBRAS -DIE</v>
      </c>
      <c r="C157" s="59" t="str">
        <f>IFERROR(VLOOKUP(A157,Tabla1[],25,FALSE), "")</f>
        <v>ELECTRICISTA</v>
      </c>
      <c r="D157" s="60" t="str">
        <f>IFERROR(VLOOKUP(A157,Tabla1[],19,FALSE), "")</f>
        <v>FIJO</v>
      </c>
      <c r="E157" s="61">
        <f>IFERROR(VLOOKUP(A157,Tabla1[],50,FALSE), "")</f>
        <v>27494.78</v>
      </c>
      <c r="F157" s="62">
        <f>IFERROR(VLOOKUP(A157,Tabla1[],62,FALSE), "")</f>
        <v>789.1</v>
      </c>
      <c r="G157" s="62">
        <f>IFERROR(VLOOKUP(A157,Tabla1[],63,FALSE), "")</f>
        <v>0</v>
      </c>
      <c r="H157" s="62">
        <f>IFERROR(VLOOKUP(A157,Tabla1[],64,FALSE), "")</f>
        <v>835.84</v>
      </c>
      <c r="I157" s="62" cm="1">
        <f t="array" ref="I157">SUMPRODUCT(
 (Tabla1[NOMBRE_COMPLETO]=A157)*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19789.73</v>
      </c>
      <c r="J157" s="62">
        <f t="shared" si="4"/>
        <v>21414.67</v>
      </c>
      <c r="K157" s="63">
        <f t="shared" si="5"/>
        <v>6080.1100000000006</v>
      </c>
    </row>
    <row r="158" spans="1:11" ht="24" customHeight="1" x14ac:dyDescent="0.25">
      <c r="A158" s="59" t="s">
        <v>719</v>
      </c>
      <c r="B158" s="59" t="str">
        <f>IFERROR(VLOOKUP(A158,Tabla1[],17,FALSE), "")</f>
        <v>DEPARTAMENTO DE MANTENIMIENTO DE OBRAS -DIE</v>
      </c>
      <c r="C158" s="59" t="str">
        <f>IFERROR(VLOOKUP(A158,Tabla1[],25,FALSE), "")</f>
        <v>SECRETARIA  EJECUTIVA</v>
      </c>
      <c r="D158" s="60" t="str">
        <f>IFERROR(VLOOKUP(A158,Tabla1[],19,FALSE), "")</f>
        <v>FIJO</v>
      </c>
      <c r="E158" s="61">
        <f>IFERROR(VLOOKUP(A158,Tabla1[],50,FALSE), "")</f>
        <v>41175.75</v>
      </c>
      <c r="F158" s="62">
        <f>IFERROR(VLOOKUP(A158,Tabla1[],62,FALSE), "")</f>
        <v>1181.74</v>
      </c>
      <c r="G158" s="62">
        <f>IFERROR(VLOOKUP(A158,Tabla1[],63,FALSE), "")</f>
        <v>320.62</v>
      </c>
      <c r="H158" s="62">
        <f>IFERROR(VLOOKUP(A158,Tabla1[],64,FALSE), "")</f>
        <v>1251.74</v>
      </c>
      <c r="I158" s="62" cm="1">
        <f t="array" ref="I158">SUMPRODUCT(
 (Tabla1[NOMBRE_COMPLETO]=A158)*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18516.09</v>
      </c>
      <c r="J158" s="62">
        <f t="shared" si="4"/>
        <v>21270.190000000002</v>
      </c>
      <c r="K158" s="63">
        <f t="shared" si="5"/>
        <v>19905.559999999998</v>
      </c>
    </row>
    <row r="159" spans="1:11" ht="24" customHeight="1" x14ac:dyDescent="0.25">
      <c r="A159" s="59" t="s">
        <v>809</v>
      </c>
      <c r="B159" s="59" t="str">
        <f>IFERROR(VLOOKUP(A159,Tabla1[],17,FALSE), "")</f>
        <v>DEPARTAMENTO DE MANTENIMIENTO DE OBRAS -DIE</v>
      </c>
      <c r="C159" s="59" t="str">
        <f>IFERROR(VLOOKUP(A159,Tabla1[],25,FALSE), "")</f>
        <v>SUPERVISOR</v>
      </c>
      <c r="D159" s="60" t="str">
        <f>IFERROR(VLOOKUP(A159,Tabla1[],19,FALSE), "")</f>
        <v>FIJO</v>
      </c>
      <c r="E159" s="61">
        <f>IFERROR(VLOOKUP(A159,Tabla1[],50,FALSE), "")</f>
        <v>40000</v>
      </c>
      <c r="F159" s="62">
        <f>IFERROR(VLOOKUP(A159,Tabla1[],62,FALSE), "")</f>
        <v>1148</v>
      </c>
      <c r="G159" s="62">
        <f>IFERROR(VLOOKUP(A159,Tabla1[],63,FALSE), "")</f>
        <v>442.65</v>
      </c>
      <c r="H159" s="62">
        <f>IFERROR(VLOOKUP(A159,Tabla1[],64,FALSE), "")</f>
        <v>1216</v>
      </c>
      <c r="I159" s="62" cm="1">
        <f t="array" ref="I159">SUMPRODUCT(
 (Tabla1[NOMBRE_COMPLETO]=A159)*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3666</v>
      </c>
      <c r="J159" s="62">
        <f t="shared" si="4"/>
        <v>6472.65</v>
      </c>
      <c r="K159" s="63">
        <f t="shared" si="5"/>
        <v>33527.35</v>
      </c>
    </row>
    <row r="160" spans="1:11" ht="24" customHeight="1" x14ac:dyDescent="0.25">
      <c r="A160" s="59" t="s">
        <v>841</v>
      </c>
      <c r="B160" s="59" t="str">
        <f>IFERROR(VLOOKUP(A160,Tabla1[],17,FALSE), "")</f>
        <v>DEPARTAMENTO DE MANTENIMIENTO DE OBRAS -DIE</v>
      </c>
      <c r="C160" s="59" t="str">
        <f>IFERROR(VLOOKUP(A160,Tabla1[],25,FALSE), "")</f>
        <v>HERRERO</v>
      </c>
      <c r="D160" s="60" t="str">
        <f>IFERROR(VLOOKUP(A160,Tabla1[],19,FALSE), "")</f>
        <v>FIJO</v>
      </c>
      <c r="E160" s="61">
        <f>IFERROR(VLOOKUP(A160,Tabla1[],50,FALSE), "")</f>
        <v>23100</v>
      </c>
      <c r="F160" s="62">
        <f>IFERROR(VLOOKUP(A160,Tabla1[],62,FALSE), "")</f>
        <v>662.97</v>
      </c>
      <c r="G160" s="62">
        <f>IFERROR(VLOOKUP(A160,Tabla1[],63,FALSE), "")</f>
        <v>0</v>
      </c>
      <c r="H160" s="62">
        <f>IFERROR(VLOOKUP(A160,Tabla1[],64,FALSE), "")</f>
        <v>702.24</v>
      </c>
      <c r="I160" s="62" cm="1">
        <f t="array" ref="I160">SUMPRODUCT(
 (Tabla1[NOMBRE_COMPLETO]=A160)*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17284.43</v>
      </c>
      <c r="J160" s="62">
        <f t="shared" si="4"/>
        <v>18649.64</v>
      </c>
      <c r="K160" s="63">
        <f t="shared" si="5"/>
        <v>4450.3600000000006</v>
      </c>
    </row>
    <row r="161" spans="1:11" ht="24" customHeight="1" x14ac:dyDescent="0.25">
      <c r="A161" s="59" t="s">
        <v>863</v>
      </c>
      <c r="B161" s="59" t="str">
        <f>IFERROR(VLOOKUP(A161,Tabla1[],17,FALSE), "")</f>
        <v>DEPARTAMENTO DE MANTENIMIENTO DE OBRAS -DIE</v>
      </c>
      <c r="C161" s="59" t="str">
        <f>IFERROR(VLOOKUP(A161,Tabla1[],25,FALSE), "")</f>
        <v>SECRETARIA</v>
      </c>
      <c r="D161" s="60" t="str">
        <f>IFERROR(VLOOKUP(A161,Tabla1[],19,FALSE), "")</f>
        <v>FIJO</v>
      </c>
      <c r="E161" s="61">
        <f>IFERROR(VLOOKUP(A161,Tabla1[],50,FALSE), "")</f>
        <v>43500</v>
      </c>
      <c r="F161" s="62">
        <f>IFERROR(VLOOKUP(A161,Tabla1[],62,FALSE), "")</f>
        <v>1248.45</v>
      </c>
      <c r="G161" s="62">
        <f>IFERROR(VLOOKUP(A161,Tabla1[],63,FALSE), "")</f>
        <v>936.62</v>
      </c>
      <c r="H161" s="62">
        <f>IFERROR(VLOOKUP(A161,Tabla1[],64,FALSE), "")</f>
        <v>1322.4</v>
      </c>
      <c r="I161" s="62" cm="1">
        <f t="array" ref="I161">SUMPRODUCT(
 (Tabla1[NOMBRE_COMPLETO]=A161)*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8472.7099999999991</v>
      </c>
      <c r="J161" s="62">
        <f t="shared" si="4"/>
        <v>11980.18</v>
      </c>
      <c r="K161" s="63">
        <f t="shared" si="5"/>
        <v>31519.82</v>
      </c>
    </row>
    <row r="162" spans="1:11" ht="24" customHeight="1" x14ac:dyDescent="0.25">
      <c r="A162" s="59" t="s">
        <v>869</v>
      </c>
      <c r="B162" s="59" t="str">
        <f>IFERROR(VLOOKUP(A162,Tabla1[],17,FALSE), "")</f>
        <v>DEPARTAMENTO DE MANTENIMIENTO DE OBRAS -DIE</v>
      </c>
      <c r="C162" s="59" t="str">
        <f>IFERROR(VLOOKUP(A162,Tabla1[],25,FALSE), "")</f>
        <v>PLOMERO</v>
      </c>
      <c r="D162" s="60" t="str">
        <f>IFERROR(VLOOKUP(A162,Tabla1[],19,FALSE), "")</f>
        <v>FIJO</v>
      </c>
      <c r="E162" s="61">
        <f>IFERROR(VLOOKUP(A162,Tabla1[],50,FALSE), "")</f>
        <v>27494.78</v>
      </c>
      <c r="F162" s="62">
        <f>IFERROR(VLOOKUP(A162,Tabla1[],62,FALSE), "")</f>
        <v>789.1</v>
      </c>
      <c r="G162" s="62">
        <f>IFERROR(VLOOKUP(A162,Tabla1[],63,FALSE), "")</f>
        <v>0</v>
      </c>
      <c r="H162" s="62">
        <f>IFERROR(VLOOKUP(A162,Tabla1[],64,FALSE), "")</f>
        <v>835.84</v>
      </c>
      <c r="I162" s="62" cm="1">
        <f t="array" ref="I162">SUMPRODUCT(
 (Tabla1[NOMBRE_COMPLETO]=A162)*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20453.57</v>
      </c>
      <c r="J162" s="62">
        <f t="shared" si="4"/>
        <v>22078.51</v>
      </c>
      <c r="K162" s="63">
        <f t="shared" si="5"/>
        <v>5416.27</v>
      </c>
    </row>
    <row r="163" spans="1:11" ht="24" customHeight="1" x14ac:dyDescent="0.25">
      <c r="A163" s="59" t="s">
        <v>873</v>
      </c>
      <c r="B163" s="59" t="str">
        <f>IFERROR(VLOOKUP(A163,Tabla1[],17,FALSE), "")</f>
        <v>DEPARTAMENTO DE MANTENIMIENTO DE OBRAS -DIE</v>
      </c>
      <c r="C163" s="59" t="str">
        <f>IFERROR(VLOOKUP(A163,Tabla1[],25,FALSE), "")</f>
        <v>ELECTRICISTA</v>
      </c>
      <c r="D163" s="60" t="str">
        <f>IFERROR(VLOOKUP(A163,Tabla1[],19,FALSE), "")</f>
        <v>FIJO</v>
      </c>
      <c r="E163" s="61">
        <f>IFERROR(VLOOKUP(A163,Tabla1[],50,FALSE), "")</f>
        <v>27494.78</v>
      </c>
      <c r="F163" s="62">
        <f>IFERROR(VLOOKUP(A163,Tabla1[],62,FALSE), "")</f>
        <v>789.1</v>
      </c>
      <c r="G163" s="62">
        <f>IFERROR(VLOOKUP(A163,Tabla1[],63,FALSE), "")</f>
        <v>0</v>
      </c>
      <c r="H163" s="62">
        <f>IFERROR(VLOOKUP(A163,Tabla1[],64,FALSE), "")</f>
        <v>835.84</v>
      </c>
      <c r="I163" s="62" cm="1">
        <f t="array" ref="I163">SUMPRODUCT(
 (Tabla1[NOMBRE_COMPLETO]=A163)*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18858.490000000002</v>
      </c>
      <c r="J163" s="62">
        <f t="shared" si="4"/>
        <v>20483.43</v>
      </c>
      <c r="K163" s="63">
        <f t="shared" si="5"/>
        <v>7011.3499999999985</v>
      </c>
    </row>
    <row r="164" spans="1:11" ht="24" customHeight="1" x14ac:dyDescent="0.25">
      <c r="A164" s="59" t="s">
        <v>876</v>
      </c>
      <c r="B164" s="59" t="str">
        <f>IFERROR(VLOOKUP(A164,Tabla1[],17,FALSE), "")</f>
        <v>DEPARTAMENTO DE MANTENIMIENTO DE OBRAS -DIE</v>
      </c>
      <c r="C164" s="59" t="str">
        <f>IFERROR(VLOOKUP(A164,Tabla1[],25,FALSE), "")</f>
        <v>SUB ENCARGADO SECCION</v>
      </c>
      <c r="D164" s="60" t="str">
        <f>IFERROR(VLOOKUP(A164,Tabla1[],19,FALSE), "")</f>
        <v>FIJO</v>
      </c>
      <c r="E164" s="61">
        <f>IFERROR(VLOOKUP(A164,Tabla1[],50,FALSE), "")</f>
        <v>25900.880000000001</v>
      </c>
      <c r="F164" s="62">
        <f>IFERROR(VLOOKUP(A164,Tabla1[],62,FALSE), "")</f>
        <v>743.36</v>
      </c>
      <c r="G164" s="62">
        <f>IFERROR(VLOOKUP(A164,Tabla1[],63,FALSE), "")</f>
        <v>0</v>
      </c>
      <c r="H164" s="62">
        <f>IFERROR(VLOOKUP(A164,Tabla1[],64,FALSE), "")</f>
        <v>787.39</v>
      </c>
      <c r="I164" s="62" cm="1">
        <f t="array" ref="I164">SUMPRODUCT(
 (Tabla1[NOMBRE_COMPLETO]=A164)*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19163.8</v>
      </c>
      <c r="J164" s="62">
        <f t="shared" si="4"/>
        <v>20694.55</v>
      </c>
      <c r="K164" s="63">
        <f t="shared" si="5"/>
        <v>5206.3300000000017</v>
      </c>
    </row>
    <row r="165" spans="1:11" ht="24" customHeight="1" x14ac:dyDescent="0.25">
      <c r="A165" s="59" t="s">
        <v>900</v>
      </c>
      <c r="B165" s="59" t="str">
        <f>IFERROR(VLOOKUP(A165,Tabla1[],17,FALSE), "")</f>
        <v>DEPARTAMENTO DE MANTENIMIENTO DE OBRAS -DIE</v>
      </c>
      <c r="C165" s="59" t="str">
        <f>IFERROR(VLOOKUP(A165,Tabla1[],25,FALSE), "")</f>
        <v>PLOMERO</v>
      </c>
      <c r="D165" s="60" t="str">
        <f>IFERROR(VLOOKUP(A165,Tabla1[],19,FALSE), "")</f>
        <v>FIJO</v>
      </c>
      <c r="E165" s="61">
        <f>IFERROR(VLOOKUP(A165,Tabla1[],50,FALSE), "")</f>
        <v>27494.78</v>
      </c>
      <c r="F165" s="62">
        <f>IFERROR(VLOOKUP(A165,Tabla1[],62,FALSE), "")</f>
        <v>789.1</v>
      </c>
      <c r="G165" s="62">
        <f>IFERROR(VLOOKUP(A165,Tabla1[],63,FALSE), "")</f>
        <v>0</v>
      </c>
      <c r="H165" s="62">
        <f>IFERROR(VLOOKUP(A165,Tabla1[],64,FALSE), "")</f>
        <v>835.84</v>
      </c>
      <c r="I165" s="62" cm="1">
        <f t="array" ref="I165">SUMPRODUCT(
 (Tabla1[NOMBRE_COMPLETO]=A165)*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20673.13</v>
      </c>
      <c r="J165" s="62">
        <f t="shared" si="4"/>
        <v>22298.07</v>
      </c>
      <c r="K165" s="63">
        <f t="shared" si="5"/>
        <v>5196.7099999999991</v>
      </c>
    </row>
    <row r="166" spans="1:11" ht="24" customHeight="1" x14ac:dyDescent="0.25">
      <c r="A166" s="59" t="s">
        <v>921</v>
      </c>
      <c r="B166" s="59" t="str">
        <f>IFERROR(VLOOKUP(A166,Tabla1[],17,FALSE), "")</f>
        <v>DEPARTAMENTO DE MANTENIMIENTO DE OBRAS -DIE</v>
      </c>
      <c r="C166" s="59" t="str">
        <f>IFERROR(VLOOKUP(A166,Tabla1[],25,FALSE), "")</f>
        <v>TECNICO ADM</v>
      </c>
      <c r="D166" s="60" t="str">
        <f>IFERROR(VLOOKUP(A166,Tabla1[],19,FALSE), "")</f>
        <v>FIJO</v>
      </c>
      <c r="E166" s="61">
        <f>IFERROR(VLOOKUP(A166,Tabla1[],50,FALSE), "")</f>
        <v>32731.88</v>
      </c>
      <c r="F166" s="62">
        <f>IFERROR(VLOOKUP(A166,Tabla1[],62,FALSE), "")</f>
        <v>939.4</v>
      </c>
      <c r="G166" s="62">
        <f>IFERROR(VLOOKUP(A166,Tabla1[],63,FALSE), "")</f>
        <v>0</v>
      </c>
      <c r="H166" s="62">
        <f>IFERROR(VLOOKUP(A166,Tabla1[],64,FALSE), "")</f>
        <v>995.05</v>
      </c>
      <c r="I166" s="62" cm="1">
        <f t="array" ref="I166">SUMPRODUCT(
 (Tabla1[NOMBRE_COMPLETO]=A166)*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3030</v>
      </c>
      <c r="J166" s="62">
        <f t="shared" si="4"/>
        <v>4964.45</v>
      </c>
      <c r="K166" s="63">
        <f t="shared" si="5"/>
        <v>27767.43</v>
      </c>
    </row>
    <row r="167" spans="1:11" ht="24" customHeight="1" x14ac:dyDescent="0.25">
      <c r="A167" s="59" t="s">
        <v>935</v>
      </c>
      <c r="B167" s="59" t="str">
        <f>IFERROR(VLOOKUP(A167,Tabla1[],17,FALSE), "")</f>
        <v>DEPARTAMENTO DE MANTENIMIENTO DE OBRAS -DIE</v>
      </c>
      <c r="C167" s="59" t="str">
        <f>IFERROR(VLOOKUP(A167,Tabla1[],25,FALSE), "")</f>
        <v>PINTOR</v>
      </c>
      <c r="D167" s="60" t="str">
        <f>IFERROR(VLOOKUP(A167,Tabla1[],19,FALSE), "")</f>
        <v>FIJO</v>
      </c>
      <c r="E167" s="61">
        <f>IFERROR(VLOOKUP(A167,Tabla1[],50,FALSE), "")</f>
        <v>27494.78</v>
      </c>
      <c r="F167" s="62">
        <f>IFERROR(VLOOKUP(A167,Tabla1[],62,FALSE), "")</f>
        <v>789.1</v>
      </c>
      <c r="G167" s="62">
        <f>IFERROR(VLOOKUP(A167,Tabla1[],63,FALSE), "")</f>
        <v>0</v>
      </c>
      <c r="H167" s="62">
        <f>IFERROR(VLOOKUP(A167,Tabla1[],64,FALSE), "")</f>
        <v>835.84</v>
      </c>
      <c r="I167" s="62" cm="1">
        <f t="array" ref="I167">SUMPRODUCT(
 (Tabla1[NOMBRE_COMPLETO]=A167)*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167" s="62">
        <f t="shared" si="4"/>
        <v>1624.94</v>
      </c>
      <c r="K167" s="63">
        <f t="shared" si="5"/>
        <v>25869.84</v>
      </c>
    </row>
    <row r="168" spans="1:11" ht="24" customHeight="1" x14ac:dyDescent="0.25">
      <c r="A168" s="59" t="s">
        <v>946</v>
      </c>
      <c r="B168" s="59" t="str">
        <f>IFERROR(VLOOKUP(A168,Tabla1[],17,FALSE), "")</f>
        <v>DEPARTAMENTO DE MANTENIMIENTO DE OBRAS -DIE</v>
      </c>
      <c r="C168" s="59" t="str">
        <f>IFERROR(VLOOKUP(A168,Tabla1[],25,FALSE), "")</f>
        <v>SUPERVISOR</v>
      </c>
      <c r="D168" s="60" t="str">
        <f>IFERROR(VLOOKUP(A168,Tabla1[],19,FALSE), "")</f>
        <v>FIJO</v>
      </c>
      <c r="E168" s="61">
        <f>IFERROR(VLOOKUP(A168,Tabla1[],50,FALSE), "")</f>
        <v>40796.25</v>
      </c>
      <c r="F168" s="62">
        <f>IFERROR(VLOOKUP(A168,Tabla1[],62,FALSE), "")</f>
        <v>1170.8499999999999</v>
      </c>
      <c r="G168" s="62">
        <f>IFERROR(VLOOKUP(A168,Tabla1[],63,FALSE), "")</f>
        <v>555.03</v>
      </c>
      <c r="H168" s="62">
        <f>IFERROR(VLOOKUP(A168,Tabla1[],64,FALSE), "")</f>
        <v>1240.21</v>
      </c>
      <c r="I168" s="62" cm="1">
        <f t="array" ref="I168">SUMPRODUCT(
 (Tabla1[NOMBRE_COMPLETO]=A168)*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25298.240000000002</v>
      </c>
      <c r="J168" s="62">
        <f t="shared" si="4"/>
        <v>28264.33</v>
      </c>
      <c r="K168" s="63">
        <f t="shared" si="5"/>
        <v>12531.919999999998</v>
      </c>
    </row>
    <row r="169" spans="1:11" ht="24" customHeight="1" x14ac:dyDescent="0.25">
      <c r="A169" s="59" t="s">
        <v>949</v>
      </c>
      <c r="B169" s="59" t="str">
        <f>IFERROR(VLOOKUP(A169,Tabla1[],17,FALSE), "")</f>
        <v>DEPARTAMENTO DE MANTENIMIENTO DE OBRAS -DIE</v>
      </c>
      <c r="C169" s="59" t="str">
        <f>IFERROR(VLOOKUP(A169,Tabla1[],25,FALSE), "")</f>
        <v>INGENIERO SUP.</v>
      </c>
      <c r="D169" s="60" t="str">
        <f>IFERROR(VLOOKUP(A169,Tabla1[],19,FALSE), "")</f>
        <v>FIJO</v>
      </c>
      <c r="E169" s="61">
        <f>IFERROR(VLOOKUP(A169,Tabla1[],50,FALSE), "")</f>
        <v>55000</v>
      </c>
      <c r="F169" s="62">
        <f>IFERROR(VLOOKUP(A169,Tabla1[],62,FALSE), "")</f>
        <v>1578.5</v>
      </c>
      <c r="G169" s="62">
        <f>IFERROR(VLOOKUP(A169,Tabla1[],63,FALSE), "")</f>
        <v>2559.6799999999998</v>
      </c>
      <c r="H169" s="62">
        <f>IFERROR(VLOOKUP(A169,Tabla1[],64,FALSE), "")</f>
        <v>1672</v>
      </c>
      <c r="I169" s="62" cm="1">
        <f t="array" ref="I169">SUMPRODUCT(
 (Tabla1[NOMBRE_COMPLETO]=A169)*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17278.5</v>
      </c>
      <c r="J169" s="62">
        <f t="shared" si="4"/>
        <v>23088.68</v>
      </c>
      <c r="K169" s="63">
        <f t="shared" si="5"/>
        <v>31911.32</v>
      </c>
    </row>
    <row r="170" spans="1:11" ht="24" customHeight="1" x14ac:dyDescent="0.25">
      <c r="A170" s="59" t="s">
        <v>1010</v>
      </c>
      <c r="B170" s="59" t="str">
        <f>IFERROR(VLOOKUP(A170,Tabla1[],17,FALSE), "")</f>
        <v>DEPARTAMENTO DE MANTENIMIENTO DE OBRAS -DIE</v>
      </c>
      <c r="C170" s="59" t="str">
        <f>IFERROR(VLOOKUP(A170,Tabla1[],25,FALSE), "")</f>
        <v>INGENIERO</v>
      </c>
      <c r="D170" s="60" t="str">
        <f>IFERROR(VLOOKUP(A170,Tabla1[],19,FALSE), "")</f>
        <v>FIJO</v>
      </c>
      <c r="E170" s="61">
        <f>IFERROR(VLOOKUP(A170,Tabla1[],50,FALSE), "")</f>
        <v>45000</v>
      </c>
      <c r="F170" s="62">
        <f>IFERROR(VLOOKUP(A170,Tabla1[],62,FALSE), "")</f>
        <v>1291.5</v>
      </c>
      <c r="G170" s="62">
        <f>IFERROR(VLOOKUP(A170,Tabla1[],63,FALSE), "")</f>
        <v>1148.33</v>
      </c>
      <c r="H170" s="62">
        <f>IFERROR(VLOOKUP(A170,Tabla1[],64,FALSE), "")</f>
        <v>1368</v>
      </c>
      <c r="I170" s="62" cm="1">
        <f t="array" ref="I170">SUMPRODUCT(
 (Tabla1[NOMBRE_COMPLETO]=A170)*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170" s="62">
        <f t="shared" si="4"/>
        <v>3807.83</v>
      </c>
      <c r="K170" s="63">
        <f t="shared" si="5"/>
        <v>41192.17</v>
      </c>
    </row>
    <row r="171" spans="1:11" ht="24" customHeight="1" x14ac:dyDescent="0.25">
      <c r="A171" s="59" t="s">
        <v>1054</v>
      </c>
      <c r="B171" s="59" t="str">
        <f>IFERROR(VLOOKUP(A171,Tabla1[],17,FALSE), "")</f>
        <v>DEPARTAMENTO DE MANTENIMIENTO DE OBRAS -DIE</v>
      </c>
      <c r="C171" s="59" t="str">
        <f>IFERROR(VLOOKUP(A171,Tabla1[],25,FALSE), "")</f>
        <v>AUXILIAR ADMINISTRATIVO</v>
      </c>
      <c r="D171" s="60" t="str">
        <f>IFERROR(VLOOKUP(A171,Tabla1[],19,FALSE), "")</f>
        <v>FIJO</v>
      </c>
      <c r="E171" s="61">
        <f>IFERROR(VLOOKUP(A171,Tabla1[],50,FALSE), "")</f>
        <v>33500</v>
      </c>
      <c r="F171" s="62">
        <f>IFERROR(VLOOKUP(A171,Tabla1[],62,FALSE), "")</f>
        <v>961.45</v>
      </c>
      <c r="G171" s="62">
        <f>IFERROR(VLOOKUP(A171,Tabla1[],63,FALSE), "")</f>
        <v>0</v>
      </c>
      <c r="H171" s="62">
        <f>IFERROR(VLOOKUP(A171,Tabla1[],64,FALSE), "")</f>
        <v>1018.4</v>
      </c>
      <c r="I171" s="62" cm="1">
        <f t="array" ref="I171">SUMPRODUCT(
 (Tabla1[NOMBRE_COMPLETO]=A171)*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14879.92</v>
      </c>
      <c r="J171" s="62">
        <f t="shared" si="4"/>
        <v>16859.77</v>
      </c>
      <c r="K171" s="63">
        <f t="shared" si="5"/>
        <v>16640.23</v>
      </c>
    </row>
    <row r="172" spans="1:11" ht="24" customHeight="1" x14ac:dyDescent="0.25">
      <c r="A172" s="59" t="s">
        <v>1056</v>
      </c>
      <c r="B172" s="59" t="str">
        <f>IFERROR(VLOOKUP(A172,Tabla1[],17,FALSE), "")</f>
        <v>DEPARTAMENTO DE MANTENIMIENTO DE OBRAS -DIE</v>
      </c>
      <c r="C172" s="59" t="str">
        <f>IFERROR(VLOOKUP(A172,Tabla1[],25,FALSE), "")</f>
        <v>ELECTRICISTA</v>
      </c>
      <c r="D172" s="60" t="str">
        <f>IFERROR(VLOOKUP(A172,Tabla1[],19,FALSE), "")</f>
        <v>FIJO</v>
      </c>
      <c r="E172" s="61">
        <f>IFERROR(VLOOKUP(A172,Tabla1[],50,FALSE), "")</f>
        <v>27494.78</v>
      </c>
      <c r="F172" s="62">
        <f>IFERROR(VLOOKUP(A172,Tabla1[],62,FALSE), "")</f>
        <v>789.1</v>
      </c>
      <c r="G172" s="62">
        <f>IFERROR(VLOOKUP(A172,Tabla1[],63,FALSE), "")</f>
        <v>0</v>
      </c>
      <c r="H172" s="62">
        <f>IFERROR(VLOOKUP(A172,Tabla1[],64,FALSE), "")</f>
        <v>835.84</v>
      </c>
      <c r="I172" s="62" cm="1">
        <f t="array" ref="I172">SUMPRODUCT(
 (Tabla1[NOMBRE_COMPLETO]=A172)*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15932.41</v>
      </c>
      <c r="J172" s="62">
        <f t="shared" si="4"/>
        <v>17557.349999999999</v>
      </c>
      <c r="K172" s="63">
        <f t="shared" si="5"/>
        <v>9937.43</v>
      </c>
    </row>
    <row r="173" spans="1:11" ht="24" customHeight="1" x14ac:dyDescent="0.25">
      <c r="A173" s="59" t="s">
        <v>1070</v>
      </c>
      <c r="B173" s="59" t="str">
        <f>IFERROR(VLOOKUP(A173,Tabla1[],17,FALSE), "")</f>
        <v>DEPARTAMENTO DE MANTENIMIENTO DE OBRAS -DIE</v>
      </c>
      <c r="C173" s="59" t="str">
        <f>IFERROR(VLOOKUP(A173,Tabla1[],25,FALSE), "")</f>
        <v>TECNICO ADM</v>
      </c>
      <c r="D173" s="60" t="str">
        <f>IFERROR(VLOOKUP(A173,Tabla1[],19,FALSE), "")</f>
        <v>FIJO</v>
      </c>
      <c r="E173" s="61">
        <f>IFERROR(VLOOKUP(A173,Tabla1[],50,FALSE), "")</f>
        <v>32731.88</v>
      </c>
      <c r="F173" s="62">
        <f>IFERROR(VLOOKUP(A173,Tabla1[],62,FALSE), "")</f>
        <v>939.4</v>
      </c>
      <c r="G173" s="62">
        <f>IFERROR(VLOOKUP(A173,Tabla1[],63,FALSE), "")</f>
        <v>0</v>
      </c>
      <c r="H173" s="62">
        <f>IFERROR(VLOOKUP(A173,Tabla1[],64,FALSE), "")</f>
        <v>995.05</v>
      </c>
      <c r="I173" s="62" cm="1">
        <f t="array" ref="I173">SUMPRODUCT(
 (Tabla1[NOMBRE_COMPLETO]=A173)*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173" s="62">
        <f t="shared" si="4"/>
        <v>1934.4499999999998</v>
      </c>
      <c r="K173" s="63">
        <f t="shared" si="5"/>
        <v>30797.43</v>
      </c>
    </row>
    <row r="174" spans="1:11" ht="24" customHeight="1" x14ac:dyDescent="0.25">
      <c r="A174" s="59" t="s">
        <v>1090</v>
      </c>
      <c r="B174" s="59" t="str">
        <f>IFERROR(VLOOKUP(A174,Tabla1[],17,FALSE), "")</f>
        <v>DEPARTAMENTO DE MANTENIMIENTO DE OBRAS -DIE</v>
      </c>
      <c r="C174" s="59" t="str">
        <f>IFERROR(VLOOKUP(A174,Tabla1[],25,FALSE), "")</f>
        <v>AUXILIAR</v>
      </c>
      <c r="D174" s="60" t="str">
        <f>IFERROR(VLOOKUP(A174,Tabla1[],19,FALSE), "")</f>
        <v>FIJO</v>
      </c>
      <c r="E174" s="61">
        <f>IFERROR(VLOOKUP(A174,Tabla1[],50,FALSE), "")</f>
        <v>33500</v>
      </c>
      <c r="F174" s="62">
        <f>IFERROR(VLOOKUP(A174,Tabla1[],62,FALSE), "")</f>
        <v>961.45</v>
      </c>
      <c r="G174" s="62">
        <f>IFERROR(VLOOKUP(A174,Tabla1[],63,FALSE), "")</f>
        <v>0</v>
      </c>
      <c r="H174" s="62">
        <f>IFERROR(VLOOKUP(A174,Tabla1[],64,FALSE), "")</f>
        <v>1018.4</v>
      </c>
      <c r="I174" s="62" cm="1">
        <f t="array" ref="I174">SUMPRODUCT(
 (Tabla1[NOMBRE_COMPLETO]=A174)*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7574.11</v>
      </c>
      <c r="J174" s="62">
        <f t="shared" si="4"/>
        <v>9553.9599999999991</v>
      </c>
      <c r="K174" s="63">
        <f t="shared" si="5"/>
        <v>23946.04</v>
      </c>
    </row>
    <row r="175" spans="1:11" ht="24" customHeight="1" x14ac:dyDescent="0.25">
      <c r="A175" s="59" t="s">
        <v>1101</v>
      </c>
      <c r="B175" s="59" t="str">
        <f>IFERROR(VLOOKUP(A175,Tabla1[],17,FALSE), "")</f>
        <v>DEPARTAMENTO DE MANTENIMIENTO DE OBRAS -DIE</v>
      </c>
      <c r="C175" s="59" t="str">
        <f>IFERROR(VLOOKUP(A175,Tabla1[],25,FALSE), "")</f>
        <v>EBANISTA</v>
      </c>
      <c r="D175" s="60" t="str">
        <f>IFERROR(VLOOKUP(A175,Tabla1[],19,FALSE), "")</f>
        <v>FIJO</v>
      </c>
      <c r="E175" s="61">
        <f>IFERROR(VLOOKUP(A175,Tabla1[],50,FALSE), "")</f>
        <v>30919.77</v>
      </c>
      <c r="F175" s="62">
        <f>IFERROR(VLOOKUP(A175,Tabla1[],62,FALSE), "")</f>
        <v>887.4</v>
      </c>
      <c r="G175" s="62">
        <f>IFERROR(VLOOKUP(A175,Tabla1[],63,FALSE), "")</f>
        <v>0</v>
      </c>
      <c r="H175" s="62">
        <f>IFERROR(VLOOKUP(A175,Tabla1[],64,FALSE), "")</f>
        <v>939.96</v>
      </c>
      <c r="I175" s="62" cm="1">
        <f t="array" ref="I175">SUMPRODUCT(
 (Tabla1[NOMBRE_COMPLETO]=A175)*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23185.74</v>
      </c>
      <c r="J175" s="62">
        <f t="shared" si="4"/>
        <v>25013.100000000002</v>
      </c>
      <c r="K175" s="63">
        <f t="shared" si="5"/>
        <v>5906.6699999999983</v>
      </c>
    </row>
    <row r="176" spans="1:11" ht="24" customHeight="1" x14ac:dyDescent="0.25">
      <c r="A176" s="59" t="s">
        <v>1110</v>
      </c>
      <c r="B176" s="59" t="str">
        <f>IFERROR(VLOOKUP(A176,Tabla1[],17,FALSE), "")</f>
        <v>DEPARTAMENTO DE MANTENIMIENTO DE OBRAS -DIE</v>
      </c>
      <c r="C176" s="59" t="str">
        <f>IFERROR(VLOOKUP(A176,Tabla1[],25,FALSE), "")</f>
        <v>ALBAÑIL</v>
      </c>
      <c r="D176" s="60" t="str">
        <f>IFERROR(VLOOKUP(A176,Tabla1[],19,FALSE), "")</f>
        <v>FIJO</v>
      </c>
      <c r="E176" s="61">
        <f>IFERROR(VLOOKUP(A176,Tabla1[],50,FALSE), "")</f>
        <v>26185.5</v>
      </c>
      <c r="F176" s="62">
        <f>IFERROR(VLOOKUP(A176,Tabla1[],62,FALSE), "")</f>
        <v>751.52</v>
      </c>
      <c r="G176" s="62">
        <f>IFERROR(VLOOKUP(A176,Tabla1[],63,FALSE), "")</f>
        <v>0</v>
      </c>
      <c r="H176" s="62">
        <f>IFERROR(VLOOKUP(A176,Tabla1[],64,FALSE), "")</f>
        <v>796.04</v>
      </c>
      <c r="I176" s="62" cm="1">
        <f t="array" ref="I176">SUMPRODUCT(
 (Tabla1[NOMBRE_COMPLETO]=A176)*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176" s="62">
        <f t="shared" si="4"/>
        <v>1547.56</v>
      </c>
      <c r="K176" s="63">
        <f t="shared" si="5"/>
        <v>24637.94</v>
      </c>
    </row>
    <row r="177" spans="1:11" ht="24" customHeight="1" x14ac:dyDescent="0.25">
      <c r="A177" s="59" t="s">
        <v>1112</v>
      </c>
      <c r="B177" s="59" t="str">
        <f>IFERROR(VLOOKUP(A177,Tabla1[],17,FALSE), "")</f>
        <v>DEPARTAMENTO DE MANTENIMIENTO DE OBRAS -DIE</v>
      </c>
      <c r="C177" s="59" t="str">
        <f>IFERROR(VLOOKUP(A177,Tabla1[],25,FALSE), "")</f>
        <v>SUPERVISOR</v>
      </c>
      <c r="D177" s="60" t="str">
        <f>IFERROR(VLOOKUP(A177,Tabla1[],19,FALSE), "")</f>
        <v>FIJO</v>
      </c>
      <c r="E177" s="61">
        <f>IFERROR(VLOOKUP(A177,Tabla1[],50,FALSE), "")</f>
        <v>40000</v>
      </c>
      <c r="F177" s="62">
        <f>IFERROR(VLOOKUP(A177,Tabla1[],62,FALSE), "")</f>
        <v>1148</v>
      </c>
      <c r="G177" s="62">
        <f>IFERROR(VLOOKUP(A177,Tabla1[],63,FALSE), "")</f>
        <v>442.65</v>
      </c>
      <c r="H177" s="62">
        <f>IFERROR(VLOOKUP(A177,Tabla1[],64,FALSE), "")</f>
        <v>1216</v>
      </c>
      <c r="I177" s="62" cm="1">
        <f t="array" ref="I177">SUMPRODUCT(
 (Tabla1[NOMBRE_COMPLETO]=A177)*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29536.27</v>
      </c>
      <c r="J177" s="62">
        <f t="shared" si="4"/>
        <v>32342.920000000002</v>
      </c>
      <c r="K177" s="63">
        <f t="shared" si="5"/>
        <v>7657.0799999999981</v>
      </c>
    </row>
    <row r="178" spans="1:11" ht="24" customHeight="1" x14ac:dyDescent="0.25">
      <c r="A178" s="59" t="s">
        <v>1126</v>
      </c>
      <c r="B178" s="59" t="str">
        <f>IFERROR(VLOOKUP(A178,Tabla1[],17,FALSE), "")</f>
        <v>DEPARTAMENTO DE MANTENIMIENTO DE OBRAS -DIE</v>
      </c>
      <c r="C178" s="59" t="str">
        <f>IFERROR(VLOOKUP(A178,Tabla1[],25,FALSE), "")</f>
        <v>AUXILIAR ADMINISTRATIVO</v>
      </c>
      <c r="D178" s="60" t="str">
        <f>IFERROR(VLOOKUP(A178,Tabla1[],19,FALSE), "")</f>
        <v>FIJO</v>
      </c>
      <c r="E178" s="61">
        <f>IFERROR(VLOOKUP(A178,Tabla1[],50,FALSE), "")</f>
        <v>40000</v>
      </c>
      <c r="F178" s="62">
        <f>IFERROR(VLOOKUP(A178,Tabla1[],62,FALSE), "")</f>
        <v>1148</v>
      </c>
      <c r="G178" s="62">
        <f>IFERROR(VLOOKUP(A178,Tabla1[],63,FALSE), "")</f>
        <v>442.65</v>
      </c>
      <c r="H178" s="62">
        <f>IFERROR(VLOOKUP(A178,Tabla1[],64,FALSE), "")</f>
        <v>1216</v>
      </c>
      <c r="I178" s="62" cm="1">
        <f t="array" ref="I178">SUMPRODUCT(
 (Tabla1[NOMBRE_COMPLETO]=A178)*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178" s="62">
        <f t="shared" si="4"/>
        <v>2806.65</v>
      </c>
      <c r="K178" s="63">
        <f t="shared" si="5"/>
        <v>37193.35</v>
      </c>
    </row>
    <row r="179" spans="1:11" ht="24" customHeight="1" x14ac:dyDescent="0.25">
      <c r="A179" s="59" t="s">
        <v>1128</v>
      </c>
      <c r="B179" s="59" t="str">
        <f>IFERROR(VLOOKUP(A179,Tabla1[],17,FALSE), "")</f>
        <v>DEPARTAMENTO DE MANTENIMIENTO DE OBRAS -DIE</v>
      </c>
      <c r="C179" s="59" t="str">
        <f>IFERROR(VLOOKUP(A179,Tabla1[],25,FALSE), "")</f>
        <v>TECNICO</v>
      </c>
      <c r="D179" s="60" t="str">
        <f>IFERROR(VLOOKUP(A179,Tabla1[],19,FALSE), "")</f>
        <v>FIJO</v>
      </c>
      <c r="E179" s="61">
        <f>IFERROR(VLOOKUP(A179,Tabla1[],50,FALSE), "")</f>
        <v>30233.77</v>
      </c>
      <c r="F179" s="62">
        <f>IFERROR(VLOOKUP(A179,Tabla1[],62,FALSE), "")</f>
        <v>867.71</v>
      </c>
      <c r="G179" s="62">
        <f>IFERROR(VLOOKUP(A179,Tabla1[],63,FALSE), "")</f>
        <v>0</v>
      </c>
      <c r="H179" s="62">
        <f>IFERROR(VLOOKUP(A179,Tabla1[],64,FALSE), "")</f>
        <v>919.11</v>
      </c>
      <c r="I179" s="62" cm="1">
        <f t="array" ref="I179">SUMPRODUCT(
 (Tabla1[NOMBRE_COMPLETO]=A179)*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9025.93</v>
      </c>
      <c r="J179" s="62">
        <f t="shared" si="4"/>
        <v>10812.75</v>
      </c>
      <c r="K179" s="63">
        <f t="shared" si="5"/>
        <v>19421.02</v>
      </c>
    </row>
    <row r="180" spans="1:11" ht="24" customHeight="1" x14ac:dyDescent="0.25">
      <c r="A180" s="59" t="s">
        <v>1130</v>
      </c>
      <c r="B180" s="59" t="str">
        <f>IFERROR(VLOOKUP(A180,Tabla1[],17,FALSE), "")</f>
        <v>DEPARTAMENTO DE MANTENIMIENTO DE OBRAS -DIE</v>
      </c>
      <c r="C180" s="59" t="str">
        <f>IFERROR(VLOOKUP(A180,Tabla1[],25,FALSE), "")</f>
        <v>SUPERVISOR (A) DE MANTENIMIENTO</v>
      </c>
      <c r="D180" s="60" t="str">
        <f>IFERROR(VLOOKUP(A180,Tabla1[],19,FALSE), "")</f>
        <v>FIJO</v>
      </c>
      <c r="E180" s="61">
        <f>IFERROR(VLOOKUP(A180,Tabla1[],50,FALSE), "")</f>
        <v>40000</v>
      </c>
      <c r="F180" s="62">
        <f>IFERROR(VLOOKUP(A180,Tabla1[],62,FALSE), "")</f>
        <v>1148</v>
      </c>
      <c r="G180" s="62">
        <f>IFERROR(VLOOKUP(A180,Tabla1[],63,FALSE), "")</f>
        <v>442.65</v>
      </c>
      <c r="H180" s="62">
        <f>IFERROR(VLOOKUP(A180,Tabla1[],64,FALSE), "")</f>
        <v>1216</v>
      </c>
      <c r="I180" s="62" cm="1">
        <f t="array" ref="I180">SUMPRODUCT(
 (Tabla1[NOMBRE_COMPLETO]=A180)*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180" s="62">
        <f t="shared" si="4"/>
        <v>2806.65</v>
      </c>
      <c r="K180" s="63">
        <f t="shared" si="5"/>
        <v>37193.35</v>
      </c>
    </row>
    <row r="181" spans="1:11" ht="24" customHeight="1" x14ac:dyDescent="0.25">
      <c r="A181" s="59" t="s">
        <v>1203</v>
      </c>
      <c r="B181" s="59" t="str">
        <f>IFERROR(VLOOKUP(A181,Tabla1[],17,FALSE), "")</f>
        <v>DEPARTAMENTO DE MANTENIMIENTO DE OBRAS -DIE</v>
      </c>
      <c r="C181" s="59" t="str">
        <f>IFERROR(VLOOKUP(A181,Tabla1[],25,FALSE), "")</f>
        <v>ALBAÑIL</v>
      </c>
      <c r="D181" s="60" t="str">
        <f>IFERROR(VLOOKUP(A181,Tabla1[],19,FALSE), "")</f>
        <v>FIJO</v>
      </c>
      <c r="E181" s="61">
        <f>IFERROR(VLOOKUP(A181,Tabla1[],50,FALSE), "")</f>
        <v>27494.78</v>
      </c>
      <c r="F181" s="62">
        <f>IFERROR(VLOOKUP(A181,Tabla1[],62,FALSE), "")</f>
        <v>789.1</v>
      </c>
      <c r="G181" s="62">
        <f>IFERROR(VLOOKUP(A181,Tabla1[],63,FALSE), "")</f>
        <v>0</v>
      </c>
      <c r="H181" s="62">
        <f>IFERROR(VLOOKUP(A181,Tabla1[],64,FALSE), "")</f>
        <v>835.84</v>
      </c>
      <c r="I181" s="62" cm="1">
        <f t="array" ref="I181">SUMPRODUCT(
 (Tabla1[NOMBRE_COMPLETO]=A181)*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13176.56</v>
      </c>
      <c r="J181" s="62">
        <f t="shared" si="4"/>
        <v>14801.5</v>
      </c>
      <c r="K181" s="63">
        <f t="shared" si="5"/>
        <v>12693.279999999999</v>
      </c>
    </row>
    <row r="182" spans="1:11" ht="24" customHeight="1" x14ac:dyDescent="0.25">
      <c r="A182" s="59" t="s">
        <v>1217</v>
      </c>
      <c r="B182" s="59" t="str">
        <f>IFERROR(VLOOKUP(A182,Tabla1[],17,FALSE), "")</f>
        <v>DEPARTAMENTO DE MANTENIMIENTO DE OBRAS -DIE</v>
      </c>
      <c r="C182" s="59" t="str">
        <f>IFERROR(VLOOKUP(A182,Tabla1[],25,FALSE), "")</f>
        <v>AYUDANTE DE MANTENIMIENTO         </v>
      </c>
      <c r="D182" s="60" t="str">
        <f>IFERROR(VLOOKUP(A182,Tabla1[],19,FALSE), "")</f>
        <v>FIJO</v>
      </c>
      <c r="E182" s="61">
        <f>IFERROR(VLOOKUP(A182,Tabla1[],50,FALSE), "")</f>
        <v>25000</v>
      </c>
      <c r="F182" s="62">
        <f>IFERROR(VLOOKUP(A182,Tabla1[],62,FALSE), "")</f>
        <v>717.5</v>
      </c>
      <c r="G182" s="62">
        <f>IFERROR(VLOOKUP(A182,Tabla1[],63,FALSE), "")</f>
        <v>0</v>
      </c>
      <c r="H182" s="62">
        <f>IFERROR(VLOOKUP(A182,Tabla1[],64,FALSE), "")</f>
        <v>760</v>
      </c>
      <c r="I182" s="62" cm="1">
        <f t="array" ref="I182">SUMPRODUCT(
 (Tabla1[NOMBRE_COMPLETO]=A182)*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182" s="62">
        <f t="shared" si="4"/>
        <v>1477.5</v>
      </c>
      <c r="K182" s="63">
        <f t="shared" si="5"/>
        <v>23522.5</v>
      </c>
    </row>
    <row r="183" spans="1:11" ht="24" customHeight="1" x14ac:dyDescent="0.25">
      <c r="A183" s="59" t="s">
        <v>1292</v>
      </c>
      <c r="B183" s="59" t="str">
        <f>IFERROR(VLOOKUP(A183,Tabla1[],17,FALSE), "")</f>
        <v>DEPARTAMENTO DE MANTENIMIENTO DE OBRAS -DIE</v>
      </c>
      <c r="C183" s="59" t="str">
        <f>IFERROR(VLOOKUP(A183,Tabla1[],25,FALSE), "")</f>
        <v>EBANISTA</v>
      </c>
      <c r="D183" s="60" t="str">
        <f>IFERROR(VLOOKUP(A183,Tabla1[],19,FALSE), "")</f>
        <v>FIJO</v>
      </c>
      <c r="E183" s="61">
        <f>IFERROR(VLOOKUP(A183,Tabla1[],50,FALSE), "")</f>
        <v>50000</v>
      </c>
      <c r="F183" s="62">
        <f>IFERROR(VLOOKUP(A183,Tabla1[],62,FALSE), "")</f>
        <v>1435</v>
      </c>
      <c r="G183" s="62">
        <f>IFERROR(VLOOKUP(A183,Tabla1[],63,FALSE), "")</f>
        <v>1566.03</v>
      </c>
      <c r="H183" s="62">
        <f>IFERROR(VLOOKUP(A183,Tabla1[],64,FALSE), "")</f>
        <v>1520</v>
      </c>
      <c r="I183" s="62" cm="1">
        <f t="array" ref="I183">SUMPRODUCT(
 (Tabla1[NOMBRE_COMPLETO]=A183)*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20544.86</v>
      </c>
      <c r="J183" s="62">
        <f t="shared" si="4"/>
        <v>25065.89</v>
      </c>
      <c r="K183" s="63">
        <f t="shared" si="5"/>
        <v>24934.11</v>
      </c>
    </row>
    <row r="184" spans="1:11" ht="24" customHeight="1" x14ac:dyDescent="0.25">
      <c r="A184" s="59" t="s">
        <v>1340</v>
      </c>
      <c r="B184" s="59" t="str">
        <f>IFERROR(VLOOKUP(A184,Tabla1[],17,FALSE), "")</f>
        <v>DEPARTAMENTO DE MANTENIMIENTO DE OBRAS -DIE</v>
      </c>
      <c r="C184" s="59" t="str">
        <f>IFERROR(VLOOKUP(A184,Tabla1[],25,FALSE), "")</f>
        <v>ELECTRICISTA</v>
      </c>
      <c r="D184" s="60" t="str">
        <f>IFERROR(VLOOKUP(A184,Tabla1[],19,FALSE), "")</f>
        <v>FIJO</v>
      </c>
      <c r="E184" s="61">
        <f>IFERROR(VLOOKUP(A184,Tabla1[],50,FALSE), "")</f>
        <v>33500</v>
      </c>
      <c r="F184" s="62">
        <f>IFERROR(VLOOKUP(A184,Tabla1[],62,FALSE), "")</f>
        <v>961.45</v>
      </c>
      <c r="G184" s="62">
        <f>IFERROR(VLOOKUP(A184,Tabla1[],63,FALSE), "")</f>
        <v>0</v>
      </c>
      <c r="H184" s="62">
        <f>IFERROR(VLOOKUP(A184,Tabla1[],64,FALSE), "")</f>
        <v>1018.4</v>
      </c>
      <c r="I184" s="62" cm="1">
        <f t="array" ref="I184">SUMPRODUCT(
 (Tabla1[NOMBRE_COMPLETO]=A184)*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6071</v>
      </c>
      <c r="J184" s="62">
        <f t="shared" si="4"/>
        <v>8050.85</v>
      </c>
      <c r="K184" s="63">
        <f t="shared" si="5"/>
        <v>25449.15</v>
      </c>
    </row>
    <row r="185" spans="1:11" ht="24" customHeight="1" x14ac:dyDescent="0.25">
      <c r="A185" s="59" t="s">
        <v>1374</v>
      </c>
      <c r="B185" s="59" t="str">
        <f>IFERROR(VLOOKUP(A185,Tabla1[],17,FALSE), "")</f>
        <v>DEPARTAMENTO DE MANTENIMIENTO DE OBRAS -DIE</v>
      </c>
      <c r="C185" s="59" t="str">
        <f>IFERROR(VLOOKUP(A185,Tabla1[],25,FALSE), "")</f>
        <v>SUPERVISOR</v>
      </c>
      <c r="D185" s="60" t="str">
        <f>IFERROR(VLOOKUP(A185,Tabla1[],19,FALSE), "")</f>
        <v>FIJO</v>
      </c>
      <c r="E185" s="61">
        <f>IFERROR(VLOOKUP(A185,Tabla1[],50,FALSE), "")</f>
        <v>40795.699999999997</v>
      </c>
      <c r="F185" s="62">
        <f>IFERROR(VLOOKUP(A185,Tabla1[],62,FALSE), "")</f>
        <v>1170.8399999999999</v>
      </c>
      <c r="G185" s="62">
        <f>IFERROR(VLOOKUP(A185,Tabla1[],63,FALSE), "")</f>
        <v>554.95000000000005</v>
      </c>
      <c r="H185" s="62">
        <f>IFERROR(VLOOKUP(A185,Tabla1[],64,FALSE), "")</f>
        <v>1240.19</v>
      </c>
      <c r="I185" s="62" cm="1">
        <f t="array" ref="I185">SUMPRODUCT(
 (Tabla1[NOMBRE_COMPLETO]=A185)*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28308.44</v>
      </c>
      <c r="J185" s="62">
        <f t="shared" si="4"/>
        <v>31274.42</v>
      </c>
      <c r="K185" s="63">
        <f t="shared" si="5"/>
        <v>9521.2799999999988</v>
      </c>
    </row>
    <row r="186" spans="1:11" ht="24" customHeight="1" x14ac:dyDescent="0.25">
      <c r="A186" s="59" t="s">
        <v>1408</v>
      </c>
      <c r="B186" s="59" t="str">
        <f>IFERROR(VLOOKUP(A186,Tabla1[],17,FALSE), "")</f>
        <v>DEPARTAMENTO DE MANTENIMIENTO DE OBRAS -DIE</v>
      </c>
      <c r="C186" s="59" t="str">
        <f>IFERROR(VLOOKUP(A186,Tabla1[],25,FALSE), "")</f>
        <v>AUXILIAR ADMINISTRATIVO I</v>
      </c>
      <c r="D186" s="60" t="str">
        <f>IFERROR(VLOOKUP(A186,Tabla1[],19,FALSE), "")</f>
        <v>FIJO</v>
      </c>
      <c r="E186" s="61">
        <f>IFERROR(VLOOKUP(A186,Tabla1[],50,FALSE), "")</f>
        <v>40000</v>
      </c>
      <c r="F186" s="62">
        <f>IFERROR(VLOOKUP(A186,Tabla1[],62,FALSE), "")</f>
        <v>1148</v>
      </c>
      <c r="G186" s="62">
        <f>IFERROR(VLOOKUP(A186,Tabla1[],63,FALSE), "")</f>
        <v>442.65</v>
      </c>
      <c r="H186" s="62">
        <f>IFERROR(VLOOKUP(A186,Tabla1[],64,FALSE), "")</f>
        <v>1216</v>
      </c>
      <c r="I186" s="62" cm="1">
        <f t="array" ref="I186">SUMPRODUCT(
 (Tabla1[NOMBRE_COMPLETO]=A186)*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186" s="62">
        <f t="shared" si="4"/>
        <v>2806.65</v>
      </c>
      <c r="K186" s="63">
        <f t="shared" si="5"/>
        <v>37193.35</v>
      </c>
    </row>
    <row r="187" spans="1:11" ht="24" customHeight="1" x14ac:dyDescent="0.25">
      <c r="A187" s="59" t="s">
        <v>1411</v>
      </c>
      <c r="B187" s="59" t="str">
        <f>IFERROR(VLOOKUP(A187,Tabla1[],17,FALSE), "")</f>
        <v>DEPARTAMENTO DE MANTENIMIENTO DE OBRAS -DIE</v>
      </c>
      <c r="C187" s="59" t="str">
        <f>IFERROR(VLOOKUP(A187,Tabla1[],25,FALSE), "")</f>
        <v>TECNICO ADM</v>
      </c>
      <c r="D187" s="60" t="str">
        <f>IFERROR(VLOOKUP(A187,Tabla1[],19,FALSE), "")</f>
        <v>FIJO</v>
      </c>
      <c r="E187" s="61">
        <f>IFERROR(VLOOKUP(A187,Tabla1[],50,FALSE), "")</f>
        <v>32731.88</v>
      </c>
      <c r="F187" s="62">
        <f>IFERROR(VLOOKUP(A187,Tabla1[],62,FALSE), "")</f>
        <v>939.4</v>
      </c>
      <c r="G187" s="62">
        <f>IFERROR(VLOOKUP(A187,Tabla1[],63,FALSE), "")</f>
        <v>0</v>
      </c>
      <c r="H187" s="62">
        <f>IFERROR(VLOOKUP(A187,Tabla1[],64,FALSE), "")</f>
        <v>995.05</v>
      </c>
      <c r="I187" s="62" cm="1">
        <f t="array" ref="I187">SUMPRODUCT(
 (Tabla1[NOMBRE_COMPLETO]=A187)*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23968.080000000002</v>
      </c>
      <c r="J187" s="62">
        <f t="shared" si="4"/>
        <v>25902.530000000002</v>
      </c>
      <c r="K187" s="63">
        <f t="shared" si="5"/>
        <v>6829.3499999999985</v>
      </c>
    </row>
    <row r="188" spans="1:11" ht="24" customHeight="1" x14ac:dyDescent="0.25">
      <c r="A188" s="59" t="s">
        <v>1420</v>
      </c>
      <c r="B188" s="59" t="str">
        <f>IFERROR(VLOOKUP(A188,Tabla1[],17,FALSE), "")</f>
        <v>DEPARTAMENTO DE MANTENIMIENTO DE OBRAS -DIE</v>
      </c>
      <c r="C188" s="59" t="str">
        <f>IFERROR(VLOOKUP(A188,Tabla1[],25,FALSE), "")</f>
        <v>ELECTRICISTA</v>
      </c>
      <c r="D188" s="60" t="str">
        <f>IFERROR(VLOOKUP(A188,Tabla1[],19,FALSE), "")</f>
        <v>FIJO</v>
      </c>
      <c r="E188" s="61">
        <f>IFERROR(VLOOKUP(A188,Tabla1[],50,FALSE), "")</f>
        <v>35000</v>
      </c>
      <c r="F188" s="62">
        <f>IFERROR(VLOOKUP(A188,Tabla1[],62,FALSE), "")</f>
        <v>1004.5</v>
      </c>
      <c r="G188" s="62">
        <f>IFERROR(VLOOKUP(A188,Tabla1[],63,FALSE), "")</f>
        <v>0</v>
      </c>
      <c r="H188" s="62">
        <f>IFERROR(VLOOKUP(A188,Tabla1[],64,FALSE), "")</f>
        <v>1064</v>
      </c>
      <c r="I188" s="62" cm="1">
        <f t="array" ref="I188">SUMPRODUCT(
 (Tabla1[NOMBRE_COMPLETO]=A188)*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188" s="62">
        <f t="shared" si="4"/>
        <v>2068.5</v>
      </c>
      <c r="K188" s="63">
        <f t="shared" si="5"/>
        <v>32931.5</v>
      </c>
    </row>
    <row r="189" spans="1:11" ht="24" customHeight="1" x14ac:dyDescent="0.25">
      <c r="A189" s="59" t="s">
        <v>1423</v>
      </c>
      <c r="B189" s="59" t="str">
        <f>IFERROR(VLOOKUP(A189,Tabla1[],17,FALSE), "")</f>
        <v>DEPARTAMENTO DE MANTENIMIENTO DE OBRAS -DIE</v>
      </c>
      <c r="C189" s="59" t="str">
        <f>IFERROR(VLOOKUP(A189,Tabla1[],25,FALSE), "")</f>
        <v>AYUDANTE DE MANTENIMIENTO         </v>
      </c>
      <c r="D189" s="60" t="str">
        <f>IFERROR(VLOOKUP(A189,Tabla1[],19,FALSE), "")</f>
        <v>FIJO</v>
      </c>
      <c r="E189" s="61">
        <f>IFERROR(VLOOKUP(A189,Tabla1[],50,FALSE), "")</f>
        <v>35000</v>
      </c>
      <c r="F189" s="62">
        <f>IFERROR(VLOOKUP(A189,Tabla1[],62,FALSE), "")</f>
        <v>1004.5</v>
      </c>
      <c r="G189" s="62">
        <f>IFERROR(VLOOKUP(A189,Tabla1[],63,FALSE), "")</f>
        <v>0</v>
      </c>
      <c r="H189" s="62">
        <f>IFERROR(VLOOKUP(A189,Tabla1[],64,FALSE), "")</f>
        <v>1064</v>
      </c>
      <c r="I189" s="62" cm="1">
        <f t="array" ref="I189">SUMPRODUCT(
 (Tabla1[NOMBRE_COMPLETO]=A189)*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189" s="62">
        <f t="shared" si="4"/>
        <v>2068.5</v>
      </c>
      <c r="K189" s="63">
        <f t="shared" si="5"/>
        <v>32931.5</v>
      </c>
    </row>
    <row r="190" spans="1:11" ht="24" customHeight="1" x14ac:dyDescent="0.25">
      <c r="A190" s="59" t="s">
        <v>1435</v>
      </c>
      <c r="B190" s="59" t="str">
        <f>IFERROR(VLOOKUP(A190,Tabla1[],17,FALSE), "")</f>
        <v>DEPARTAMENTO DE MANTENIMIENTO DE OBRAS -DIE</v>
      </c>
      <c r="C190" s="59" t="str">
        <f>IFERROR(VLOOKUP(A190,Tabla1[],25,FALSE), "")</f>
        <v>ELECTRICISTA</v>
      </c>
      <c r="D190" s="60" t="str">
        <f>IFERROR(VLOOKUP(A190,Tabla1[],19,FALSE), "")</f>
        <v>FIJO</v>
      </c>
      <c r="E190" s="61">
        <f>IFERROR(VLOOKUP(A190,Tabla1[],50,FALSE), "")</f>
        <v>27494.78</v>
      </c>
      <c r="F190" s="62">
        <f>IFERROR(VLOOKUP(A190,Tabla1[],62,FALSE), "")</f>
        <v>789.1</v>
      </c>
      <c r="G190" s="62">
        <f>IFERROR(VLOOKUP(A190,Tabla1[],63,FALSE), "")</f>
        <v>0</v>
      </c>
      <c r="H190" s="62">
        <f>IFERROR(VLOOKUP(A190,Tabla1[],64,FALSE), "")</f>
        <v>835.84</v>
      </c>
      <c r="I190" s="62" cm="1">
        <f t="array" ref="I190">SUMPRODUCT(
 (Tabla1[NOMBRE_COMPLETO]=A190)*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20638.419999999998</v>
      </c>
      <c r="J190" s="62">
        <f t="shared" si="4"/>
        <v>22263.359999999997</v>
      </c>
      <c r="K190" s="63">
        <f t="shared" si="5"/>
        <v>5231.4200000000019</v>
      </c>
    </row>
    <row r="191" spans="1:11" ht="24" customHeight="1" x14ac:dyDescent="0.25">
      <c r="A191" s="59" t="s">
        <v>1517</v>
      </c>
      <c r="B191" s="59" t="str">
        <f>IFERROR(VLOOKUP(A191,Tabla1[],17,FALSE), "")</f>
        <v>DEPARTAMENTO DE MANTENIMIENTO DE OBRAS -DIE</v>
      </c>
      <c r="C191" s="59" t="str">
        <f>IFERROR(VLOOKUP(A191,Tabla1[],25,FALSE), "")</f>
        <v>PINTOR</v>
      </c>
      <c r="D191" s="60" t="str">
        <f>IFERROR(VLOOKUP(A191,Tabla1[],19,FALSE), "")</f>
        <v>FIJO</v>
      </c>
      <c r="E191" s="61">
        <f>IFERROR(VLOOKUP(A191,Tabla1[],50,FALSE), "")</f>
        <v>27494.78</v>
      </c>
      <c r="F191" s="62">
        <f>IFERROR(VLOOKUP(A191,Tabla1[],62,FALSE), "")</f>
        <v>789.1</v>
      </c>
      <c r="G191" s="62">
        <f>IFERROR(VLOOKUP(A191,Tabla1[],63,FALSE), "")</f>
        <v>0</v>
      </c>
      <c r="H191" s="62">
        <f>IFERROR(VLOOKUP(A191,Tabla1[],64,FALSE), "")</f>
        <v>835.84</v>
      </c>
      <c r="I191" s="62" cm="1">
        <f t="array" ref="I191">SUMPRODUCT(
 (Tabla1[NOMBRE_COMPLETO]=A191)*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9890.82</v>
      </c>
      <c r="J191" s="62">
        <f t="shared" si="4"/>
        <v>11515.76</v>
      </c>
      <c r="K191" s="63">
        <f t="shared" si="5"/>
        <v>15979.019999999999</v>
      </c>
    </row>
    <row r="192" spans="1:11" ht="24" customHeight="1" x14ac:dyDescent="0.25">
      <c r="A192" s="59" t="s">
        <v>1581</v>
      </c>
      <c r="B192" s="59" t="str">
        <f>IFERROR(VLOOKUP(A192,Tabla1[],17,FALSE), "")</f>
        <v>DEPARTAMENTO DE MANTENIMIENTO DE OBRAS -DIE</v>
      </c>
      <c r="C192" s="59" t="str">
        <f>IFERROR(VLOOKUP(A192,Tabla1[],25,FALSE), "")</f>
        <v>AUXILIAR ADMINISTRATIVO</v>
      </c>
      <c r="D192" s="60" t="str">
        <f>IFERROR(VLOOKUP(A192,Tabla1[],19,FALSE), "")</f>
        <v>FIJO</v>
      </c>
      <c r="E192" s="61">
        <f>IFERROR(VLOOKUP(A192,Tabla1[],50,FALSE), "")</f>
        <v>40000</v>
      </c>
      <c r="F192" s="62">
        <f>IFERROR(VLOOKUP(A192,Tabla1[],62,FALSE), "")</f>
        <v>1148</v>
      </c>
      <c r="G192" s="62">
        <f>IFERROR(VLOOKUP(A192,Tabla1[],63,FALSE), "")</f>
        <v>442.65</v>
      </c>
      <c r="H192" s="62">
        <f>IFERROR(VLOOKUP(A192,Tabla1[],64,FALSE), "")</f>
        <v>1216</v>
      </c>
      <c r="I192" s="62" cm="1">
        <f t="array" ref="I192">SUMPRODUCT(
 (Tabla1[NOMBRE_COMPLETO]=A192)*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192" s="62">
        <f t="shared" si="4"/>
        <v>2806.65</v>
      </c>
      <c r="K192" s="63">
        <f t="shared" si="5"/>
        <v>37193.35</v>
      </c>
    </row>
    <row r="193" spans="1:11" ht="24" customHeight="1" x14ac:dyDescent="0.25">
      <c r="A193" s="59" t="s">
        <v>1584</v>
      </c>
      <c r="B193" s="59" t="str">
        <f>IFERROR(VLOOKUP(A193,Tabla1[],17,FALSE), "")</f>
        <v>DEPARTAMENTO DE MANTENIMIENTO DE OBRAS -DIE</v>
      </c>
      <c r="C193" s="59" t="str">
        <f>IFERROR(VLOOKUP(A193,Tabla1[],25,FALSE), "")</f>
        <v>AUXILIAR ADMINISTRATIVO</v>
      </c>
      <c r="D193" s="60" t="str">
        <f>IFERROR(VLOOKUP(A193,Tabla1[],19,FALSE), "")</f>
        <v>FIJO</v>
      </c>
      <c r="E193" s="61">
        <f>IFERROR(VLOOKUP(A193,Tabla1[],50,FALSE), "")</f>
        <v>26250</v>
      </c>
      <c r="F193" s="62">
        <f>IFERROR(VLOOKUP(A193,Tabla1[],62,FALSE), "")</f>
        <v>753.38</v>
      </c>
      <c r="G193" s="62">
        <f>IFERROR(VLOOKUP(A193,Tabla1[],63,FALSE), "")</f>
        <v>0</v>
      </c>
      <c r="H193" s="62">
        <f>IFERROR(VLOOKUP(A193,Tabla1[],64,FALSE), "")</f>
        <v>798</v>
      </c>
      <c r="I193" s="62" cm="1">
        <f t="array" ref="I193">SUMPRODUCT(
 (Tabla1[NOMBRE_COMPLETO]=A193)*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19738.22</v>
      </c>
      <c r="J193" s="62">
        <f t="shared" si="4"/>
        <v>21289.600000000002</v>
      </c>
      <c r="K193" s="63">
        <f t="shared" si="5"/>
        <v>4960.3999999999978</v>
      </c>
    </row>
    <row r="194" spans="1:11" ht="24" customHeight="1" x14ac:dyDescent="0.25">
      <c r="A194" s="59" t="s">
        <v>1590</v>
      </c>
      <c r="B194" s="59" t="str">
        <f>IFERROR(VLOOKUP(A194,Tabla1[],17,FALSE), "")</f>
        <v>DEPARTAMENTO DE MANTENIMIENTO DE OBRAS -DIE</v>
      </c>
      <c r="C194" s="59" t="str">
        <f>IFERROR(VLOOKUP(A194,Tabla1[],25,FALSE), "")</f>
        <v>ENCARGADO (A)</v>
      </c>
      <c r="D194" s="60" t="str">
        <f>IFERROR(VLOOKUP(A194,Tabla1[],19,FALSE), "")</f>
        <v>FIJO</v>
      </c>
      <c r="E194" s="61">
        <f>IFERROR(VLOOKUP(A194,Tabla1[],50,FALSE), "")</f>
        <v>130000</v>
      </c>
      <c r="F194" s="62">
        <f>IFERROR(VLOOKUP(A194,Tabla1[],62,FALSE), "")</f>
        <v>3731</v>
      </c>
      <c r="G194" s="62">
        <f>IFERROR(VLOOKUP(A194,Tabla1[],63,FALSE), "")</f>
        <v>19162.12</v>
      </c>
      <c r="H194" s="62">
        <f>IFERROR(VLOOKUP(A194,Tabla1[],64,FALSE), "")</f>
        <v>3952</v>
      </c>
      <c r="I194" s="62" cm="1">
        <f t="array" ref="I194">SUMPRODUCT(
 (Tabla1[NOMBRE_COMPLETO]=A194)*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194" s="62">
        <f t="shared" si="4"/>
        <v>26845.119999999999</v>
      </c>
      <c r="K194" s="63">
        <f t="shared" si="5"/>
        <v>103154.88</v>
      </c>
    </row>
    <row r="195" spans="1:11" ht="24" customHeight="1" x14ac:dyDescent="0.25">
      <c r="A195" s="59" t="s">
        <v>1595</v>
      </c>
      <c r="B195" s="59" t="str">
        <f>IFERROR(VLOOKUP(A195,Tabla1[],17,FALSE), "")</f>
        <v>DEPARTAMENTO DE MANTENIMIENTO DE OBRAS -DIE</v>
      </c>
      <c r="C195" s="59" t="str">
        <f>IFERROR(VLOOKUP(A195,Tabla1[],25,FALSE), "")</f>
        <v>AYUDANTE DE MANTENIMIENTO         </v>
      </c>
      <c r="D195" s="60" t="str">
        <f>IFERROR(VLOOKUP(A195,Tabla1[],19,FALSE), "")</f>
        <v>FIJO</v>
      </c>
      <c r="E195" s="61">
        <f>IFERROR(VLOOKUP(A195,Tabla1[],50,FALSE), "")</f>
        <v>25000</v>
      </c>
      <c r="F195" s="62">
        <f>IFERROR(VLOOKUP(A195,Tabla1[],62,FALSE), "")</f>
        <v>717.5</v>
      </c>
      <c r="G195" s="62">
        <f>IFERROR(VLOOKUP(A195,Tabla1[],63,FALSE), "")</f>
        <v>0</v>
      </c>
      <c r="H195" s="62">
        <f>IFERROR(VLOOKUP(A195,Tabla1[],64,FALSE), "")</f>
        <v>760</v>
      </c>
      <c r="I195" s="62" cm="1">
        <f t="array" ref="I195">SUMPRODUCT(
 (Tabla1[NOMBRE_COMPLETO]=A195)*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195" s="62">
        <f t="shared" si="4"/>
        <v>1477.5</v>
      </c>
      <c r="K195" s="63">
        <f t="shared" si="5"/>
        <v>23522.5</v>
      </c>
    </row>
    <row r="196" spans="1:11" ht="24" customHeight="1" x14ac:dyDescent="0.25">
      <c r="A196" s="59" t="s">
        <v>1613</v>
      </c>
      <c r="B196" s="59" t="str">
        <f>IFERROR(VLOOKUP(A196,Tabla1[],17,FALSE), "")</f>
        <v>DEPARTAMENTO DE MANTENIMIENTO DE OBRAS -DIE</v>
      </c>
      <c r="C196" s="59" t="str">
        <f>IFERROR(VLOOKUP(A196,Tabla1[],25,FALSE), "")</f>
        <v>AUXILIAR ADMINISTRATIVO</v>
      </c>
      <c r="D196" s="60" t="str">
        <f>IFERROR(VLOOKUP(A196,Tabla1[],19,FALSE), "")</f>
        <v>FIJO</v>
      </c>
      <c r="E196" s="61">
        <f>IFERROR(VLOOKUP(A196,Tabla1[],50,FALSE), "")</f>
        <v>30000</v>
      </c>
      <c r="F196" s="62">
        <f>IFERROR(VLOOKUP(A196,Tabla1[],62,FALSE), "")</f>
        <v>861</v>
      </c>
      <c r="G196" s="62">
        <f>IFERROR(VLOOKUP(A196,Tabla1[],63,FALSE), "")</f>
        <v>0</v>
      </c>
      <c r="H196" s="62">
        <f>IFERROR(VLOOKUP(A196,Tabla1[],64,FALSE), "")</f>
        <v>912</v>
      </c>
      <c r="I196" s="62" cm="1">
        <f t="array" ref="I196">SUMPRODUCT(
 (Tabla1[NOMBRE_COMPLETO]=A196)*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196" s="62">
        <f t="shared" si="4"/>
        <v>1773</v>
      </c>
      <c r="K196" s="63">
        <f t="shared" si="5"/>
        <v>28227</v>
      </c>
    </row>
    <row r="197" spans="1:11" ht="24" customHeight="1" x14ac:dyDescent="0.25">
      <c r="A197" s="59" t="s">
        <v>1618</v>
      </c>
      <c r="B197" s="59" t="str">
        <f>IFERROR(VLOOKUP(A197,Tabla1[],17,FALSE), "")</f>
        <v>DEPARTAMENTO DE MANTENIMIENTO DE OBRAS -DIE</v>
      </c>
      <c r="C197" s="59" t="str">
        <f>IFERROR(VLOOKUP(A197,Tabla1[],25,FALSE), "")</f>
        <v>TECNICO ADM</v>
      </c>
      <c r="D197" s="60" t="str">
        <f>IFERROR(VLOOKUP(A197,Tabla1[],19,FALSE), "")</f>
        <v>FIJO</v>
      </c>
      <c r="E197" s="61">
        <f>IFERROR(VLOOKUP(A197,Tabla1[],50,FALSE), "")</f>
        <v>45000</v>
      </c>
      <c r="F197" s="62">
        <f>IFERROR(VLOOKUP(A197,Tabla1[],62,FALSE), "")</f>
        <v>1291.5</v>
      </c>
      <c r="G197" s="62">
        <f>IFERROR(VLOOKUP(A197,Tabla1[],63,FALSE), "")</f>
        <v>1148.33</v>
      </c>
      <c r="H197" s="62">
        <f>IFERROR(VLOOKUP(A197,Tabla1[],64,FALSE), "")</f>
        <v>1368</v>
      </c>
      <c r="I197" s="62" cm="1">
        <f t="array" ref="I197">SUMPRODUCT(
 (Tabla1[NOMBRE_COMPLETO]=A197)*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32937</v>
      </c>
      <c r="J197" s="62">
        <f t="shared" ref="J197:J260" si="6">+F197+G197+H197+I197</f>
        <v>36744.83</v>
      </c>
      <c r="K197" s="63">
        <f t="shared" ref="K197:K260" si="7">+E197-J197</f>
        <v>8255.1699999999983</v>
      </c>
    </row>
    <row r="198" spans="1:11" ht="24" customHeight="1" x14ac:dyDescent="0.25">
      <c r="A198" s="59" t="s">
        <v>1638</v>
      </c>
      <c r="B198" s="59" t="str">
        <f>IFERROR(VLOOKUP(A198,Tabla1[],17,FALSE), "")</f>
        <v>DEPARTAMENTO DE MANTENIMIENTO DE OBRAS -DIE</v>
      </c>
      <c r="C198" s="59" t="str">
        <f>IFERROR(VLOOKUP(A198,Tabla1[],25,FALSE), "")</f>
        <v>DIRECTOR DEPTO.</v>
      </c>
      <c r="D198" s="60" t="str">
        <f>IFERROR(VLOOKUP(A198,Tabla1[],19,FALSE), "")</f>
        <v>FIJO</v>
      </c>
      <c r="E198" s="61">
        <f>IFERROR(VLOOKUP(A198,Tabla1[],50,FALSE), "")</f>
        <v>130000</v>
      </c>
      <c r="F198" s="62">
        <f>IFERROR(VLOOKUP(A198,Tabla1[],62,FALSE), "")</f>
        <v>3731</v>
      </c>
      <c r="G198" s="62">
        <f>IFERROR(VLOOKUP(A198,Tabla1[],63,FALSE), "")</f>
        <v>19162.12</v>
      </c>
      <c r="H198" s="62">
        <f>IFERROR(VLOOKUP(A198,Tabla1[],64,FALSE), "")</f>
        <v>3952</v>
      </c>
      <c r="I198" s="62" cm="1">
        <f t="array" ref="I198">SUMPRODUCT(
 (Tabla1[NOMBRE_COMPLETO]=A198)*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27304.73</v>
      </c>
      <c r="J198" s="62">
        <f t="shared" si="6"/>
        <v>54149.85</v>
      </c>
      <c r="K198" s="63">
        <f t="shared" si="7"/>
        <v>75850.149999999994</v>
      </c>
    </row>
    <row r="199" spans="1:11" ht="24" customHeight="1" x14ac:dyDescent="0.25">
      <c r="A199" s="59" t="s">
        <v>1646</v>
      </c>
      <c r="B199" s="59" t="str">
        <f>IFERROR(VLOOKUP(A199,Tabla1[],17,FALSE), "")</f>
        <v>DEPARTAMENTO DE MANTENIMIENTO DE OBRAS -DIE</v>
      </c>
      <c r="C199" s="59" t="str">
        <f>IFERROR(VLOOKUP(A199,Tabla1[],25,FALSE), "")</f>
        <v>SUPERVISOR</v>
      </c>
      <c r="D199" s="60" t="str">
        <f>IFERROR(VLOOKUP(A199,Tabla1[],19,FALSE), "")</f>
        <v>FIJO</v>
      </c>
      <c r="E199" s="61">
        <f>IFERROR(VLOOKUP(A199,Tabla1[],50,FALSE), "")</f>
        <v>40000</v>
      </c>
      <c r="F199" s="62">
        <f>IFERROR(VLOOKUP(A199,Tabla1[],62,FALSE), "")</f>
        <v>1148</v>
      </c>
      <c r="G199" s="62">
        <f>IFERROR(VLOOKUP(A199,Tabla1[],63,FALSE), "")</f>
        <v>442.65</v>
      </c>
      <c r="H199" s="62">
        <f>IFERROR(VLOOKUP(A199,Tabla1[],64,FALSE), "")</f>
        <v>1216</v>
      </c>
      <c r="I199" s="62" cm="1">
        <f t="array" ref="I199">SUMPRODUCT(
 (Tabla1[NOMBRE_COMPLETO]=A199)*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199" s="62">
        <f t="shared" si="6"/>
        <v>2806.65</v>
      </c>
      <c r="K199" s="63">
        <f t="shared" si="7"/>
        <v>37193.35</v>
      </c>
    </row>
    <row r="200" spans="1:11" ht="24" customHeight="1" x14ac:dyDescent="0.25">
      <c r="A200" s="59" t="s">
        <v>1677</v>
      </c>
      <c r="B200" s="59" t="str">
        <f>IFERROR(VLOOKUP(A200,Tabla1[],17,FALSE), "")</f>
        <v>DEPARTAMENTO DE MANTENIMIENTO DE OBRAS -DIE</v>
      </c>
      <c r="C200" s="59" t="str">
        <f>IFERROR(VLOOKUP(A200,Tabla1[],25,FALSE), "")</f>
        <v>INGENIERO</v>
      </c>
      <c r="D200" s="60" t="str">
        <f>IFERROR(VLOOKUP(A200,Tabla1[],19,FALSE), "")</f>
        <v>FIJO</v>
      </c>
      <c r="E200" s="61">
        <f>IFERROR(VLOOKUP(A200,Tabla1[],50,FALSE), "")</f>
        <v>49335</v>
      </c>
      <c r="F200" s="62">
        <f>IFERROR(VLOOKUP(A200,Tabla1[],62,FALSE), "")</f>
        <v>1415.91</v>
      </c>
      <c r="G200" s="62">
        <f>IFERROR(VLOOKUP(A200,Tabla1[],63,FALSE), "")</f>
        <v>1760.15</v>
      </c>
      <c r="H200" s="62">
        <f>IFERROR(VLOOKUP(A200,Tabla1[],64,FALSE), "")</f>
        <v>1499.78</v>
      </c>
      <c r="I200" s="62" cm="1">
        <f t="array" ref="I200">SUMPRODUCT(
 (Tabla1[NOMBRE_COMPLETO]=A200)*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35447.980000000003</v>
      </c>
      <c r="J200" s="62">
        <f t="shared" si="6"/>
        <v>40123.820000000007</v>
      </c>
      <c r="K200" s="63">
        <f t="shared" si="7"/>
        <v>9211.179999999993</v>
      </c>
    </row>
    <row r="201" spans="1:11" ht="24" customHeight="1" x14ac:dyDescent="0.25">
      <c r="A201" s="59" t="s">
        <v>1684</v>
      </c>
      <c r="B201" s="59" t="str">
        <f>IFERROR(VLOOKUP(A201,Tabla1[],17,FALSE), "")</f>
        <v>DEPARTAMENTO DE MANTENIMIENTO DE OBRAS -DIE</v>
      </c>
      <c r="C201" s="59" t="str">
        <f>IFERROR(VLOOKUP(A201,Tabla1[],25,FALSE), "")</f>
        <v>SUPERVISOR</v>
      </c>
      <c r="D201" s="60" t="str">
        <f>IFERROR(VLOOKUP(A201,Tabla1[],19,FALSE), "")</f>
        <v>FIJO</v>
      </c>
      <c r="E201" s="61">
        <f>IFERROR(VLOOKUP(A201,Tabla1[],50,FALSE), "")</f>
        <v>35000</v>
      </c>
      <c r="F201" s="62">
        <f>IFERROR(VLOOKUP(A201,Tabla1[],62,FALSE), "")</f>
        <v>1004.5</v>
      </c>
      <c r="G201" s="62">
        <f>IFERROR(VLOOKUP(A201,Tabla1[],63,FALSE), "")</f>
        <v>0</v>
      </c>
      <c r="H201" s="62">
        <f>IFERROR(VLOOKUP(A201,Tabla1[],64,FALSE), "")</f>
        <v>1064</v>
      </c>
      <c r="I201" s="62" cm="1">
        <f t="array" ref="I201">SUMPRODUCT(
 (Tabla1[NOMBRE_COMPLETO]=A201)*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23016.82</v>
      </c>
      <c r="J201" s="62">
        <f t="shared" si="6"/>
        <v>25085.32</v>
      </c>
      <c r="K201" s="63">
        <f t="shared" si="7"/>
        <v>9914.68</v>
      </c>
    </row>
    <row r="202" spans="1:11" ht="24" customHeight="1" x14ac:dyDescent="0.25">
      <c r="A202" s="59" t="s">
        <v>1715</v>
      </c>
      <c r="B202" s="59" t="str">
        <f>IFERROR(VLOOKUP(A202,Tabla1[],17,FALSE), "")</f>
        <v>DEPARTAMENTO DE MANTENIMIENTO DE OBRAS -DIE</v>
      </c>
      <c r="C202" s="59" t="str">
        <f>IFERROR(VLOOKUP(A202,Tabla1[],25,FALSE), "")</f>
        <v>TECNICO ADM</v>
      </c>
      <c r="D202" s="60" t="str">
        <f>IFERROR(VLOOKUP(A202,Tabla1[],19,FALSE), "")</f>
        <v>FIJO</v>
      </c>
      <c r="E202" s="61">
        <f>IFERROR(VLOOKUP(A202,Tabla1[],50,FALSE), "")</f>
        <v>27494.78</v>
      </c>
      <c r="F202" s="62">
        <f>IFERROR(VLOOKUP(A202,Tabla1[],62,FALSE), "")</f>
        <v>789.1</v>
      </c>
      <c r="G202" s="62">
        <f>IFERROR(VLOOKUP(A202,Tabla1[],63,FALSE), "")</f>
        <v>0</v>
      </c>
      <c r="H202" s="62">
        <f>IFERROR(VLOOKUP(A202,Tabla1[],64,FALSE), "")</f>
        <v>835.84</v>
      </c>
      <c r="I202" s="62" cm="1">
        <f t="array" ref="I202">SUMPRODUCT(
 (Tabla1[NOMBRE_COMPLETO]=A202)*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20616.8</v>
      </c>
      <c r="J202" s="62">
        <f t="shared" si="6"/>
        <v>22241.739999999998</v>
      </c>
      <c r="K202" s="63">
        <f t="shared" si="7"/>
        <v>5253.0400000000009</v>
      </c>
    </row>
    <row r="203" spans="1:11" ht="24" customHeight="1" x14ac:dyDescent="0.25">
      <c r="A203" s="59" t="s">
        <v>1728</v>
      </c>
      <c r="B203" s="59" t="str">
        <f>IFERROR(VLOOKUP(A203,Tabla1[],17,FALSE), "")</f>
        <v>DEPARTAMENTO DE MANTENIMIENTO DE OBRAS -DIE</v>
      </c>
      <c r="C203" s="59" t="str">
        <f>IFERROR(VLOOKUP(A203,Tabla1[],25,FALSE), "")</f>
        <v>PINTOR</v>
      </c>
      <c r="D203" s="60" t="str">
        <f>IFERROR(VLOOKUP(A203,Tabla1[],19,FALSE), "")</f>
        <v>FIJO</v>
      </c>
      <c r="E203" s="61">
        <f>IFERROR(VLOOKUP(A203,Tabla1[],50,FALSE), "")</f>
        <v>27494.78</v>
      </c>
      <c r="F203" s="62">
        <f>IFERROR(VLOOKUP(A203,Tabla1[],62,FALSE), "")</f>
        <v>789.1</v>
      </c>
      <c r="G203" s="62">
        <f>IFERROR(VLOOKUP(A203,Tabla1[],63,FALSE), "")</f>
        <v>0</v>
      </c>
      <c r="H203" s="62">
        <f>IFERROR(VLOOKUP(A203,Tabla1[],64,FALSE), "")</f>
        <v>835.84</v>
      </c>
      <c r="I203" s="62" cm="1">
        <f t="array" ref="I203">SUMPRODUCT(
 (Tabla1[NOMBRE_COMPLETO]=A203)*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16631.98</v>
      </c>
      <c r="J203" s="62">
        <f t="shared" si="6"/>
        <v>18256.919999999998</v>
      </c>
      <c r="K203" s="63">
        <f t="shared" si="7"/>
        <v>9237.86</v>
      </c>
    </row>
    <row r="204" spans="1:11" ht="24" customHeight="1" x14ac:dyDescent="0.25">
      <c r="A204" s="59" t="s">
        <v>1741</v>
      </c>
      <c r="B204" s="59" t="str">
        <f>IFERROR(VLOOKUP(A204,Tabla1[],17,FALSE), "")</f>
        <v>DEPARTAMENTO DE MANTENIMIENTO DE OBRAS -DIE</v>
      </c>
      <c r="C204" s="59" t="str">
        <f>IFERROR(VLOOKUP(A204,Tabla1[],25,FALSE), "")</f>
        <v>AYUDANTE DE MANTENIMIENTO         </v>
      </c>
      <c r="D204" s="60" t="str">
        <f>IFERROR(VLOOKUP(A204,Tabla1[],19,FALSE), "")</f>
        <v>FIJO</v>
      </c>
      <c r="E204" s="61">
        <f>IFERROR(VLOOKUP(A204,Tabla1[],50,FALSE), "")</f>
        <v>15600</v>
      </c>
      <c r="F204" s="62">
        <f>IFERROR(VLOOKUP(A204,Tabla1[],62,FALSE), "")</f>
        <v>447.72</v>
      </c>
      <c r="G204" s="62">
        <f>IFERROR(VLOOKUP(A204,Tabla1[],63,FALSE), "")</f>
        <v>0</v>
      </c>
      <c r="H204" s="62">
        <f>IFERROR(VLOOKUP(A204,Tabla1[],64,FALSE), "")</f>
        <v>474.24</v>
      </c>
      <c r="I204" s="62" cm="1">
        <f t="array" ref="I204">SUMPRODUCT(
 (Tabla1[NOMBRE_COMPLETO]=A204)*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204" s="62">
        <f t="shared" si="6"/>
        <v>921.96</v>
      </c>
      <c r="K204" s="63">
        <f t="shared" si="7"/>
        <v>14678.04</v>
      </c>
    </row>
    <row r="205" spans="1:11" ht="24" customHeight="1" x14ac:dyDescent="0.25">
      <c r="A205" s="59" t="s">
        <v>1746</v>
      </c>
      <c r="B205" s="59" t="str">
        <f>IFERROR(VLOOKUP(A205,Tabla1[],17,FALSE), "")</f>
        <v>DEPARTAMENTO DE MANTENIMIENTO DE OBRAS -DIE</v>
      </c>
      <c r="C205" s="59" t="str">
        <f>IFERROR(VLOOKUP(A205,Tabla1[],25,FALSE), "")</f>
        <v>ELECTRICISTA</v>
      </c>
      <c r="D205" s="60" t="str">
        <f>IFERROR(VLOOKUP(A205,Tabla1[],19,FALSE), "")</f>
        <v>FIJO</v>
      </c>
      <c r="E205" s="61">
        <f>IFERROR(VLOOKUP(A205,Tabla1[],50,FALSE), "")</f>
        <v>30000</v>
      </c>
      <c r="F205" s="62">
        <f>IFERROR(VLOOKUP(A205,Tabla1[],62,FALSE), "")</f>
        <v>861</v>
      </c>
      <c r="G205" s="62">
        <f>IFERROR(VLOOKUP(A205,Tabla1[],63,FALSE), "")</f>
        <v>0</v>
      </c>
      <c r="H205" s="62">
        <f>IFERROR(VLOOKUP(A205,Tabla1[],64,FALSE), "")</f>
        <v>912</v>
      </c>
      <c r="I205" s="62" cm="1">
        <f t="array" ref="I205">SUMPRODUCT(
 (Tabla1[NOMBRE_COMPLETO]=A205)*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17829.13</v>
      </c>
      <c r="J205" s="62">
        <f t="shared" si="6"/>
        <v>19602.13</v>
      </c>
      <c r="K205" s="63">
        <f t="shared" si="7"/>
        <v>10397.869999999999</v>
      </c>
    </row>
    <row r="206" spans="1:11" ht="24" customHeight="1" x14ac:dyDescent="0.25">
      <c r="A206" s="59" t="s">
        <v>1783</v>
      </c>
      <c r="B206" s="59" t="str">
        <f>IFERROR(VLOOKUP(A206,Tabla1[],17,FALSE), "")</f>
        <v>DEPARTAMENTO DE MANTENIMIENTO DE OBRAS -DIE</v>
      </c>
      <c r="C206" s="59" t="str">
        <f>IFERROR(VLOOKUP(A206,Tabla1[],25,FALSE), "")</f>
        <v>SUPERVISOR</v>
      </c>
      <c r="D206" s="60" t="str">
        <f>IFERROR(VLOOKUP(A206,Tabla1[],19,FALSE), "")</f>
        <v>FIJO</v>
      </c>
      <c r="E206" s="61">
        <f>IFERROR(VLOOKUP(A206,Tabla1[],50,FALSE), "")</f>
        <v>40796.800000000003</v>
      </c>
      <c r="F206" s="62">
        <f>IFERROR(VLOOKUP(A206,Tabla1[],62,FALSE), "")</f>
        <v>1170.8699999999999</v>
      </c>
      <c r="G206" s="62">
        <f>IFERROR(VLOOKUP(A206,Tabla1[],63,FALSE), "")</f>
        <v>267.14</v>
      </c>
      <c r="H206" s="62">
        <f>IFERROR(VLOOKUP(A206,Tabla1[],64,FALSE), "")</f>
        <v>1240.22</v>
      </c>
      <c r="I206" s="62" cm="1">
        <f t="array" ref="I206">SUMPRODUCT(
 (Tabla1[NOMBRE_COMPLETO]=A206)*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24971</v>
      </c>
      <c r="J206" s="62">
        <f t="shared" si="6"/>
        <v>27649.23</v>
      </c>
      <c r="K206" s="63">
        <f t="shared" si="7"/>
        <v>13147.570000000003</v>
      </c>
    </row>
    <row r="207" spans="1:11" ht="24" customHeight="1" x14ac:dyDescent="0.25">
      <c r="A207" s="59" t="s">
        <v>1786</v>
      </c>
      <c r="B207" s="59" t="str">
        <f>IFERROR(VLOOKUP(A207,Tabla1[],17,FALSE), "")</f>
        <v>DEPARTAMENTO DE MANTENIMIENTO DE OBRAS -DIE</v>
      </c>
      <c r="C207" s="59" t="str">
        <f>IFERROR(VLOOKUP(A207,Tabla1[],25,FALSE), "")</f>
        <v>PINTOR</v>
      </c>
      <c r="D207" s="60" t="str">
        <f>IFERROR(VLOOKUP(A207,Tabla1[],19,FALSE), "")</f>
        <v>FIJO</v>
      </c>
      <c r="E207" s="61">
        <f>IFERROR(VLOOKUP(A207,Tabla1[],50,FALSE), "")</f>
        <v>27494.78</v>
      </c>
      <c r="F207" s="62">
        <f>IFERROR(VLOOKUP(A207,Tabla1[],62,FALSE), "")</f>
        <v>789.1</v>
      </c>
      <c r="G207" s="62">
        <f>IFERROR(VLOOKUP(A207,Tabla1[],63,FALSE), "")</f>
        <v>0</v>
      </c>
      <c r="H207" s="62">
        <f>IFERROR(VLOOKUP(A207,Tabla1[],64,FALSE), "")</f>
        <v>835.84</v>
      </c>
      <c r="I207" s="62" cm="1">
        <f t="array" ref="I207">SUMPRODUCT(
 (Tabla1[NOMBRE_COMPLETO]=A207)*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8661.18</v>
      </c>
      <c r="J207" s="62">
        <f t="shared" si="6"/>
        <v>10286.120000000001</v>
      </c>
      <c r="K207" s="63">
        <f t="shared" si="7"/>
        <v>17208.659999999996</v>
      </c>
    </row>
    <row r="208" spans="1:11" ht="24" customHeight="1" x14ac:dyDescent="0.25">
      <c r="A208" s="59" t="s">
        <v>1795</v>
      </c>
      <c r="B208" s="59" t="str">
        <f>IFERROR(VLOOKUP(A208,Tabla1[],17,FALSE), "")</f>
        <v>DEPARTAMENTO DE MANTENIMIENTO DE OBRAS -DIE</v>
      </c>
      <c r="C208" s="59" t="str">
        <f>IFERROR(VLOOKUP(A208,Tabla1[],25,FALSE), "")</f>
        <v>AUXILIAR</v>
      </c>
      <c r="D208" s="60" t="str">
        <f>IFERROR(VLOOKUP(A208,Tabla1[],19,FALSE), "")</f>
        <v>FIJO</v>
      </c>
      <c r="E208" s="61">
        <f>IFERROR(VLOOKUP(A208,Tabla1[],50,FALSE), "")</f>
        <v>27494.78</v>
      </c>
      <c r="F208" s="62">
        <f>IFERROR(VLOOKUP(A208,Tabla1[],62,FALSE), "")</f>
        <v>789.1</v>
      </c>
      <c r="G208" s="62">
        <f>IFERROR(VLOOKUP(A208,Tabla1[],63,FALSE), "")</f>
        <v>0</v>
      </c>
      <c r="H208" s="62">
        <f>IFERROR(VLOOKUP(A208,Tabla1[],64,FALSE), "")</f>
        <v>835.84</v>
      </c>
      <c r="I208" s="62" cm="1">
        <f t="array" ref="I208">SUMPRODUCT(
 (Tabla1[NOMBRE_COMPLETO]=A208)*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208" s="62">
        <f t="shared" si="6"/>
        <v>1624.94</v>
      </c>
      <c r="K208" s="63">
        <f t="shared" si="7"/>
        <v>25869.84</v>
      </c>
    </row>
    <row r="209" spans="1:11" ht="24" customHeight="1" x14ac:dyDescent="0.25">
      <c r="A209" s="59" t="s">
        <v>1812</v>
      </c>
      <c r="B209" s="59" t="str">
        <f>IFERROR(VLOOKUP(A209,Tabla1[],17,FALSE), "")</f>
        <v>DEPARTAMENTO DE MANTENIMIENTO DE OBRAS -DIE</v>
      </c>
      <c r="C209" s="59" t="str">
        <f>IFERROR(VLOOKUP(A209,Tabla1[],25,FALSE), "")</f>
        <v>TECNICO ADM</v>
      </c>
      <c r="D209" s="60" t="str">
        <f>IFERROR(VLOOKUP(A209,Tabla1[],19,FALSE), "")</f>
        <v>FIJO</v>
      </c>
      <c r="E209" s="61">
        <f>IFERROR(VLOOKUP(A209,Tabla1[],50,FALSE), "")</f>
        <v>32731.88</v>
      </c>
      <c r="F209" s="62">
        <f>IFERROR(VLOOKUP(A209,Tabla1[],62,FALSE), "")</f>
        <v>939.4</v>
      </c>
      <c r="G209" s="62">
        <f>IFERROR(VLOOKUP(A209,Tabla1[],63,FALSE), "")</f>
        <v>0</v>
      </c>
      <c r="H209" s="62">
        <f>IFERROR(VLOOKUP(A209,Tabla1[],64,FALSE), "")</f>
        <v>995.05</v>
      </c>
      <c r="I209" s="62" cm="1">
        <f t="array" ref="I209">SUMPRODUCT(
 (Tabla1[NOMBRE_COMPLETO]=A209)*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25062.09</v>
      </c>
      <c r="J209" s="62">
        <f t="shared" si="6"/>
        <v>26996.54</v>
      </c>
      <c r="K209" s="63">
        <f t="shared" si="7"/>
        <v>5735.34</v>
      </c>
    </row>
    <row r="210" spans="1:11" ht="24" customHeight="1" x14ac:dyDescent="0.25">
      <c r="A210" s="59" t="s">
        <v>1847</v>
      </c>
      <c r="B210" s="59" t="str">
        <f>IFERROR(VLOOKUP(A210,Tabla1[],17,FALSE), "")</f>
        <v>DEPARTAMENTO DE MANTENIMIENTO DE OBRAS -DIE</v>
      </c>
      <c r="C210" s="59" t="str">
        <f>IFERROR(VLOOKUP(A210,Tabla1[],25,FALSE), "")</f>
        <v>ELECTRICISTA</v>
      </c>
      <c r="D210" s="60" t="str">
        <f>IFERROR(VLOOKUP(A210,Tabla1[],19,FALSE), "")</f>
        <v>FIJO</v>
      </c>
      <c r="E210" s="61">
        <f>IFERROR(VLOOKUP(A210,Tabla1[],50,FALSE), "")</f>
        <v>26250</v>
      </c>
      <c r="F210" s="62">
        <f>IFERROR(VLOOKUP(A210,Tabla1[],62,FALSE), "")</f>
        <v>753.38</v>
      </c>
      <c r="G210" s="62">
        <f>IFERROR(VLOOKUP(A210,Tabla1[],63,FALSE), "")</f>
        <v>0</v>
      </c>
      <c r="H210" s="62">
        <f>IFERROR(VLOOKUP(A210,Tabla1[],64,FALSE), "")</f>
        <v>798</v>
      </c>
      <c r="I210" s="62" cm="1">
        <f t="array" ref="I210">SUMPRODUCT(
 (Tabla1[NOMBRE_COMPLETO]=A210)*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4642</v>
      </c>
      <c r="J210" s="62">
        <f t="shared" si="6"/>
        <v>6193.38</v>
      </c>
      <c r="K210" s="63">
        <f t="shared" si="7"/>
        <v>20056.62</v>
      </c>
    </row>
    <row r="211" spans="1:11" ht="24" customHeight="1" x14ac:dyDescent="0.25">
      <c r="A211" s="59" t="s">
        <v>1863</v>
      </c>
      <c r="B211" s="59" t="str">
        <f>IFERROR(VLOOKUP(A211,Tabla1[],17,FALSE), "")</f>
        <v>DEPARTAMENTO DE MANTENIMIENTO DE OBRAS -DIE</v>
      </c>
      <c r="C211" s="59" t="str">
        <f>IFERROR(VLOOKUP(A211,Tabla1[],25,FALSE), "")</f>
        <v>PLOMERO</v>
      </c>
      <c r="D211" s="60" t="str">
        <f>IFERROR(VLOOKUP(A211,Tabla1[],19,FALSE), "")</f>
        <v>FIJO</v>
      </c>
      <c r="E211" s="61">
        <f>IFERROR(VLOOKUP(A211,Tabla1[],50,FALSE), "")</f>
        <v>27494.78</v>
      </c>
      <c r="F211" s="62">
        <f>IFERROR(VLOOKUP(A211,Tabla1[],62,FALSE), "")</f>
        <v>789.1</v>
      </c>
      <c r="G211" s="62">
        <f>IFERROR(VLOOKUP(A211,Tabla1[],63,FALSE), "")</f>
        <v>0</v>
      </c>
      <c r="H211" s="62">
        <f>IFERROR(VLOOKUP(A211,Tabla1[],64,FALSE), "")</f>
        <v>835.84</v>
      </c>
      <c r="I211" s="62" cm="1">
        <f t="array" ref="I211">SUMPRODUCT(
 (Tabla1[NOMBRE_COMPLETO]=A211)*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24710.49</v>
      </c>
      <c r="J211" s="62">
        <f t="shared" si="6"/>
        <v>26335.43</v>
      </c>
      <c r="K211" s="63">
        <f t="shared" si="7"/>
        <v>1159.3499999999985</v>
      </c>
    </row>
    <row r="212" spans="1:11" ht="24" customHeight="1" x14ac:dyDescent="0.25">
      <c r="A212" s="59" t="s">
        <v>1865</v>
      </c>
      <c r="B212" s="59" t="str">
        <f>IFERROR(VLOOKUP(A212,Tabla1[],17,FALSE), "")</f>
        <v>DEPARTAMENTO DE MANTENIMIENTO DE OBRAS -DIE</v>
      </c>
      <c r="C212" s="59" t="str">
        <f>IFERROR(VLOOKUP(A212,Tabla1[],25,FALSE), "")</f>
        <v>EBANISTA</v>
      </c>
      <c r="D212" s="60" t="str">
        <f>IFERROR(VLOOKUP(A212,Tabla1[],19,FALSE), "")</f>
        <v>FIJO</v>
      </c>
      <c r="E212" s="61">
        <f>IFERROR(VLOOKUP(A212,Tabla1[],50,FALSE), "")</f>
        <v>30919.77</v>
      </c>
      <c r="F212" s="62">
        <f>IFERROR(VLOOKUP(A212,Tabla1[],62,FALSE), "")</f>
        <v>887.4</v>
      </c>
      <c r="G212" s="62">
        <f>IFERROR(VLOOKUP(A212,Tabla1[],63,FALSE), "")</f>
        <v>0</v>
      </c>
      <c r="H212" s="62">
        <f>IFERROR(VLOOKUP(A212,Tabla1[],64,FALSE), "")</f>
        <v>939.96</v>
      </c>
      <c r="I212" s="62" cm="1">
        <f t="array" ref="I212">SUMPRODUCT(
 (Tabla1[NOMBRE_COMPLETO]=A212)*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24301.32</v>
      </c>
      <c r="J212" s="62">
        <f t="shared" si="6"/>
        <v>26128.68</v>
      </c>
      <c r="K212" s="63">
        <f t="shared" si="7"/>
        <v>4791.09</v>
      </c>
    </row>
    <row r="213" spans="1:11" ht="24" customHeight="1" x14ac:dyDescent="0.25">
      <c r="A213" s="59" t="s">
        <v>1913</v>
      </c>
      <c r="B213" s="59" t="str">
        <f>IFERROR(VLOOKUP(A213,Tabla1[],17,FALSE), "")</f>
        <v>DEPARTAMENTO DE MANTENIMIENTO DE OBRAS -DIE</v>
      </c>
      <c r="C213" s="59" t="str">
        <f>IFERROR(VLOOKUP(A213,Tabla1[],25,FALSE), "")</f>
        <v>SUPERVISOR</v>
      </c>
      <c r="D213" s="60" t="str">
        <f>IFERROR(VLOOKUP(A213,Tabla1[],19,FALSE), "")</f>
        <v>FIJO</v>
      </c>
      <c r="E213" s="61">
        <f>IFERROR(VLOOKUP(A213,Tabla1[],50,FALSE), "")</f>
        <v>40000</v>
      </c>
      <c r="F213" s="62">
        <f>IFERROR(VLOOKUP(A213,Tabla1[],62,FALSE), "")</f>
        <v>1148</v>
      </c>
      <c r="G213" s="62">
        <f>IFERROR(VLOOKUP(A213,Tabla1[],63,FALSE), "")</f>
        <v>442.65</v>
      </c>
      <c r="H213" s="62">
        <f>IFERROR(VLOOKUP(A213,Tabla1[],64,FALSE), "")</f>
        <v>1216</v>
      </c>
      <c r="I213" s="62" cm="1">
        <f t="array" ref="I213">SUMPRODUCT(
 (Tabla1[NOMBRE_COMPLETO]=A213)*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12397.25</v>
      </c>
      <c r="J213" s="62">
        <f t="shared" si="6"/>
        <v>15203.9</v>
      </c>
      <c r="K213" s="63">
        <f t="shared" si="7"/>
        <v>24796.1</v>
      </c>
    </row>
    <row r="214" spans="1:11" ht="24" customHeight="1" x14ac:dyDescent="0.25">
      <c r="A214" s="59" t="s">
        <v>1916</v>
      </c>
      <c r="B214" s="59" t="str">
        <f>IFERROR(VLOOKUP(A214,Tabla1[],17,FALSE), "")</f>
        <v>DEPARTAMENTO DE MANTENIMIENTO DE OBRAS -DIE</v>
      </c>
      <c r="C214" s="59" t="str">
        <f>IFERROR(VLOOKUP(A214,Tabla1[],25,FALSE), "")</f>
        <v>TECNICO ADM</v>
      </c>
      <c r="D214" s="60" t="str">
        <f>IFERROR(VLOOKUP(A214,Tabla1[],19,FALSE), "")</f>
        <v>FIJO</v>
      </c>
      <c r="E214" s="61">
        <f>IFERROR(VLOOKUP(A214,Tabla1[],50,FALSE), "")</f>
        <v>27494.78</v>
      </c>
      <c r="F214" s="62">
        <f>IFERROR(VLOOKUP(A214,Tabla1[],62,FALSE), "")</f>
        <v>789.1</v>
      </c>
      <c r="G214" s="62">
        <f>IFERROR(VLOOKUP(A214,Tabla1[],63,FALSE), "")</f>
        <v>0</v>
      </c>
      <c r="H214" s="62">
        <f>IFERROR(VLOOKUP(A214,Tabla1[],64,FALSE), "")</f>
        <v>835.84</v>
      </c>
      <c r="I214" s="62" cm="1">
        <f t="array" ref="I214">SUMPRODUCT(
 (Tabla1[NOMBRE_COMPLETO]=A214)*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1919.78</v>
      </c>
      <c r="J214" s="62">
        <f t="shared" si="6"/>
        <v>3544.7200000000003</v>
      </c>
      <c r="K214" s="63">
        <f t="shared" si="7"/>
        <v>23950.059999999998</v>
      </c>
    </row>
    <row r="215" spans="1:11" ht="24" customHeight="1" x14ac:dyDescent="0.25">
      <c r="A215" s="59" t="s">
        <v>1928</v>
      </c>
      <c r="B215" s="59" t="str">
        <f>IFERROR(VLOOKUP(A215,Tabla1[],17,FALSE), "")</f>
        <v>DEPARTAMENTO DE MANTENIMIENTO DE OBRAS -DIE</v>
      </c>
      <c r="C215" s="59" t="str">
        <f>IFERROR(VLOOKUP(A215,Tabla1[],25,FALSE), "")</f>
        <v>COORDINADOR ADM</v>
      </c>
      <c r="D215" s="60" t="str">
        <f>IFERROR(VLOOKUP(A215,Tabla1[],19,FALSE), "")</f>
        <v>FIJO</v>
      </c>
      <c r="E215" s="61">
        <f>IFERROR(VLOOKUP(A215,Tabla1[],50,FALSE), "")</f>
        <v>80000</v>
      </c>
      <c r="F215" s="62">
        <f>IFERROR(VLOOKUP(A215,Tabla1[],62,FALSE), "")</f>
        <v>2296</v>
      </c>
      <c r="G215" s="62">
        <f>IFERROR(VLOOKUP(A215,Tabla1[],63,FALSE), "")</f>
        <v>7400.87</v>
      </c>
      <c r="H215" s="62">
        <f>IFERROR(VLOOKUP(A215,Tabla1[],64,FALSE), "")</f>
        <v>2432</v>
      </c>
      <c r="I215" s="62" cm="1">
        <f t="array" ref="I215">SUMPRODUCT(
 (Tabla1[NOMBRE_COMPLETO]=A215)*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54013.18</v>
      </c>
      <c r="J215" s="62">
        <f t="shared" si="6"/>
        <v>66142.05</v>
      </c>
      <c r="K215" s="63">
        <f t="shared" si="7"/>
        <v>13857.949999999997</v>
      </c>
    </row>
    <row r="216" spans="1:11" ht="24" customHeight="1" x14ac:dyDescent="0.25">
      <c r="A216" s="59" t="s">
        <v>1933</v>
      </c>
      <c r="B216" s="59" t="str">
        <f>IFERROR(VLOOKUP(A216,Tabla1[],17,FALSE), "")</f>
        <v>DEPARTAMENTO DE MANTENIMIENTO DE OBRAS -DIE</v>
      </c>
      <c r="C216" s="59" t="str">
        <f>IFERROR(VLOOKUP(A216,Tabla1[],25,FALSE), "")</f>
        <v>ENCARGADO (A)</v>
      </c>
      <c r="D216" s="60" t="str">
        <f>IFERROR(VLOOKUP(A216,Tabla1[],19,FALSE), "")</f>
        <v>FIJO</v>
      </c>
      <c r="E216" s="61">
        <f>IFERROR(VLOOKUP(A216,Tabla1[],50,FALSE), "")</f>
        <v>130000</v>
      </c>
      <c r="F216" s="62">
        <f>IFERROR(VLOOKUP(A216,Tabla1[],62,FALSE), "")</f>
        <v>3731</v>
      </c>
      <c r="G216" s="62">
        <f>IFERROR(VLOOKUP(A216,Tabla1[],63,FALSE), "")</f>
        <v>19162.12</v>
      </c>
      <c r="H216" s="62">
        <f>IFERROR(VLOOKUP(A216,Tabla1[],64,FALSE), "")</f>
        <v>3952</v>
      </c>
      <c r="I216" s="62" cm="1">
        <f t="array" ref="I216">SUMPRODUCT(
 (Tabla1[NOMBRE_COMPLETO]=A216)*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39185.78</v>
      </c>
      <c r="J216" s="62">
        <f t="shared" si="6"/>
        <v>66030.899999999994</v>
      </c>
      <c r="K216" s="63">
        <f t="shared" si="7"/>
        <v>63969.100000000006</v>
      </c>
    </row>
    <row r="217" spans="1:11" ht="24" customHeight="1" x14ac:dyDescent="0.25">
      <c r="A217" s="59" t="s">
        <v>1949</v>
      </c>
      <c r="B217" s="59" t="str">
        <f>IFERROR(VLOOKUP(A217,Tabla1[],17,FALSE), "")</f>
        <v>DEPARTAMENTO DE MANTENIMIENTO DE OBRAS -DIE</v>
      </c>
      <c r="C217" s="59" t="str">
        <f>IFERROR(VLOOKUP(A217,Tabla1[],25,FALSE), "")</f>
        <v>ELECTRICISTA</v>
      </c>
      <c r="D217" s="60" t="str">
        <f>IFERROR(VLOOKUP(A217,Tabla1[],19,FALSE), "")</f>
        <v>FIJO</v>
      </c>
      <c r="E217" s="61">
        <f>IFERROR(VLOOKUP(A217,Tabla1[],50,FALSE), "")</f>
        <v>27494.78</v>
      </c>
      <c r="F217" s="62">
        <f>IFERROR(VLOOKUP(A217,Tabla1[],62,FALSE), "")</f>
        <v>789.1</v>
      </c>
      <c r="G217" s="62">
        <f>IFERROR(VLOOKUP(A217,Tabla1[],63,FALSE), "")</f>
        <v>0</v>
      </c>
      <c r="H217" s="62">
        <f>IFERROR(VLOOKUP(A217,Tabla1[],64,FALSE), "")</f>
        <v>835.84</v>
      </c>
      <c r="I217" s="62" cm="1">
        <f t="array" ref="I217">SUMPRODUCT(
 (Tabla1[NOMBRE_COMPLETO]=A217)*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16647.8</v>
      </c>
      <c r="J217" s="62">
        <f t="shared" si="6"/>
        <v>18272.739999999998</v>
      </c>
      <c r="K217" s="63">
        <f t="shared" si="7"/>
        <v>9222.0400000000009</v>
      </c>
    </row>
    <row r="218" spans="1:11" ht="24" customHeight="1" x14ac:dyDescent="0.25">
      <c r="A218" s="59" t="s">
        <v>1980</v>
      </c>
      <c r="B218" s="59" t="str">
        <f>IFERROR(VLOOKUP(A218,Tabla1[],17,FALSE), "")</f>
        <v>DEPARTAMENTO DE MANTENIMIENTO DE OBRAS -DIE</v>
      </c>
      <c r="C218" s="59" t="str">
        <f>IFERROR(VLOOKUP(A218,Tabla1[],25,FALSE), "")</f>
        <v>AYUDANTE DE MANTENIMIENTO         </v>
      </c>
      <c r="D218" s="60" t="str">
        <f>IFERROR(VLOOKUP(A218,Tabla1[],19,FALSE), "")</f>
        <v>FIJO</v>
      </c>
      <c r="E218" s="61">
        <f>IFERROR(VLOOKUP(A218,Tabla1[],50,FALSE), "")</f>
        <v>25000</v>
      </c>
      <c r="F218" s="62">
        <f>IFERROR(VLOOKUP(A218,Tabla1[],62,FALSE), "")</f>
        <v>717.5</v>
      </c>
      <c r="G218" s="62">
        <f>IFERROR(VLOOKUP(A218,Tabla1[],63,FALSE), "")</f>
        <v>0</v>
      </c>
      <c r="H218" s="62">
        <f>IFERROR(VLOOKUP(A218,Tabla1[],64,FALSE), "")</f>
        <v>760</v>
      </c>
      <c r="I218" s="62" cm="1">
        <f t="array" ref="I218">SUMPRODUCT(
 (Tabla1[NOMBRE_COMPLETO]=A218)*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218" s="62">
        <f t="shared" si="6"/>
        <v>1477.5</v>
      </c>
      <c r="K218" s="63">
        <f t="shared" si="7"/>
        <v>23522.5</v>
      </c>
    </row>
    <row r="219" spans="1:11" ht="24" customHeight="1" x14ac:dyDescent="0.25">
      <c r="A219" s="59" t="s">
        <v>1986</v>
      </c>
      <c r="B219" s="59" t="str">
        <f>IFERROR(VLOOKUP(A219,Tabla1[],17,FALSE), "")</f>
        <v>DEPARTAMENTO DE MANTENIMIENTO DE OBRAS -DIE</v>
      </c>
      <c r="C219" s="59" t="str">
        <f>IFERROR(VLOOKUP(A219,Tabla1[],25,FALSE), "")</f>
        <v>SUPERVISOR</v>
      </c>
      <c r="D219" s="60" t="str">
        <f>IFERROR(VLOOKUP(A219,Tabla1[],19,FALSE), "")</f>
        <v>FIJO</v>
      </c>
      <c r="E219" s="61">
        <f>IFERROR(VLOOKUP(A219,Tabla1[],50,FALSE), "")</f>
        <v>40000</v>
      </c>
      <c r="F219" s="62">
        <f>IFERROR(VLOOKUP(A219,Tabla1[],62,FALSE), "")</f>
        <v>1148</v>
      </c>
      <c r="G219" s="62">
        <f>IFERROR(VLOOKUP(A219,Tabla1[],63,FALSE), "")</f>
        <v>154.68</v>
      </c>
      <c r="H219" s="62">
        <f>IFERROR(VLOOKUP(A219,Tabla1[],64,FALSE), "")</f>
        <v>1216</v>
      </c>
      <c r="I219" s="62" cm="1">
        <f t="array" ref="I219">SUMPRODUCT(
 (Tabla1[NOMBRE_COMPLETO]=A219)*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22828.799999999999</v>
      </c>
      <c r="J219" s="62">
        <f t="shared" si="6"/>
        <v>25347.48</v>
      </c>
      <c r="K219" s="63">
        <f t="shared" si="7"/>
        <v>14652.52</v>
      </c>
    </row>
    <row r="220" spans="1:11" ht="24" customHeight="1" x14ac:dyDescent="0.25">
      <c r="A220" s="59" t="s">
        <v>2026</v>
      </c>
      <c r="B220" s="59" t="str">
        <f>IFERROR(VLOOKUP(A220,Tabla1[],17,FALSE), "")</f>
        <v>DEPARTAMENTO DE MANTENIMIENTO DE OBRAS -DIE</v>
      </c>
      <c r="C220" s="59" t="str">
        <f>IFERROR(VLOOKUP(A220,Tabla1[],25,FALSE), "")</f>
        <v>TECNICO ADM I</v>
      </c>
      <c r="D220" s="60" t="str">
        <f>IFERROR(VLOOKUP(A220,Tabla1[],19,FALSE), "")</f>
        <v>FIJO</v>
      </c>
      <c r="E220" s="61">
        <f>IFERROR(VLOOKUP(A220,Tabla1[],50,FALSE), "")</f>
        <v>32731.88</v>
      </c>
      <c r="F220" s="62">
        <f>IFERROR(VLOOKUP(A220,Tabla1[],62,FALSE), "")</f>
        <v>939.4</v>
      </c>
      <c r="G220" s="62">
        <f>IFERROR(VLOOKUP(A220,Tabla1[],63,FALSE), "")</f>
        <v>0</v>
      </c>
      <c r="H220" s="62">
        <f>IFERROR(VLOOKUP(A220,Tabla1[],64,FALSE), "")</f>
        <v>995.05</v>
      </c>
      <c r="I220" s="62" cm="1">
        <f t="array" ref="I220">SUMPRODUCT(
 (Tabla1[NOMBRE_COMPLETO]=A220)*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24597.98</v>
      </c>
      <c r="J220" s="62">
        <f t="shared" si="6"/>
        <v>26532.43</v>
      </c>
      <c r="K220" s="63">
        <f t="shared" si="7"/>
        <v>6199.4500000000007</v>
      </c>
    </row>
    <row r="221" spans="1:11" ht="24" customHeight="1" x14ac:dyDescent="0.25">
      <c r="A221" s="59" t="s">
        <v>2030</v>
      </c>
      <c r="B221" s="59" t="str">
        <f>IFERROR(VLOOKUP(A221,Tabla1[],17,FALSE), "")</f>
        <v>DEPARTAMENTO DE MANTENIMIENTO DE OBRAS -DIE</v>
      </c>
      <c r="C221" s="59" t="str">
        <f>IFERROR(VLOOKUP(A221,Tabla1[],25,FALSE), "")</f>
        <v>SUPERVISOR</v>
      </c>
      <c r="D221" s="60" t="str">
        <f>IFERROR(VLOOKUP(A221,Tabla1[],19,FALSE), "")</f>
        <v>FIJO</v>
      </c>
      <c r="E221" s="61">
        <f>IFERROR(VLOOKUP(A221,Tabla1[],50,FALSE), "")</f>
        <v>40796.25</v>
      </c>
      <c r="F221" s="62">
        <f>IFERROR(VLOOKUP(A221,Tabla1[],62,FALSE), "")</f>
        <v>1170.8499999999999</v>
      </c>
      <c r="G221" s="62">
        <f>IFERROR(VLOOKUP(A221,Tabla1[],63,FALSE), "")</f>
        <v>555.03</v>
      </c>
      <c r="H221" s="62">
        <f>IFERROR(VLOOKUP(A221,Tabla1[],64,FALSE), "")</f>
        <v>1240.21</v>
      </c>
      <c r="I221" s="62" cm="1">
        <f t="array" ref="I221">SUMPRODUCT(
 (Tabla1[NOMBRE_COMPLETO]=A221)*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5289.89</v>
      </c>
      <c r="J221" s="62">
        <f t="shared" si="6"/>
        <v>8255.98</v>
      </c>
      <c r="K221" s="63">
        <f t="shared" si="7"/>
        <v>32540.27</v>
      </c>
    </row>
    <row r="222" spans="1:11" ht="24" customHeight="1" x14ac:dyDescent="0.25">
      <c r="A222" s="59" t="s">
        <v>2048</v>
      </c>
      <c r="B222" s="59" t="str">
        <f>IFERROR(VLOOKUP(A222,Tabla1[],17,FALSE), "")</f>
        <v>DEPARTAMENTO DE MANTENIMIENTO DE OBRAS -DIE</v>
      </c>
      <c r="C222" s="59" t="str">
        <f>IFERROR(VLOOKUP(A222,Tabla1[],25,FALSE), "")</f>
        <v>PINTOR</v>
      </c>
      <c r="D222" s="60" t="str">
        <f>IFERROR(VLOOKUP(A222,Tabla1[],19,FALSE), "")</f>
        <v>FIJO</v>
      </c>
      <c r="E222" s="61">
        <f>IFERROR(VLOOKUP(A222,Tabla1[],50,FALSE), "")</f>
        <v>27494.78</v>
      </c>
      <c r="F222" s="62">
        <f>IFERROR(VLOOKUP(A222,Tabla1[],62,FALSE), "")</f>
        <v>789.1</v>
      </c>
      <c r="G222" s="62">
        <f>IFERROR(VLOOKUP(A222,Tabla1[],63,FALSE), "")</f>
        <v>0</v>
      </c>
      <c r="H222" s="62">
        <f>IFERROR(VLOOKUP(A222,Tabla1[],64,FALSE), "")</f>
        <v>835.84</v>
      </c>
      <c r="I222" s="62" cm="1">
        <f t="array" ref="I222">SUMPRODUCT(
 (Tabla1[NOMBRE_COMPLETO]=A222)*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20592.54</v>
      </c>
      <c r="J222" s="62">
        <f t="shared" si="6"/>
        <v>22217.48</v>
      </c>
      <c r="K222" s="63">
        <f t="shared" si="7"/>
        <v>5277.2999999999993</v>
      </c>
    </row>
    <row r="223" spans="1:11" ht="24" customHeight="1" x14ac:dyDescent="0.25">
      <c r="A223" s="59" t="s">
        <v>2063</v>
      </c>
      <c r="B223" s="59" t="str">
        <f>IFERROR(VLOOKUP(A223,Tabla1[],17,FALSE), "")</f>
        <v>DEPARTAMENTO DE MANTENIMIENTO DE OBRAS -DIE</v>
      </c>
      <c r="C223" s="59" t="str">
        <f>IFERROR(VLOOKUP(A223,Tabla1[],25,FALSE), "")</f>
        <v>SUPERVISOR</v>
      </c>
      <c r="D223" s="60" t="str">
        <f>IFERROR(VLOOKUP(A223,Tabla1[],19,FALSE), "")</f>
        <v>FIJO</v>
      </c>
      <c r="E223" s="61">
        <f>IFERROR(VLOOKUP(A223,Tabla1[],50,FALSE), "")</f>
        <v>40796.25</v>
      </c>
      <c r="F223" s="62">
        <f>IFERROR(VLOOKUP(A223,Tabla1[],62,FALSE), "")</f>
        <v>1170.8499999999999</v>
      </c>
      <c r="G223" s="62">
        <f>IFERROR(VLOOKUP(A223,Tabla1[],63,FALSE), "")</f>
        <v>555.03</v>
      </c>
      <c r="H223" s="62">
        <f>IFERROR(VLOOKUP(A223,Tabla1[],64,FALSE), "")</f>
        <v>1240.21</v>
      </c>
      <c r="I223" s="62" cm="1">
        <f t="array" ref="I223">SUMPRODUCT(
 (Tabla1[NOMBRE_COMPLETO]=A223)*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28603.759999999998</v>
      </c>
      <c r="J223" s="62">
        <f t="shared" si="6"/>
        <v>31569.85</v>
      </c>
      <c r="K223" s="63">
        <f t="shared" si="7"/>
        <v>9226.4000000000015</v>
      </c>
    </row>
    <row r="224" spans="1:11" ht="24" customHeight="1" x14ac:dyDescent="0.25">
      <c r="A224" s="59" t="s">
        <v>2066</v>
      </c>
      <c r="B224" s="59" t="str">
        <f>IFERROR(VLOOKUP(A224,Tabla1[],17,FALSE), "")</f>
        <v>DEPARTAMENTO DE MANTENIMIENTO DE OBRAS -DIE</v>
      </c>
      <c r="C224" s="59" t="str">
        <f>IFERROR(VLOOKUP(A224,Tabla1[],25,FALSE), "")</f>
        <v>TECNICO ADM</v>
      </c>
      <c r="D224" s="60" t="str">
        <f>IFERROR(VLOOKUP(A224,Tabla1[],19,FALSE), "")</f>
        <v>FIJO</v>
      </c>
      <c r="E224" s="61">
        <f>IFERROR(VLOOKUP(A224,Tabla1[],50,FALSE), "")</f>
        <v>32731.88</v>
      </c>
      <c r="F224" s="62">
        <f>IFERROR(VLOOKUP(A224,Tabla1[],62,FALSE), "")</f>
        <v>939.4</v>
      </c>
      <c r="G224" s="62">
        <f>IFERROR(VLOOKUP(A224,Tabla1[],63,FALSE), "")</f>
        <v>0</v>
      </c>
      <c r="H224" s="62">
        <f>IFERROR(VLOOKUP(A224,Tabla1[],64,FALSE), "")</f>
        <v>995.05</v>
      </c>
      <c r="I224" s="62" cm="1">
        <f t="array" ref="I224">SUMPRODUCT(
 (Tabla1[NOMBRE_COMPLETO]=A224)*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6767.5</v>
      </c>
      <c r="J224" s="62">
        <f t="shared" si="6"/>
        <v>8701.9500000000007</v>
      </c>
      <c r="K224" s="63">
        <f t="shared" si="7"/>
        <v>24029.93</v>
      </c>
    </row>
    <row r="225" spans="1:11" ht="24" customHeight="1" x14ac:dyDescent="0.25">
      <c r="A225" s="59" t="s">
        <v>2082</v>
      </c>
      <c r="B225" s="59" t="str">
        <f>IFERROR(VLOOKUP(A225,Tabla1[],17,FALSE), "")</f>
        <v>DEPARTAMENTO DE MANTENIMIENTO DE OBRAS -DIE</v>
      </c>
      <c r="C225" s="59" t="str">
        <f>IFERROR(VLOOKUP(A225,Tabla1[],25,FALSE), "")</f>
        <v>TECNICO ADM</v>
      </c>
      <c r="D225" s="60" t="str">
        <f>IFERROR(VLOOKUP(A225,Tabla1[],19,FALSE), "")</f>
        <v>FIJO</v>
      </c>
      <c r="E225" s="61">
        <f>IFERROR(VLOOKUP(A225,Tabla1[],50,FALSE), "")</f>
        <v>50000</v>
      </c>
      <c r="F225" s="62">
        <f>IFERROR(VLOOKUP(A225,Tabla1[],62,FALSE), "")</f>
        <v>1435</v>
      </c>
      <c r="G225" s="62">
        <f>IFERROR(VLOOKUP(A225,Tabla1[],63,FALSE), "")</f>
        <v>1854</v>
      </c>
      <c r="H225" s="62">
        <f>IFERROR(VLOOKUP(A225,Tabla1[],64,FALSE), "")</f>
        <v>1520</v>
      </c>
      <c r="I225" s="62" cm="1">
        <f t="array" ref="I225">SUMPRODUCT(
 (Tabla1[NOMBRE_COMPLETO]=A225)*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33969.78</v>
      </c>
      <c r="J225" s="62">
        <f t="shared" si="6"/>
        <v>38778.78</v>
      </c>
      <c r="K225" s="63">
        <f t="shared" si="7"/>
        <v>11221.220000000001</v>
      </c>
    </row>
    <row r="226" spans="1:11" ht="24" customHeight="1" x14ac:dyDescent="0.25">
      <c r="A226" s="59" t="s">
        <v>2116</v>
      </c>
      <c r="B226" s="59" t="str">
        <f>IFERROR(VLOOKUP(A226,Tabla1[],17,FALSE), "")</f>
        <v>DEPARTAMENTO DE MANTENIMIENTO DE OBRAS -DIE</v>
      </c>
      <c r="C226" s="59" t="str">
        <f>IFERROR(VLOOKUP(A226,Tabla1[],25,FALSE), "")</f>
        <v>EBANISTA</v>
      </c>
      <c r="D226" s="60" t="str">
        <f>IFERROR(VLOOKUP(A226,Tabla1[],19,FALSE), "")</f>
        <v>FIJO</v>
      </c>
      <c r="E226" s="61">
        <f>IFERROR(VLOOKUP(A226,Tabla1[],50,FALSE), "")</f>
        <v>33500</v>
      </c>
      <c r="F226" s="62">
        <f>IFERROR(VLOOKUP(A226,Tabla1[],62,FALSE), "")</f>
        <v>961.45</v>
      </c>
      <c r="G226" s="62">
        <f>IFERROR(VLOOKUP(A226,Tabla1[],63,FALSE), "")</f>
        <v>0</v>
      </c>
      <c r="H226" s="62">
        <f>IFERROR(VLOOKUP(A226,Tabla1[],64,FALSE), "")</f>
        <v>1018.4</v>
      </c>
      <c r="I226" s="62" cm="1">
        <f t="array" ref="I226">SUMPRODUCT(
 (Tabla1[NOMBRE_COMPLETO]=A226)*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226" s="62">
        <f t="shared" si="6"/>
        <v>1979.85</v>
      </c>
      <c r="K226" s="63">
        <f t="shared" si="7"/>
        <v>31520.15</v>
      </c>
    </row>
    <row r="227" spans="1:11" ht="24" customHeight="1" x14ac:dyDescent="0.25">
      <c r="A227" s="59" t="s">
        <v>2124</v>
      </c>
      <c r="B227" s="59" t="str">
        <f>IFERROR(VLOOKUP(A227,Tabla1[],17,FALSE), "")</f>
        <v>DEPARTAMENTO DE MANTENIMIENTO DE OBRAS -DIE</v>
      </c>
      <c r="C227" s="59" t="str">
        <f>IFERROR(VLOOKUP(A227,Tabla1[],25,FALSE), "")</f>
        <v>AYUDANTE DE MANTENIMIENTO         </v>
      </c>
      <c r="D227" s="60" t="str">
        <f>IFERROR(VLOOKUP(A227,Tabla1[],19,FALSE), "")</f>
        <v>FIJO</v>
      </c>
      <c r="E227" s="61">
        <f>IFERROR(VLOOKUP(A227,Tabla1[],50,FALSE), "")</f>
        <v>25000</v>
      </c>
      <c r="F227" s="62">
        <f>IFERROR(VLOOKUP(A227,Tabla1[],62,FALSE), "")</f>
        <v>717.5</v>
      </c>
      <c r="G227" s="62">
        <f>IFERROR(VLOOKUP(A227,Tabla1[],63,FALSE), "")</f>
        <v>0</v>
      </c>
      <c r="H227" s="62">
        <f>IFERROR(VLOOKUP(A227,Tabla1[],64,FALSE), "")</f>
        <v>760</v>
      </c>
      <c r="I227" s="62" cm="1">
        <f t="array" ref="I227">SUMPRODUCT(
 (Tabla1[NOMBRE_COMPLETO]=A227)*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227" s="62">
        <f t="shared" si="6"/>
        <v>1477.5</v>
      </c>
      <c r="K227" s="63">
        <f t="shared" si="7"/>
        <v>23522.5</v>
      </c>
    </row>
    <row r="228" spans="1:11" ht="24" customHeight="1" x14ac:dyDescent="0.25">
      <c r="A228" s="59" t="s">
        <v>2137</v>
      </c>
      <c r="B228" s="59" t="str">
        <f>IFERROR(VLOOKUP(A228,Tabla1[],17,FALSE), "")</f>
        <v>DEPARTAMENTO DE MANTENIMIENTO DE OBRAS -DIE</v>
      </c>
      <c r="C228" s="59" t="str">
        <f>IFERROR(VLOOKUP(A228,Tabla1[],25,FALSE), "")</f>
        <v>MENSAJERO</v>
      </c>
      <c r="D228" s="60" t="str">
        <f>IFERROR(VLOOKUP(A228,Tabla1[],19,FALSE), "")</f>
        <v>FIJO</v>
      </c>
      <c r="E228" s="61">
        <f>IFERROR(VLOOKUP(A228,Tabla1[],50,FALSE), "")</f>
        <v>21632.26</v>
      </c>
      <c r="F228" s="62">
        <f>IFERROR(VLOOKUP(A228,Tabla1[],62,FALSE), "")</f>
        <v>620.85</v>
      </c>
      <c r="G228" s="62">
        <f>IFERROR(VLOOKUP(A228,Tabla1[],63,FALSE), "")</f>
        <v>0</v>
      </c>
      <c r="H228" s="62">
        <f>IFERROR(VLOOKUP(A228,Tabla1[],64,FALSE), "")</f>
        <v>657.62</v>
      </c>
      <c r="I228" s="62" cm="1">
        <f t="array" ref="I228">SUMPRODUCT(
 (Tabla1[NOMBRE_COMPLETO]=A228)*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20228.79</v>
      </c>
      <c r="J228" s="62">
        <f t="shared" si="6"/>
        <v>21507.260000000002</v>
      </c>
      <c r="K228" s="63">
        <f t="shared" si="7"/>
        <v>124.99999999999636</v>
      </c>
    </row>
    <row r="229" spans="1:11" ht="24" customHeight="1" x14ac:dyDescent="0.25">
      <c r="A229" s="59" t="s">
        <v>2175</v>
      </c>
      <c r="B229" s="59" t="str">
        <f>IFERROR(VLOOKUP(A229,Tabla1[],17,FALSE), "")</f>
        <v>DEPARTAMENTO DE MANTENIMIENTO DE OBRAS -DIE</v>
      </c>
      <c r="C229" s="59" t="str">
        <f>IFERROR(VLOOKUP(A229,Tabla1[],25,FALSE), "")</f>
        <v>HERRERO</v>
      </c>
      <c r="D229" s="60" t="str">
        <f>IFERROR(VLOOKUP(A229,Tabla1[],19,FALSE), "")</f>
        <v>FIJO</v>
      </c>
      <c r="E229" s="61">
        <f>IFERROR(VLOOKUP(A229,Tabla1[],50,FALSE), "")</f>
        <v>26250</v>
      </c>
      <c r="F229" s="62">
        <f>IFERROR(VLOOKUP(A229,Tabla1[],62,FALSE), "")</f>
        <v>753.38</v>
      </c>
      <c r="G229" s="62">
        <f>IFERROR(VLOOKUP(A229,Tabla1[],63,FALSE), "")</f>
        <v>0</v>
      </c>
      <c r="H229" s="62">
        <f>IFERROR(VLOOKUP(A229,Tabla1[],64,FALSE), "")</f>
        <v>798</v>
      </c>
      <c r="I229" s="62" cm="1">
        <f t="array" ref="I229">SUMPRODUCT(
 (Tabla1[NOMBRE_COMPLETO]=A229)*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14031.38</v>
      </c>
      <c r="J229" s="62">
        <f t="shared" si="6"/>
        <v>15582.759999999998</v>
      </c>
      <c r="K229" s="63">
        <f t="shared" si="7"/>
        <v>10667.240000000002</v>
      </c>
    </row>
    <row r="230" spans="1:11" ht="24" customHeight="1" x14ac:dyDescent="0.25">
      <c r="A230" s="59" t="s">
        <v>2191</v>
      </c>
      <c r="B230" s="59" t="str">
        <f>IFERROR(VLOOKUP(A230,Tabla1[],17,FALSE), "")</f>
        <v>DEPARTAMENTO DE MANTENIMIENTO DE OBRAS -DIE</v>
      </c>
      <c r="C230" s="59" t="str">
        <f>IFERROR(VLOOKUP(A230,Tabla1[],25,FALSE), "")</f>
        <v>ALBAÑIL</v>
      </c>
      <c r="D230" s="60" t="str">
        <f>IFERROR(VLOOKUP(A230,Tabla1[],19,FALSE), "")</f>
        <v>FIJO</v>
      </c>
      <c r="E230" s="61">
        <f>IFERROR(VLOOKUP(A230,Tabla1[],50,FALSE), "")</f>
        <v>23908.5</v>
      </c>
      <c r="F230" s="62">
        <f>IFERROR(VLOOKUP(A230,Tabla1[],62,FALSE), "")</f>
        <v>686.17</v>
      </c>
      <c r="G230" s="62">
        <f>IFERROR(VLOOKUP(A230,Tabla1[],63,FALSE), "")</f>
        <v>0</v>
      </c>
      <c r="H230" s="62">
        <f>IFERROR(VLOOKUP(A230,Tabla1[],64,FALSE), "")</f>
        <v>726.82</v>
      </c>
      <c r="I230" s="62" cm="1">
        <f t="array" ref="I230">SUMPRODUCT(
 (Tabla1[NOMBRE_COMPLETO]=A230)*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230" s="62">
        <f t="shared" si="6"/>
        <v>1412.99</v>
      </c>
      <c r="K230" s="63">
        <f t="shared" si="7"/>
        <v>22495.51</v>
      </c>
    </row>
    <row r="231" spans="1:11" ht="24" customHeight="1" x14ac:dyDescent="0.25">
      <c r="A231" s="59" t="s">
        <v>2193</v>
      </c>
      <c r="B231" s="59" t="str">
        <f>IFERROR(VLOOKUP(A231,Tabla1[],17,FALSE), "")</f>
        <v>DEPARTAMENTO DE MANTENIMIENTO DE OBRAS -DIE</v>
      </c>
      <c r="C231" s="59" t="str">
        <f>IFERROR(VLOOKUP(A231,Tabla1[],25,FALSE), "")</f>
        <v>SUPERVISOR</v>
      </c>
      <c r="D231" s="60" t="str">
        <f>IFERROR(VLOOKUP(A231,Tabla1[],19,FALSE), "")</f>
        <v>FIJO</v>
      </c>
      <c r="E231" s="61">
        <f>IFERROR(VLOOKUP(A231,Tabla1[],50,FALSE), "")</f>
        <v>49335</v>
      </c>
      <c r="F231" s="62">
        <f>IFERROR(VLOOKUP(A231,Tabla1[],62,FALSE), "")</f>
        <v>1415.91</v>
      </c>
      <c r="G231" s="62">
        <f>IFERROR(VLOOKUP(A231,Tabla1[],63,FALSE), "")</f>
        <v>1760.15</v>
      </c>
      <c r="H231" s="62">
        <f>IFERROR(VLOOKUP(A231,Tabla1[],64,FALSE), "")</f>
        <v>1499.78</v>
      </c>
      <c r="I231" s="62" cm="1">
        <f t="array" ref="I231">SUMPRODUCT(
 (Tabla1[NOMBRE_COMPLETO]=A231)*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25120.27</v>
      </c>
      <c r="J231" s="62">
        <f t="shared" si="6"/>
        <v>29796.11</v>
      </c>
      <c r="K231" s="63">
        <f t="shared" si="7"/>
        <v>19538.89</v>
      </c>
    </row>
    <row r="232" spans="1:11" ht="24" customHeight="1" x14ac:dyDescent="0.25">
      <c r="A232" s="59" t="s">
        <v>2212</v>
      </c>
      <c r="B232" s="59" t="str">
        <f>IFERROR(VLOOKUP(A232,Tabla1[],17,FALSE), "")</f>
        <v>DEPARTAMENTO DE MANTENIMIENTO DE OBRAS -DIE</v>
      </c>
      <c r="C232" s="59" t="str">
        <f>IFERROR(VLOOKUP(A232,Tabla1[],25,FALSE), "")</f>
        <v>AUXILIAR</v>
      </c>
      <c r="D232" s="60" t="str">
        <f>IFERROR(VLOOKUP(A232,Tabla1[],19,FALSE), "")</f>
        <v>FIJO</v>
      </c>
      <c r="E232" s="61">
        <f>IFERROR(VLOOKUP(A232,Tabla1[],50,FALSE), "")</f>
        <v>27494.78</v>
      </c>
      <c r="F232" s="62">
        <f>IFERROR(VLOOKUP(A232,Tabla1[],62,FALSE), "")</f>
        <v>789.1</v>
      </c>
      <c r="G232" s="62">
        <f>IFERROR(VLOOKUP(A232,Tabla1[],63,FALSE), "")</f>
        <v>0</v>
      </c>
      <c r="H232" s="62">
        <f>IFERROR(VLOOKUP(A232,Tabla1[],64,FALSE), "")</f>
        <v>835.84</v>
      </c>
      <c r="I232" s="62" cm="1">
        <f t="array" ref="I232">SUMPRODUCT(
 (Tabla1[NOMBRE_COMPLETO]=A232)*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232" s="62">
        <f t="shared" si="6"/>
        <v>1624.94</v>
      </c>
      <c r="K232" s="63">
        <f t="shared" si="7"/>
        <v>25869.84</v>
      </c>
    </row>
    <row r="233" spans="1:11" ht="24" customHeight="1" x14ac:dyDescent="0.25">
      <c r="A233" s="59" t="s">
        <v>2244</v>
      </c>
      <c r="B233" s="59" t="str">
        <f>IFERROR(VLOOKUP(A233,Tabla1[],17,FALSE), "")</f>
        <v>DEPARTAMENTO DE MANTENIMIENTO DE OBRAS -DIE</v>
      </c>
      <c r="C233" s="59" t="str">
        <f>IFERROR(VLOOKUP(A233,Tabla1[],25,FALSE), "")</f>
        <v>PINTOR</v>
      </c>
      <c r="D233" s="60" t="str">
        <f>IFERROR(VLOOKUP(A233,Tabla1[],19,FALSE), "")</f>
        <v>FIJO</v>
      </c>
      <c r="E233" s="61">
        <f>IFERROR(VLOOKUP(A233,Tabla1[],50,FALSE), "")</f>
        <v>27494.78</v>
      </c>
      <c r="F233" s="62">
        <f>IFERROR(VLOOKUP(A233,Tabla1[],62,FALSE), "")</f>
        <v>789.1</v>
      </c>
      <c r="G233" s="62">
        <f>IFERROR(VLOOKUP(A233,Tabla1[],63,FALSE), "")</f>
        <v>0</v>
      </c>
      <c r="H233" s="62">
        <f>IFERROR(VLOOKUP(A233,Tabla1[],64,FALSE), "")</f>
        <v>835.84</v>
      </c>
      <c r="I233" s="62" cm="1">
        <f t="array" ref="I233">SUMPRODUCT(
 (Tabla1[NOMBRE_COMPLETO]=A233)*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20811.900000000001</v>
      </c>
      <c r="J233" s="62">
        <f t="shared" si="6"/>
        <v>22436.84</v>
      </c>
      <c r="K233" s="63">
        <f t="shared" si="7"/>
        <v>5057.9399999999987</v>
      </c>
    </row>
    <row r="234" spans="1:11" ht="24" customHeight="1" x14ac:dyDescent="0.25">
      <c r="A234" s="59" t="s">
        <v>2258</v>
      </c>
      <c r="B234" s="59" t="str">
        <f>IFERROR(VLOOKUP(A234,Tabla1[],17,FALSE), "")</f>
        <v>DEPARTAMENTO DE MANTENIMIENTO DE OBRAS -DIE</v>
      </c>
      <c r="C234" s="59" t="str">
        <f>IFERROR(VLOOKUP(A234,Tabla1[],25,FALSE), "")</f>
        <v>ELECTRICISTA</v>
      </c>
      <c r="D234" s="60" t="str">
        <f>IFERROR(VLOOKUP(A234,Tabla1[],19,FALSE), "")</f>
        <v>FIJO</v>
      </c>
      <c r="E234" s="61">
        <f>IFERROR(VLOOKUP(A234,Tabla1[],50,FALSE), "")</f>
        <v>41112.5</v>
      </c>
      <c r="F234" s="62">
        <f>IFERROR(VLOOKUP(A234,Tabla1[],62,FALSE), "")</f>
        <v>1179.93</v>
      </c>
      <c r="G234" s="62">
        <f>IFERROR(VLOOKUP(A234,Tabla1[],63,FALSE), "")</f>
        <v>599.66</v>
      </c>
      <c r="H234" s="62">
        <f>IFERROR(VLOOKUP(A234,Tabla1[],64,FALSE), "")</f>
        <v>1249.82</v>
      </c>
      <c r="I234" s="62" cm="1">
        <f t="array" ref="I234">SUMPRODUCT(
 (Tabla1[NOMBRE_COMPLETO]=A234)*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26940.14</v>
      </c>
      <c r="J234" s="62">
        <f t="shared" si="6"/>
        <v>29969.55</v>
      </c>
      <c r="K234" s="63">
        <f t="shared" si="7"/>
        <v>11142.95</v>
      </c>
    </row>
    <row r="235" spans="1:11" ht="24" customHeight="1" x14ac:dyDescent="0.25">
      <c r="A235" s="59" t="s">
        <v>2261</v>
      </c>
      <c r="B235" s="59" t="str">
        <f>IFERROR(VLOOKUP(A235,Tabla1[],17,FALSE), "")</f>
        <v>DEPARTAMENTO DE MANTENIMIENTO DE OBRAS -DIE</v>
      </c>
      <c r="C235" s="59" t="str">
        <f>IFERROR(VLOOKUP(A235,Tabla1[],25,FALSE), "")</f>
        <v>ALBAÑIL</v>
      </c>
      <c r="D235" s="60" t="str">
        <f>IFERROR(VLOOKUP(A235,Tabla1[],19,FALSE), "")</f>
        <v>FIJO</v>
      </c>
      <c r="E235" s="61">
        <f>IFERROR(VLOOKUP(A235,Tabla1[],50,FALSE), "")</f>
        <v>25000</v>
      </c>
      <c r="F235" s="62">
        <f>IFERROR(VLOOKUP(A235,Tabla1[],62,FALSE), "")</f>
        <v>717.5</v>
      </c>
      <c r="G235" s="62">
        <f>IFERROR(VLOOKUP(A235,Tabla1[],63,FALSE), "")</f>
        <v>0</v>
      </c>
      <c r="H235" s="62">
        <f>IFERROR(VLOOKUP(A235,Tabla1[],64,FALSE), "")</f>
        <v>760</v>
      </c>
      <c r="I235" s="62" cm="1">
        <f t="array" ref="I235">SUMPRODUCT(
 (Tabla1[NOMBRE_COMPLETO]=A235)*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235" s="62">
        <f t="shared" si="6"/>
        <v>1477.5</v>
      </c>
      <c r="K235" s="63">
        <f t="shared" si="7"/>
        <v>23522.5</v>
      </c>
    </row>
    <row r="236" spans="1:11" ht="24" customHeight="1" x14ac:dyDescent="0.25">
      <c r="A236" s="59" t="s">
        <v>2282</v>
      </c>
      <c r="B236" s="59" t="str">
        <f>IFERROR(VLOOKUP(A236,Tabla1[],17,FALSE), "")</f>
        <v>DEPARTAMENTO DE MANTENIMIENTO DE OBRAS -DIE</v>
      </c>
      <c r="C236" s="59" t="str">
        <f>IFERROR(VLOOKUP(A236,Tabla1[],25,FALSE), "")</f>
        <v>AUXILIAR ADMINISTRATIVO</v>
      </c>
      <c r="D236" s="60" t="str">
        <f>IFERROR(VLOOKUP(A236,Tabla1[],19,FALSE), "")</f>
        <v>FIJO</v>
      </c>
      <c r="E236" s="61">
        <f>IFERROR(VLOOKUP(A236,Tabla1[],50,FALSE), "")</f>
        <v>40000</v>
      </c>
      <c r="F236" s="62">
        <f>IFERROR(VLOOKUP(A236,Tabla1[],62,FALSE), "")</f>
        <v>1148</v>
      </c>
      <c r="G236" s="62">
        <f>IFERROR(VLOOKUP(A236,Tabla1[],63,FALSE), "")</f>
        <v>442.65</v>
      </c>
      <c r="H236" s="62">
        <f>IFERROR(VLOOKUP(A236,Tabla1[],64,FALSE), "")</f>
        <v>1216</v>
      </c>
      <c r="I236" s="62" cm="1">
        <f t="array" ref="I236">SUMPRODUCT(
 (Tabla1[NOMBRE_COMPLETO]=A236)*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236" s="62">
        <f t="shared" si="6"/>
        <v>2806.65</v>
      </c>
      <c r="K236" s="63">
        <f t="shared" si="7"/>
        <v>37193.35</v>
      </c>
    </row>
    <row r="237" spans="1:11" ht="24" customHeight="1" x14ac:dyDescent="0.25">
      <c r="A237" s="59" t="s">
        <v>2311</v>
      </c>
      <c r="B237" s="59" t="str">
        <f>IFERROR(VLOOKUP(A237,Tabla1[],17,FALSE), "")</f>
        <v>DEPARTAMENTO DE MANTENIMIENTO DE OBRAS -DIE</v>
      </c>
      <c r="C237" s="59" t="str">
        <f>IFERROR(VLOOKUP(A237,Tabla1[],25,FALSE), "")</f>
        <v>SUPERVISOR</v>
      </c>
      <c r="D237" s="60" t="str">
        <f>IFERROR(VLOOKUP(A237,Tabla1[],19,FALSE), "")</f>
        <v>FIJO</v>
      </c>
      <c r="E237" s="61">
        <f>IFERROR(VLOOKUP(A237,Tabla1[],50,FALSE), "")</f>
        <v>40796.25</v>
      </c>
      <c r="F237" s="62">
        <f>IFERROR(VLOOKUP(A237,Tabla1[],62,FALSE), "")</f>
        <v>1170.8499999999999</v>
      </c>
      <c r="G237" s="62">
        <f>IFERROR(VLOOKUP(A237,Tabla1[],63,FALSE), "")</f>
        <v>555.03</v>
      </c>
      <c r="H237" s="62">
        <f>IFERROR(VLOOKUP(A237,Tabla1[],64,FALSE), "")</f>
        <v>1240.21</v>
      </c>
      <c r="I237" s="62" cm="1">
        <f t="array" ref="I237">SUMPRODUCT(
 (Tabla1[NOMBRE_COMPLETO]=A237)*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237" s="62">
        <f t="shared" si="6"/>
        <v>2966.09</v>
      </c>
      <c r="K237" s="63">
        <f t="shared" si="7"/>
        <v>37830.160000000003</v>
      </c>
    </row>
    <row r="238" spans="1:11" ht="24" customHeight="1" x14ac:dyDescent="0.25">
      <c r="A238" s="59" t="s">
        <v>2327</v>
      </c>
      <c r="B238" s="59" t="str">
        <f>IFERROR(VLOOKUP(A238,Tabla1[],17,FALSE), "")</f>
        <v>DEPARTAMENTO DE MANTENIMIENTO DE OBRAS -DIE</v>
      </c>
      <c r="C238" s="59" t="str">
        <f>IFERROR(VLOOKUP(A238,Tabla1[],25,FALSE), "")</f>
        <v>PLOMERO</v>
      </c>
      <c r="D238" s="60" t="str">
        <f>IFERROR(VLOOKUP(A238,Tabla1[],19,FALSE), "")</f>
        <v>FIJO</v>
      </c>
      <c r="E238" s="61">
        <f>IFERROR(VLOOKUP(A238,Tabla1[],50,FALSE), "")</f>
        <v>33500</v>
      </c>
      <c r="F238" s="62">
        <f>IFERROR(VLOOKUP(A238,Tabla1[],62,FALSE), "")</f>
        <v>961.45</v>
      </c>
      <c r="G238" s="62">
        <f>IFERROR(VLOOKUP(A238,Tabla1[],63,FALSE), "")</f>
        <v>0</v>
      </c>
      <c r="H238" s="62">
        <f>IFERROR(VLOOKUP(A238,Tabla1[],64,FALSE), "")</f>
        <v>1018.4</v>
      </c>
      <c r="I238" s="62" cm="1">
        <f t="array" ref="I238">SUMPRODUCT(
 (Tabla1[NOMBRE_COMPLETO]=A238)*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238" s="62">
        <f t="shared" si="6"/>
        <v>1979.85</v>
      </c>
      <c r="K238" s="63">
        <f t="shared" si="7"/>
        <v>31520.15</v>
      </c>
    </row>
    <row r="239" spans="1:11" ht="24" customHeight="1" x14ac:dyDescent="0.25">
      <c r="A239" s="59" t="s">
        <v>2333</v>
      </c>
      <c r="B239" s="59" t="str">
        <f>IFERROR(VLOOKUP(A239,Tabla1[],17,FALSE), "")</f>
        <v>DEPARTAMENTO DE MANTENIMIENTO DE OBRAS -DIE</v>
      </c>
      <c r="C239" s="59" t="str">
        <f>IFERROR(VLOOKUP(A239,Tabla1[],25,FALSE), "")</f>
        <v>AUXILIAR ADMINISTRATIVO</v>
      </c>
      <c r="D239" s="60" t="str">
        <f>IFERROR(VLOOKUP(A239,Tabla1[],19,FALSE), "")</f>
        <v>FIJO</v>
      </c>
      <c r="E239" s="61">
        <f>IFERROR(VLOOKUP(A239,Tabla1[],50,FALSE), "")</f>
        <v>33500</v>
      </c>
      <c r="F239" s="62">
        <f>IFERROR(VLOOKUP(A239,Tabla1[],62,FALSE), "")</f>
        <v>961.45</v>
      </c>
      <c r="G239" s="62">
        <f>IFERROR(VLOOKUP(A239,Tabla1[],63,FALSE), "")</f>
        <v>0</v>
      </c>
      <c r="H239" s="62">
        <f>IFERROR(VLOOKUP(A239,Tabla1[],64,FALSE), "")</f>
        <v>1018.4</v>
      </c>
      <c r="I239" s="62" cm="1">
        <f t="array" ref="I239">SUMPRODUCT(
 (Tabla1[NOMBRE_COMPLETO]=A239)*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10066</v>
      </c>
      <c r="J239" s="62">
        <f t="shared" si="6"/>
        <v>12045.85</v>
      </c>
      <c r="K239" s="63">
        <f t="shared" si="7"/>
        <v>21454.15</v>
      </c>
    </row>
    <row r="240" spans="1:11" ht="24" customHeight="1" x14ac:dyDescent="0.25">
      <c r="A240" s="59" t="s">
        <v>2354</v>
      </c>
      <c r="B240" s="59" t="str">
        <f>IFERROR(VLOOKUP(A240,Tabla1[],17,FALSE), "")</f>
        <v>DEPARTAMENTO DE MANTENIMIENTO DE OBRAS -DIE</v>
      </c>
      <c r="C240" s="59" t="str">
        <f>IFERROR(VLOOKUP(A240,Tabla1[],25,FALSE), "")</f>
        <v>AYUDANTE DE MANTENIMIENTO         </v>
      </c>
      <c r="D240" s="60" t="str">
        <f>IFERROR(VLOOKUP(A240,Tabla1[],19,FALSE), "")</f>
        <v>FIJO</v>
      </c>
      <c r="E240" s="61">
        <f>IFERROR(VLOOKUP(A240,Tabla1[],50,FALSE), "")</f>
        <v>25000</v>
      </c>
      <c r="F240" s="62">
        <f>IFERROR(VLOOKUP(A240,Tabla1[],62,FALSE), "")</f>
        <v>717.5</v>
      </c>
      <c r="G240" s="62">
        <f>IFERROR(VLOOKUP(A240,Tabla1[],63,FALSE), "")</f>
        <v>0</v>
      </c>
      <c r="H240" s="62">
        <f>IFERROR(VLOOKUP(A240,Tabla1[],64,FALSE), "")</f>
        <v>760</v>
      </c>
      <c r="I240" s="62" cm="1">
        <f t="array" ref="I240">SUMPRODUCT(
 (Tabla1[NOMBRE_COMPLETO]=A240)*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240" s="62">
        <f t="shared" si="6"/>
        <v>1477.5</v>
      </c>
      <c r="K240" s="63">
        <f t="shared" si="7"/>
        <v>23522.5</v>
      </c>
    </row>
    <row r="241" spans="1:11" ht="24" customHeight="1" x14ac:dyDescent="0.25">
      <c r="A241" s="59" t="s">
        <v>2357</v>
      </c>
      <c r="B241" s="59" t="str">
        <f>IFERROR(VLOOKUP(A241,Tabla1[],17,FALSE), "")</f>
        <v>DEPARTAMENTO DE MANTENIMIENTO DE OBRAS -DIE</v>
      </c>
      <c r="C241" s="59" t="str">
        <f>IFERROR(VLOOKUP(A241,Tabla1[],25,FALSE), "")</f>
        <v>SUPERVISOR</v>
      </c>
      <c r="D241" s="60" t="str">
        <f>IFERROR(VLOOKUP(A241,Tabla1[],19,FALSE), "")</f>
        <v>FIJO</v>
      </c>
      <c r="E241" s="61">
        <f>IFERROR(VLOOKUP(A241,Tabla1[],50,FALSE), "")</f>
        <v>49500</v>
      </c>
      <c r="F241" s="62">
        <f>IFERROR(VLOOKUP(A241,Tabla1[],62,FALSE), "")</f>
        <v>1420.65</v>
      </c>
      <c r="G241" s="62">
        <f>IFERROR(VLOOKUP(A241,Tabla1[],63,FALSE), "")</f>
        <v>1783.43</v>
      </c>
      <c r="H241" s="62">
        <f>IFERROR(VLOOKUP(A241,Tabla1[],64,FALSE), "")</f>
        <v>1504.8</v>
      </c>
      <c r="I241" s="62" cm="1">
        <f t="array" ref="I241">SUMPRODUCT(
 (Tabla1[NOMBRE_COMPLETO]=A241)*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36079.370000000003</v>
      </c>
      <c r="J241" s="62">
        <f t="shared" si="6"/>
        <v>40788.25</v>
      </c>
      <c r="K241" s="63">
        <f t="shared" si="7"/>
        <v>8711.75</v>
      </c>
    </row>
    <row r="242" spans="1:11" ht="24" customHeight="1" x14ac:dyDescent="0.25">
      <c r="A242" s="59" t="s">
        <v>2371</v>
      </c>
      <c r="B242" s="59" t="str">
        <f>IFERROR(VLOOKUP(A242,Tabla1[],17,FALSE), "")</f>
        <v>DEPARTAMENTO DE MANTENIMIENTO DE OBRAS -DIE</v>
      </c>
      <c r="C242" s="59" t="str">
        <f>IFERROR(VLOOKUP(A242,Tabla1[],25,FALSE), "")</f>
        <v>PINTOR</v>
      </c>
      <c r="D242" s="60" t="str">
        <f>IFERROR(VLOOKUP(A242,Tabla1[],19,FALSE), "")</f>
        <v>FIJO</v>
      </c>
      <c r="E242" s="61">
        <f>IFERROR(VLOOKUP(A242,Tabla1[],50,FALSE), "")</f>
        <v>27494.78</v>
      </c>
      <c r="F242" s="62">
        <f>IFERROR(VLOOKUP(A242,Tabla1[],62,FALSE), "")</f>
        <v>789.1</v>
      </c>
      <c r="G242" s="62">
        <f>IFERROR(VLOOKUP(A242,Tabla1[],63,FALSE), "")</f>
        <v>0</v>
      </c>
      <c r="H242" s="62">
        <f>IFERROR(VLOOKUP(A242,Tabla1[],64,FALSE), "")</f>
        <v>835.84</v>
      </c>
      <c r="I242" s="62" cm="1">
        <f t="array" ref="I242">SUMPRODUCT(
 (Tabla1[NOMBRE_COMPLETO]=A242)*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20627.349999999999</v>
      </c>
      <c r="J242" s="62">
        <f t="shared" si="6"/>
        <v>22252.289999999997</v>
      </c>
      <c r="K242" s="63">
        <f t="shared" si="7"/>
        <v>5242.4900000000016</v>
      </c>
    </row>
    <row r="243" spans="1:11" ht="24" customHeight="1" x14ac:dyDescent="0.25">
      <c r="A243" s="59" t="s">
        <v>2394</v>
      </c>
      <c r="B243" s="59" t="str">
        <f>IFERROR(VLOOKUP(A243,Tabla1[],17,FALSE), "")</f>
        <v>DEPARTAMENTO DE MANTENIMIENTO DE OBRAS -DIE</v>
      </c>
      <c r="C243" s="59" t="str">
        <f>IFERROR(VLOOKUP(A243,Tabla1[],25,FALSE), "")</f>
        <v>AYUDANTE DE MANTENIMIENTO         </v>
      </c>
      <c r="D243" s="60" t="str">
        <f>IFERROR(VLOOKUP(A243,Tabla1[],19,FALSE), "")</f>
        <v>FIJO</v>
      </c>
      <c r="E243" s="61">
        <f>IFERROR(VLOOKUP(A243,Tabla1[],50,FALSE), "")</f>
        <v>50000</v>
      </c>
      <c r="F243" s="62">
        <f>IFERROR(VLOOKUP(A243,Tabla1[],62,FALSE), "")</f>
        <v>1435</v>
      </c>
      <c r="G243" s="62">
        <f>IFERROR(VLOOKUP(A243,Tabla1[],63,FALSE), "")</f>
        <v>0</v>
      </c>
      <c r="H243" s="62">
        <f>IFERROR(VLOOKUP(A243,Tabla1[],64,FALSE), "")</f>
        <v>1520</v>
      </c>
      <c r="I243" s="62" cm="1">
        <f t="array" ref="I243">SUMPRODUCT(
 (Tabla1[NOMBRE_COMPLETO]=A243)*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243" s="62">
        <f t="shared" si="6"/>
        <v>2955</v>
      </c>
      <c r="K243" s="63">
        <f t="shared" si="7"/>
        <v>47045</v>
      </c>
    </row>
    <row r="244" spans="1:11" ht="24" customHeight="1" x14ac:dyDescent="0.25">
      <c r="A244" s="59" t="s">
        <v>2423</v>
      </c>
      <c r="B244" s="59" t="str">
        <f>IFERROR(VLOOKUP(A244,Tabla1[],17,FALSE), "")</f>
        <v>DEPARTAMENTO DE MANTENIMIENTO DE OBRAS -DIE</v>
      </c>
      <c r="C244" s="59" t="str">
        <f>IFERROR(VLOOKUP(A244,Tabla1[],25,FALSE), "")</f>
        <v>ENCARGADO (A)</v>
      </c>
      <c r="D244" s="60" t="str">
        <f>IFERROR(VLOOKUP(A244,Tabla1[],19,FALSE), "")</f>
        <v>FIJO</v>
      </c>
      <c r="E244" s="61">
        <f>IFERROR(VLOOKUP(A244,Tabla1[],50,FALSE), "")</f>
        <v>56000</v>
      </c>
      <c r="F244" s="62">
        <f>IFERROR(VLOOKUP(A244,Tabla1[],62,FALSE), "")</f>
        <v>1607.2</v>
      </c>
      <c r="G244" s="62">
        <f>IFERROR(VLOOKUP(A244,Tabla1[],63,FALSE), "")</f>
        <v>2733.96</v>
      </c>
      <c r="H244" s="62">
        <f>IFERROR(VLOOKUP(A244,Tabla1[],64,FALSE), "")</f>
        <v>1702.4</v>
      </c>
      <c r="I244" s="62" cm="1">
        <f t="array" ref="I244">SUMPRODUCT(
 (Tabla1[NOMBRE_COMPLETO]=A244)*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28826.18</v>
      </c>
      <c r="J244" s="62">
        <f t="shared" si="6"/>
        <v>34869.74</v>
      </c>
      <c r="K244" s="63">
        <f t="shared" si="7"/>
        <v>21130.260000000002</v>
      </c>
    </row>
    <row r="245" spans="1:11" ht="24" customHeight="1" x14ac:dyDescent="0.25">
      <c r="A245" s="59" t="s">
        <v>2430</v>
      </c>
      <c r="B245" s="59" t="str">
        <f>IFERROR(VLOOKUP(A245,Tabla1[],17,FALSE), "")</f>
        <v>DEPARTAMENTO DE MANTENIMIENTO DE OBRAS -DIE</v>
      </c>
      <c r="C245" s="59" t="str">
        <f>IFERROR(VLOOKUP(A245,Tabla1[],25,FALSE), "")</f>
        <v>ELECTRICISTA</v>
      </c>
      <c r="D245" s="60" t="str">
        <f>IFERROR(VLOOKUP(A245,Tabla1[],19,FALSE), "")</f>
        <v>FIJO</v>
      </c>
      <c r="E245" s="61">
        <f>IFERROR(VLOOKUP(A245,Tabla1[],50,FALSE), "")</f>
        <v>23100</v>
      </c>
      <c r="F245" s="62">
        <f>IFERROR(VLOOKUP(A245,Tabla1[],62,FALSE), "")</f>
        <v>662.97</v>
      </c>
      <c r="G245" s="62">
        <f>IFERROR(VLOOKUP(A245,Tabla1[],63,FALSE), "")</f>
        <v>0</v>
      </c>
      <c r="H245" s="62">
        <f>IFERROR(VLOOKUP(A245,Tabla1[],64,FALSE), "")</f>
        <v>702.24</v>
      </c>
      <c r="I245" s="62" cm="1">
        <f t="array" ref="I245">SUMPRODUCT(
 (Tabla1[NOMBRE_COMPLETO]=A245)*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15233.28</v>
      </c>
      <c r="J245" s="62">
        <f t="shared" si="6"/>
        <v>16598.490000000002</v>
      </c>
      <c r="K245" s="63">
        <f t="shared" si="7"/>
        <v>6501.5099999999984</v>
      </c>
    </row>
    <row r="246" spans="1:11" ht="24" customHeight="1" x14ac:dyDescent="0.25">
      <c r="A246" s="59" t="s">
        <v>2478</v>
      </c>
      <c r="B246" s="59" t="str">
        <f>IFERROR(VLOOKUP(A246,Tabla1[],17,FALSE), "")</f>
        <v>DEPARTAMENTO DE MANTENIMIENTO DE OBRAS -DIE</v>
      </c>
      <c r="C246" s="59" t="str">
        <f>IFERROR(VLOOKUP(A246,Tabla1[],25,FALSE), "")</f>
        <v>PINTOR</v>
      </c>
      <c r="D246" s="60" t="str">
        <f>IFERROR(VLOOKUP(A246,Tabla1[],19,FALSE), "")</f>
        <v>FIJO</v>
      </c>
      <c r="E246" s="61">
        <f>IFERROR(VLOOKUP(A246,Tabla1[],50,FALSE), "")</f>
        <v>27949.78</v>
      </c>
      <c r="F246" s="62">
        <f>IFERROR(VLOOKUP(A246,Tabla1[],62,FALSE), "")</f>
        <v>802.16</v>
      </c>
      <c r="G246" s="62">
        <f>IFERROR(VLOOKUP(A246,Tabla1[],63,FALSE), "")</f>
        <v>0</v>
      </c>
      <c r="H246" s="62">
        <f>IFERROR(VLOOKUP(A246,Tabla1[],64,FALSE), "")</f>
        <v>849.67</v>
      </c>
      <c r="I246" s="62" cm="1">
        <f t="array" ref="I246">SUMPRODUCT(
 (Tabla1[NOMBRE_COMPLETO]=A246)*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246" s="62">
        <f t="shared" si="6"/>
        <v>1651.83</v>
      </c>
      <c r="K246" s="63">
        <f t="shared" si="7"/>
        <v>26297.949999999997</v>
      </c>
    </row>
    <row r="247" spans="1:11" ht="24" customHeight="1" x14ac:dyDescent="0.25">
      <c r="A247" s="59" t="s">
        <v>2487</v>
      </c>
      <c r="B247" s="59" t="str">
        <f>IFERROR(VLOOKUP(A247,Tabla1[],17,FALSE), "")</f>
        <v>DEPARTAMENTO DE MANTENIMIENTO DE OBRAS -DIE</v>
      </c>
      <c r="C247" s="59" t="str">
        <f>IFERROR(VLOOKUP(A247,Tabla1[],25,FALSE), "")</f>
        <v>ELECTRICISTA</v>
      </c>
      <c r="D247" s="60" t="str">
        <f>IFERROR(VLOOKUP(A247,Tabla1[],19,FALSE), "")</f>
        <v>FIJO</v>
      </c>
      <c r="E247" s="61">
        <f>IFERROR(VLOOKUP(A247,Tabla1[],50,FALSE), "")</f>
        <v>37000</v>
      </c>
      <c r="F247" s="62">
        <f>IFERROR(VLOOKUP(A247,Tabla1[],62,FALSE), "")</f>
        <v>1061.9000000000001</v>
      </c>
      <c r="G247" s="62">
        <f>IFERROR(VLOOKUP(A247,Tabla1[],63,FALSE), "")</f>
        <v>19.25</v>
      </c>
      <c r="H247" s="62">
        <f>IFERROR(VLOOKUP(A247,Tabla1[],64,FALSE), "")</f>
        <v>1124.8</v>
      </c>
      <c r="I247" s="62" cm="1">
        <f t="array" ref="I247">SUMPRODUCT(
 (Tabla1[NOMBRE_COMPLETO]=A247)*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18806.63</v>
      </c>
      <c r="J247" s="62">
        <f t="shared" si="6"/>
        <v>21012.58</v>
      </c>
      <c r="K247" s="63">
        <f t="shared" si="7"/>
        <v>15987.419999999998</v>
      </c>
    </row>
    <row r="248" spans="1:11" ht="24" customHeight="1" x14ac:dyDescent="0.25">
      <c r="A248" s="59" t="s">
        <v>2493</v>
      </c>
      <c r="B248" s="59" t="str">
        <f>IFERROR(VLOOKUP(A248,Tabla1[],17,FALSE), "")</f>
        <v>DEPARTAMENTO DE MANTENIMIENTO DE OBRAS -DIE</v>
      </c>
      <c r="C248" s="59" t="str">
        <f>IFERROR(VLOOKUP(A248,Tabla1[],25,FALSE), "")</f>
        <v>SUPERVISOR (A) DE MANTENIMIENTO</v>
      </c>
      <c r="D248" s="60" t="str">
        <f>IFERROR(VLOOKUP(A248,Tabla1[],19,FALSE), "")</f>
        <v>FIJO</v>
      </c>
      <c r="E248" s="61">
        <f>IFERROR(VLOOKUP(A248,Tabla1[],50,FALSE), "")</f>
        <v>40000</v>
      </c>
      <c r="F248" s="62">
        <f>IFERROR(VLOOKUP(A248,Tabla1[],62,FALSE), "")</f>
        <v>1148</v>
      </c>
      <c r="G248" s="62">
        <f>IFERROR(VLOOKUP(A248,Tabla1[],63,FALSE), "")</f>
        <v>442.65</v>
      </c>
      <c r="H248" s="62">
        <f>IFERROR(VLOOKUP(A248,Tabla1[],64,FALSE), "")</f>
        <v>1216</v>
      </c>
      <c r="I248" s="62" cm="1">
        <f t="array" ref="I248">SUMPRODUCT(
 (Tabla1[NOMBRE_COMPLETO]=A248)*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248" s="62">
        <f t="shared" si="6"/>
        <v>2806.65</v>
      </c>
      <c r="K248" s="63">
        <f t="shared" si="7"/>
        <v>37193.35</v>
      </c>
    </row>
    <row r="249" spans="1:11" ht="24" customHeight="1" x14ac:dyDescent="0.25">
      <c r="A249" s="59" t="s">
        <v>2496</v>
      </c>
      <c r="B249" s="59" t="str">
        <f>IFERROR(VLOOKUP(A249,Tabla1[],17,FALSE), "")</f>
        <v>DEPARTAMENTO DE MANTENIMIENTO DE OBRAS -DIE</v>
      </c>
      <c r="C249" s="59" t="str">
        <f>IFERROR(VLOOKUP(A249,Tabla1[],25,FALSE), "")</f>
        <v>MENSAJERO</v>
      </c>
      <c r="D249" s="60" t="str">
        <f>IFERROR(VLOOKUP(A249,Tabla1[],19,FALSE), "")</f>
        <v>FIJO</v>
      </c>
      <c r="E249" s="61">
        <f>IFERROR(VLOOKUP(A249,Tabla1[],50,FALSE), "")</f>
        <v>22000</v>
      </c>
      <c r="F249" s="62">
        <f>IFERROR(VLOOKUP(A249,Tabla1[],62,FALSE), "")</f>
        <v>631.4</v>
      </c>
      <c r="G249" s="62">
        <f>IFERROR(VLOOKUP(A249,Tabla1[],63,FALSE), "")</f>
        <v>0</v>
      </c>
      <c r="H249" s="62">
        <f>IFERROR(VLOOKUP(A249,Tabla1[],64,FALSE), "")</f>
        <v>668.8</v>
      </c>
      <c r="I249" s="62" cm="1">
        <f t="array" ref="I249">SUMPRODUCT(
 (Tabla1[NOMBRE_COMPLETO]=A249)*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15937.1</v>
      </c>
      <c r="J249" s="62">
        <f t="shared" si="6"/>
        <v>17237.3</v>
      </c>
      <c r="K249" s="63">
        <f t="shared" si="7"/>
        <v>4762.7000000000007</v>
      </c>
    </row>
    <row r="250" spans="1:11" ht="24" customHeight="1" x14ac:dyDescent="0.25">
      <c r="A250" s="59" t="s">
        <v>2499</v>
      </c>
      <c r="B250" s="59" t="str">
        <f>IFERROR(VLOOKUP(A250,Tabla1[],17,FALSE), "")</f>
        <v>DEPARTAMENTO DE MANTENIMIENTO DE OBRAS -DIE</v>
      </c>
      <c r="C250" s="59" t="str">
        <f>IFERROR(VLOOKUP(A250,Tabla1[],25,FALSE), "")</f>
        <v>SECRETARIA</v>
      </c>
      <c r="D250" s="60" t="str">
        <f>IFERROR(VLOOKUP(A250,Tabla1[],19,FALSE), "")</f>
        <v>FIJO</v>
      </c>
      <c r="E250" s="61">
        <f>IFERROR(VLOOKUP(A250,Tabla1[],50,FALSE), "")</f>
        <v>30000</v>
      </c>
      <c r="F250" s="62">
        <f>IFERROR(VLOOKUP(A250,Tabla1[],62,FALSE), "")</f>
        <v>861</v>
      </c>
      <c r="G250" s="62">
        <f>IFERROR(VLOOKUP(A250,Tabla1[],63,FALSE), "")</f>
        <v>0</v>
      </c>
      <c r="H250" s="62">
        <f>IFERROR(VLOOKUP(A250,Tabla1[],64,FALSE), "")</f>
        <v>912</v>
      </c>
      <c r="I250" s="62" cm="1">
        <f t="array" ref="I250">SUMPRODUCT(
 (Tabla1[NOMBRE_COMPLETO]=A250)*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250" s="62">
        <f t="shared" si="6"/>
        <v>1773</v>
      </c>
      <c r="K250" s="63">
        <f t="shared" si="7"/>
        <v>28227</v>
      </c>
    </row>
    <row r="251" spans="1:11" ht="24" customHeight="1" x14ac:dyDescent="0.25">
      <c r="A251" s="59" t="s">
        <v>2528</v>
      </c>
      <c r="B251" s="59" t="str">
        <f>IFERROR(VLOOKUP(A251,Tabla1[],17,FALSE), "")</f>
        <v>DEPARTAMENTO DE MANTENIMIENTO DE OBRAS -DIE</v>
      </c>
      <c r="C251" s="59" t="str">
        <f>IFERROR(VLOOKUP(A251,Tabla1[],25,FALSE), "")</f>
        <v>ALBAÑIL</v>
      </c>
      <c r="D251" s="60" t="str">
        <f>IFERROR(VLOOKUP(A251,Tabla1[],19,FALSE), "")</f>
        <v>FIJO</v>
      </c>
      <c r="E251" s="61">
        <f>IFERROR(VLOOKUP(A251,Tabla1[],50,FALSE), "")</f>
        <v>25000</v>
      </c>
      <c r="F251" s="62">
        <f>IFERROR(VLOOKUP(A251,Tabla1[],62,FALSE), "")</f>
        <v>717.5</v>
      </c>
      <c r="G251" s="62">
        <f>IFERROR(VLOOKUP(A251,Tabla1[],63,FALSE), "")</f>
        <v>0</v>
      </c>
      <c r="H251" s="62">
        <f>IFERROR(VLOOKUP(A251,Tabla1[],64,FALSE), "")</f>
        <v>760</v>
      </c>
      <c r="I251" s="62" cm="1">
        <f t="array" ref="I251">SUMPRODUCT(
 (Tabla1[NOMBRE_COMPLETO]=A251)*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17574.169999999998</v>
      </c>
      <c r="J251" s="62">
        <f t="shared" si="6"/>
        <v>19051.669999999998</v>
      </c>
      <c r="K251" s="63">
        <f t="shared" si="7"/>
        <v>5948.3300000000017</v>
      </c>
    </row>
    <row r="252" spans="1:11" ht="24" customHeight="1" x14ac:dyDescent="0.25">
      <c r="A252" s="59" t="s">
        <v>2556</v>
      </c>
      <c r="B252" s="59" t="str">
        <f>IFERROR(VLOOKUP(A252,Tabla1[],17,FALSE), "")</f>
        <v>DEPARTAMENTO DE MANTENIMIENTO DE OBRAS -DIE</v>
      </c>
      <c r="C252" s="59" t="str">
        <f>IFERROR(VLOOKUP(A252,Tabla1[],25,FALSE), "")</f>
        <v>ARCHIVISTA I</v>
      </c>
      <c r="D252" s="60" t="str">
        <f>IFERROR(VLOOKUP(A252,Tabla1[],19,FALSE), "")</f>
        <v>FIJO</v>
      </c>
      <c r="E252" s="61">
        <f>IFERROR(VLOOKUP(A252,Tabla1[],50,FALSE), "")</f>
        <v>22912.31</v>
      </c>
      <c r="F252" s="62">
        <f>IFERROR(VLOOKUP(A252,Tabla1[],62,FALSE), "")</f>
        <v>657.58</v>
      </c>
      <c r="G252" s="62">
        <f>IFERROR(VLOOKUP(A252,Tabla1[],63,FALSE), "")</f>
        <v>0</v>
      </c>
      <c r="H252" s="62">
        <f>IFERROR(VLOOKUP(A252,Tabla1[],64,FALSE), "")</f>
        <v>696.53</v>
      </c>
      <c r="I252" s="62" cm="1">
        <f t="array" ref="I252">SUMPRODUCT(
 (Tabla1[NOMBRE_COMPLETO]=A252)*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17518.86</v>
      </c>
      <c r="J252" s="62">
        <f t="shared" si="6"/>
        <v>18872.97</v>
      </c>
      <c r="K252" s="63">
        <f t="shared" si="7"/>
        <v>4039.34</v>
      </c>
    </row>
    <row r="253" spans="1:11" ht="24" customHeight="1" x14ac:dyDescent="0.25">
      <c r="A253" s="59" t="s">
        <v>2595</v>
      </c>
      <c r="B253" s="59" t="str">
        <f>IFERROR(VLOOKUP(A253,Tabla1[],17,FALSE), "")</f>
        <v>DEPARTAMENTO DE MANTENIMIENTO DE OBRAS -DIE</v>
      </c>
      <c r="C253" s="59" t="str">
        <f>IFERROR(VLOOKUP(A253,Tabla1[],25,FALSE), "")</f>
        <v>PINTOR</v>
      </c>
      <c r="D253" s="60" t="str">
        <f>IFERROR(VLOOKUP(A253,Tabla1[],19,FALSE), "")</f>
        <v>FIJO</v>
      </c>
      <c r="E253" s="61">
        <f>IFERROR(VLOOKUP(A253,Tabla1[],50,FALSE), "")</f>
        <v>27494.78</v>
      </c>
      <c r="F253" s="62">
        <f>IFERROR(VLOOKUP(A253,Tabla1[],62,FALSE), "")</f>
        <v>789.1</v>
      </c>
      <c r="G253" s="62">
        <f>IFERROR(VLOOKUP(A253,Tabla1[],63,FALSE), "")</f>
        <v>0</v>
      </c>
      <c r="H253" s="62">
        <f>IFERROR(VLOOKUP(A253,Tabla1[],64,FALSE), "")</f>
        <v>835.84</v>
      </c>
      <c r="I253" s="62" cm="1">
        <f t="array" ref="I253">SUMPRODUCT(
 (Tabla1[NOMBRE_COMPLETO]=A253)*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20613.98</v>
      </c>
      <c r="J253" s="62">
        <f t="shared" si="6"/>
        <v>22238.92</v>
      </c>
      <c r="K253" s="63">
        <f t="shared" si="7"/>
        <v>5255.8600000000006</v>
      </c>
    </row>
    <row r="254" spans="1:11" ht="24" customHeight="1" x14ac:dyDescent="0.25">
      <c r="A254" s="59" t="s">
        <v>2598</v>
      </c>
      <c r="B254" s="59" t="str">
        <f>IFERROR(VLOOKUP(A254,Tabla1[],17,FALSE), "")</f>
        <v>DEPARTAMENTO DE MANTENIMIENTO DE OBRAS -DIE</v>
      </c>
      <c r="C254" s="59" t="str">
        <f>IFERROR(VLOOKUP(A254,Tabla1[],25,FALSE), "")</f>
        <v>COORDINADOR ADM</v>
      </c>
      <c r="D254" s="60" t="str">
        <f>IFERROR(VLOOKUP(A254,Tabla1[],19,FALSE), "")</f>
        <v>FIJO</v>
      </c>
      <c r="E254" s="61">
        <f>IFERROR(VLOOKUP(A254,Tabla1[],50,FALSE), "")</f>
        <v>95000</v>
      </c>
      <c r="F254" s="62">
        <f>IFERROR(VLOOKUP(A254,Tabla1[],62,FALSE), "")</f>
        <v>2726.5</v>
      </c>
      <c r="G254" s="62">
        <f>IFERROR(VLOOKUP(A254,Tabla1[],63,FALSE), "")</f>
        <v>10929.24</v>
      </c>
      <c r="H254" s="62">
        <f>IFERROR(VLOOKUP(A254,Tabla1[],64,FALSE), "")</f>
        <v>2888</v>
      </c>
      <c r="I254" s="62" cm="1">
        <f t="array" ref="I254">SUMPRODUCT(
 (Tabla1[NOMBRE_COMPLETO]=A254)*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38588.769999999997</v>
      </c>
      <c r="J254" s="62">
        <f t="shared" si="6"/>
        <v>55132.509999999995</v>
      </c>
      <c r="K254" s="63">
        <f t="shared" si="7"/>
        <v>39867.490000000005</v>
      </c>
    </row>
    <row r="255" spans="1:11" ht="24" customHeight="1" x14ac:dyDescent="0.25">
      <c r="A255" s="59" t="s">
        <v>2607</v>
      </c>
      <c r="B255" s="59" t="str">
        <f>IFERROR(VLOOKUP(A255,Tabla1[],17,FALSE), "")</f>
        <v>DEPARTAMENTO DE MANTENIMIENTO DE OBRAS -DIE</v>
      </c>
      <c r="C255" s="59" t="str">
        <f>IFERROR(VLOOKUP(A255,Tabla1[],25,FALSE), "")</f>
        <v>AUXILIAR</v>
      </c>
      <c r="D255" s="60" t="str">
        <f>IFERROR(VLOOKUP(A255,Tabla1[],19,FALSE), "")</f>
        <v>FIJO</v>
      </c>
      <c r="E255" s="61">
        <f>IFERROR(VLOOKUP(A255,Tabla1[],50,FALSE), "")</f>
        <v>32000</v>
      </c>
      <c r="F255" s="62">
        <f>IFERROR(VLOOKUP(A255,Tabla1[],62,FALSE), "")</f>
        <v>918.4</v>
      </c>
      <c r="G255" s="62">
        <f>IFERROR(VLOOKUP(A255,Tabla1[],63,FALSE), "")</f>
        <v>0</v>
      </c>
      <c r="H255" s="62">
        <f>IFERROR(VLOOKUP(A255,Tabla1[],64,FALSE), "")</f>
        <v>972.8</v>
      </c>
      <c r="I255" s="62" cm="1">
        <f t="array" ref="I255">SUMPRODUCT(
 (Tabla1[NOMBRE_COMPLETO]=A255)*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15069.65</v>
      </c>
      <c r="J255" s="62">
        <f t="shared" si="6"/>
        <v>16960.849999999999</v>
      </c>
      <c r="K255" s="63">
        <f t="shared" si="7"/>
        <v>15039.150000000001</v>
      </c>
    </row>
    <row r="256" spans="1:11" ht="24" customHeight="1" x14ac:dyDescent="0.25">
      <c r="A256" s="59" t="s">
        <v>2645</v>
      </c>
      <c r="B256" s="59" t="str">
        <f>IFERROR(VLOOKUP(A256,Tabla1[],17,FALSE), "")</f>
        <v>DEPARTAMENTO DE MANTENIMIENTO DE OBRAS -DIE</v>
      </c>
      <c r="C256" s="59" t="str">
        <f>IFERROR(VLOOKUP(A256,Tabla1[],25,FALSE), "")</f>
        <v>ELECTRICISTA</v>
      </c>
      <c r="D256" s="60" t="str">
        <f>IFERROR(VLOOKUP(A256,Tabla1[],19,FALSE), "")</f>
        <v>FIJO</v>
      </c>
      <c r="E256" s="61">
        <f>IFERROR(VLOOKUP(A256,Tabla1[],50,FALSE), "")</f>
        <v>27494.78</v>
      </c>
      <c r="F256" s="62">
        <f>IFERROR(VLOOKUP(A256,Tabla1[],62,FALSE), "")</f>
        <v>789.1</v>
      </c>
      <c r="G256" s="62">
        <f>IFERROR(VLOOKUP(A256,Tabla1[],63,FALSE), "")</f>
        <v>0</v>
      </c>
      <c r="H256" s="62">
        <f>IFERROR(VLOOKUP(A256,Tabla1[],64,FALSE), "")</f>
        <v>835.84</v>
      </c>
      <c r="I256" s="62" cm="1">
        <f t="array" ref="I256">SUMPRODUCT(
 (Tabla1[NOMBRE_COMPLETO]=A256)*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20172.18</v>
      </c>
      <c r="J256" s="62">
        <f t="shared" si="6"/>
        <v>21797.119999999999</v>
      </c>
      <c r="K256" s="63">
        <f t="shared" si="7"/>
        <v>5697.66</v>
      </c>
    </row>
    <row r="257" spans="1:11" ht="24" customHeight="1" x14ac:dyDescent="0.25">
      <c r="A257" s="59" t="s">
        <v>2674</v>
      </c>
      <c r="B257" s="59" t="str">
        <f>IFERROR(VLOOKUP(A257,Tabla1[],17,FALSE), "")</f>
        <v>DEPARTAMENTO DE MANTENIMIENTO DE OBRAS -DIE</v>
      </c>
      <c r="C257" s="59" t="str">
        <f>IFERROR(VLOOKUP(A257,Tabla1[],25,FALSE), "")</f>
        <v>ELECTRICISTA</v>
      </c>
      <c r="D257" s="60" t="str">
        <f>IFERROR(VLOOKUP(A257,Tabla1[],19,FALSE), "")</f>
        <v>FIJO</v>
      </c>
      <c r="E257" s="61">
        <f>IFERROR(VLOOKUP(A257,Tabla1[],50,FALSE), "")</f>
        <v>28875</v>
      </c>
      <c r="F257" s="62">
        <f>IFERROR(VLOOKUP(A257,Tabla1[],62,FALSE), "")</f>
        <v>828.71</v>
      </c>
      <c r="G257" s="62">
        <f>IFERROR(VLOOKUP(A257,Tabla1[],63,FALSE), "")</f>
        <v>0</v>
      </c>
      <c r="H257" s="62">
        <f>IFERROR(VLOOKUP(A257,Tabla1[],64,FALSE), "")</f>
        <v>877.8</v>
      </c>
      <c r="I257" s="62" cm="1">
        <f t="array" ref="I257">SUMPRODUCT(
 (Tabla1[NOMBRE_COMPLETO]=A257)*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21588.94</v>
      </c>
      <c r="J257" s="62">
        <f t="shared" si="6"/>
        <v>23295.449999999997</v>
      </c>
      <c r="K257" s="63">
        <f t="shared" si="7"/>
        <v>5579.5500000000029</v>
      </c>
    </row>
    <row r="258" spans="1:11" ht="24" customHeight="1" x14ac:dyDescent="0.25">
      <c r="A258" s="59" t="s">
        <v>2698</v>
      </c>
      <c r="B258" s="59" t="str">
        <f>IFERROR(VLOOKUP(A258,Tabla1[],17,FALSE), "")</f>
        <v>DEPARTAMENTO DE MANTENIMIENTO DE OBRAS -DIE</v>
      </c>
      <c r="C258" s="59" t="str">
        <f>IFERROR(VLOOKUP(A258,Tabla1[],25,FALSE), "")</f>
        <v>TECNICO</v>
      </c>
      <c r="D258" s="60" t="str">
        <f>IFERROR(VLOOKUP(A258,Tabla1[],19,FALSE), "")</f>
        <v>FIJO</v>
      </c>
      <c r="E258" s="61">
        <f>IFERROR(VLOOKUP(A258,Tabla1[],50,FALSE), "")</f>
        <v>35000</v>
      </c>
      <c r="F258" s="62">
        <f>IFERROR(VLOOKUP(A258,Tabla1[],62,FALSE), "")</f>
        <v>1004.5</v>
      </c>
      <c r="G258" s="62">
        <f>IFERROR(VLOOKUP(A258,Tabla1[],63,FALSE), "")</f>
        <v>0</v>
      </c>
      <c r="H258" s="62">
        <f>IFERROR(VLOOKUP(A258,Tabla1[],64,FALSE), "")</f>
        <v>1064</v>
      </c>
      <c r="I258" s="62" cm="1">
        <f t="array" ref="I258">SUMPRODUCT(
 (Tabla1[NOMBRE_COMPLETO]=A258)*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10906.59</v>
      </c>
      <c r="J258" s="62">
        <f t="shared" si="6"/>
        <v>12975.09</v>
      </c>
      <c r="K258" s="63">
        <f t="shared" si="7"/>
        <v>22024.91</v>
      </c>
    </row>
    <row r="259" spans="1:11" ht="24" customHeight="1" x14ac:dyDescent="0.25">
      <c r="A259" s="59" t="s">
        <v>2717</v>
      </c>
      <c r="B259" s="59" t="str">
        <f>IFERROR(VLOOKUP(A259,Tabla1[],17,FALSE), "")</f>
        <v>DEPARTAMENTO DE MANTENIMIENTO DE OBRAS -DIE</v>
      </c>
      <c r="C259" s="59" t="str">
        <f>IFERROR(VLOOKUP(A259,Tabla1[],25,FALSE), "")</f>
        <v>PINTOR</v>
      </c>
      <c r="D259" s="60" t="str">
        <f>IFERROR(VLOOKUP(A259,Tabla1[],19,FALSE), "")</f>
        <v>FIJO</v>
      </c>
      <c r="E259" s="61">
        <f>IFERROR(VLOOKUP(A259,Tabla1[],50,FALSE), "")</f>
        <v>23100</v>
      </c>
      <c r="F259" s="62">
        <f>IFERROR(VLOOKUP(A259,Tabla1[],62,FALSE), "")</f>
        <v>662.97</v>
      </c>
      <c r="G259" s="62">
        <f>IFERROR(VLOOKUP(A259,Tabla1[],63,FALSE), "")</f>
        <v>0</v>
      </c>
      <c r="H259" s="62">
        <f>IFERROR(VLOOKUP(A259,Tabla1[],64,FALSE), "")</f>
        <v>702.24</v>
      </c>
      <c r="I259" s="62" cm="1">
        <f t="array" ref="I259">SUMPRODUCT(
 (Tabla1[NOMBRE_COMPLETO]=A259)*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15471.76</v>
      </c>
      <c r="J259" s="62">
        <f t="shared" si="6"/>
        <v>16836.97</v>
      </c>
      <c r="K259" s="63">
        <f t="shared" si="7"/>
        <v>6263.0299999999988</v>
      </c>
    </row>
    <row r="260" spans="1:11" ht="24" customHeight="1" x14ac:dyDescent="0.25">
      <c r="A260" s="59" t="s">
        <v>2743</v>
      </c>
      <c r="B260" s="59" t="str">
        <f>IFERROR(VLOOKUP(A260,Tabla1[],17,FALSE), "")</f>
        <v>DEPARTAMENTO DE MANTENIMIENTO DE OBRAS -DIE</v>
      </c>
      <c r="C260" s="59" t="str">
        <f>IFERROR(VLOOKUP(A260,Tabla1[],25,FALSE), "")</f>
        <v>SUPERVISOR (A) DE MANTENIMIENTO</v>
      </c>
      <c r="D260" s="60" t="str">
        <f>IFERROR(VLOOKUP(A260,Tabla1[],19,FALSE), "")</f>
        <v>FIJO</v>
      </c>
      <c r="E260" s="61">
        <f>IFERROR(VLOOKUP(A260,Tabla1[],50,FALSE), "")</f>
        <v>80000</v>
      </c>
      <c r="F260" s="62">
        <f>IFERROR(VLOOKUP(A260,Tabla1[],62,FALSE), "")</f>
        <v>2296</v>
      </c>
      <c r="G260" s="62">
        <f>IFERROR(VLOOKUP(A260,Tabla1[],63,FALSE), "")</f>
        <v>885.3</v>
      </c>
      <c r="H260" s="62">
        <f>IFERROR(VLOOKUP(A260,Tabla1[],64,FALSE), "")</f>
        <v>2432</v>
      </c>
      <c r="I260" s="62" cm="1">
        <f t="array" ref="I260">SUMPRODUCT(
 (Tabla1[NOMBRE_COMPLETO]=A260)*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260" s="62">
        <f t="shared" si="6"/>
        <v>5613.3</v>
      </c>
      <c r="K260" s="63">
        <f t="shared" si="7"/>
        <v>74386.7</v>
      </c>
    </row>
    <row r="261" spans="1:11" ht="24" customHeight="1" x14ac:dyDescent="0.25">
      <c r="A261" s="59" t="s">
        <v>2755</v>
      </c>
      <c r="B261" s="59" t="str">
        <f>IFERROR(VLOOKUP(A261,Tabla1[],17,FALSE), "")</f>
        <v>DEPARTAMENTO DE MANTENIMIENTO DE OBRAS -DIE</v>
      </c>
      <c r="C261" s="59" t="str">
        <f>IFERROR(VLOOKUP(A261,Tabla1[],25,FALSE), "")</f>
        <v>EBANISTA</v>
      </c>
      <c r="D261" s="60" t="str">
        <f>IFERROR(VLOOKUP(A261,Tabla1[],19,FALSE), "")</f>
        <v>FIJO</v>
      </c>
      <c r="E261" s="61">
        <f>IFERROR(VLOOKUP(A261,Tabla1[],50,FALSE), "")</f>
        <v>30919.13</v>
      </c>
      <c r="F261" s="62">
        <f>IFERROR(VLOOKUP(A261,Tabla1[],62,FALSE), "")</f>
        <v>887.38</v>
      </c>
      <c r="G261" s="62">
        <f>IFERROR(VLOOKUP(A261,Tabla1[],63,FALSE), "")</f>
        <v>0</v>
      </c>
      <c r="H261" s="62">
        <f>IFERROR(VLOOKUP(A261,Tabla1[],64,FALSE), "")</f>
        <v>939.94</v>
      </c>
      <c r="I261" s="62" cm="1">
        <f t="array" ref="I261">SUMPRODUCT(
 (Tabla1[NOMBRE_COMPLETO]=A261)*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21408.07</v>
      </c>
      <c r="J261" s="62">
        <f t="shared" ref="J261:J324" si="8">+F261+G261+H261+I261</f>
        <v>23235.39</v>
      </c>
      <c r="K261" s="63">
        <f t="shared" ref="K261:K324" si="9">+E261-J261</f>
        <v>7683.7400000000016</v>
      </c>
    </row>
    <row r="262" spans="1:11" ht="24" customHeight="1" x14ac:dyDescent="0.25">
      <c r="A262" s="59" t="s">
        <v>2757</v>
      </c>
      <c r="B262" s="59" t="str">
        <f>IFERROR(VLOOKUP(A262,Tabla1[],17,FALSE), "")</f>
        <v>DEPARTAMENTO DE MANTENIMIENTO DE OBRAS -DIE</v>
      </c>
      <c r="C262" s="59" t="str">
        <f>IFERROR(VLOOKUP(A262,Tabla1[],25,FALSE), "")</f>
        <v>SUPERVISOR</v>
      </c>
      <c r="D262" s="60" t="str">
        <f>IFERROR(VLOOKUP(A262,Tabla1[],19,FALSE), "")</f>
        <v>FIJO</v>
      </c>
      <c r="E262" s="61">
        <f>IFERROR(VLOOKUP(A262,Tabla1[],50,FALSE), "")</f>
        <v>40796.25</v>
      </c>
      <c r="F262" s="62">
        <f>IFERROR(VLOOKUP(A262,Tabla1[],62,FALSE), "")</f>
        <v>1170.8499999999999</v>
      </c>
      <c r="G262" s="62">
        <f>IFERROR(VLOOKUP(A262,Tabla1[],63,FALSE), "")</f>
        <v>555.03</v>
      </c>
      <c r="H262" s="62">
        <f>IFERROR(VLOOKUP(A262,Tabla1[],64,FALSE), "")</f>
        <v>1240.21</v>
      </c>
      <c r="I262" s="62" cm="1">
        <f t="array" ref="I262">SUMPRODUCT(
 (Tabla1[NOMBRE_COMPLETO]=A262)*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262" s="62">
        <f t="shared" si="8"/>
        <v>2966.09</v>
      </c>
      <c r="K262" s="63">
        <f t="shared" si="9"/>
        <v>37830.160000000003</v>
      </c>
    </row>
    <row r="263" spans="1:11" ht="24" customHeight="1" x14ac:dyDescent="0.25">
      <c r="A263" s="59" t="s">
        <v>2793</v>
      </c>
      <c r="B263" s="59" t="str">
        <f>IFERROR(VLOOKUP(A263,Tabla1[],17,FALSE), "")</f>
        <v>DEPARTAMENTO DE MANTENIMIENTO DE OBRAS -DIE</v>
      </c>
      <c r="C263" s="59" t="str">
        <f>IFERROR(VLOOKUP(A263,Tabla1[],25,FALSE), "")</f>
        <v>SUPERVISOR</v>
      </c>
      <c r="D263" s="60" t="str">
        <f>IFERROR(VLOOKUP(A263,Tabla1[],19,FALSE), "")</f>
        <v>FIJO</v>
      </c>
      <c r="E263" s="61">
        <f>IFERROR(VLOOKUP(A263,Tabla1[],50,FALSE), "")</f>
        <v>40796.800000000003</v>
      </c>
      <c r="F263" s="62">
        <f>IFERROR(VLOOKUP(A263,Tabla1[],62,FALSE), "")</f>
        <v>1170.8699999999999</v>
      </c>
      <c r="G263" s="62">
        <f>IFERROR(VLOOKUP(A263,Tabla1[],63,FALSE), "")</f>
        <v>555.11</v>
      </c>
      <c r="H263" s="62">
        <f>IFERROR(VLOOKUP(A263,Tabla1[],64,FALSE), "")</f>
        <v>1240.22</v>
      </c>
      <c r="I263" s="62" cm="1">
        <f t="array" ref="I263">SUMPRODUCT(
 (Tabla1[NOMBRE_COMPLETO]=A263)*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30136.38</v>
      </c>
      <c r="J263" s="62">
        <f t="shared" si="8"/>
        <v>33102.58</v>
      </c>
      <c r="K263" s="63">
        <f t="shared" si="9"/>
        <v>7694.2200000000012</v>
      </c>
    </row>
    <row r="264" spans="1:11" ht="24" customHeight="1" x14ac:dyDescent="0.25">
      <c r="A264" s="59" t="s">
        <v>2795</v>
      </c>
      <c r="B264" s="59" t="str">
        <f>IFERROR(VLOOKUP(A264,Tabla1[],17,FALSE), "")</f>
        <v>DEPARTAMENTO DE MANTENIMIENTO DE OBRAS -DIE</v>
      </c>
      <c r="C264" s="59" t="str">
        <f>IFERROR(VLOOKUP(A264,Tabla1[],25,FALSE), "")</f>
        <v>PLOMERO</v>
      </c>
      <c r="D264" s="60" t="str">
        <f>IFERROR(VLOOKUP(A264,Tabla1[],19,FALSE), "")</f>
        <v>FIJO</v>
      </c>
      <c r="E264" s="61">
        <f>IFERROR(VLOOKUP(A264,Tabla1[],50,FALSE), "")</f>
        <v>27494.78</v>
      </c>
      <c r="F264" s="62">
        <f>IFERROR(VLOOKUP(A264,Tabla1[],62,FALSE), "")</f>
        <v>789.1</v>
      </c>
      <c r="G264" s="62">
        <f>IFERROR(VLOOKUP(A264,Tabla1[],63,FALSE), "")</f>
        <v>0</v>
      </c>
      <c r="H264" s="62">
        <f>IFERROR(VLOOKUP(A264,Tabla1[],64,FALSE), "")</f>
        <v>835.84</v>
      </c>
      <c r="I264" s="62" cm="1">
        <f t="array" ref="I264">SUMPRODUCT(
 (Tabla1[NOMBRE_COMPLETO]=A264)*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20123.439999999999</v>
      </c>
      <c r="J264" s="62">
        <f t="shared" si="8"/>
        <v>21748.379999999997</v>
      </c>
      <c r="K264" s="63">
        <f t="shared" si="9"/>
        <v>5746.4000000000015</v>
      </c>
    </row>
    <row r="265" spans="1:11" ht="24" customHeight="1" x14ac:dyDescent="0.25">
      <c r="A265" s="59" t="s">
        <v>2816</v>
      </c>
      <c r="B265" s="59" t="str">
        <f>IFERROR(VLOOKUP(A265,Tabla1[],17,FALSE), "")</f>
        <v>DEPARTAMENTO DE MANTENIMIENTO DE OBRAS -DIE</v>
      </c>
      <c r="C265" s="59" t="str">
        <f>IFERROR(VLOOKUP(A265,Tabla1[],25,FALSE), "")</f>
        <v>AUXILIAR</v>
      </c>
      <c r="D265" s="60" t="str">
        <f>IFERROR(VLOOKUP(A265,Tabla1[],19,FALSE), "")</f>
        <v>FIJO</v>
      </c>
      <c r="E265" s="61">
        <f>IFERROR(VLOOKUP(A265,Tabla1[],50,FALSE), "")</f>
        <v>35000</v>
      </c>
      <c r="F265" s="62">
        <f>IFERROR(VLOOKUP(A265,Tabla1[],62,FALSE), "")</f>
        <v>1004.5</v>
      </c>
      <c r="G265" s="62">
        <f>IFERROR(VLOOKUP(A265,Tabla1[],63,FALSE), "")</f>
        <v>0</v>
      </c>
      <c r="H265" s="62">
        <f>IFERROR(VLOOKUP(A265,Tabla1[],64,FALSE), "")</f>
        <v>1064</v>
      </c>
      <c r="I265" s="62" cm="1">
        <f t="array" ref="I265">SUMPRODUCT(
 (Tabla1[NOMBRE_COMPLETO]=A265)*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4216</v>
      </c>
      <c r="J265" s="62">
        <f t="shared" si="8"/>
        <v>6284.5</v>
      </c>
      <c r="K265" s="63">
        <f t="shared" si="9"/>
        <v>28715.5</v>
      </c>
    </row>
    <row r="266" spans="1:11" ht="24" customHeight="1" x14ac:dyDescent="0.25">
      <c r="A266" s="59" t="s">
        <v>2818</v>
      </c>
      <c r="B266" s="59" t="str">
        <f>IFERROR(VLOOKUP(A266,Tabla1[],17,FALSE), "")</f>
        <v>DEPARTAMENTO DE MANTENIMIENTO DE OBRAS -DIE</v>
      </c>
      <c r="C266" s="59" t="str">
        <f>IFERROR(VLOOKUP(A266,Tabla1[],25,FALSE), "")</f>
        <v>AUXILIAR</v>
      </c>
      <c r="D266" s="60" t="str">
        <f>IFERROR(VLOOKUP(A266,Tabla1[],19,FALSE), "")</f>
        <v>FIJO</v>
      </c>
      <c r="E266" s="61">
        <f>IFERROR(VLOOKUP(A266,Tabla1[],50,FALSE), "")</f>
        <v>24904.69</v>
      </c>
      <c r="F266" s="62">
        <f>IFERROR(VLOOKUP(A266,Tabla1[],62,FALSE), "")</f>
        <v>714.76</v>
      </c>
      <c r="G266" s="62">
        <f>IFERROR(VLOOKUP(A266,Tabla1[],63,FALSE), "")</f>
        <v>0</v>
      </c>
      <c r="H266" s="62">
        <f>IFERROR(VLOOKUP(A266,Tabla1[],64,FALSE), "")</f>
        <v>757.1</v>
      </c>
      <c r="I266" s="62" cm="1">
        <f t="array" ref="I266">SUMPRODUCT(
 (Tabla1[NOMBRE_COMPLETO]=A266)*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16095.92</v>
      </c>
      <c r="J266" s="62">
        <f t="shared" si="8"/>
        <v>17567.78</v>
      </c>
      <c r="K266" s="63">
        <f t="shared" si="9"/>
        <v>7336.91</v>
      </c>
    </row>
    <row r="267" spans="1:11" ht="24" customHeight="1" x14ac:dyDescent="0.25">
      <c r="A267" s="59" t="s">
        <v>2865</v>
      </c>
      <c r="B267" s="59" t="str">
        <f>IFERROR(VLOOKUP(A267,Tabla1[],17,FALSE), "")</f>
        <v>DEPARTAMENTO DE MANTENIMIENTO DE OBRAS -DIE</v>
      </c>
      <c r="C267" s="59" t="str">
        <f>IFERROR(VLOOKUP(A267,Tabla1[],25,FALSE), "")</f>
        <v>AGRIMENSOR</v>
      </c>
      <c r="D267" s="60" t="str">
        <f>IFERROR(VLOOKUP(A267,Tabla1[],19,FALSE), "")</f>
        <v>FIJO</v>
      </c>
      <c r="E267" s="61">
        <f>IFERROR(VLOOKUP(A267,Tabla1[],50,FALSE), "")</f>
        <v>45000</v>
      </c>
      <c r="F267" s="62">
        <f>IFERROR(VLOOKUP(A267,Tabla1[],62,FALSE), "")</f>
        <v>1291.5</v>
      </c>
      <c r="G267" s="62">
        <f>IFERROR(VLOOKUP(A267,Tabla1[],63,FALSE), "")</f>
        <v>860.36</v>
      </c>
      <c r="H267" s="62">
        <f>IFERROR(VLOOKUP(A267,Tabla1[],64,FALSE), "")</f>
        <v>1368</v>
      </c>
      <c r="I267" s="62" cm="1">
        <f t="array" ref="I267">SUMPRODUCT(
 (Tabla1[NOMBRE_COMPLETO]=A267)*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1919.78</v>
      </c>
      <c r="J267" s="62">
        <f t="shared" si="8"/>
        <v>5439.64</v>
      </c>
      <c r="K267" s="63">
        <f t="shared" si="9"/>
        <v>39560.36</v>
      </c>
    </row>
    <row r="268" spans="1:11" ht="24" customHeight="1" x14ac:dyDescent="0.25">
      <c r="A268" s="59" t="s">
        <v>2868</v>
      </c>
      <c r="B268" s="59" t="str">
        <f>IFERROR(VLOOKUP(A268,Tabla1[],17,FALSE), "")</f>
        <v>DEPARTAMENTO DE MANTENIMIENTO DE OBRAS -DIE</v>
      </c>
      <c r="C268" s="59" t="str">
        <f>IFERROR(VLOOKUP(A268,Tabla1[],25,FALSE), "")</f>
        <v>ELECTRICISTA</v>
      </c>
      <c r="D268" s="60" t="str">
        <f>IFERROR(VLOOKUP(A268,Tabla1[],19,FALSE), "")</f>
        <v>FIJO</v>
      </c>
      <c r="E268" s="61">
        <f>IFERROR(VLOOKUP(A268,Tabla1[],50,FALSE), "")</f>
        <v>25000</v>
      </c>
      <c r="F268" s="62">
        <f>IFERROR(VLOOKUP(A268,Tabla1[],62,FALSE), "")</f>
        <v>717.5</v>
      </c>
      <c r="G268" s="62">
        <f>IFERROR(VLOOKUP(A268,Tabla1[],63,FALSE), "")</f>
        <v>0</v>
      </c>
      <c r="H268" s="62">
        <f>IFERROR(VLOOKUP(A268,Tabla1[],64,FALSE), "")</f>
        <v>760</v>
      </c>
      <c r="I268" s="62" cm="1">
        <f t="array" ref="I268">SUMPRODUCT(
 (Tabla1[NOMBRE_COMPLETO]=A268)*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268" s="62">
        <f t="shared" si="8"/>
        <v>1477.5</v>
      </c>
      <c r="K268" s="63">
        <f t="shared" si="9"/>
        <v>23522.5</v>
      </c>
    </row>
    <row r="269" spans="1:11" ht="24" customHeight="1" x14ac:dyDescent="0.25">
      <c r="A269" s="59" t="s">
        <v>2873</v>
      </c>
      <c r="B269" s="59" t="str">
        <f>IFERROR(VLOOKUP(A269,Tabla1[],17,FALSE), "")</f>
        <v>DEPARTAMENTO DE MANTENIMIENTO DE OBRAS -DIE</v>
      </c>
      <c r="C269" s="59" t="str">
        <f>IFERROR(VLOOKUP(A269,Tabla1[],25,FALSE), "")</f>
        <v>TECNICO ADM</v>
      </c>
      <c r="D269" s="60" t="str">
        <f>IFERROR(VLOOKUP(A269,Tabla1[],19,FALSE), "")</f>
        <v>FIJO</v>
      </c>
      <c r="E269" s="61">
        <f>IFERROR(VLOOKUP(A269,Tabla1[],50,FALSE), "")</f>
        <v>26565</v>
      </c>
      <c r="F269" s="62">
        <f>IFERROR(VLOOKUP(A269,Tabla1[],62,FALSE), "")</f>
        <v>762.42</v>
      </c>
      <c r="G269" s="62">
        <f>IFERROR(VLOOKUP(A269,Tabla1[],63,FALSE), "")</f>
        <v>0</v>
      </c>
      <c r="H269" s="62">
        <f>IFERROR(VLOOKUP(A269,Tabla1[],64,FALSE), "")</f>
        <v>807.58</v>
      </c>
      <c r="I269" s="62" cm="1">
        <f t="array" ref="I269">SUMPRODUCT(
 (Tabla1[NOMBRE_COMPLETO]=A269)*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19226.14</v>
      </c>
      <c r="J269" s="62">
        <f t="shared" si="8"/>
        <v>20796.14</v>
      </c>
      <c r="K269" s="63">
        <f t="shared" si="9"/>
        <v>5768.8600000000006</v>
      </c>
    </row>
    <row r="270" spans="1:11" ht="24" customHeight="1" x14ac:dyDescent="0.25">
      <c r="A270" s="59" t="s">
        <v>2886</v>
      </c>
      <c r="B270" s="59" t="str">
        <f>IFERROR(VLOOKUP(A270,Tabla1[],17,FALSE), "")</f>
        <v>DEPARTAMENTO DE MANTENIMIENTO DE OBRAS -DIE</v>
      </c>
      <c r="C270" s="59" t="str">
        <f>IFERROR(VLOOKUP(A270,Tabla1[],25,FALSE), "")</f>
        <v>HERRERO</v>
      </c>
      <c r="D270" s="60" t="str">
        <f>IFERROR(VLOOKUP(A270,Tabla1[],19,FALSE), "")</f>
        <v>FIJO</v>
      </c>
      <c r="E270" s="61">
        <f>IFERROR(VLOOKUP(A270,Tabla1[],50,FALSE), "")</f>
        <v>33500</v>
      </c>
      <c r="F270" s="62">
        <f>IFERROR(VLOOKUP(A270,Tabla1[],62,FALSE), "")</f>
        <v>961.45</v>
      </c>
      <c r="G270" s="62">
        <f>IFERROR(VLOOKUP(A270,Tabla1[],63,FALSE), "")</f>
        <v>0</v>
      </c>
      <c r="H270" s="62">
        <f>IFERROR(VLOOKUP(A270,Tabla1[],64,FALSE), "")</f>
        <v>1018.4</v>
      </c>
      <c r="I270" s="62" cm="1">
        <f t="array" ref="I270">SUMPRODUCT(
 (Tabla1[NOMBRE_COMPLETO]=A270)*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18007.68</v>
      </c>
      <c r="J270" s="62">
        <f t="shared" si="8"/>
        <v>19987.53</v>
      </c>
      <c r="K270" s="63">
        <f t="shared" si="9"/>
        <v>13512.470000000001</v>
      </c>
    </row>
    <row r="271" spans="1:11" ht="24" customHeight="1" x14ac:dyDescent="0.25">
      <c r="A271" s="59" t="s">
        <v>2889</v>
      </c>
      <c r="B271" s="59" t="str">
        <f>IFERROR(VLOOKUP(A271,Tabla1[],17,FALSE), "")</f>
        <v>DEPARTAMENTO DE MANTENIMIENTO DE OBRAS -DIE</v>
      </c>
      <c r="C271" s="59" t="str">
        <f>IFERROR(VLOOKUP(A271,Tabla1[],25,FALSE), "")</f>
        <v>JARDINERO</v>
      </c>
      <c r="D271" s="60" t="str">
        <f>IFERROR(VLOOKUP(A271,Tabla1[],19,FALSE), "")</f>
        <v>FIJO</v>
      </c>
      <c r="E271" s="61">
        <f>IFERROR(VLOOKUP(A271,Tabla1[],50,FALSE), "")</f>
        <v>17000</v>
      </c>
      <c r="F271" s="62">
        <f>IFERROR(VLOOKUP(A271,Tabla1[],62,FALSE), "")</f>
        <v>487.9</v>
      </c>
      <c r="G271" s="62">
        <f>IFERROR(VLOOKUP(A271,Tabla1[],63,FALSE), "")</f>
        <v>0</v>
      </c>
      <c r="H271" s="62">
        <f>IFERROR(VLOOKUP(A271,Tabla1[],64,FALSE), "")</f>
        <v>516.79999999999995</v>
      </c>
      <c r="I271" s="62" cm="1">
        <f t="array" ref="I271">SUMPRODUCT(
 (Tabla1[NOMBRE_COMPLETO]=A271)*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7386.62</v>
      </c>
      <c r="J271" s="62">
        <f t="shared" si="8"/>
        <v>8391.32</v>
      </c>
      <c r="K271" s="63">
        <f t="shared" si="9"/>
        <v>8608.68</v>
      </c>
    </row>
    <row r="272" spans="1:11" ht="24" customHeight="1" x14ac:dyDescent="0.25">
      <c r="A272" s="59" t="s">
        <v>2895</v>
      </c>
      <c r="B272" s="59" t="str">
        <f>IFERROR(VLOOKUP(A272,Tabla1[],17,FALSE), "")</f>
        <v>DEPARTAMENTO DE MANTENIMIENTO DE OBRAS -DIE</v>
      </c>
      <c r="C272" s="59" t="str">
        <f>IFERROR(VLOOKUP(A272,Tabla1[],25,FALSE), "")</f>
        <v>SUPERVISOR</v>
      </c>
      <c r="D272" s="60" t="str">
        <f>IFERROR(VLOOKUP(A272,Tabla1[],19,FALSE), "")</f>
        <v>FIJO</v>
      </c>
      <c r="E272" s="61">
        <f>IFERROR(VLOOKUP(A272,Tabla1[],50,FALSE), "")</f>
        <v>50000</v>
      </c>
      <c r="F272" s="62">
        <f>IFERROR(VLOOKUP(A272,Tabla1[],62,FALSE), "")</f>
        <v>1435</v>
      </c>
      <c r="G272" s="62">
        <f>IFERROR(VLOOKUP(A272,Tabla1[],63,FALSE), "")</f>
        <v>1854</v>
      </c>
      <c r="H272" s="62">
        <f>IFERROR(VLOOKUP(A272,Tabla1[],64,FALSE), "")</f>
        <v>1520</v>
      </c>
      <c r="I272" s="62" cm="1">
        <f t="array" ref="I272">SUMPRODUCT(
 (Tabla1[NOMBRE_COMPLETO]=A272)*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30053.59</v>
      </c>
      <c r="J272" s="62">
        <f t="shared" si="8"/>
        <v>34862.589999999997</v>
      </c>
      <c r="K272" s="63">
        <f t="shared" si="9"/>
        <v>15137.410000000003</v>
      </c>
    </row>
    <row r="273" spans="1:11" ht="24" customHeight="1" x14ac:dyDescent="0.25">
      <c r="A273" s="59" t="s">
        <v>2934</v>
      </c>
      <c r="B273" s="59" t="str">
        <f>IFERROR(VLOOKUP(A273,Tabla1[],17,FALSE), "")</f>
        <v>DEPARTAMENTO DE MANTENIMIENTO DE OBRAS -DIE</v>
      </c>
      <c r="C273" s="59" t="str">
        <f>IFERROR(VLOOKUP(A273,Tabla1[],25,FALSE), "")</f>
        <v>PINTOR</v>
      </c>
      <c r="D273" s="60" t="str">
        <f>IFERROR(VLOOKUP(A273,Tabla1[],19,FALSE), "")</f>
        <v>FIJO</v>
      </c>
      <c r="E273" s="61">
        <f>IFERROR(VLOOKUP(A273,Tabla1[],50,FALSE), "")</f>
        <v>27494.78</v>
      </c>
      <c r="F273" s="62">
        <f>IFERROR(VLOOKUP(A273,Tabla1[],62,FALSE), "")</f>
        <v>789.1</v>
      </c>
      <c r="G273" s="62">
        <f>IFERROR(VLOOKUP(A273,Tabla1[],63,FALSE), "")</f>
        <v>0</v>
      </c>
      <c r="H273" s="62">
        <f>IFERROR(VLOOKUP(A273,Tabla1[],64,FALSE), "")</f>
        <v>835.84</v>
      </c>
      <c r="I273" s="62" cm="1">
        <f t="array" ref="I273">SUMPRODUCT(
 (Tabla1[NOMBRE_COMPLETO]=A273)*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13252.68</v>
      </c>
      <c r="J273" s="62">
        <f t="shared" si="8"/>
        <v>14877.62</v>
      </c>
      <c r="K273" s="63">
        <f t="shared" si="9"/>
        <v>12617.159999999998</v>
      </c>
    </row>
    <row r="274" spans="1:11" ht="24" customHeight="1" x14ac:dyDescent="0.25">
      <c r="A274" s="59" t="s">
        <v>2940</v>
      </c>
      <c r="B274" s="59" t="str">
        <f>IFERROR(VLOOKUP(A274,Tabla1[],17,FALSE), "")</f>
        <v>DEPARTAMENTO DE MANTENIMIENTO DE OBRAS -DIE</v>
      </c>
      <c r="C274" s="59" t="str">
        <f>IFERROR(VLOOKUP(A274,Tabla1[],25,FALSE), "")</f>
        <v>AYUDANTE DE MANTENIMIENTO         </v>
      </c>
      <c r="D274" s="60" t="str">
        <f>IFERROR(VLOOKUP(A274,Tabla1[],19,FALSE), "")</f>
        <v>FIJO</v>
      </c>
      <c r="E274" s="61">
        <f>IFERROR(VLOOKUP(A274,Tabla1[],50,FALSE), "")</f>
        <v>25000</v>
      </c>
      <c r="F274" s="62">
        <f>IFERROR(VLOOKUP(A274,Tabla1[],62,FALSE), "")</f>
        <v>717.5</v>
      </c>
      <c r="G274" s="62">
        <f>IFERROR(VLOOKUP(A274,Tabla1[],63,FALSE), "")</f>
        <v>0</v>
      </c>
      <c r="H274" s="62">
        <f>IFERROR(VLOOKUP(A274,Tabla1[],64,FALSE), "")</f>
        <v>760</v>
      </c>
      <c r="I274" s="62" cm="1">
        <f t="array" ref="I274">SUMPRODUCT(
 (Tabla1[NOMBRE_COMPLETO]=A274)*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274" s="62">
        <f t="shared" si="8"/>
        <v>1477.5</v>
      </c>
      <c r="K274" s="63">
        <f t="shared" si="9"/>
        <v>23522.5</v>
      </c>
    </row>
    <row r="275" spans="1:11" ht="24" customHeight="1" x14ac:dyDescent="0.25">
      <c r="A275" s="59" t="s">
        <v>2946</v>
      </c>
      <c r="B275" s="59" t="str">
        <f>IFERROR(VLOOKUP(A275,Tabla1[],17,FALSE), "")</f>
        <v>DEPARTAMENTO DE MANTENIMIENTO DE OBRAS -DIE</v>
      </c>
      <c r="C275" s="59" t="str">
        <f>IFERROR(VLOOKUP(A275,Tabla1[],25,FALSE), "")</f>
        <v>AUXILIAR</v>
      </c>
      <c r="D275" s="60" t="str">
        <f>IFERROR(VLOOKUP(A275,Tabla1[],19,FALSE), "")</f>
        <v>FIJO</v>
      </c>
      <c r="E275" s="61">
        <f>IFERROR(VLOOKUP(A275,Tabla1[],50,FALSE), "")</f>
        <v>26250</v>
      </c>
      <c r="F275" s="62">
        <f>IFERROR(VLOOKUP(A275,Tabla1[],62,FALSE), "")</f>
        <v>753.38</v>
      </c>
      <c r="G275" s="62">
        <f>IFERROR(VLOOKUP(A275,Tabla1[],63,FALSE), "")</f>
        <v>0</v>
      </c>
      <c r="H275" s="62">
        <f>IFERROR(VLOOKUP(A275,Tabla1[],64,FALSE), "")</f>
        <v>798</v>
      </c>
      <c r="I275" s="62" cm="1">
        <f t="array" ref="I275">SUMPRODUCT(
 (Tabla1[NOMBRE_COMPLETO]=A275)*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14784.87</v>
      </c>
      <c r="J275" s="62">
        <f t="shared" si="8"/>
        <v>16336.25</v>
      </c>
      <c r="K275" s="63">
        <f t="shared" si="9"/>
        <v>9913.75</v>
      </c>
    </row>
    <row r="276" spans="1:11" ht="24" customHeight="1" x14ac:dyDescent="0.25">
      <c r="A276" s="59" t="s">
        <v>2954</v>
      </c>
      <c r="B276" s="59" t="str">
        <f>IFERROR(VLOOKUP(A276,Tabla1[],17,FALSE), "")</f>
        <v>DEPARTAMENTO DE MANTENIMIENTO DE OBRAS -DIE</v>
      </c>
      <c r="C276" s="59" t="str">
        <f>IFERROR(VLOOKUP(A276,Tabla1[],25,FALSE), "")</f>
        <v>TECNICO ADM</v>
      </c>
      <c r="D276" s="60" t="str">
        <f>IFERROR(VLOOKUP(A276,Tabla1[],19,FALSE), "")</f>
        <v>FIJO</v>
      </c>
      <c r="E276" s="61">
        <f>IFERROR(VLOOKUP(A276,Tabla1[],50,FALSE), "")</f>
        <v>40000</v>
      </c>
      <c r="F276" s="62">
        <f>IFERROR(VLOOKUP(A276,Tabla1[],62,FALSE), "")</f>
        <v>1148</v>
      </c>
      <c r="G276" s="62">
        <f>IFERROR(VLOOKUP(A276,Tabla1[],63,FALSE), "")</f>
        <v>442.65</v>
      </c>
      <c r="H276" s="62">
        <f>IFERROR(VLOOKUP(A276,Tabla1[],64,FALSE), "")</f>
        <v>1216</v>
      </c>
      <c r="I276" s="62" cm="1">
        <f t="array" ref="I276">SUMPRODUCT(
 (Tabla1[NOMBRE_COMPLETO]=A276)*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1266</v>
      </c>
      <c r="J276" s="62">
        <f t="shared" si="8"/>
        <v>4072.65</v>
      </c>
      <c r="K276" s="63">
        <f t="shared" si="9"/>
        <v>35927.35</v>
      </c>
    </row>
    <row r="277" spans="1:11" ht="24" customHeight="1" x14ac:dyDescent="0.25">
      <c r="A277" s="59" t="s">
        <v>2973</v>
      </c>
      <c r="B277" s="59" t="str">
        <f>IFERROR(VLOOKUP(A277,Tabla1[],17,FALSE), "")</f>
        <v>DEPARTAMENTO DE MANTENIMIENTO DE OBRAS -DIE</v>
      </c>
      <c r="C277" s="59" t="str">
        <f>IFERROR(VLOOKUP(A277,Tabla1[],25,FALSE), "")</f>
        <v>PINTOR</v>
      </c>
      <c r="D277" s="60" t="str">
        <f>IFERROR(VLOOKUP(A277,Tabla1[],19,FALSE), "")</f>
        <v>FIJO</v>
      </c>
      <c r="E277" s="61">
        <f>IFERROR(VLOOKUP(A277,Tabla1[],50,FALSE), "")</f>
        <v>27494.78</v>
      </c>
      <c r="F277" s="62">
        <f>IFERROR(VLOOKUP(A277,Tabla1[],62,FALSE), "")</f>
        <v>789.1</v>
      </c>
      <c r="G277" s="62">
        <f>IFERROR(VLOOKUP(A277,Tabla1[],63,FALSE), "")</f>
        <v>0</v>
      </c>
      <c r="H277" s="62">
        <f>IFERROR(VLOOKUP(A277,Tabla1[],64,FALSE), "")</f>
        <v>835.84</v>
      </c>
      <c r="I277" s="62" cm="1">
        <f t="array" ref="I277">SUMPRODUCT(
 (Tabla1[NOMBRE_COMPLETO]=A277)*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21182.639999999999</v>
      </c>
      <c r="J277" s="62">
        <f t="shared" si="8"/>
        <v>22807.579999999998</v>
      </c>
      <c r="K277" s="63">
        <f t="shared" si="9"/>
        <v>4687.2000000000007</v>
      </c>
    </row>
    <row r="278" spans="1:11" ht="24" customHeight="1" x14ac:dyDescent="0.25">
      <c r="A278" s="59" t="s">
        <v>3023</v>
      </c>
      <c r="B278" s="59" t="str">
        <f>IFERROR(VLOOKUP(A278,Tabla1[],17,FALSE), "")</f>
        <v>DEPARTAMENTO DE MANTENIMIENTO DE OBRAS -DIE</v>
      </c>
      <c r="C278" s="59" t="str">
        <f>IFERROR(VLOOKUP(A278,Tabla1[],25,FALSE), "")</f>
        <v>AYUDANTE DE MANTENIMIENTO         </v>
      </c>
      <c r="D278" s="60" t="str">
        <f>IFERROR(VLOOKUP(A278,Tabla1[],19,FALSE), "")</f>
        <v>FIJO</v>
      </c>
      <c r="E278" s="61">
        <f>IFERROR(VLOOKUP(A278,Tabla1[],50,FALSE), "")</f>
        <v>25000</v>
      </c>
      <c r="F278" s="62">
        <f>IFERROR(VLOOKUP(A278,Tabla1[],62,FALSE), "")</f>
        <v>717.5</v>
      </c>
      <c r="G278" s="62">
        <f>IFERROR(VLOOKUP(A278,Tabla1[],63,FALSE), "")</f>
        <v>0</v>
      </c>
      <c r="H278" s="62">
        <f>IFERROR(VLOOKUP(A278,Tabla1[],64,FALSE), "")</f>
        <v>760</v>
      </c>
      <c r="I278" s="62" cm="1">
        <f t="array" ref="I278">SUMPRODUCT(
 (Tabla1[NOMBRE_COMPLETO]=A278)*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278" s="62">
        <f t="shared" si="8"/>
        <v>1477.5</v>
      </c>
      <c r="K278" s="63">
        <f t="shared" si="9"/>
        <v>23522.5</v>
      </c>
    </row>
    <row r="279" spans="1:11" ht="24" customHeight="1" x14ac:dyDescent="0.25">
      <c r="A279" s="59" t="s">
        <v>3055</v>
      </c>
      <c r="B279" s="59" t="str">
        <f>IFERROR(VLOOKUP(A279,Tabla1[],17,FALSE), "")</f>
        <v>DEPARTAMENTO DE MANTENIMIENTO DE OBRAS -DIE</v>
      </c>
      <c r="C279" s="59" t="str">
        <f>IFERROR(VLOOKUP(A279,Tabla1[],25,FALSE), "")</f>
        <v>EBANISTA</v>
      </c>
      <c r="D279" s="60" t="str">
        <f>IFERROR(VLOOKUP(A279,Tabla1[],19,FALSE), "")</f>
        <v>FIJO</v>
      </c>
      <c r="E279" s="61">
        <f>IFERROR(VLOOKUP(A279,Tabla1[],50,FALSE), "")</f>
        <v>25000</v>
      </c>
      <c r="F279" s="62">
        <f>IFERROR(VLOOKUP(A279,Tabla1[],62,FALSE), "")</f>
        <v>717.5</v>
      </c>
      <c r="G279" s="62">
        <f>IFERROR(VLOOKUP(A279,Tabla1[],63,FALSE), "")</f>
        <v>0</v>
      </c>
      <c r="H279" s="62">
        <f>IFERROR(VLOOKUP(A279,Tabla1[],64,FALSE), "")</f>
        <v>760</v>
      </c>
      <c r="I279" s="62" cm="1">
        <f t="array" ref="I279">SUMPRODUCT(
 (Tabla1[NOMBRE_COMPLETO]=A279)*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17814.79</v>
      </c>
      <c r="J279" s="62">
        <f t="shared" si="8"/>
        <v>19292.29</v>
      </c>
      <c r="K279" s="63">
        <f t="shared" si="9"/>
        <v>5707.7099999999991</v>
      </c>
    </row>
    <row r="280" spans="1:11" ht="24" customHeight="1" x14ac:dyDescent="0.25">
      <c r="A280" s="59" t="s">
        <v>3111</v>
      </c>
      <c r="B280" s="59" t="str">
        <f>IFERROR(VLOOKUP(A280,Tabla1[],17,FALSE), "")</f>
        <v>DEPARTAMENTO DE MANTENIMIENTO DE OBRAS -DIE</v>
      </c>
      <c r="C280" s="59" t="str">
        <f>IFERROR(VLOOKUP(A280,Tabla1[],25,FALSE), "")</f>
        <v>SUPERVISOR</v>
      </c>
      <c r="D280" s="60" t="str">
        <f>IFERROR(VLOOKUP(A280,Tabla1[],19,FALSE), "")</f>
        <v>FIJO</v>
      </c>
      <c r="E280" s="61">
        <f>IFERROR(VLOOKUP(A280,Tabla1[],50,FALSE), "")</f>
        <v>60000</v>
      </c>
      <c r="F280" s="62">
        <f>IFERROR(VLOOKUP(A280,Tabla1[],62,FALSE), "")</f>
        <v>1722</v>
      </c>
      <c r="G280" s="62">
        <f>IFERROR(VLOOKUP(A280,Tabla1[],63,FALSE), "")</f>
        <v>2718.76</v>
      </c>
      <c r="H280" s="62">
        <f>IFERROR(VLOOKUP(A280,Tabla1[],64,FALSE), "")</f>
        <v>1824</v>
      </c>
      <c r="I280" s="62" cm="1">
        <f t="array" ref="I280">SUMPRODUCT(
 (Tabla1[NOMBRE_COMPLETO]=A280)*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41486.14</v>
      </c>
      <c r="J280" s="62">
        <f t="shared" si="8"/>
        <v>47750.9</v>
      </c>
      <c r="K280" s="63">
        <f t="shared" si="9"/>
        <v>12249.099999999999</v>
      </c>
    </row>
    <row r="281" spans="1:11" ht="24" customHeight="1" x14ac:dyDescent="0.25">
      <c r="A281" s="59" t="s">
        <v>3131</v>
      </c>
      <c r="B281" s="59" t="str">
        <f>IFERROR(VLOOKUP(A281,Tabla1[],17,FALSE), "")</f>
        <v>DEPARTAMENTO DE MANTENIMIENTO DE OBRAS -DIE</v>
      </c>
      <c r="C281" s="59" t="str">
        <f>IFERROR(VLOOKUP(A281,Tabla1[],25,FALSE), "")</f>
        <v>SECRETARIA</v>
      </c>
      <c r="D281" s="60" t="str">
        <f>IFERROR(VLOOKUP(A281,Tabla1[],19,FALSE), "")</f>
        <v>FIJO</v>
      </c>
      <c r="E281" s="61">
        <f>IFERROR(VLOOKUP(A281,Tabla1[],50,FALSE), "")</f>
        <v>30919.77</v>
      </c>
      <c r="F281" s="62">
        <f>IFERROR(VLOOKUP(A281,Tabla1[],62,FALSE), "")</f>
        <v>887.4</v>
      </c>
      <c r="G281" s="62">
        <f>IFERROR(VLOOKUP(A281,Tabla1[],63,FALSE), "")</f>
        <v>0</v>
      </c>
      <c r="H281" s="62">
        <f>IFERROR(VLOOKUP(A281,Tabla1[],64,FALSE), "")</f>
        <v>939.96</v>
      </c>
      <c r="I281" s="62" cm="1">
        <f t="array" ref="I281">SUMPRODUCT(
 (Tabla1[NOMBRE_COMPLETO]=A281)*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23886.01</v>
      </c>
      <c r="J281" s="62">
        <f t="shared" si="8"/>
        <v>25713.37</v>
      </c>
      <c r="K281" s="63">
        <f t="shared" si="9"/>
        <v>5206.4000000000015</v>
      </c>
    </row>
    <row r="282" spans="1:11" ht="24" customHeight="1" x14ac:dyDescent="0.25">
      <c r="A282" s="59" t="s">
        <v>3138</v>
      </c>
      <c r="B282" s="59" t="str">
        <f>IFERROR(VLOOKUP(A282,Tabla1[],17,FALSE), "")</f>
        <v>DEPARTAMENTO DE MANTENIMIENTO DE OBRAS -DIE</v>
      </c>
      <c r="C282" s="59" t="str">
        <f>IFERROR(VLOOKUP(A282,Tabla1[],25,FALSE), "")</f>
        <v>AUXILIAR DE ALMACEN</v>
      </c>
      <c r="D282" s="60" t="str">
        <f>IFERROR(VLOOKUP(A282,Tabla1[],19,FALSE), "")</f>
        <v>FIJO</v>
      </c>
      <c r="E282" s="61">
        <f>IFERROR(VLOOKUP(A282,Tabla1[],50,FALSE), "")</f>
        <v>21630.799999999999</v>
      </c>
      <c r="F282" s="62">
        <f>IFERROR(VLOOKUP(A282,Tabla1[],62,FALSE), "")</f>
        <v>620.79999999999995</v>
      </c>
      <c r="G282" s="62">
        <f>IFERROR(VLOOKUP(A282,Tabla1[],63,FALSE), "")</f>
        <v>0</v>
      </c>
      <c r="H282" s="62">
        <f>IFERROR(VLOOKUP(A282,Tabla1[],64,FALSE), "")</f>
        <v>657.58</v>
      </c>
      <c r="I282" s="62" cm="1">
        <f t="array" ref="I282">SUMPRODUCT(
 (Tabla1[NOMBRE_COMPLETO]=A282)*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16544.61</v>
      </c>
      <c r="J282" s="62">
        <f t="shared" si="8"/>
        <v>17822.990000000002</v>
      </c>
      <c r="K282" s="63">
        <f t="shared" si="9"/>
        <v>3807.8099999999977</v>
      </c>
    </row>
    <row r="283" spans="1:11" ht="24" customHeight="1" x14ac:dyDescent="0.25">
      <c r="A283" s="59" t="s">
        <v>3149</v>
      </c>
      <c r="B283" s="59" t="str">
        <f>IFERROR(VLOOKUP(A283,Tabla1[],17,FALSE), "")</f>
        <v>DEPARTAMENTO DE MANTENIMIENTO DE OBRAS -DIE</v>
      </c>
      <c r="C283" s="59" t="str">
        <f>IFERROR(VLOOKUP(A283,Tabla1[],25,FALSE), "")</f>
        <v>PLOMERO</v>
      </c>
      <c r="D283" s="60" t="str">
        <f>IFERROR(VLOOKUP(A283,Tabla1[],19,FALSE), "")</f>
        <v>FIJO</v>
      </c>
      <c r="E283" s="61">
        <f>IFERROR(VLOOKUP(A283,Tabla1[],50,FALSE), "")</f>
        <v>27494.78</v>
      </c>
      <c r="F283" s="62">
        <f>IFERROR(VLOOKUP(A283,Tabla1[],62,FALSE), "")</f>
        <v>789.1</v>
      </c>
      <c r="G283" s="62">
        <f>IFERROR(VLOOKUP(A283,Tabla1[],63,FALSE), "")</f>
        <v>0</v>
      </c>
      <c r="H283" s="62">
        <f>IFERROR(VLOOKUP(A283,Tabla1[],64,FALSE), "")</f>
        <v>835.84</v>
      </c>
      <c r="I283" s="62" cm="1">
        <f t="array" ref="I283">SUMPRODUCT(
 (Tabla1[NOMBRE_COMPLETO]=A283)*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16752.080000000002</v>
      </c>
      <c r="J283" s="62">
        <f t="shared" si="8"/>
        <v>18377.02</v>
      </c>
      <c r="K283" s="63">
        <f t="shared" si="9"/>
        <v>9117.7599999999984</v>
      </c>
    </row>
    <row r="284" spans="1:11" ht="24" customHeight="1" x14ac:dyDescent="0.25">
      <c r="A284" s="59" t="s">
        <v>3152</v>
      </c>
      <c r="B284" s="59" t="str">
        <f>IFERROR(VLOOKUP(A284,Tabla1[],17,FALSE), "")</f>
        <v>DEPARTAMENTO DE MANTENIMIENTO DE OBRAS -DIE</v>
      </c>
      <c r="C284" s="59" t="str">
        <f>IFERROR(VLOOKUP(A284,Tabla1[],25,FALSE), "")</f>
        <v>AUXILIAR</v>
      </c>
      <c r="D284" s="60" t="str">
        <f>IFERROR(VLOOKUP(A284,Tabla1[],19,FALSE), "")</f>
        <v>FIJO</v>
      </c>
      <c r="E284" s="61">
        <f>IFERROR(VLOOKUP(A284,Tabla1[],50,FALSE), "")</f>
        <v>35000</v>
      </c>
      <c r="F284" s="62">
        <f>IFERROR(VLOOKUP(A284,Tabla1[],62,FALSE), "")</f>
        <v>1004.5</v>
      </c>
      <c r="G284" s="62">
        <f>IFERROR(VLOOKUP(A284,Tabla1[],63,FALSE), "")</f>
        <v>0</v>
      </c>
      <c r="H284" s="62">
        <f>IFERROR(VLOOKUP(A284,Tabla1[],64,FALSE), "")</f>
        <v>1064</v>
      </c>
      <c r="I284" s="62" cm="1">
        <f t="array" ref="I284">SUMPRODUCT(
 (Tabla1[NOMBRE_COMPLETO]=A284)*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5166</v>
      </c>
      <c r="J284" s="62">
        <f t="shared" si="8"/>
        <v>7234.5</v>
      </c>
      <c r="K284" s="63">
        <f t="shared" si="9"/>
        <v>27765.5</v>
      </c>
    </row>
    <row r="285" spans="1:11" ht="24" customHeight="1" x14ac:dyDescent="0.25">
      <c r="A285" s="59" t="s">
        <v>3169</v>
      </c>
      <c r="B285" s="59" t="str">
        <f>IFERROR(VLOOKUP(A285,Tabla1[],17,FALSE), "")</f>
        <v>DEPARTAMENTO DE MANTENIMIENTO DE OBRAS -DIE</v>
      </c>
      <c r="C285" s="59" t="str">
        <f>IFERROR(VLOOKUP(A285,Tabla1[],25,FALSE), "")</f>
        <v>SUPERVISOR</v>
      </c>
      <c r="D285" s="60" t="str">
        <f>IFERROR(VLOOKUP(A285,Tabla1[],19,FALSE), "")</f>
        <v>FIJO</v>
      </c>
      <c r="E285" s="61">
        <f>IFERROR(VLOOKUP(A285,Tabla1[],50,FALSE), "")</f>
        <v>40796.25</v>
      </c>
      <c r="F285" s="62">
        <f>IFERROR(VLOOKUP(A285,Tabla1[],62,FALSE), "")</f>
        <v>1170.8499999999999</v>
      </c>
      <c r="G285" s="62">
        <f>IFERROR(VLOOKUP(A285,Tabla1[],63,FALSE), "")</f>
        <v>555.03</v>
      </c>
      <c r="H285" s="62">
        <f>IFERROR(VLOOKUP(A285,Tabla1[],64,FALSE), "")</f>
        <v>1240.21</v>
      </c>
      <c r="I285" s="62" cm="1">
        <f t="array" ref="I285">SUMPRODUCT(
 (Tabla1[NOMBRE_COMPLETO]=A285)*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4741</v>
      </c>
      <c r="J285" s="62">
        <f t="shared" si="8"/>
        <v>7707.09</v>
      </c>
      <c r="K285" s="63">
        <f t="shared" si="9"/>
        <v>33089.160000000003</v>
      </c>
    </row>
    <row r="286" spans="1:11" ht="24" customHeight="1" x14ac:dyDescent="0.25">
      <c r="A286" s="59" t="s">
        <v>3190</v>
      </c>
      <c r="B286" s="59" t="str">
        <f>IFERROR(VLOOKUP(A286,Tabla1[],17,FALSE), "")</f>
        <v>DEPARTAMENTO DE MANTENIMIENTO DE OBRAS -DIE</v>
      </c>
      <c r="C286" s="59" t="str">
        <f>IFERROR(VLOOKUP(A286,Tabla1[],25,FALSE), "")</f>
        <v>PINTOR</v>
      </c>
      <c r="D286" s="60" t="str">
        <f>IFERROR(VLOOKUP(A286,Tabla1[],19,FALSE), "")</f>
        <v>FIJO</v>
      </c>
      <c r="E286" s="61">
        <f>IFERROR(VLOOKUP(A286,Tabla1[],50,FALSE), "")</f>
        <v>27494.78</v>
      </c>
      <c r="F286" s="62">
        <f>IFERROR(VLOOKUP(A286,Tabla1[],62,FALSE), "")</f>
        <v>789.1</v>
      </c>
      <c r="G286" s="62">
        <f>IFERROR(VLOOKUP(A286,Tabla1[],63,FALSE), "")</f>
        <v>0</v>
      </c>
      <c r="H286" s="62">
        <f>IFERROR(VLOOKUP(A286,Tabla1[],64,FALSE), "")</f>
        <v>835.84</v>
      </c>
      <c r="I286" s="62" cm="1">
        <f t="array" ref="I286">SUMPRODUCT(
 (Tabla1[NOMBRE_COMPLETO]=A286)*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15776.16</v>
      </c>
      <c r="J286" s="62">
        <f t="shared" si="8"/>
        <v>17401.099999999999</v>
      </c>
      <c r="K286" s="63">
        <f t="shared" si="9"/>
        <v>10093.68</v>
      </c>
    </row>
    <row r="287" spans="1:11" ht="24" customHeight="1" x14ac:dyDescent="0.25">
      <c r="A287" s="59" t="s">
        <v>3196</v>
      </c>
      <c r="B287" s="59" t="str">
        <f>IFERROR(VLOOKUP(A287,Tabla1[],17,FALSE), "")</f>
        <v>DEPARTAMENTO DE MANTENIMIENTO DE OBRAS -DIE</v>
      </c>
      <c r="C287" s="59" t="str">
        <f>IFERROR(VLOOKUP(A287,Tabla1[],25,FALSE), "")</f>
        <v>ELECTRICISTA</v>
      </c>
      <c r="D287" s="60" t="str">
        <f>IFERROR(VLOOKUP(A287,Tabla1[],19,FALSE), "")</f>
        <v>FIJO</v>
      </c>
      <c r="E287" s="61">
        <f>IFERROR(VLOOKUP(A287,Tabla1[],50,FALSE), "")</f>
        <v>26250</v>
      </c>
      <c r="F287" s="62">
        <f>IFERROR(VLOOKUP(A287,Tabla1[],62,FALSE), "")</f>
        <v>753.38</v>
      </c>
      <c r="G287" s="62">
        <f>IFERROR(VLOOKUP(A287,Tabla1[],63,FALSE), "")</f>
        <v>0</v>
      </c>
      <c r="H287" s="62">
        <f>IFERROR(VLOOKUP(A287,Tabla1[],64,FALSE), "")</f>
        <v>798</v>
      </c>
      <c r="I287" s="62" cm="1">
        <f t="array" ref="I287">SUMPRODUCT(
 (Tabla1[NOMBRE_COMPLETO]=A287)*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19715.55</v>
      </c>
      <c r="J287" s="62">
        <f t="shared" si="8"/>
        <v>21266.93</v>
      </c>
      <c r="K287" s="63">
        <f t="shared" si="9"/>
        <v>4983.07</v>
      </c>
    </row>
    <row r="288" spans="1:11" ht="24" customHeight="1" x14ac:dyDescent="0.25">
      <c r="A288" s="59" t="s">
        <v>3277</v>
      </c>
      <c r="B288" s="59" t="str">
        <f>IFERROR(VLOOKUP(A288,Tabla1[],17,FALSE), "")</f>
        <v>DEPARTAMENTO DE MANTENIMIENTO DE OBRAS -DIE</v>
      </c>
      <c r="C288" s="59" t="str">
        <f>IFERROR(VLOOKUP(A288,Tabla1[],25,FALSE), "")</f>
        <v>SUPERVISOR</v>
      </c>
      <c r="D288" s="60" t="str">
        <f>IFERROR(VLOOKUP(A288,Tabla1[],19,FALSE), "")</f>
        <v>FIJO</v>
      </c>
      <c r="E288" s="61">
        <f>IFERROR(VLOOKUP(A288,Tabla1[],50,FALSE), "")</f>
        <v>40796.800000000003</v>
      </c>
      <c r="F288" s="62">
        <f>IFERROR(VLOOKUP(A288,Tabla1[],62,FALSE), "")</f>
        <v>1170.8699999999999</v>
      </c>
      <c r="G288" s="62">
        <f>IFERROR(VLOOKUP(A288,Tabla1[],63,FALSE), "")</f>
        <v>555.11</v>
      </c>
      <c r="H288" s="62">
        <f>IFERROR(VLOOKUP(A288,Tabla1[],64,FALSE), "")</f>
        <v>1240.22</v>
      </c>
      <c r="I288" s="62" cm="1">
        <f t="array" ref="I288">SUMPRODUCT(
 (Tabla1[NOMBRE_COMPLETO]=A288)*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288" s="62">
        <f t="shared" si="8"/>
        <v>2966.2</v>
      </c>
      <c r="K288" s="63">
        <f t="shared" si="9"/>
        <v>37830.600000000006</v>
      </c>
    </row>
    <row r="289" spans="1:11" ht="24" customHeight="1" x14ac:dyDescent="0.25">
      <c r="A289" s="59" t="s">
        <v>3283</v>
      </c>
      <c r="B289" s="59" t="str">
        <f>IFERROR(VLOOKUP(A289,Tabla1[],17,FALSE), "")</f>
        <v>DEPARTAMENTO DE MANTENIMIENTO DE OBRAS -DIE</v>
      </c>
      <c r="C289" s="59" t="str">
        <f>IFERROR(VLOOKUP(A289,Tabla1[],25,FALSE), "")</f>
        <v>AUXILIAR</v>
      </c>
      <c r="D289" s="60" t="str">
        <f>IFERROR(VLOOKUP(A289,Tabla1[],19,FALSE), "")</f>
        <v>FIJO</v>
      </c>
      <c r="E289" s="61">
        <f>IFERROR(VLOOKUP(A289,Tabla1[],50,FALSE), "")</f>
        <v>18975</v>
      </c>
      <c r="F289" s="62">
        <f>IFERROR(VLOOKUP(A289,Tabla1[],62,FALSE), "")</f>
        <v>544.58000000000004</v>
      </c>
      <c r="G289" s="62">
        <f>IFERROR(VLOOKUP(A289,Tabla1[],63,FALSE), "")</f>
        <v>0</v>
      </c>
      <c r="H289" s="62">
        <f>IFERROR(VLOOKUP(A289,Tabla1[],64,FALSE), "")</f>
        <v>576.84</v>
      </c>
      <c r="I289" s="62" cm="1">
        <f t="array" ref="I289">SUMPRODUCT(
 (Tabla1[NOMBRE_COMPLETO]=A289)*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289" s="62">
        <f t="shared" si="8"/>
        <v>1121.42</v>
      </c>
      <c r="K289" s="63">
        <f t="shared" si="9"/>
        <v>17853.580000000002</v>
      </c>
    </row>
    <row r="290" spans="1:11" ht="24" customHeight="1" x14ac:dyDescent="0.25">
      <c r="A290" s="59" t="s">
        <v>1453</v>
      </c>
      <c r="B290" s="59" t="str">
        <f>IFERROR(VLOOKUP(A290,Tabla1[],17,FALSE), "")</f>
        <v>DEPARTAMENTO DE PLANIFICACION Y DESARROLLO -DIE</v>
      </c>
      <c r="C290" s="59" t="str">
        <f>IFERROR(VLOOKUP(A290,Tabla1[],25,FALSE), "")</f>
        <v>AUXILIAR ADMINISTRATIVO</v>
      </c>
      <c r="D290" s="60" t="str">
        <f>IFERROR(VLOOKUP(A290,Tabla1[],19,FALSE), "")</f>
        <v>FIJO</v>
      </c>
      <c r="E290" s="61">
        <f>IFERROR(VLOOKUP(A290,Tabla1[],50,FALSE), "")</f>
        <v>37500</v>
      </c>
      <c r="F290" s="62">
        <f>IFERROR(VLOOKUP(A290,Tabla1[],62,FALSE), "")</f>
        <v>1076.25</v>
      </c>
      <c r="G290" s="62">
        <f>IFERROR(VLOOKUP(A290,Tabla1[],63,FALSE), "")</f>
        <v>89.81</v>
      </c>
      <c r="H290" s="62">
        <f>IFERROR(VLOOKUP(A290,Tabla1[],64,FALSE), "")</f>
        <v>1140</v>
      </c>
      <c r="I290" s="62" cm="1">
        <f t="array" ref="I290">SUMPRODUCT(
 (Tabla1[NOMBRE_COMPLETO]=A290)*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290" s="62">
        <f t="shared" si="8"/>
        <v>2306.06</v>
      </c>
      <c r="K290" s="63">
        <f t="shared" si="9"/>
        <v>35193.94</v>
      </c>
    </row>
    <row r="291" spans="1:11" ht="24" customHeight="1" x14ac:dyDescent="0.25">
      <c r="A291" s="59" t="s">
        <v>1546</v>
      </c>
      <c r="B291" s="59" t="str">
        <f>IFERROR(VLOOKUP(A291,Tabla1[],17,FALSE), "")</f>
        <v>DEPARTAMENTO DE PLANIFICACION Y DESARROLLO -DIE</v>
      </c>
      <c r="C291" s="59" t="str">
        <f>IFERROR(VLOOKUP(A291,Tabla1[],25,FALSE), "")</f>
        <v>ANALISTA DE PROYECTO</v>
      </c>
      <c r="D291" s="60" t="str">
        <f>IFERROR(VLOOKUP(A291,Tabla1[],19,FALSE), "")</f>
        <v>FIJO</v>
      </c>
      <c r="E291" s="61">
        <f>IFERROR(VLOOKUP(A291,Tabla1[],50,FALSE), "")</f>
        <v>67500</v>
      </c>
      <c r="F291" s="62">
        <f>IFERROR(VLOOKUP(A291,Tabla1[],62,FALSE), "")</f>
        <v>1937.25</v>
      </c>
      <c r="G291" s="62">
        <f>IFERROR(VLOOKUP(A291,Tabla1[],63,FALSE), "")</f>
        <v>4898.03</v>
      </c>
      <c r="H291" s="62">
        <f>IFERROR(VLOOKUP(A291,Tabla1[],64,FALSE), "")</f>
        <v>2052</v>
      </c>
      <c r="I291" s="62" cm="1">
        <f t="array" ref="I291">SUMPRODUCT(
 (Tabla1[NOMBRE_COMPLETO]=A291)*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291" s="62">
        <f t="shared" si="8"/>
        <v>8887.2799999999988</v>
      </c>
      <c r="K291" s="63">
        <f t="shared" si="9"/>
        <v>58612.72</v>
      </c>
    </row>
    <row r="292" spans="1:11" ht="24" customHeight="1" x14ac:dyDescent="0.25">
      <c r="A292" s="59" t="s">
        <v>1967</v>
      </c>
      <c r="B292" s="59" t="str">
        <f>IFERROR(VLOOKUP(A292,Tabla1[],17,FALSE), "")</f>
        <v>DEPARTAMENTO DE PLANIFICACION Y DESARROLLO -DIE</v>
      </c>
      <c r="C292" s="59" t="str">
        <f>IFERROR(VLOOKUP(A292,Tabla1[],25,FALSE), "")</f>
        <v>ANALISTA DE PROYECTO</v>
      </c>
      <c r="D292" s="60" t="str">
        <f>IFERROR(VLOOKUP(A292,Tabla1[],19,FALSE), "")</f>
        <v>FIJO</v>
      </c>
      <c r="E292" s="61">
        <f>IFERROR(VLOOKUP(A292,Tabla1[],50,FALSE), "")</f>
        <v>67500</v>
      </c>
      <c r="F292" s="62">
        <f>IFERROR(VLOOKUP(A292,Tabla1[],62,FALSE), "")</f>
        <v>1937.25</v>
      </c>
      <c r="G292" s="62">
        <f>IFERROR(VLOOKUP(A292,Tabla1[],63,FALSE), "")</f>
        <v>4514.07</v>
      </c>
      <c r="H292" s="62">
        <f>IFERROR(VLOOKUP(A292,Tabla1[],64,FALSE), "")</f>
        <v>2052</v>
      </c>
      <c r="I292" s="62" cm="1">
        <f t="array" ref="I292">SUMPRODUCT(
 (Tabla1[NOMBRE_COMPLETO]=A292)*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1919.78</v>
      </c>
      <c r="J292" s="62">
        <f t="shared" si="8"/>
        <v>10423.1</v>
      </c>
      <c r="K292" s="63">
        <f t="shared" si="9"/>
        <v>57076.9</v>
      </c>
    </row>
    <row r="293" spans="1:11" ht="24" customHeight="1" x14ac:dyDescent="0.25">
      <c r="A293" s="59" t="s">
        <v>386</v>
      </c>
      <c r="B293" s="59" t="str">
        <f>IFERROR(VLOOKUP(A293,Tabla1[],17,FALSE), "")</f>
        <v>DEPARTAMENTO DE RECURSOS HUMANOS - DIE</v>
      </c>
      <c r="C293" s="59" t="str">
        <f>IFERROR(VLOOKUP(A293,Tabla1[],25,FALSE), "")</f>
        <v>SECRETARIA  EJECUTIVA</v>
      </c>
      <c r="D293" s="60" t="str">
        <f>IFERROR(VLOOKUP(A293,Tabla1[],19,FALSE), "")</f>
        <v>FIJO</v>
      </c>
      <c r="E293" s="61">
        <f>IFERROR(VLOOKUP(A293,Tabla1[],50,FALSE), "")</f>
        <v>52881.53</v>
      </c>
      <c r="F293" s="62">
        <f>IFERROR(VLOOKUP(A293,Tabla1[],62,FALSE), "")</f>
        <v>1517.7</v>
      </c>
      <c r="G293" s="62">
        <f>IFERROR(VLOOKUP(A293,Tabla1[],63,FALSE), "")</f>
        <v>2260.6799999999998</v>
      </c>
      <c r="H293" s="62">
        <f>IFERROR(VLOOKUP(A293,Tabla1[],64,FALSE), "")</f>
        <v>1607.6</v>
      </c>
      <c r="I293" s="62" cm="1">
        <f t="array" ref="I293">SUMPRODUCT(
 (Tabla1[NOMBRE_COMPLETO]=A293)*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293" s="62">
        <f t="shared" si="8"/>
        <v>5385.98</v>
      </c>
      <c r="K293" s="63">
        <f t="shared" si="9"/>
        <v>47495.55</v>
      </c>
    </row>
    <row r="294" spans="1:11" ht="24" customHeight="1" x14ac:dyDescent="0.25">
      <c r="A294" s="59" t="s">
        <v>418</v>
      </c>
      <c r="B294" s="59" t="str">
        <f>IFERROR(VLOOKUP(A294,Tabla1[],17,FALSE), "")</f>
        <v>DEPARTAMENTO DE RECURSOS HUMANOS - DIE</v>
      </c>
      <c r="C294" s="59" t="str">
        <f>IFERROR(VLOOKUP(A294,Tabla1[],25,FALSE), "")</f>
        <v>AUXILIAR ADMINISTRATIVO</v>
      </c>
      <c r="D294" s="60" t="str">
        <f>IFERROR(VLOOKUP(A294,Tabla1[],19,FALSE), "")</f>
        <v>FIJO</v>
      </c>
      <c r="E294" s="61">
        <f>IFERROR(VLOOKUP(A294,Tabla1[],50,FALSE), "")</f>
        <v>40000</v>
      </c>
      <c r="F294" s="62">
        <f>IFERROR(VLOOKUP(A294,Tabla1[],62,FALSE), "")</f>
        <v>1148</v>
      </c>
      <c r="G294" s="62">
        <f>IFERROR(VLOOKUP(A294,Tabla1[],63,FALSE), "")</f>
        <v>442.65</v>
      </c>
      <c r="H294" s="62">
        <f>IFERROR(VLOOKUP(A294,Tabla1[],64,FALSE), "")</f>
        <v>1216</v>
      </c>
      <c r="I294" s="62" cm="1">
        <f t="array" ref="I294">SUMPRODUCT(
 (Tabla1[NOMBRE_COMPLETO]=A294)*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294" s="62">
        <f t="shared" si="8"/>
        <v>2806.65</v>
      </c>
      <c r="K294" s="63">
        <f t="shared" si="9"/>
        <v>37193.35</v>
      </c>
    </row>
    <row r="295" spans="1:11" ht="24" customHeight="1" x14ac:dyDescent="0.25">
      <c r="A295" s="59" t="s">
        <v>710</v>
      </c>
      <c r="B295" s="59" t="str">
        <f>IFERROR(VLOOKUP(A295,Tabla1[],17,FALSE), "")</f>
        <v>DEPARTAMENTO DE RECURSOS HUMANOS - DIE</v>
      </c>
      <c r="C295" s="59" t="str">
        <f>IFERROR(VLOOKUP(A295,Tabla1[],25,FALSE), "")</f>
        <v>SECRETARIA</v>
      </c>
      <c r="D295" s="60" t="str">
        <f>IFERROR(VLOOKUP(A295,Tabla1[],19,FALSE), "")</f>
        <v>FIJO</v>
      </c>
      <c r="E295" s="61">
        <f>IFERROR(VLOOKUP(A295,Tabla1[],50,FALSE), "")</f>
        <v>33500</v>
      </c>
      <c r="F295" s="62">
        <f>IFERROR(VLOOKUP(A295,Tabla1[],62,FALSE), "")</f>
        <v>961.45</v>
      </c>
      <c r="G295" s="62">
        <f>IFERROR(VLOOKUP(A295,Tabla1[],63,FALSE), "")</f>
        <v>0</v>
      </c>
      <c r="H295" s="62">
        <f>IFERROR(VLOOKUP(A295,Tabla1[],64,FALSE), "")</f>
        <v>1018.4</v>
      </c>
      <c r="I295" s="62" cm="1">
        <f t="array" ref="I295">SUMPRODUCT(
 (Tabla1[NOMBRE_COMPLETO]=A295)*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2411</v>
      </c>
      <c r="J295" s="62">
        <f t="shared" si="8"/>
        <v>4390.8500000000004</v>
      </c>
      <c r="K295" s="63">
        <f t="shared" si="9"/>
        <v>29109.15</v>
      </c>
    </row>
    <row r="296" spans="1:11" ht="24" customHeight="1" x14ac:dyDescent="0.25">
      <c r="A296" s="59" t="s">
        <v>812</v>
      </c>
      <c r="B296" s="59" t="str">
        <f>IFERROR(VLOOKUP(A296,Tabla1[],17,FALSE), "")</f>
        <v>DEPARTAMENTO DE RECURSOS HUMANOS - DIE</v>
      </c>
      <c r="C296" s="59" t="str">
        <f>IFERROR(VLOOKUP(A296,Tabla1[],25,FALSE), "")</f>
        <v>SECRETARIA</v>
      </c>
      <c r="D296" s="60" t="str">
        <f>IFERROR(VLOOKUP(A296,Tabla1[],19,FALSE), "")</f>
        <v>FIJO</v>
      </c>
      <c r="E296" s="61">
        <f>IFERROR(VLOOKUP(A296,Tabla1[],50,FALSE), "")</f>
        <v>32000</v>
      </c>
      <c r="F296" s="62">
        <f>IFERROR(VLOOKUP(A296,Tabla1[],62,FALSE), "")</f>
        <v>918.4</v>
      </c>
      <c r="G296" s="62">
        <f>IFERROR(VLOOKUP(A296,Tabla1[],63,FALSE), "")</f>
        <v>0</v>
      </c>
      <c r="H296" s="62">
        <f>IFERROR(VLOOKUP(A296,Tabla1[],64,FALSE), "")</f>
        <v>972.8</v>
      </c>
      <c r="I296" s="62" cm="1">
        <f t="array" ref="I296">SUMPRODUCT(
 (Tabla1[NOMBRE_COMPLETO]=A296)*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14925.51</v>
      </c>
      <c r="J296" s="62">
        <f t="shared" si="8"/>
        <v>16816.71</v>
      </c>
      <c r="K296" s="63">
        <f t="shared" si="9"/>
        <v>15183.29</v>
      </c>
    </row>
    <row r="297" spans="1:11" ht="24" customHeight="1" x14ac:dyDescent="0.25">
      <c r="A297" s="59" t="s">
        <v>861</v>
      </c>
      <c r="B297" s="59" t="str">
        <f>IFERROR(VLOOKUP(A297,Tabla1[],17,FALSE), "")</f>
        <v>DEPARTAMENTO DE RECURSOS HUMANOS - DIE</v>
      </c>
      <c r="C297" s="59" t="str">
        <f>IFERROR(VLOOKUP(A297,Tabla1[],25,FALSE), "")</f>
        <v>AUXILIAR ADMINISTRATIVO</v>
      </c>
      <c r="D297" s="60" t="str">
        <f>IFERROR(VLOOKUP(A297,Tabla1[],19,FALSE), "")</f>
        <v>FIJO</v>
      </c>
      <c r="E297" s="61">
        <f>IFERROR(VLOOKUP(A297,Tabla1[],50,FALSE), "")</f>
        <v>37000</v>
      </c>
      <c r="F297" s="62">
        <f>IFERROR(VLOOKUP(A297,Tabla1[],62,FALSE), "")</f>
        <v>1061.9000000000001</v>
      </c>
      <c r="G297" s="62">
        <f>IFERROR(VLOOKUP(A297,Tabla1[],63,FALSE), "")</f>
        <v>19.25</v>
      </c>
      <c r="H297" s="62">
        <f>IFERROR(VLOOKUP(A297,Tabla1[],64,FALSE), "")</f>
        <v>1124.8</v>
      </c>
      <c r="I297" s="62" cm="1">
        <f t="array" ref="I297">SUMPRODUCT(
 (Tabla1[NOMBRE_COMPLETO]=A297)*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297" s="62">
        <f t="shared" si="8"/>
        <v>2205.9499999999998</v>
      </c>
      <c r="K297" s="63">
        <f t="shared" si="9"/>
        <v>34794.050000000003</v>
      </c>
    </row>
    <row r="298" spans="1:11" ht="24" customHeight="1" x14ac:dyDescent="0.25">
      <c r="A298" s="59" t="s">
        <v>1025</v>
      </c>
      <c r="B298" s="59" t="str">
        <f>IFERROR(VLOOKUP(A298,Tabla1[],17,FALSE), "")</f>
        <v>DEPARTAMENTO DE RECURSOS HUMANOS - DIE</v>
      </c>
      <c r="C298" s="59" t="str">
        <f>IFERROR(VLOOKUP(A298,Tabla1[],25,FALSE), "")</f>
        <v>AUXILIAR ADMINISTRATIVO</v>
      </c>
      <c r="D298" s="60" t="str">
        <f>IFERROR(VLOOKUP(A298,Tabla1[],19,FALSE), "")</f>
        <v>FIJO</v>
      </c>
      <c r="E298" s="61">
        <f>IFERROR(VLOOKUP(A298,Tabla1[],50,FALSE), "")</f>
        <v>37500</v>
      </c>
      <c r="F298" s="62">
        <f>IFERROR(VLOOKUP(A298,Tabla1[],62,FALSE), "")</f>
        <v>1076.25</v>
      </c>
      <c r="G298" s="62">
        <f>IFERROR(VLOOKUP(A298,Tabla1[],63,FALSE), "")</f>
        <v>89.81</v>
      </c>
      <c r="H298" s="62">
        <f>IFERROR(VLOOKUP(A298,Tabla1[],64,FALSE), "")</f>
        <v>1140</v>
      </c>
      <c r="I298" s="62" cm="1">
        <f t="array" ref="I298">SUMPRODUCT(
 (Tabla1[NOMBRE_COMPLETO]=A298)*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298" s="62">
        <f t="shared" si="8"/>
        <v>2306.06</v>
      </c>
      <c r="K298" s="63">
        <f t="shared" si="9"/>
        <v>35193.94</v>
      </c>
    </row>
    <row r="299" spans="1:11" ht="24" customHeight="1" x14ac:dyDescent="0.25">
      <c r="A299" s="59" t="s">
        <v>1259</v>
      </c>
      <c r="B299" s="59" t="str">
        <f>IFERROR(VLOOKUP(A299,Tabla1[],17,FALSE), "")</f>
        <v>DEPARTAMENTO DE RECURSOS HUMANOS - DIE</v>
      </c>
      <c r="C299" s="59" t="str">
        <f>IFERROR(VLOOKUP(A299,Tabla1[],25,FALSE), "")</f>
        <v>AUXILIAR ADMINISTRATIVO</v>
      </c>
      <c r="D299" s="60" t="str">
        <f>IFERROR(VLOOKUP(A299,Tabla1[],19,FALSE), "")</f>
        <v>FIJO</v>
      </c>
      <c r="E299" s="61">
        <f>IFERROR(VLOOKUP(A299,Tabla1[],50,FALSE), "")</f>
        <v>27000</v>
      </c>
      <c r="F299" s="62">
        <f>IFERROR(VLOOKUP(A299,Tabla1[],62,FALSE), "")</f>
        <v>774.9</v>
      </c>
      <c r="G299" s="62">
        <f>IFERROR(VLOOKUP(A299,Tabla1[],63,FALSE), "")</f>
        <v>0</v>
      </c>
      <c r="H299" s="62">
        <f>IFERROR(VLOOKUP(A299,Tabla1[],64,FALSE), "")</f>
        <v>820.8</v>
      </c>
      <c r="I299" s="62" cm="1">
        <f t="array" ref="I299">SUMPRODUCT(
 (Tabla1[NOMBRE_COMPLETO]=A299)*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2376</v>
      </c>
      <c r="J299" s="62">
        <f t="shared" si="8"/>
        <v>3971.7</v>
      </c>
      <c r="K299" s="63">
        <f t="shared" si="9"/>
        <v>23028.3</v>
      </c>
    </row>
    <row r="300" spans="1:11" ht="24" customHeight="1" x14ac:dyDescent="0.25">
      <c r="A300" s="59" t="s">
        <v>1538</v>
      </c>
      <c r="B300" s="59" t="str">
        <f>IFERROR(VLOOKUP(A300,Tabla1[],17,FALSE), "")</f>
        <v>DEPARTAMENTO DE RECURSOS HUMANOS - DIE</v>
      </c>
      <c r="C300" s="59" t="str">
        <f>IFERROR(VLOOKUP(A300,Tabla1[],25,FALSE), "")</f>
        <v>RECEPCIONISTA</v>
      </c>
      <c r="D300" s="60" t="str">
        <f>IFERROR(VLOOKUP(A300,Tabla1[],19,FALSE), "")</f>
        <v>FIJO</v>
      </c>
      <c r="E300" s="61">
        <f>IFERROR(VLOOKUP(A300,Tabla1[],50,FALSE), "")</f>
        <v>27494.78</v>
      </c>
      <c r="F300" s="62">
        <f>IFERROR(VLOOKUP(A300,Tabla1[],62,FALSE), "")</f>
        <v>789.1</v>
      </c>
      <c r="G300" s="62">
        <f>IFERROR(VLOOKUP(A300,Tabla1[],63,FALSE), "")</f>
        <v>0</v>
      </c>
      <c r="H300" s="62">
        <f>IFERROR(VLOOKUP(A300,Tabla1[],64,FALSE), "")</f>
        <v>835.84</v>
      </c>
      <c r="I300" s="62" cm="1">
        <f t="array" ref="I300">SUMPRODUCT(
 (Tabla1[NOMBRE_COMPLETO]=A300)*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20613.16</v>
      </c>
      <c r="J300" s="62">
        <f t="shared" si="8"/>
        <v>22238.1</v>
      </c>
      <c r="K300" s="63">
        <f t="shared" si="9"/>
        <v>5256.68</v>
      </c>
    </row>
    <row r="301" spans="1:11" ht="24" customHeight="1" x14ac:dyDescent="0.25">
      <c r="A301" s="59" t="s">
        <v>1627</v>
      </c>
      <c r="B301" s="59" t="str">
        <f>IFERROR(VLOOKUP(A301,Tabla1[],17,FALSE), "")</f>
        <v>DEPARTAMENTO DE RECURSOS HUMANOS - DIE</v>
      </c>
      <c r="C301" s="59" t="str">
        <f>IFERROR(VLOOKUP(A301,Tabla1[],25,FALSE), "")</f>
        <v>MENSAJERO INTERNO</v>
      </c>
      <c r="D301" s="60" t="str">
        <f>IFERROR(VLOOKUP(A301,Tabla1[],19,FALSE), "")</f>
        <v>FIJO</v>
      </c>
      <c r="E301" s="61">
        <f>IFERROR(VLOOKUP(A301,Tabla1[],50,FALSE), "")</f>
        <v>50000</v>
      </c>
      <c r="F301" s="62">
        <f>IFERROR(VLOOKUP(A301,Tabla1[],62,FALSE), "")</f>
        <v>1435</v>
      </c>
      <c r="G301" s="62">
        <f>IFERROR(VLOOKUP(A301,Tabla1[],63,FALSE), "")</f>
        <v>0</v>
      </c>
      <c r="H301" s="62">
        <f>IFERROR(VLOOKUP(A301,Tabla1[],64,FALSE), "")</f>
        <v>1520</v>
      </c>
      <c r="I301" s="62" cm="1">
        <f t="array" ref="I301">SUMPRODUCT(
 (Tabla1[NOMBRE_COMPLETO]=A301)*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301" s="62">
        <f t="shared" si="8"/>
        <v>2955</v>
      </c>
      <c r="K301" s="63">
        <f t="shared" si="9"/>
        <v>47045</v>
      </c>
    </row>
    <row r="302" spans="1:11" ht="24" customHeight="1" x14ac:dyDescent="0.25">
      <c r="A302" s="59" t="s">
        <v>1665</v>
      </c>
      <c r="B302" s="59" t="str">
        <f>IFERROR(VLOOKUP(A302,Tabla1[],17,FALSE), "")</f>
        <v>DEPARTAMENTO DE RECURSOS HUMANOS - DIE</v>
      </c>
      <c r="C302" s="59" t="str">
        <f>IFERROR(VLOOKUP(A302,Tabla1[],25,FALSE), "")</f>
        <v>SECRETARIA  EJECUTIVA</v>
      </c>
      <c r="D302" s="60" t="str">
        <f>IFERROR(VLOOKUP(A302,Tabla1[],19,FALSE), "")</f>
        <v>FIJO</v>
      </c>
      <c r="E302" s="61">
        <f>IFERROR(VLOOKUP(A302,Tabla1[],50,FALSE), "")</f>
        <v>41175.75</v>
      </c>
      <c r="F302" s="62">
        <f>IFERROR(VLOOKUP(A302,Tabla1[],62,FALSE), "")</f>
        <v>1181.74</v>
      </c>
      <c r="G302" s="62">
        <f>IFERROR(VLOOKUP(A302,Tabla1[],63,FALSE), "")</f>
        <v>608.59</v>
      </c>
      <c r="H302" s="62">
        <f>IFERROR(VLOOKUP(A302,Tabla1[],64,FALSE), "")</f>
        <v>1251.74</v>
      </c>
      <c r="I302" s="62" cm="1">
        <f t="array" ref="I302">SUMPRODUCT(
 (Tabla1[NOMBRE_COMPLETO]=A302)*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8173.64</v>
      </c>
      <c r="J302" s="62">
        <f t="shared" si="8"/>
        <v>11215.71</v>
      </c>
      <c r="K302" s="63">
        <f t="shared" si="9"/>
        <v>29960.04</v>
      </c>
    </row>
    <row r="303" spans="1:11" ht="24" customHeight="1" x14ac:dyDescent="0.25">
      <c r="A303" s="59" t="s">
        <v>1707</v>
      </c>
      <c r="B303" s="59" t="str">
        <f>IFERROR(VLOOKUP(A303,Tabla1[],17,FALSE), "")</f>
        <v>DEPARTAMENTO DE RECURSOS HUMANOS - DIE</v>
      </c>
      <c r="C303" s="59" t="str">
        <f>IFERROR(VLOOKUP(A303,Tabla1[],25,FALSE), "")</f>
        <v>AUXILIAR ADMINISTRATIVO</v>
      </c>
      <c r="D303" s="60" t="str">
        <f>IFERROR(VLOOKUP(A303,Tabla1[],19,FALSE), "")</f>
        <v>FIJO</v>
      </c>
      <c r="E303" s="61">
        <f>IFERROR(VLOOKUP(A303,Tabla1[],50,FALSE), "")</f>
        <v>40000</v>
      </c>
      <c r="F303" s="62">
        <f>IFERROR(VLOOKUP(A303,Tabla1[],62,FALSE), "")</f>
        <v>1148</v>
      </c>
      <c r="G303" s="62">
        <f>IFERROR(VLOOKUP(A303,Tabla1[],63,FALSE), "")</f>
        <v>442.65</v>
      </c>
      <c r="H303" s="62">
        <f>IFERROR(VLOOKUP(A303,Tabla1[],64,FALSE), "")</f>
        <v>1216</v>
      </c>
      <c r="I303" s="62" cm="1">
        <f t="array" ref="I303">SUMPRODUCT(
 (Tabla1[NOMBRE_COMPLETO]=A303)*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303" s="62">
        <f t="shared" si="8"/>
        <v>2806.65</v>
      </c>
      <c r="K303" s="63">
        <f t="shared" si="9"/>
        <v>37193.35</v>
      </c>
    </row>
    <row r="304" spans="1:11" ht="24" customHeight="1" x14ac:dyDescent="0.25">
      <c r="A304" s="59" t="s">
        <v>1768</v>
      </c>
      <c r="B304" s="59" t="str">
        <f>IFERROR(VLOOKUP(A304,Tabla1[],17,FALSE), "")</f>
        <v>DEPARTAMENTO DE RECURSOS HUMANOS - DIE</v>
      </c>
      <c r="C304" s="59" t="str">
        <f>IFERROR(VLOOKUP(A304,Tabla1[],25,FALSE), "")</f>
        <v>AUXILIAR ADMINISTRATIVO</v>
      </c>
      <c r="D304" s="60" t="str">
        <f>IFERROR(VLOOKUP(A304,Tabla1[],19,FALSE), "")</f>
        <v>FIJO</v>
      </c>
      <c r="E304" s="61">
        <f>IFERROR(VLOOKUP(A304,Tabla1[],50,FALSE), "")</f>
        <v>40000</v>
      </c>
      <c r="F304" s="62">
        <f>IFERROR(VLOOKUP(A304,Tabla1[],62,FALSE), "")</f>
        <v>1148</v>
      </c>
      <c r="G304" s="62">
        <f>IFERROR(VLOOKUP(A304,Tabla1[],63,FALSE), "")</f>
        <v>442.65</v>
      </c>
      <c r="H304" s="62">
        <f>IFERROR(VLOOKUP(A304,Tabla1[],64,FALSE), "")</f>
        <v>1216</v>
      </c>
      <c r="I304" s="62" cm="1">
        <f t="array" ref="I304">SUMPRODUCT(
 (Tabla1[NOMBRE_COMPLETO]=A304)*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304" s="62">
        <f t="shared" si="8"/>
        <v>2806.65</v>
      </c>
      <c r="K304" s="63">
        <f t="shared" si="9"/>
        <v>37193.35</v>
      </c>
    </row>
    <row r="305" spans="1:11" ht="24" customHeight="1" x14ac:dyDescent="0.25">
      <c r="A305" s="59" t="s">
        <v>2037</v>
      </c>
      <c r="B305" s="59" t="str">
        <f>IFERROR(VLOOKUP(A305,Tabla1[],17,FALSE), "")</f>
        <v>DEPARTAMENTO DE RECURSOS HUMANOS - DIE</v>
      </c>
      <c r="C305" s="59" t="str">
        <f>IFERROR(VLOOKUP(A305,Tabla1[],25,FALSE), "")</f>
        <v>AUXILIAR ADMINISTRATIVO</v>
      </c>
      <c r="D305" s="60" t="str">
        <f>IFERROR(VLOOKUP(A305,Tabla1[],19,FALSE), "")</f>
        <v>FIJO</v>
      </c>
      <c r="E305" s="61">
        <f>IFERROR(VLOOKUP(A305,Tabla1[],50,FALSE), "")</f>
        <v>40000</v>
      </c>
      <c r="F305" s="62">
        <f>IFERROR(VLOOKUP(A305,Tabla1[],62,FALSE), "")</f>
        <v>1148</v>
      </c>
      <c r="G305" s="62">
        <f>IFERROR(VLOOKUP(A305,Tabla1[],63,FALSE), "")</f>
        <v>442.65</v>
      </c>
      <c r="H305" s="62">
        <f>IFERROR(VLOOKUP(A305,Tabla1[],64,FALSE), "")</f>
        <v>1216</v>
      </c>
      <c r="I305" s="62" cm="1">
        <f t="array" ref="I305">SUMPRODUCT(
 (Tabla1[NOMBRE_COMPLETO]=A305)*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305" s="62">
        <f t="shared" si="8"/>
        <v>2806.65</v>
      </c>
      <c r="K305" s="63">
        <f t="shared" si="9"/>
        <v>37193.35</v>
      </c>
    </row>
    <row r="306" spans="1:11" ht="24" customHeight="1" x14ac:dyDescent="0.25">
      <c r="A306" s="59" t="s">
        <v>2289</v>
      </c>
      <c r="B306" s="59" t="str">
        <f>IFERROR(VLOOKUP(A306,Tabla1[],17,FALSE), "")</f>
        <v>DEPARTAMENTO DE RECURSOS HUMANOS - DIE</v>
      </c>
      <c r="C306" s="59" t="str">
        <f>IFERROR(VLOOKUP(A306,Tabla1[],25,FALSE), "")</f>
        <v>CONSERJE</v>
      </c>
      <c r="D306" s="60" t="str">
        <f>IFERROR(VLOOKUP(A306,Tabla1[],19,FALSE), "")</f>
        <v>FIJO</v>
      </c>
      <c r="E306" s="61">
        <f>IFERROR(VLOOKUP(A306,Tabla1[],50,FALSE), "")</f>
        <v>25000</v>
      </c>
      <c r="F306" s="62">
        <f>IFERROR(VLOOKUP(A306,Tabla1[],62,FALSE), "")</f>
        <v>717.5</v>
      </c>
      <c r="G306" s="62">
        <f>IFERROR(VLOOKUP(A306,Tabla1[],63,FALSE), "")</f>
        <v>0</v>
      </c>
      <c r="H306" s="62">
        <f>IFERROR(VLOOKUP(A306,Tabla1[],64,FALSE), "")</f>
        <v>760</v>
      </c>
      <c r="I306" s="62" cm="1">
        <f t="array" ref="I306">SUMPRODUCT(
 (Tabla1[NOMBRE_COMPLETO]=A306)*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306" s="62">
        <f t="shared" si="8"/>
        <v>1477.5</v>
      </c>
      <c r="K306" s="63">
        <f t="shared" si="9"/>
        <v>23522.5</v>
      </c>
    </row>
    <row r="307" spans="1:11" ht="24" customHeight="1" x14ac:dyDescent="0.25">
      <c r="A307" s="59" t="s">
        <v>2748</v>
      </c>
      <c r="B307" s="59" t="str">
        <f>IFERROR(VLOOKUP(A307,Tabla1[],17,FALSE), "")</f>
        <v>DEPARTAMENTO DE RECURSOS HUMANOS - DIE</v>
      </c>
      <c r="C307" s="59" t="str">
        <f>IFERROR(VLOOKUP(A307,Tabla1[],25,FALSE), "")</f>
        <v>AUXILIAR ADMINISTRATIVO</v>
      </c>
      <c r="D307" s="60" t="str">
        <f>IFERROR(VLOOKUP(A307,Tabla1[],19,FALSE), "")</f>
        <v>FIJO</v>
      </c>
      <c r="E307" s="61">
        <f>IFERROR(VLOOKUP(A307,Tabla1[],50,FALSE), "")</f>
        <v>37500</v>
      </c>
      <c r="F307" s="62">
        <f>IFERROR(VLOOKUP(A307,Tabla1[],62,FALSE), "")</f>
        <v>1076.25</v>
      </c>
      <c r="G307" s="62">
        <f>IFERROR(VLOOKUP(A307,Tabla1[],63,FALSE), "")</f>
        <v>89.81</v>
      </c>
      <c r="H307" s="62">
        <f>IFERROR(VLOOKUP(A307,Tabla1[],64,FALSE), "")</f>
        <v>1140</v>
      </c>
      <c r="I307" s="62" cm="1">
        <f t="array" ref="I307">SUMPRODUCT(
 (Tabla1[NOMBRE_COMPLETO]=A307)*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307" s="62">
        <f t="shared" si="8"/>
        <v>2306.06</v>
      </c>
      <c r="K307" s="63">
        <f t="shared" si="9"/>
        <v>35193.94</v>
      </c>
    </row>
    <row r="308" spans="1:11" ht="24" customHeight="1" x14ac:dyDescent="0.25">
      <c r="A308" s="59" t="s">
        <v>2913</v>
      </c>
      <c r="B308" s="59" t="str">
        <f>IFERROR(VLOOKUP(A308,Tabla1[],17,FALSE), "")</f>
        <v>DEPARTAMENTO DE RECURSOS HUMANOS - DIE</v>
      </c>
      <c r="C308" s="59" t="str">
        <f>IFERROR(VLOOKUP(A308,Tabla1[],25,FALSE), "")</f>
        <v>SECRETARIA  EJECUTIVA</v>
      </c>
      <c r="D308" s="60" t="str">
        <f>IFERROR(VLOOKUP(A308,Tabla1[],19,FALSE), "")</f>
        <v>FIJO</v>
      </c>
      <c r="E308" s="61">
        <f>IFERROR(VLOOKUP(A308,Tabla1[],50,FALSE), "")</f>
        <v>69712.5</v>
      </c>
      <c r="F308" s="62">
        <f>IFERROR(VLOOKUP(A308,Tabla1[],62,FALSE), "")</f>
        <v>2000.75</v>
      </c>
      <c r="G308" s="62">
        <f>IFERROR(VLOOKUP(A308,Tabla1[],63,FALSE), "")</f>
        <v>4930.42</v>
      </c>
      <c r="H308" s="62">
        <f>IFERROR(VLOOKUP(A308,Tabla1[],64,FALSE), "")</f>
        <v>2119.2600000000002</v>
      </c>
      <c r="I308" s="62" cm="1">
        <f t="array" ref="I308">SUMPRODUCT(
 (Tabla1[NOMBRE_COMPLETO]=A308)*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15351.78</v>
      </c>
      <c r="J308" s="62">
        <f t="shared" si="8"/>
        <v>24402.21</v>
      </c>
      <c r="K308" s="63">
        <f t="shared" si="9"/>
        <v>45310.29</v>
      </c>
    </row>
    <row r="309" spans="1:11" ht="24" customHeight="1" x14ac:dyDescent="0.25">
      <c r="A309" s="59" t="s">
        <v>2975</v>
      </c>
      <c r="B309" s="59" t="str">
        <f>IFERROR(VLOOKUP(A309,Tabla1[],17,FALSE), "")</f>
        <v>DEPARTAMENTO DE RECURSOS HUMANOS - DIE</v>
      </c>
      <c r="C309" s="59" t="str">
        <f>IFERROR(VLOOKUP(A309,Tabla1[],25,FALSE), "")</f>
        <v>AUXILIAR ADMINISTRATIVO</v>
      </c>
      <c r="D309" s="60" t="str">
        <f>IFERROR(VLOOKUP(A309,Tabla1[],19,FALSE), "")</f>
        <v>FIJO</v>
      </c>
      <c r="E309" s="61">
        <f>IFERROR(VLOOKUP(A309,Tabla1[],50,FALSE), "")</f>
        <v>35000</v>
      </c>
      <c r="F309" s="62">
        <f>IFERROR(VLOOKUP(A309,Tabla1[],62,FALSE), "")</f>
        <v>1004.5</v>
      </c>
      <c r="G309" s="62">
        <f>IFERROR(VLOOKUP(A309,Tabla1[],63,FALSE), "")</f>
        <v>0</v>
      </c>
      <c r="H309" s="62">
        <f>IFERROR(VLOOKUP(A309,Tabla1[],64,FALSE), "")</f>
        <v>1064</v>
      </c>
      <c r="I309" s="62" cm="1">
        <f t="array" ref="I309">SUMPRODUCT(
 (Tabla1[NOMBRE_COMPLETO]=A309)*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3566</v>
      </c>
      <c r="J309" s="62">
        <f t="shared" si="8"/>
        <v>5634.5</v>
      </c>
      <c r="K309" s="63">
        <f t="shared" si="9"/>
        <v>29365.5</v>
      </c>
    </row>
    <row r="310" spans="1:11" ht="24" customHeight="1" x14ac:dyDescent="0.25">
      <c r="A310" s="59" t="s">
        <v>3108</v>
      </c>
      <c r="B310" s="59" t="str">
        <f>IFERROR(VLOOKUP(A310,Tabla1[],17,FALSE), "")</f>
        <v>DEPARTAMENTO DE RECURSOS HUMANOS - DIE</v>
      </c>
      <c r="C310" s="59" t="str">
        <f>IFERROR(VLOOKUP(A310,Tabla1[],25,FALSE), "")</f>
        <v>AUXILIAR ADMINISTRATIVO</v>
      </c>
      <c r="D310" s="60" t="str">
        <f>IFERROR(VLOOKUP(A310,Tabla1[],19,FALSE), "")</f>
        <v>FIJO</v>
      </c>
      <c r="E310" s="61">
        <f>IFERROR(VLOOKUP(A310,Tabla1[],50,FALSE), "")</f>
        <v>40000</v>
      </c>
      <c r="F310" s="62">
        <f>IFERROR(VLOOKUP(A310,Tabla1[],62,FALSE), "")</f>
        <v>1148</v>
      </c>
      <c r="G310" s="62">
        <f>IFERROR(VLOOKUP(A310,Tabla1[],63,FALSE), "")</f>
        <v>442.65</v>
      </c>
      <c r="H310" s="62">
        <f>IFERROR(VLOOKUP(A310,Tabla1[],64,FALSE), "")</f>
        <v>1216</v>
      </c>
      <c r="I310" s="62" cm="1">
        <f t="array" ref="I310">SUMPRODUCT(
 (Tabla1[NOMBRE_COMPLETO]=A310)*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310" s="62">
        <f t="shared" si="8"/>
        <v>2806.65</v>
      </c>
      <c r="K310" s="63">
        <f t="shared" si="9"/>
        <v>37193.35</v>
      </c>
    </row>
    <row r="311" spans="1:11" ht="24" customHeight="1" x14ac:dyDescent="0.25">
      <c r="A311" s="59" t="s">
        <v>3142</v>
      </c>
      <c r="B311" s="59" t="str">
        <f>IFERROR(VLOOKUP(A311,Tabla1[],17,FALSE), "")</f>
        <v>DEPARTAMENTO DE RECURSOS HUMANOS - DIE</v>
      </c>
      <c r="C311" s="59" t="str">
        <f>IFERROR(VLOOKUP(A311,Tabla1[],25,FALSE), "")</f>
        <v>SECRETARIA</v>
      </c>
      <c r="D311" s="60" t="str">
        <f>IFERROR(VLOOKUP(A311,Tabla1[],19,FALSE), "")</f>
        <v>FIJO</v>
      </c>
      <c r="E311" s="61">
        <f>IFERROR(VLOOKUP(A311,Tabla1[],50,FALSE), "")</f>
        <v>35000</v>
      </c>
      <c r="F311" s="62">
        <f>IFERROR(VLOOKUP(A311,Tabla1[],62,FALSE), "")</f>
        <v>1004.5</v>
      </c>
      <c r="G311" s="62">
        <f>IFERROR(VLOOKUP(A311,Tabla1[],63,FALSE), "")</f>
        <v>0</v>
      </c>
      <c r="H311" s="62">
        <f>IFERROR(VLOOKUP(A311,Tabla1[],64,FALSE), "")</f>
        <v>1064</v>
      </c>
      <c r="I311" s="62" cm="1">
        <f t="array" ref="I311">SUMPRODUCT(
 (Tabla1[NOMBRE_COMPLETO]=A311)*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25710.81</v>
      </c>
      <c r="J311" s="62">
        <f t="shared" si="8"/>
        <v>27779.31</v>
      </c>
      <c r="K311" s="63">
        <f t="shared" si="9"/>
        <v>7220.6899999999987</v>
      </c>
    </row>
    <row r="312" spans="1:11" ht="24" customHeight="1" x14ac:dyDescent="0.25">
      <c r="A312" s="59" t="s">
        <v>3213</v>
      </c>
      <c r="B312" s="59" t="str">
        <f>IFERROR(VLOOKUP(A312,Tabla1[],17,FALSE), "")</f>
        <v>DEPARTAMENTO DE RECURSOS HUMANOS - DIE</v>
      </c>
      <c r="C312" s="59" t="str">
        <f>IFERROR(VLOOKUP(A312,Tabla1[],25,FALSE), "")</f>
        <v>ANALISTA</v>
      </c>
      <c r="D312" s="60" t="str">
        <f>IFERROR(VLOOKUP(A312,Tabla1[],19,FALSE), "")</f>
        <v>FIJO</v>
      </c>
      <c r="E312" s="61">
        <f>IFERROR(VLOOKUP(A312,Tabla1[],50,FALSE), "")</f>
        <v>50000</v>
      </c>
      <c r="F312" s="62">
        <f>IFERROR(VLOOKUP(A312,Tabla1[],62,FALSE), "")</f>
        <v>1435</v>
      </c>
      <c r="G312" s="62">
        <f>IFERROR(VLOOKUP(A312,Tabla1[],63,FALSE), "")</f>
        <v>1854</v>
      </c>
      <c r="H312" s="62">
        <f>IFERROR(VLOOKUP(A312,Tabla1[],64,FALSE), "")</f>
        <v>1520</v>
      </c>
      <c r="I312" s="62" cm="1">
        <f t="array" ref="I312">SUMPRODUCT(
 (Tabla1[NOMBRE_COMPLETO]=A312)*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1566</v>
      </c>
      <c r="J312" s="62">
        <f t="shared" si="8"/>
        <v>6375</v>
      </c>
      <c r="K312" s="63">
        <f t="shared" si="9"/>
        <v>43625</v>
      </c>
    </row>
    <row r="313" spans="1:11" ht="24" customHeight="1" x14ac:dyDescent="0.25">
      <c r="A313" s="59" t="s">
        <v>3260</v>
      </c>
      <c r="B313" s="59" t="str">
        <f>IFERROR(VLOOKUP(A313,Tabla1[],17,FALSE), "")</f>
        <v>DEPARTAMENTO DE RECURSOS HUMANOS - DIE</v>
      </c>
      <c r="C313" s="59" t="str">
        <f>IFERROR(VLOOKUP(A313,Tabla1[],25,FALSE), "")</f>
        <v>SECRETARIA</v>
      </c>
      <c r="D313" s="60" t="str">
        <f>IFERROR(VLOOKUP(A313,Tabla1[],19,FALSE), "")</f>
        <v>FIJO</v>
      </c>
      <c r="E313" s="61">
        <f>IFERROR(VLOOKUP(A313,Tabla1[],50,FALSE), "")</f>
        <v>30919.13</v>
      </c>
      <c r="F313" s="62">
        <f>IFERROR(VLOOKUP(A313,Tabla1[],62,FALSE), "")</f>
        <v>887.38</v>
      </c>
      <c r="G313" s="62">
        <f>IFERROR(VLOOKUP(A313,Tabla1[],63,FALSE), "")</f>
        <v>0</v>
      </c>
      <c r="H313" s="62">
        <f>IFERROR(VLOOKUP(A313,Tabla1[],64,FALSE), "")</f>
        <v>939.94</v>
      </c>
      <c r="I313" s="62" cm="1">
        <f t="array" ref="I313">SUMPRODUCT(
 (Tabla1[NOMBRE_COMPLETO]=A313)*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22196.49</v>
      </c>
      <c r="J313" s="62">
        <f t="shared" si="8"/>
        <v>24023.81</v>
      </c>
      <c r="K313" s="63">
        <f t="shared" si="9"/>
        <v>6895.32</v>
      </c>
    </row>
    <row r="314" spans="1:11" ht="24" customHeight="1" x14ac:dyDescent="0.25">
      <c r="A314" s="59" t="s">
        <v>342</v>
      </c>
      <c r="B314" s="59" t="str">
        <f>IFERROR(VLOOKUP(A314,Tabla1[],17,FALSE), "")</f>
        <v>DEPARTAMENTO DE SUPERVISION DE OBRAS -DIE</v>
      </c>
      <c r="C314" s="59" t="str">
        <f>IFERROR(VLOOKUP(A314,Tabla1[],25,FALSE), "")</f>
        <v>AUXILIAR ADMINISTRATIVO</v>
      </c>
      <c r="D314" s="60" t="str">
        <f>IFERROR(VLOOKUP(A314,Tabla1[],19,FALSE), "")</f>
        <v>FIJO</v>
      </c>
      <c r="E314" s="61">
        <f>IFERROR(VLOOKUP(A314,Tabla1[],50,FALSE), "")</f>
        <v>40000</v>
      </c>
      <c r="F314" s="62">
        <f>IFERROR(VLOOKUP(A314,Tabla1[],62,FALSE), "")</f>
        <v>1148</v>
      </c>
      <c r="G314" s="62">
        <f>IFERROR(VLOOKUP(A314,Tabla1[],63,FALSE), "")</f>
        <v>442.65</v>
      </c>
      <c r="H314" s="62">
        <f>IFERROR(VLOOKUP(A314,Tabla1[],64,FALSE), "")</f>
        <v>1216</v>
      </c>
      <c r="I314" s="62" cm="1">
        <f t="array" ref="I314">SUMPRODUCT(
 (Tabla1[NOMBRE_COMPLETO]=A314)*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314" s="62">
        <f t="shared" si="8"/>
        <v>2806.65</v>
      </c>
      <c r="K314" s="63">
        <f t="shared" si="9"/>
        <v>37193.35</v>
      </c>
    </row>
    <row r="315" spans="1:11" ht="24" customHeight="1" x14ac:dyDescent="0.25">
      <c r="A315" s="59" t="s">
        <v>527</v>
      </c>
      <c r="B315" s="59" t="str">
        <f>IFERROR(VLOOKUP(A315,Tabla1[],17,FALSE), "")</f>
        <v>DEPARTAMENTO DE SUPERVISION DE OBRAS -DIE</v>
      </c>
      <c r="C315" s="59" t="str">
        <f>IFERROR(VLOOKUP(A315,Tabla1[],25,FALSE), "")</f>
        <v>INGENIERO</v>
      </c>
      <c r="D315" s="60" t="str">
        <f>IFERROR(VLOOKUP(A315,Tabla1[],19,FALSE), "")</f>
        <v>FIJO</v>
      </c>
      <c r="E315" s="61">
        <f>IFERROR(VLOOKUP(A315,Tabla1[],50,FALSE), "")</f>
        <v>67500</v>
      </c>
      <c r="F315" s="62">
        <f>IFERROR(VLOOKUP(A315,Tabla1[],62,FALSE), "")</f>
        <v>1937.25</v>
      </c>
      <c r="G315" s="62">
        <f>IFERROR(VLOOKUP(A315,Tabla1[],63,FALSE), "")</f>
        <v>4898.03</v>
      </c>
      <c r="H315" s="62">
        <f>IFERROR(VLOOKUP(A315,Tabla1[],64,FALSE), "")</f>
        <v>2052</v>
      </c>
      <c r="I315" s="62" cm="1">
        <f t="array" ref="I315">SUMPRODUCT(
 (Tabla1[NOMBRE_COMPLETO]=A315)*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25366</v>
      </c>
      <c r="J315" s="62">
        <f t="shared" si="8"/>
        <v>34253.279999999999</v>
      </c>
      <c r="K315" s="63">
        <f t="shared" si="9"/>
        <v>33246.720000000001</v>
      </c>
    </row>
    <row r="316" spans="1:11" ht="24" customHeight="1" x14ac:dyDescent="0.25">
      <c r="A316" s="59" t="s">
        <v>570</v>
      </c>
      <c r="B316" s="59" t="str">
        <f>IFERROR(VLOOKUP(A316,Tabla1[],17,FALSE), "")</f>
        <v>DEPARTAMENTO DE SUPERVISION DE OBRAS -DIE</v>
      </c>
      <c r="C316" s="59" t="str">
        <f>IFERROR(VLOOKUP(A316,Tabla1[],25,FALSE), "")</f>
        <v>ARQUITECTO</v>
      </c>
      <c r="D316" s="60" t="str">
        <f>IFERROR(VLOOKUP(A316,Tabla1[],19,FALSE), "")</f>
        <v>FIJO</v>
      </c>
      <c r="E316" s="61">
        <f>IFERROR(VLOOKUP(A316,Tabla1[],50,FALSE), "")</f>
        <v>70000</v>
      </c>
      <c r="F316" s="62">
        <f>IFERROR(VLOOKUP(A316,Tabla1[],62,FALSE), "")</f>
        <v>2009</v>
      </c>
      <c r="G316" s="62">
        <f>IFERROR(VLOOKUP(A316,Tabla1[],63,FALSE), "")</f>
        <v>5368.48</v>
      </c>
      <c r="H316" s="62">
        <f>IFERROR(VLOOKUP(A316,Tabla1[],64,FALSE), "")</f>
        <v>2128</v>
      </c>
      <c r="I316" s="62" cm="1">
        <f t="array" ref="I316">SUMPRODUCT(
 (Tabla1[NOMBRE_COMPLETO]=A316)*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316" s="62">
        <f t="shared" si="8"/>
        <v>9505.48</v>
      </c>
      <c r="K316" s="63">
        <f t="shared" si="9"/>
        <v>60494.520000000004</v>
      </c>
    </row>
    <row r="317" spans="1:11" ht="24" customHeight="1" x14ac:dyDescent="0.25">
      <c r="A317" s="59" t="s">
        <v>694</v>
      </c>
      <c r="B317" s="59" t="str">
        <f>IFERROR(VLOOKUP(A317,Tabla1[],17,FALSE), "")</f>
        <v>DEPARTAMENTO DE SUPERVISION DE OBRAS -DIE</v>
      </c>
      <c r="C317" s="59" t="str">
        <f>IFERROR(VLOOKUP(A317,Tabla1[],25,FALSE), "")</f>
        <v>INGENIERO</v>
      </c>
      <c r="D317" s="60" t="str">
        <f>IFERROR(VLOOKUP(A317,Tabla1[],19,FALSE), "")</f>
        <v>FIJO</v>
      </c>
      <c r="E317" s="61">
        <f>IFERROR(VLOOKUP(A317,Tabla1[],50,FALSE), "")</f>
        <v>88000</v>
      </c>
      <c r="F317" s="62">
        <f>IFERROR(VLOOKUP(A317,Tabla1[],62,FALSE), "")</f>
        <v>2525.6</v>
      </c>
      <c r="G317" s="62">
        <f>IFERROR(VLOOKUP(A317,Tabla1[],63,FALSE), "")</f>
        <v>9282.67</v>
      </c>
      <c r="H317" s="62">
        <f>IFERROR(VLOOKUP(A317,Tabla1[],64,FALSE), "")</f>
        <v>2675.2</v>
      </c>
      <c r="I317" s="62" cm="1">
        <f t="array" ref="I317">SUMPRODUCT(
 (Tabla1[NOMBRE_COMPLETO]=A317)*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317" s="62">
        <f t="shared" si="8"/>
        <v>14483.470000000001</v>
      </c>
      <c r="K317" s="63">
        <f t="shared" si="9"/>
        <v>73516.53</v>
      </c>
    </row>
    <row r="318" spans="1:11" ht="24" customHeight="1" x14ac:dyDescent="0.25">
      <c r="A318" s="59" t="s">
        <v>742</v>
      </c>
      <c r="B318" s="59" t="str">
        <f>IFERROR(VLOOKUP(A318,Tabla1[],17,FALSE), "")</f>
        <v>DEPARTAMENTO DE SUPERVISION DE OBRAS -DIE</v>
      </c>
      <c r="C318" s="59" t="str">
        <f>IFERROR(VLOOKUP(A318,Tabla1[],25,FALSE), "")</f>
        <v>SUPERVISOR</v>
      </c>
      <c r="D318" s="60" t="str">
        <f>IFERROR(VLOOKUP(A318,Tabla1[],19,FALSE), "")</f>
        <v>FIJO</v>
      </c>
      <c r="E318" s="61">
        <f>IFERROR(VLOOKUP(A318,Tabla1[],50,FALSE), "")</f>
        <v>40000</v>
      </c>
      <c r="F318" s="62">
        <f>IFERROR(VLOOKUP(A318,Tabla1[],62,FALSE), "")</f>
        <v>1148</v>
      </c>
      <c r="G318" s="62">
        <f>IFERROR(VLOOKUP(A318,Tabla1[],63,FALSE), "")</f>
        <v>442.65</v>
      </c>
      <c r="H318" s="62">
        <f>IFERROR(VLOOKUP(A318,Tabla1[],64,FALSE), "")</f>
        <v>1216</v>
      </c>
      <c r="I318" s="62" cm="1">
        <f t="array" ref="I318">SUMPRODUCT(
 (Tabla1[NOMBRE_COMPLETO]=A318)*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6466</v>
      </c>
      <c r="J318" s="62">
        <f t="shared" si="8"/>
        <v>9272.65</v>
      </c>
      <c r="K318" s="63">
        <f t="shared" si="9"/>
        <v>30727.35</v>
      </c>
    </row>
    <row r="319" spans="1:11" ht="24" customHeight="1" x14ac:dyDescent="0.25">
      <c r="A319" s="59" t="s">
        <v>752</v>
      </c>
      <c r="B319" s="59" t="str">
        <f>IFERROR(VLOOKUP(A319,Tabla1[],17,FALSE), "")</f>
        <v>DEPARTAMENTO DE SUPERVISION DE OBRAS -DIE</v>
      </c>
      <c r="C319" s="59" t="str">
        <f>IFERROR(VLOOKUP(A319,Tabla1[],25,FALSE), "")</f>
        <v>COORDINADOR GENERAL</v>
      </c>
      <c r="D319" s="60" t="str">
        <f>IFERROR(VLOOKUP(A319,Tabla1[],19,FALSE), "")</f>
        <v>FIJO</v>
      </c>
      <c r="E319" s="61">
        <f>IFERROR(VLOOKUP(A319,Tabla1[],50,FALSE), "")</f>
        <v>100000</v>
      </c>
      <c r="F319" s="62">
        <f>IFERROR(VLOOKUP(A319,Tabla1[],62,FALSE), "")</f>
        <v>2870</v>
      </c>
      <c r="G319" s="62">
        <f>IFERROR(VLOOKUP(A319,Tabla1[],63,FALSE), "")</f>
        <v>12105.37</v>
      </c>
      <c r="H319" s="62">
        <f>IFERROR(VLOOKUP(A319,Tabla1[],64,FALSE), "")</f>
        <v>3040</v>
      </c>
      <c r="I319" s="62" cm="1">
        <f t="array" ref="I319">SUMPRODUCT(
 (Tabla1[NOMBRE_COMPLETO]=A319)*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22458.98</v>
      </c>
      <c r="J319" s="62">
        <f t="shared" si="8"/>
        <v>40474.350000000006</v>
      </c>
      <c r="K319" s="63">
        <f t="shared" si="9"/>
        <v>59525.649999999994</v>
      </c>
    </row>
    <row r="320" spans="1:11" ht="24" customHeight="1" x14ac:dyDescent="0.25">
      <c r="A320" s="59" t="s">
        <v>932</v>
      </c>
      <c r="B320" s="59" t="str">
        <f>IFERROR(VLOOKUP(A320,Tabla1[],17,FALSE), "")</f>
        <v>DEPARTAMENTO DE SUPERVISION DE OBRAS -DIE</v>
      </c>
      <c r="C320" s="59" t="str">
        <f>IFERROR(VLOOKUP(A320,Tabla1[],25,FALSE), "")</f>
        <v>COORDINADOR (A)</v>
      </c>
      <c r="D320" s="60" t="str">
        <f>IFERROR(VLOOKUP(A320,Tabla1[],19,FALSE), "")</f>
        <v>FIJO</v>
      </c>
      <c r="E320" s="61">
        <f>IFERROR(VLOOKUP(A320,Tabla1[],50,FALSE), "")</f>
        <v>100000</v>
      </c>
      <c r="F320" s="62">
        <f>IFERROR(VLOOKUP(A320,Tabla1[],62,FALSE), "")</f>
        <v>2870</v>
      </c>
      <c r="G320" s="62">
        <f>IFERROR(VLOOKUP(A320,Tabla1[],63,FALSE), "")</f>
        <v>12105.37</v>
      </c>
      <c r="H320" s="62">
        <f>IFERROR(VLOOKUP(A320,Tabla1[],64,FALSE), "")</f>
        <v>3040</v>
      </c>
      <c r="I320" s="62" cm="1">
        <f t="array" ref="I320">SUMPRODUCT(
 (Tabla1[NOMBRE_COMPLETO]=A320)*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320" s="62">
        <f t="shared" si="8"/>
        <v>18015.370000000003</v>
      </c>
      <c r="K320" s="63">
        <f t="shared" si="9"/>
        <v>81984.63</v>
      </c>
    </row>
    <row r="321" spans="1:11" ht="24" customHeight="1" x14ac:dyDescent="0.25">
      <c r="A321" s="59" t="s">
        <v>1017</v>
      </c>
      <c r="B321" s="59" t="str">
        <f>IFERROR(VLOOKUP(A321,Tabla1[],17,FALSE), "")</f>
        <v>DEPARTAMENTO DE SUPERVISION DE OBRAS -DIE</v>
      </c>
      <c r="C321" s="59" t="str">
        <f>IFERROR(VLOOKUP(A321,Tabla1[],25,FALSE), "")</f>
        <v>SECRETARIA</v>
      </c>
      <c r="D321" s="60" t="str">
        <f>IFERROR(VLOOKUP(A321,Tabla1[],19,FALSE), "")</f>
        <v>FIJO</v>
      </c>
      <c r="E321" s="61">
        <f>IFERROR(VLOOKUP(A321,Tabla1[],50,FALSE), "")</f>
        <v>37500</v>
      </c>
      <c r="F321" s="62">
        <f>IFERROR(VLOOKUP(A321,Tabla1[],62,FALSE), "")</f>
        <v>1076.25</v>
      </c>
      <c r="G321" s="62">
        <f>IFERROR(VLOOKUP(A321,Tabla1[],63,FALSE), "")</f>
        <v>89.81</v>
      </c>
      <c r="H321" s="62">
        <f>IFERROR(VLOOKUP(A321,Tabla1[],64,FALSE), "")</f>
        <v>1140</v>
      </c>
      <c r="I321" s="62" cm="1">
        <f t="array" ref="I321">SUMPRODUCT(
 (Tabla1[NOMBRE_COMPLETO]=A321)*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2066</v>
      </c>
      <c r="J321" s="62">
        <f t="shared" si="8"/>
        <v>4372.0599999999995</v>
      </c>
      <c r="K321" s="63">
        <f t="shared" si="9"/>
        <v>33127.94</v>
      </c>
    </row>
    <row r="322" spans="1:11" ht="24" customHeight="1" x14ac:dyDescent="0.25">
      <c r="A322" s="59" t="s">
        <v>1331</v>
      </c>
      <c r="B322" s="59" t="str">
        <f>IFERROR(VLOOKUP(A322,Tabla1[],17,FALSE), "")</f>
        <v>DEPARTAMENTO DE SUPERVISION DE OBRAS -DIE</v>
      </c>
      <c r="C322" s="59" t="str">
        <f>IFERROR(VLOOKUP(A322,Tabla1[],25,FALSE), "")</f>
        <v>SUPERVISOR</v>
      </c>
      <c r="D322" s="60" t="str">
        <f>IFERROR(VLOOKUP(A322,Tabla1[],19,FALSE), "")</f>
        <v>FIJO</v>
      </c>
      <c r="E322" s="61">
        <f>IFERROR(VLOOKUP(A322,Tabla1[],50,FALSE), "")</f>
        <v>80000</v>
      </c>
      <c r="F322" s="62">
        <f>IFERROR(VLOOKUP(A322,Tabla1[],62,FALSE), "")</f>
        <v>2296</v>
      </c>
      <c r="G322" s="62">
        <f>IFERROR(VLOOKUP(A322,Tabla1[],63,FALSE), "")</f>
        <v>7400.87</v>
      </c>
      <c r="H322" s="62">
        <f>IFERROR(VLOOKUP(A322,Tabla1[],64,FALSE), "")</f>
        <v>2432</v>
      </c>
      <c r="I322" s="62" cm="1">
        <f t="array" ref="I322">SUMPRODUCT(
 (Tabla1[NOMBRE_COMPLETO]=A322)*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322" s="62">
        <f t="shared" si="8"/>
        <v>12128.869999999999</v>
      </c>
      <c r="K322" s="63">
        <f t="shared" si="9"/>
        <v>67871.13</v>
      </c>
    </row>
    <row r="323" spans="1:11" ht="24" customHeight="1" x14ac:dyDescent="0.25">
      <c r="A323" s="59" t="s">
        <v>1448</v>
      </c>
      <c r="B323" s="59" t="str">
        <f>IFERROR(VLOOKUP(A323,Tabla1[],17,FALSE), "")</f>
        <v>DEPARTAMENTO DE SUPERVISION DE OBRAS -DIE</v>
      </c>
      <c r="C323" s="59" t="str">
        <f>IFERROR(VLOOKUP(A323,Tabla1[],25,FALSE), "")</f>
        <v>SUPERVISOR NAC.</v>
      </c>
      <c r="D323" s="60" t="str">
        <f>IFERROR(VLOOKUP(A323,Tabla1[],19,FALSE), "")</f>
        <v>FIJO</v>
      </c>
      <c r="E323" s="61">
        <f>IFERROR(VLOOKUP(A323,Tabla1[],50,FALSE), "")</f>
        <v>55000</v>
      </c>
      <c r="F323" s="62">
        <f>IFERROR(VLOOKUP(A323,Tabla1[],62,FALSE), "")</f>
        <v>1578.5</v>
      </c>
      <c r="G323" s="62">
        <f>IFERROR(VLOOKUP(A323,Tabla1[],63,FALSE), "")</f>
        <v>2559.6799999999998</v>
      </c>
      <c r="H323" s="62">
        <f>IFERROR(VLOOKUP(A323,Tabla1[],64,FALSE), "")</f>
        <v>1672</v>
      </c>
      <c r="I323" s="62" cm="1">
        <f t="array" ref="I323">SUMPRODUCT(
 (Tabla1[NOMBRE_COMPLETO]=A323)*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29659.75</v>
      </c>
      <c r="J323" s="62">
        <f t="shared" si="8"/>
        <v>35469.93</v>
      </c>
      <c r="K323" s="63">
        <f t="shared" si="9"/>
        <v>19530.07</v>
      </c>
    </row>
    <row r="324" spans="1:11" ht="24" customHeight="1" x14ac:dyDescent="0.25">
      <c r="A324" s="59" t="s">
        <v>1550</v>
      </c>
      <c r="B324" s="59" t="str">
        <f>IFERROR(VLOOKUP(A324,Tabla1[],17,FALSE), "")</f>
        <v>DEPARTAMENTO DE SUPERVISION DE OBRAS -DIE</v>
      </c>
      <c r="C324" s="59" t="str">
        <f>IFERROR(VLOOKUP(A324,Tabla1[],25,FALSE), "")</f>
        <v>SEC. ADM. I</v>
      </c>
      <c r="D324" s="60" t="str">
        <f>IFERROR(VLOOKUP(A324,Tabla1[],19,FALSE), "")</f>
        <v>FIJO</v>
      </c>
      <c r="E324" s="61">
        <f>IFERROR(VLOOKUP(A324,Tabla1[],50,FALSE), "")</f>
        <v>40000</v>
      </c>
      <c r="F324" s="62">
        <f>IFERROR(VLOOKUP(A324,Tabla1[],62,FALSE), "")</f>
        <v>1148</v>
      </c>
      <c r="G324" s="62">
        <f>IFERROR(VLOOKUP(A324,Tabla1[],63,FALSE), "")</f>
        <v>442.65</v>
      </c>
      <c r="H324" s="62">
        <f>IFERROR(VLOOKUP(A324,Tabla1[],64,FALSE), "")</f>
        <v>1216</v>
      </c>
      <c r="I324" s="62" cm="1">
        <f t="array" ref="I324">SUMPRODUCT(
 (Tabla1[NOMBRE_COMPLETO]=A324)*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29238.87</v>
      </c>
      <c r="J324" s="62">
        <f t="shared" si="8"/>
        <v>32045.52</v>
      </c>
      <c r="K324" s="63">
        <f t="shared" si="9"/>
        <v>7954.48</v>
      </c>
    </row>
    <row r="325" spans="1:11" ht="24" customHeight="1" x14ac:dyDescent="0.25">
      <c r="A325" s="59" t="s">
        <v>1710</v>
      </c>
      <c r="B325" s="59" t="str">
        <f>IFERROR(VLOOKUP(A325,Tabla1[],17,FALSE), "")</f>
        <v>DEPARTAMENTO DE SUPERVISION DE OBRAS -DIE</v>
      </c>
      <c r="C325" s="59" t="str">
        <f>IFERROR(VLOOKUP(A325,Tabla1[],25,FALSE), "")</f>
        <v>AUXILIAR ADMINISTRATIVO</v>
      </c>
      <c r="D325" s="60" t="str">
        <f>IFERROR(VLOOKUP(A325,Tabla1[],19,FALSE), "")</f>
        <v>FIJO</v>
      </c>
      <c r="E325" s="61">
        <f>IFERROR(VLOOKUP(A325,Tabla1[],50,FALSE), "")</f>
        <v>37500</v>
      </c>
      <c r="F325" s="62">
        <f>IFERROR(VLOOKUP(A325,Tabla1[],62,FALSE), "")</f>
        <v>1076.25</v>
      </c>
      <c r="G325" s="62">
        <f>IFERROR(VLOOKUP(A325,Tabla1[],63,FALSE), "")</f>
        <v>89.81</v>
      </c>
      <c r="H325" s="62">
        <f>IFERROR(VLOOKUP(A325,Tabla1[],64,FALSE), "")</f>
        <v>1140</v>
      </c>
      <c r="I325" s="62" cm="1">
        <f t="array" ref="I325">SUMPRODUCT(
 (Tabla1[NOMBRE_COMPLETO]=A325)*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325" s="62">
        <f t="shared" ref="J325:J388" si="10">+F325+G325+H325+I325</f>
        <v>2306.06</v>
      </c>
      <c r="K325" s="63">
        <f t="shared" ref="K325:K388" si="11">+E325-J325</f>
        <v>35193.94</v>
      </c>
    </row>
    <row r="326" spans="1:11" ht="24" customHeight="1" x14ac:dyDescent="0.25">
      <c r="A326" s="59" t="s">
        <v>1762</v>
      </c>
      <c r="B326" s="59" t="str">
        <f>IFERROR(VLOOKUP(A326,Tabla1[],17,FALSE), "")</f>
        <v>DEPARTAMENTO DE SUPERVISION DE OBRAS -DIE</v>
      </c>
      <c r="C326" s="59" t="str">
        <f>IFERROR(VLOOKUP(A326,Tabla1[],25,FALSE), "")</f>
        <v>ARQUITECTO</v>
      </c>
      <c r="D326" s="60" t="str">
        <f>IFERROR(VLOOKUP(A326,Tabla1[],19,FALSE), "")</f>
        <v>FIJO</v>
      </c>
      <c r="E326" s="61">
        <f>IFERROR(VLOOKUP(A326,Tabla1[],50,FALSE), "")</f>
        <v>70000</v>
      </c>
      <c r="F326" s="62">
        <f>IFERROR(VLOOKUP(A326,Tabla1[],62,FALSE), "")</f>
        <v>2009</v>
      </c>
      <c r="G326" s="62">
        <f>IFERROR(VLOOKUP(A326,Tabla1[],63,FALSE), "")</f>
        <v>5368.48</v>
      </c>
      <c r="H326" s="62">
        <f>IFERROR(VLOOKUP(A326,Tabla1[],64,FALSE), "")</f>
        <v>2128</v>
      </c>
      <c r="I326" s="62" cm="1">
        <f t="array" ref="I326">SUMPRODUCT(
 (Tabla1[NOMBRE_COMPLETO]=A326)*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32166</v>
      </c>
      <c r="J326" s="62">
        <f t="shared" si="10"/>
        <v>41671.479999999996</v>
      </c>
      <c r="K326" s="63">
        <f t="shared" si="11"/>
        <v>28328.520000000004</v>
      </c>
    </row>
    <row r="327" spans="1:11" ht="24" customHeight="1" x14ac:dyDescent="0.25">
      <c r="A327" s="59" t="s">
        <v>1771</v>
      </c>
      <c r="B327" s="59" t="str">
        <f>IFERROR(VLOOKUP(A327,Tabla1[],17,FALSE), "")</f>
        <v>DEPARTAMENTO DE SUPERVISION DE OBRAS -DIE</v>
      </c>
      <c r="C327" s="59" t="str">
        <f>IFERROR(VLOOKUP(A327,Tabla1[],25,FALSE), "")</f>
        <v>ANALISTA</v>
      </c>
      <c r="D327" s="60" t="str">
        <f>IFERROR(VLOOKUP(A327,Tabla1[],19,FALSE), "")</f>
        <v>FIJO</v>
      </c>
      <c r="E327" s="61">
        <f>IFERROR(VLOOKUP(A327,Tabla1[],50,FALSE), "")</f>
        <v>80000</v>
      </c>
      <c r="F327" s="62">
        <f>IFERROR(VLOOKUP(A327,Tabla1[],62,FALSE), "")</f>
        <v>2296</v>
      </c>
      <c r="G327" s="62">
        <f>IFERROR(VLOOKUP(A327,Tabla1[],63,FALSE), "")</f>
        <v>6920.92</v>
      </c>
      <c r="H327" s="62">
        <f>IFERROR(VLOOKUP(A327,Tabla1[],64,FALSE), "")</f>
        <v>2432</v>
      </c>
      <c r="I327" s="62" cm="1">
        <f t="array" ref="I327">SUMPRODUCT(
 (Tabla1[NOMBRE_COMPLETO]=A327)*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32598.35</v>
      </c>
      <c r="J327" s="62">
        <f t="shared" si="10"/>
        <v>44247.27</v>
      </c>
      <c r="K327" s="63">
        <f t="shared" si="11"/>
        <v>35752.730000000003</v>
      </c>
    </row>
    <row r="328" spans="1:11" ht="24" customHeight="1" x14ac:dyDescent="0.25">
      <c r="A328" s="59" t="s">
        <v>1888</v>
      </c>
      <c r="B328" s="59" t="str">
        <f>IFERROR(VLOOKUP(A328,Tabla1[],17,FALSE), "")</f>
        <v>DEPARTAMENTO DE SUPERVISION DE OBRAS -DIE</v>
      </c>
      <c r="C328" s="59" t="str">
        <f>IFERROR(VLOOKUP(A328,Tabla1[],25,FALSE), "")</f>
        <v>ASISTENTE</v>
      </c>
      <c r="D328" s="60" t="str">
        <f>IFERROR(VLOOKUP(A328,Tabla1[],19,FALSE), "")</f>
        <v>FIJO</v>
      </c>
      <c r="E328" s="61">
        <f>IFERROR(VLOOKUP(A328,Tabla1[],50,FALSE), "")</f>
        <v>49335</v>
      </c>
      <c r="F328" s="62">
        <f>IFERROR(VLOOKUP(A328,Tabla1[],62,FALSE), "")</f>
        <v>1415.91</v>
      </c>
      <c r="G328" s="62">
        <f>IFERROR(VLOOKUP(A328,Tabla1[],63,FALSE), "")</f>
        <v>1760.15</v>
      </c>
      <c r="H328" s="62">
        <f>IFERROR(VLOOKUP(A328,Tabla1[],64,FALSE), "")</f>
        <v>1499.78</v>
      </c>
      <c r="I328" s="62" cm="1">
        <f t="array" ref="I328">SUMPRODUCT(
 (Tabla1[NOMBRE_COMPLETO]=A328)*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21223.54</v>
      </c>
      <c r="J328" s="62">
        <f t="shared" si="10"/>
        <v>25899.38</v>
      </c>
      <c r="K328" s="63">
        <f t="shared" si="11"/>
        <v>23435.62</v>
      </c>
    </row>
    <row r="329" spans="1:11" ht="24" customHeight="1" x14ac:dyDescent="0.25">
      <c r="A329" s="59" t="s">
        <v>1891</v>
      </c>
      <c r="B329" s="59" t="str">
        <f>IFERROR(VLOOKUP(A329,Tabla1[],17,FALSE), "")</f>
        <v>DEPARTAMENTO DE SUPERVISION DE OBRAS -DIE</v>
      </c>
      <c r="C329" s="59" t="str">
        <f>IFERROR(VLOOKUP(A329,Tabla1[],25,FALSE), "")</f>
        <v>ENCARGADO (A)</v>
      </c>
      <c r="D329" s="60" t="str">
        <f>IFERROR(VLOOKUP(A329,Tabla1[],19,FALSE), "")</f>
        <v>FIJO</v>
      </c>
      <c r="E329" s="61">
        <f>IFERROR(VLOOKUP(A329,Tabla1[],50,FALSE), "")</f>
        <v>91492.5</v>
      </c>
      <c r="F329" s="62">
        <f>IFERROR(VLOOKUP(A329,Tabla1[],62,FALSE), "")</f>
        <v>2625.83</v>
      </c>
      <c r="G329" s="62">
        <f>IFERROR(VLOOKUP(A329,Tabla1[],63,FALSE), "")</f>
        <v>10104.19</v>
      </c>
      <c r="H329" s="62">
        <f>IFERROR(VLOOKUP(A329,Tabla1[],64,FALSE), "")</f>
        <v>2781.37</v>
      </c>
      <c r="I329" s="62" cm="1">
        <f t="array" ref="I329">SUMPRODUCT(
 (Tabla1[NOMBRE_COMPLETO]=A329)*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21634.29</v>
      </c>
      <c r="J329" s="62">
        <f t="shared" si="10"/>
        <v>37145.68</v>
      </c>
      <c r="K329" s="63">
        <f t="shared" si="11"/>
        <v>54346.82</v>
      </c>
    </row>
    <row r="330" spans="1:11" ht="24" customHeight="1" x14ac:dyDescent="0.25">
      <c r="A330" s="59" t="s">
        <v>2040</v>
      </c>
      <c r="B330" s="59" t="str">
        <f>IFERROR(VLOOKUP(A330,Tabla1[],17,FALSE), "")</f>
        <v>DEPARTAMENTO DE SUPERVISION DE OBRAS -DIE</v>
      </c>
      <c r="C330" s="59" t="str">
        <f>IFERROR(VLOOKUP(A330,Tabla1[],25,FALSE), "")</f>
        <v>ENCARGADO (A)</v>
      </c>
      <c r="D330" s="60" t="str">
        <f>IFERROR(VLOOKUP(A330,Tabla1[],19,FALSE), "")</f>
        <v>FIJO</v>
      </c>
      <c r="E330" s="61">
        <f>IFERROR(VLOOKUP(A330,Tabla1[],50,FALSE), "")</f>
        <v>125000</v>
      </c>
      <c r="F330" s="62">
        <f>IFERROR(VLOOKUP(A330,Tabla1[],62,FALSE), "")</f>
        <v>3587.5</v>
      </c>
      <c r="G330" s="62">
        <f>IFERROR(VLOOKUP(A330,Tabla1[],63,FALSE), "")</f>
        <v>17985.990000000002</v>
      </c>
      <c r="H330" s="62">
        <f>IFERROR(VLOOKUP(A330,Tabla1[],64,FALSE), "")</f>
        <v>3800</v>
      </c>
      <c r="I330" s="62" cm="1">
        <f t="array" ref="I330">SUMPRODUCT(
 (Tabla1[NOMBRE_COMPLETO]=A330)*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330" s="62">
        <f t="shared" si="10"/>
        <v>25373.49</v>
      </c>
      <c r="K330" s="63">
        <f t="shared" si="11"/>
        <v>99626.51</v>
      </c>
    </row>
    <row r="331" spans="1:11" ht="24" customHeight="1" x14ac:dyDescent="0.25">
      <c r="A331" s="59" t="s">
        <v>2085</v>
      </c>
      <c r="B331" s="59" t="str">
        <f>IFERROR(VLOOKUP(A331,Tabla1[],17,FALSE), "")</f>
        <v>DEPARTAMENTO DE SUPERVISION DE OBRAS -DIE</v>
      </c>
      <c r="C331" s="59" t="str">
        <f>IFERROR(VLOOKUP(A331,Tabla1[],25,FALSE), "")</f>
        <v>AUXILIAR</v>
      </c>
      <c r="D331" s="60" t="str">
        <f>IFERROR(VLOOKUP(A331,Tabla1[],19,FALSE), "")</f>
        <v>FIJO</v>
      </c>
      <c r="E331" s="61">
        <f>IFERROR(VLOOKUP(A331,Tabla1[],50,FALSE), "")</f>
        <v>40000</v>
      </c>
      <c r="F331" s="62">
        <f>IFERROR(VLOOKUP(A331,Tabla1[],62,FALSE), "")</f>
        <v>1148</v>
      </c>
      <c r="G331" s="62">
        <f>IFERROR(VLOOKUP(A331,Tabla1[],63,FALSE), "")</f>
        <v>154.68</v>
      </c>
      <c r="H331" s="62">
        <f>IFERROR(VLOOKUP(A331,Tabla1[],64,FALSE), "")</f>
        <v>1216</v>
      </c>
      <c r="I331" s="62" cm="1">
        <f t="array" ref="I331">SUMPRODUCT(
 (Tabla1[NOMBRE_COMPLETO]=A331)*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1919.78</v>
      </c>
      <c r="J331" s="62">
        <f t="shared" si="10"/>
        <v>4438.46</v>
      </c>
      <c r="K331" s="63">
        <f t="shared" si="11"/>
        <v>35561.54</v>
      </c>
    </row>
    <row r="332" spans="1:11" ht="24" customHeight="1" x14ac:dyDescent="0.25">
      <c r="A332" s="59" t="s">
        <v>2295</v>
      </c>
      <c r="B332" s="59" t="str">
        <f>IFERROR(VLOOKUP(A332,Tabla1[],17,FALSE), "")</f>
        <v>DEPARTAMENTO DE SUPERVISION DE OBRAS -DIE</v>
      </c>
      <c r="C332" s="59" t="str">
        <f>IFERROR(VLOOKUP(A332,Tabla1[],25,FALSE), "")</f>
        <v>DIGITADOR</v>
      </c>
      <c r="D332" s="60" t="str">
        <f>IFERROR(VLOOKUP(A332,Tabla1[],19,FALSE), "")</f>
        <v>FIJO</v>
      </c>
      <c r="E332" s="61">
        <f>IFERROR(VLOOKUP(A332,Tabla1[],50,FALSE), "")</f>
        <v>30920.41</v>
      </c>
      <c r="F332" s="62">
        <f>IFERROR(VLOOKUP(A332,Tabla1[],62,FALSE), "")</f>
        <v>887.42</v>
      </c>
      <c r="G332" s="62">
        <f>IFERROR(VLOOKUP(A332,Tabla1[],63,FALSE), "")</f>
        <v>0</v>
      </c>
      <c r="H332" s="62">
        <f>IFERROR(VLOOKUP(A332,Tabla1[],64,FALSE), "")</f>
        <v>939.98</v>
      </c>
      <c r="I332" s="62" cm="1">
        <f t="array" ref="I332">SUMPRODUCT(
 (Tabla1[NOMBRE_COMPLETO]=A332)*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7772.85</v>
      </c>
      <c r="J332" s="62">
        <f t="shared" si="10"/>
        <v>9600.25</v>
      </c>
      <c r="K332" s="63">
        <f t="shared" si="11"/>
        <v>21320.16</v>
      </c>
    </row>
    <row r="333" spans="1:11" ht="24" customHeight="1" x14ac:dyDescent="0.25">
      <c r="A333" s="59" t="s">
        <v>2406</v>
      </c>
      <c r="B333" s="59" t="str">
        <f>IFERROR(VLOOKUP(A333,Tabla1[],17,FALSE), "")</f>
        <v>DEPARTAMENTO DE SUPERVISION DE OBRAS -DIE</v>
      </c>
      <c r="C333" s="59" t="str">
        <f>IFERROR(VLOOKUP(A333,Tabla1[],25,FALSE), "")</f>
        <v>ASISTENTE</v>
      </c>
      <c r="D333" s="60" t="str">
        <f>IFERROR(VLOOKUP(A333,Tabla1[],19,FALSE), "")</f>
        <v>FIJO</v>
      </c>
      <c r="E333" s="61">
        <f>IFERROR(VLOOKUP(A333,Tabla1[],50,FALSE), "")</f>
        <v>55000</v>
      </c>
      <c r="F333" s="62">
        <f>IFERROR(VLOOKUP(A333,Tabla1[],62,FALSE), "")</f>
        <v>1578.5</v>
      </c>
      <c r="G333" s="62">
        <f>IFERROR(VLOOKUP(A333,Tabla1[],63,FALSE), "")</f>
        <v>2559.6799999999998</v>
      </c>
      <c r="H333" s="62">
        <f>IFERROR(VLOOKUP(A333,Tabla1[],64,FALSE), "")</f>
        <v>1672</v>
      </c>
      <c r="I333" s="62" cm="1">
        <f t="array" ref="I333">SUMPRODUCT(
 (Tabla1[NOMBRE_COMPLETO]=A333)*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7216</v>
      </c>
      <c r="J333" s="62">
        <f t="shared" si="10"/>
        <v>13026.18</v>
      </c>
      <c r="K333" s="63">
        <f t="shared" si="11"/>
        <v>41973.82</v>
      </c>
    </row>
    <row r="334" spans="1:11" ht="24" customHeight="1" x14ac:dyDescent="0.25">
      <c r="A334" s="59" t="s">
        <v>2415</v>
      </c>
      <c r="B334" s="59" t="str">
        <f>IFERROR(VLOOKUP(A334,Tabla1[],17,FALSE), "")</f>
        <v>DEPARTAMENTO DE SUPERVISION DE OBRAS -DIE</v>
      </c>
      <c r="C334" s="59" t="str">
        <f>IFERROR(VLOOKUP(A334,Tabla1[],25,FALSE), "")</f>
        <v>SUPERVISOR (A) PLANTELES ESCOLARES</v>
      </c>
      <c r="D334" s="60" t="str">
        <f>IFERROR(VLOOKUP(A334,Tabla1[],19,FALSE), "")</f>
        <v>FIJO</v>
      </c>
      <c r="E334" s="61">
        <f>IFERROR(VLOOKUP(A334,Tabla1[],50,FALSE), "")</f>
        <v>75000</v>
      </c>
      <c r="F334" s="62">
        <f>IFERROR(VLOOKUP(A334,Tabla1[],62,FALSE), "")</f>
        <v>2152.5</v>
      </c>
      <c r="G334" s="62">
        <f>IFERROR(VLOOKUP(A334,Tabla1[],63,FALSE), "")</f>
        <v>6309.38</v>
      </c>
      <c r="H334" s="62">
        <f>IFERROR(VLOOKUP(A334,Tabla1[],64,FALSE), "")</f>
        <v>2280</v>
      </c>
      <c r="I334" s="62" cm="1">
        <f t="array" ref="I334">SUMPRODUCT(
 (Tabla1[NOMBRE_COMPLETO]=A334)*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334" s="62">
        <f t="shared" si="10"/>
        <v>10741.880000000001</v>
      </c>
      <c r="K334" s="63">
        <f t="shared" si="11"/>
        <v>64258.119999999995</v>
      </c>
    </row>
    <row r="335" spans="1:11" ht="24" customHeight="1" x14ac:dyDescent="0.25">
      <c r="A335" s="59" t="s">
        <v>2523</v>
      </c>
      <c r="B335" s="59" t="str">
        <f>IFERROR(VLOOKUP(A335,Tabla1[],17,FALSE), "")</f>
        <v>DEPARTAMENTO DE SUPERVISION DE OBRAS -DIE</v>
      </c>
      <c r="C335" s="59" t="str">
        <f>IFERROR(VLOOKUP(A335,Tabla1[],25,FALSE), "")</f>
        <v>DIRECTOR (A)</v>
      </c>
      <c r="D335" s="60" t="str">
        <f>IFERROR(VLOOKUP(A335,Tabla1[],19,FALSE), "")</f>
        <v>FIJO</v>
      </c>
      <c r="E335" s="61">
        <f>IFERROR(VLOOKUP(A335,Tabla1[],50,FALSE), "")</f>
        <v>150000</v>
      </c>
      <c r="F335" s="62">
        <f>IFERROR(VLOOKUP(A335,Tabla1[],62,FALSE), "")</f>
        <v>4305</v>
      </c>
      <c r="G335" s="62">
        <f>IFERROR(VLOOKUP(A335,Tabla1[],63,FALSE), "")</f>
        <v>23866.62</v>
      </c>
      <c r="H335" s="62">
        <f>IFERROR(VLOOKUP(A335,Tabla1[],64,FALSE), "")</f>
        <v>4560</v>
      </c>
      <c r="I335" s="62" cm="1">
        <f t="array" ref="I335">SUMPRODUCT(
 (Tabla1[NOMBRE_COMPLETO]=A335)*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335" s="62">
        <f t="shared" si="10"/>
        <v>32731.62</v>
      </c>
      <c r="K335" s="63">
        <f t="shared" si="11"/>
        <v>117268.38</v>
      </c>
    </row>
    <row r="336" spans="1:11" ht="24" customHeight="1" x14ac:dyDescent="0.25">
      <c r="A336" s="59" t="s">
        <v>2632</v>
      </c>
      <c r="B336" s="59" t="str">
        <f>IFERROR(VLOOKUP(A336,Tabla1[],17,FALSE), "")</f>
        <v>DEPARTAMENTO DE SUPERVISION DE OBRAS -DIE</v>
      </c>
      <c r="C336" s="59" t="str">
        <f>IFERROR(VLOOKUP(A336,Tabla1[],25,FALSE), "")</f>
        <v>COORDINADOR ADM</v>
      </c>
      <c r="D336" s="60" t="str">
        <f>IFERROR(VLOOKUP(A336,Tabla1[],19,FALSE), "")</f>
        <v>FIJO</v>
      </c>
      <c r="E336" s="61">
        <f>IFERROR(VLOOKUP(A336,Tabla1[],50,FALSE), "")</f>
        <v>95000</v>
      </c>
      <c r="F336" s="62">
        <f>IFERROR(VLOOKUP(A336,Tabla1[],62,FALSE), "")</f>
        <v>2726.5</v>
      </c>
      <c r="G336" s="62">
        <f>IFERROR(VLOOKUP(A336,Tabla1[],63,FALSE), "")</f>
        <v>10449.299999999999</v>
      </c>
      <c r="H336" s="62">
        <f>IFERROR(VLOOKUP(A336,Tabla1[],64,FALSE), "")</f>
        <v>2888</v>
      </c>
      <c r="I336" s="62" cm="1">
        <f t="array" ref="I336">SUMPRODUCT(
 (Tabla1[NOMBRE_COMPLETO]=A336)*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1919.78</v>
      </c>
      <c r="J336" s="62">
        <f t="shared" si="10"/>
        <v>17983.579999999998</v>
      </c>
      <c r="K336" s="63">
        <f t="shared" si="11"/>
        <v>77016.42</v>
      </c>
    </row>
    <row r="337" spans="1:11" ht="24" customHeight="1" x14ac:dyDescent="0.25">
      <c r="A337" s="59" t="s">
        <v>2740</v>
      </c>
      <c r="B337" s="59" t="str">
        <f>IFERROR(VLOOKUP(A337,Tabla1[],17,FALSE), "")</f>
        <v>DEPARTAMENTO DE SUPERVISION DE OBRAS -DIE</v>
      </c>
      <c r="C337" s="59" t="str">
        <f>IFERROR(VLOOKUP(A337,Tabla1[],25,FALSE), "")</f>
        <v>INGENIERO</v>
      </c>
      <c r="D337" s="60" t="str">
        <f>IFERROR(VLOOKUP(A337,Tabla1[],19,FALSE), "")</f>
        <v>FIJO</v>
      </c>
      <c r="E337" s="61">
        <f>IFERROR(VLOOKUP(A337,Tabla1[],50,FALSE), "")</f>
        <v>66000</v>
      </c>
      <c r="F337" s="62">
        <f>IFERROR(VLOOKUP(A337,Tabla1[],62,FALSE), "")</f>
        <v>1894.2</v>
      </c>
      <c r="G337" s="62">
        <f>IFERROR(VLOOKUP(A337,Tabla1[],63,FALSE), "")</f>
        <v>4615.76</v>
      </c>
      <c r="H337" s="62">
        <f>IFERROR(VLOOKUP(A337,Tabla1[],64,FALSE), "")</f>
        <v>2006.4</v>
      </c>
      <c r="I337" s="62" cm="1">
        <f t="array" ref="I337">SUMPRODUCT(
 (Tabla1[NOMBRE_COMPLETO]=A337)*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337" s="62">
        <f t="shared" si="10"/>
        <v>8516.36</v>
      </c>
      <c r="K337" s="63">
        <f t="shared" si="11"/>
        <v>57483.64</v>
      </c>
    </row>
    <row r="338" spans="1:11" ht="24" customHeight="1" x14ac:dyDescent="0.25">
      <c r="A338" s="59" t="s">
        <v>3034</v>
      </c>
      <c r="B338" s="59" t="str">
        <f>IFERROR(VLOOKUP(A338,Tabla1[],17,FALSE), "")</f>
        <v>DEPARTAMENTO DE SUPERVISION DE OBRAS -DIE</v>
      </c>
      <c r="C338" s="59" t="str">
        <f>IFERROR(VLOOKUP(A338,Tabla1[],25,FALSE), "")</f>
        <v>ASESOR (A)</v>
      </c>
      <c r="D338" s="60" t="str">
        <f>IFERROR(VLOOKUP(A338,Tabla1[],19,FALSE), "")</f>
        <v>FIJO</v>
      </c>
      <c r="E338" s="61">
        <f>IFERROR(VLOOKUP(A338,Tabla1[],50,FALSE), "")</f>
        <v>68866.820000000007</v>
      </c>
      <c r="F338" s="62">
        <f>IFERROR(VLOOKUP(A338,Tabla1[],62,FALSE), "")</f>
        <v>1976.48</v>
      </c>
      <c r="G338" s="62">
        <f>IFERROR(VLOOKUP(A338,Tabla1[],63,FALSE), "")</f>
        <v>4387.32</v>
      </c>
      <c r="H338" s="62">
        <f>IFERROR(VLOOKUP(A338,Tabla1[],64,FALSE), "")</f>
        <v>2093.5500000000002</v>
      </c>
      <c r="I338" s="62" cm="1">
        <f t="array" ref="I338">SUMPRODUCT(
 (Tabla1[NOMBRE_COMPLETO]=A338)*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10104.56</v>
      </c>
      <c r="J338" s="62">
        <f t="shared" si="10"/>
        <v>18561.909999999996</v>
      </c>
      <c r="K338" s="63">
        <f t="shared" si="11"/>
        <v>50304.910000000011</v>
      </c>
    </row>
    <row r="339" spans="1:11" ht="24" customHeight="1" x14ac:dyDescent="0.25">
      <c r="A339" s="59" t="s">
        <v>365</v>
      </c>
      <c r="B339" s="59" t="str">
        <f>IFERROR(VLOOKUP(A339,Tabla1[],17,FALSE), "")</f>
        <v>DEPARTAMENTO JURIDICO -DIE</v>
      </c>
      <c r="C339" s="59" t="str">
        <f>IFERROR(VLOOKUP(A339,Tabla1[],25,FALSE), "")</f>
        <v>MENSAJERO</v>
      </c>
      <c r="D339" s="60" t="str">
        <f>IFERROR(VLOOKUP(A339,Tabla1[],19,FALSE), "")</f>
        <v>FIJO</v>
      </c>
      <c r="E339" s="61">
        <f>IFERROR(VLOOKUP(A339,Tabla1[],50,FALSE), "")</f>
        <v>24904.69</v>
      </c>
      <c r="F339" s="62">
        <f>IFERROR(VLOOKUP(A339,Tabla1[],62,FALSE), "")</f>
        <v>714.76</v>
      </c>
      <c r="G339" s="62">
        <f>IFERROR(VLOOKUP(A339,Tabla1[],63,FALSE), "")</f>
        <v>0</v>
      </c>
      <c r="H339" s="62">
        <f>IFERROR(VLOOKUP(A339,Tabla1[],64,FALSE), "")</f>
        <v>757.1</v>
      </c>
      <c r="I339" s="62" cm="1">
        <f t="array" ref="I339">SUMPRODUCT(
 (Tabla1[NOMBRE_COMPLETO]=A339)*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339" s="62">
        <f t="shared" si="10"/>
        <v>1471.8600000000001</v>
      </c>
      <c r="K339" s="63">
        <f t="shared" si="11"/>
        <v>23432.829999999998</v>
      </c>
    </row>
    <row r="340" spans="1:11" ht="24" customHeight="1" x14ac:dyDescent="0.25">
      <c r="A340" s="59" t="s">
        <v>732</v>
      </c>
      <c r="B340" s="59" t="str">
        <f>IFERROR(VLOOKUP(A340,Tabla1[],17,FALSE), "")</f>
        <v>DEPARTAMENTO JURIDICO -DIE</v>
      </c>
      <c r="C340" s="59" t="str">
        <f>IFERROR(VLOOKUP(A340,Tabla1[],25,FALSE), "")</f>
        <v>MENSAJERO</v>
      </c>
      <c r="D340" s="60" t="str">
        <f>IFERROR(VLOOKUP(A340,Tabla1[],19,FALSE), "")</f>
        <v>FIJO</v>
      </c>
      <c r="E340" s="61">
        <f>IFERROR(VLOOKUP(A340,Tabla1[],50,FALSE), "")</f>
        <v>22884.59</v>
      </c>
      <c r="F340" s="62">
        <f>IFERROR(VLOOKUP(A340,Tabla1[],62,FALSE), "")</f>
        <v>656.79</v>
      </c>
      <c r="G340" s="62">
        <f>IFERROR(VLOOKUP(A340,Tabla1[],63,FALSE), "")</f>
        <v>0</v>
      </c>
      <c r="H340" s="62">
        <f>IFERROR(VLOOKUP(A340,Tabla1[],64,FALSE), "")</f>
        <v>695.69</v>
      </c>
      <c r="I340" s="62" cm="1">
        <f t="array" ref="I340">SUMPRODUCT(
 (Tabla1[NOMBRE_COMPLETO]=A340)*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340" s="62">
        <f t="shared" si="10"/>
        <v>1352.48</v>
      </c>
      <c r="K340" s="63">
        <f t="shared" si="11"/>
        <v>21532.11</v>
      </c>
    </row>
    <row r="341" spans="1:11" ht="24" customHeight="1" x14ac:dyDescent="0.25">
      <c r="A341" s="59" t="s">
        <v>850</v>
      </c>
      <c r="B341" s="59" t="str">
        <f>IFERROR(VLOOKUP(A341,Tabla1[],17,FALSE), "")</f>
        <v>DEPARTAMENTO JURIDICO -DIE</v>
      </c>
      <c r="C341" s="59" t="str">
        <f>IFERROR(VLOOKUP(A341,Tabla1[],25,FALSE), "")</f>
        <v>SECRETARIA</v>
      </c>
      <c r="D341" s="60" t="str">
        <f>IFERROR(VLOOKUP(A341,Tabla1[],19,FALSE), "")</f>
        <v>FIJO</v>
      </c>
      <c r="E341" s="61">
        <f>IFERROR(VLOOKUP(A341,Tabla1[],50,FALSE), "")</f>
        <v>30000</v>
      </c>
      <c r="F341" s="62">
        <f>IFERROR(VLOOKUP(A341,Tabla1[],62,FALSE), "")</f>
        <v>861</v>
      </c>
      <c r="G341" s="62">
        <f>IFERROR(VLOOKUP(A341,Tabla1[],63,FALSE), "")</f>
        <v>0</v>
      </c>
      <c r="H341" s="62">
        <f>IFERROR(VLOOKUP(A341,Tabla1[],64,FALSE), "")</f>
        <v>912</v>
      </c>
      <c r="I341" s="62" cm="1">
        <f t="array" ref="I341">SUMPRODUCT(
 (Tabla1[NOMBRE_COMPLETO]=A341)*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3166</v>
      </c>
      <c r="J341" s="62">
        <f t="shared" si="10"/>
        <v>4939</v>
      </c>
      <c r="K341" s="63">
        <f t="shared" si="11"/>
        <v>25061</v>
      </c>
    </row>
    <row r="342" spans="1:11" ht="24" customHeight="1" x14ac:dyDescent="0.25">
      <c r="A342" s="59" t="s">
        <v>944</v>
      </c>
      <c r="B342" s="59" t="str">
        <f>IFERROR(VLOOKUP(A342,Tabla1[],17,FALSE), "")</f>
        <v>DEPARTAMENTO JURIDICO -DIE</v>
      </c>
      <c r="C342" s="59" t="str">
        <f>IFERROR(VLOOKUP(A342,Tabla1[],25,FALSE), "")</f>
        <v>TECNICO ADM</v>
      </c>
      <c r="D342" s="60" t="str">
        <f>IFERROR(VLOOKUP(A342,Tabla1[],19,FALSE), "")</f>
        <v>FIJO</v>
      </c>
      <c r="E342" s="61">
        <f>IFERROR(VLOOKUP(A342,Tabla1[],50,FALSE), "")</f>
        <v>50000</v>
      </c>
      <c r="F342" s="62">
        <f>IFERROR(VLOOKUP(A342,Tabla1[],62,FALSE), "")</f>
        <v>1435</v>
      </c>
      <c r="G342" s="62">
        <f>IFERROR(VLOOKUP(A342,Tabla1[],63,FALSE), "")</f>
        <v>1854</v>
      </c>
      <c r="H342" s="62">
        <f>IFERROR(VLOOKUP(A342,Tabla1[],64,FALSE), "")</f>
        <v>1520</v>
      </c>
      <c r="I342" s="62" cm="1">
        <f t="array" ref="I342">SUMPRODUCT(
 (Tabla1[NOMBRE_COMPLETO]=A342)*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342" s="62">
        <f t="shared" si="10"/>
        <v>4809</v>
      </c>
      <c r="K342" s="63">
        <f t="shared" si="11"/>
        <v>45191</v>
      </c>
    </row>
    <row r="343" spans="1:11" ht="24" customHeight="1" x14ac:dyDescent="0.25">
      <c r="A343" s="59" t="s">
        <v>335</v>
      </c>
      <c r="B343" s="59" t="str">
        <f>IFERROR(VLOOKUP(A343,Tabla1[],17,FALSE), "")</f>
        <v>DIRECCION DE INFRAESTRUCTURA ESCOLAR -MINERD</v>
      </c>
      <c r="C343" s="59" t="str">
        <f>IFERROR(VLOOKUP(A343,Tabla1[],25,FALSE), "")</f>
        <v>ASISTENTE EJECUTIVA</v>
      </c>
      <c r="D343" s="60" t="str">
        <f>IFERROR(VLOOKUP(A343,Tabla1[],19,FALSE), "")</f>
        <v>FIJO</v>
      </c>
      <c r="E343" s="61">
        <f>IFERROR(VLOOKUP(A343,Tabla1[],50,FALSE), "")</f>
        <v>100000</v>
      </c>
      <c r="F343" s="62">
        <f>IFERROR(VLOOKUP(A343,Tabla1[],62,FALSE), "")</f>
        <v>2870</v>
      </c>
      <c r="G343" s="62">
        <f>IFERROR(VLOOKUP(A343,Tabla1[],63,FALSE), "")</f>
        <v>12105.37</v>
      </c>
      <c r="H343" s="62">
        <f>IFERROR(VLOOKUP(A343,Tabla1[],64,FALSE), "")</f>
        <v>3040</v>
      </c>
      <c r="I343" s="62" cm="1">
        <f t="array" ref="I343">SUMPRODUCT(
 (Tabla1[NOMBRE_COMPLETO]=A343)*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343" s="62">
        <f t="shared" si="10"/>
        <v>18015.370000000003</v>
      </c>
      <c r="K343" s="63">
        <f t="shared" si="11"/>
        <v>81984.63</v>
      </c>
    </row>
    <row r="344" spans="1:11" ht="24" customHeight="1" x14ac:dyDescent="0.25">
      <c r="A344" s="59" t="s">
        <v>339</v>
      </c>
      <c r="B344" s="59" t="str">
        <f>IFERROR(VLOOKUP(A344,Tabla1[],17,FALSE), "")</f>
        <v>DIRECCION DE INFRAESTRUCTURA ESCOLAR -MINERD</v>
      </c>
      <c r="C344" s="59" t="str">
        <f>IFERROR(VLOOKUP(A344,Tabla1[],25,FALSE), "")</f>
        <v>MENSAJERO INTERNO</v>
      </c>
      <c r="D344" s="60" t="str">
        <f>IFERROR(VLOOKUP(A344,Tabla1[],19,FALSE), "")</f>
        <v>FIJO</v>
      </c>
      <c r="E344" s="61">
        <f>IFERROR(VLOOKUP(A344,Tabla1[],50,FALSE), "")</f>
        <v>50000</v>
      </c>
      <c r="F344" s="62">
        <f>IFERROR(VLOOKUP(A344,Tabla1[],62,FALSE), "")</f>
        <v>1435</v>
      </c>
      <c r="G344" s="62">
        <f>IFERROR(VLOOKUP(A344,Tabla1[],63,FALSE), "")</f>
        <v>0</v>
      </c>
      <c r="H344" s="62">
        <f>IFERROR(VLOOKUP(A344,Tabla1[],64,FALSE), "")</f>
        <v>1520</v>
      </c>
      <c r="I344" s="62" cm="1">
        <f t="array" ref="I344">SUMPRODUCT(
 (Tabla1[NOMBRE_COMPLETO]=A344)*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344" s="62">
        <f t="shared" si="10"/>
        <v>2955</v>
      </c>
      <c r="K344" s="63">
        <f t="shared" si="11"/>
        <v>47045</v>
      </c>
    </row>
    <row r="345" spans="1:11" ht="24" customHeight="1" x14ac:dyDescent="0.25">
      <c r="A345" s="59" t="s">
        <v>509</v>
      </c>
      <c r="B345" s="59" t="str">
        <f>IFERROR(VLOOKUP(A345,Tabla1[],17,FALSE), "")</f>
        <v>DIRECCION DE INFRAESTRUCTURA ESCOLAR -MINERD</v>
      </c>
      <c r="C345" s="59" t="str">
        <f>IFERROR(VLOOKUP(A345,Tabla1[],25,FALSE), "")</f>
        <v>AUXILIAR ADMINISTRATIVO I</v>
      </c>
      <c r="D345" s="60" t="str">
        <f>IFERROR(VLOOKUP(A345,Tabla1[],19,FALSE), "")</f>
        <v>FIJO</v>
      </c>
      <c r="E345" s="61">
        <f>IFERROR(VLOOKUP(A345,Tabla1[],50,FALSE), "")</f>
        <v>40000</v>
      </c>
      <c r="F345" s="62">
        <f>IFERROR(VLOOKUP(A345,Tabla1[],62,FALSE), "")</f>
        <v>1148</v>
      </c>
      <c r="G345" s="62">
        <f>IFERROR(VLOOKUP(A345,Tabla1[],63,FALSE), "")</f>
        <v>442.65</v>
      </c>
      <c r="H345" s="62">
        <f>IFERROR(VLOOKUP(A345,Tabla1[],64,FALSE), "")</f>
        <v>1216</v>
      </c>
      <c r="I345" s="62" cm="1">
        <f t="array" ref="I345">SUMPRODUCT(
 (Tabla1[NOMBRE_COMPLETO]=A345)*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3266</v>
      </c>
      <c r="J345" s="62">
        <f t="shared" si="10"/>
        <v>6072.65</v>
      </c>
      <c r="K345" s="63">
        <f t="shared" si="11"/>
        <v>33927.35</v>
      </c>
    </row>
    <row r="346" spans="1:11" ht="24" customHeight="1" x14ac:dyDescent="0.25">
      <c r="A346" s="59" t="s">
        <v>577</v>
      </c>
      <c r="B346" s="59" t="str">
        <f>IFERROR(VLOOKUP(A346,Tabla1[],17,FALSE), "")</f>
        <v>DIRECCION DE INFRAESTRUCTURA ESCOLAR -MINERD</v>
      </c>
      <c r="C346" s="59" t="str">
        <f>IFERROR(VLOOKUP(A346,Tabla1[],25,FALSE), "")</f>
        <v>ASESOR (A)</v>
      </c>
      <c r="D346" s="60" t="str">
        <f>IFERROR(VLOOKUP(A346,Tabla1[],19,FALSE), "")</f>
        <v>FIJO</v>
      </c>
      <c r="E346" s="61">
        <f>IFERROR(VLOOKUP(A346,Tabla1[],50,FALSE), "")</f>
        <v>240000</v>
      </c>
      <c r="F346" s="62">
        <f>IFERROR(VLOOKUP(A346,Tabla1[],62,FALSE), "")</f>
        <v>6888</v>
      </c>
      <c r="G346" s="62">
        <f>IFERROR(VLOOKUP(A346,Tabla1[],63,FALSE), "")</f>
        <v>33619.74</v>
      </c>
      <c r="H346" s="62">
        <f>IFERROR(VLOOKUP(A346,Tabla1[],64,FALSE), "")</f>
        <v>7296</v>
      </c>
      <c r="I346" s="62" cm="1">
        <f t="array" ref="I346">SUMPRODUCT(
 (Tabla1[NOMBRE_COMPLETO]=A346)*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346" s="62">
        <f t="shared" si="10"/>
        <v>47803.74</v>
      </c>
      <c r="K346" s="63">
        <f t="shared" si="11"/>
        <v>192196.26</v>
      </c>
    </row>
    <row r="347" spans="1:11" ht="24" customHeight="1" x14ac:dyDescent="0.25">
      <c r="A347" s="59" t="s">
        <v>675</v>
      </c>
      <c r="B347" s="59" t="str">
        <f>IFERROR(VLOOKUP(A347,Tabla1[],17,FALSE), "")</f>
        <v>DIRECCION DE INFRAESTRUCTURA ESCOLAR -MINERD</v>
      </c>
      <c r="C347" s="59" t="str">
        <f>IFERROR(VLOOKUP(A347,Tabla1[],25,FALSE), "")</f>
        <v>ASISTENTE</v>
      </c>
      <c r="D347" s="60" t="str">
        <f>IFERROR(VLOOKUP(A347,Tabla1[],19,FALSE), "")</f>
        <v>FIJO</v>
      </c>
      <c r="E347" s="61">
        <f>IFERROR(VLOOKUP(A347,Tabla1[],50,FALSE), "")</f>
        <v>80000</v>
      </c>
      <c r="F347" s="62">
        <f>IFERROR(VLOOKUP(A347,Tabla1[],62,FALSE), "")</f>
        <v>2296</v>
      </c>
      <c r="G347" s="62">
        <f>IFERROR(VLOOKUP(A347,Tabla1[],63,FALSE), "")</f>
        <v>7400.87</v>
      </c>
      <c r="H347" s="62">
        <f>IFERROR(VLOOKUP(A347,Tabla1[],64,FALSE), "")</f>
        <v>2432</v>
      </c>
      <c r="I347" s="62" cm="1">
        <f t="array" ref="I347">SUMPRODUCT(
 (Tabla1[NOMBRE_COMPLETO]=A347)*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347" s="62">
        <f t="shared" si="10"/>
        <v>12128.869999999999</v>
      </c>
      <c r="K347" s="63">
        <f t="shared" si="11"/>
        <v>67871.13</v>
      </c>
    </row>
    <row r="348" spans="1:11" ht="24" customHeight="1" x14ac:dyDescent="0.25">
      <c r="A348" s="59" t="s">
        <v>791</v>
      </c>
      <c r="B348" s="59" t="str">
        <f>IFERROR(VLOOKUP(A348,Tabla1[],17,FALSE), "")</f>
        <v>DIRECCION DE INFRAESTRUCTURA ESCOLAR -MINERD</v>
      </c>
      <c r="C348" s="59" t="str">
        <f>IFERROR(VLOOKUP(A348,Tabla1[],25,FALSE), "")</f>
        <v>DIRECTOR (A)</v>
      </c>
      <c r="D348" s="60" t="str">
        <f>IFERROR(VLOOKUP(A348,Tabla1[],19,FALSE), "")</f>
        <v>FIJO</v>
      </c>
      <c r="E348" s="61">
        <f>IFERROR(VLOOKUP(A348,Tabla1[],50,FALSE), "")</f>
        <v>250000</v>
      </c>
      <c r="F348" s="62">
        <f>IFERROR(VLOOKUP(A348,Tabla1[],62,FALSE), "")</f>
        <v>7175</v>
      </c>
      <c r="G348" s="62">
        <f>IFERROR(VLOOKUP(A348,Tabla1[],63,FALSE), "")</f>
        <v>47161.89</v>
      </c>
      <c r="H348" s="62">
        <f>IFERROR(VLOOKUP(A348,Tabla1[],64,FALSE), "")</f>
        <v>6589.14</v>
      </c>
      <c r="I348" s="62" cm="1">
        <f t="array" ref="I348">SUMPRODUCT(
 (Tabla1[NOMBRE_COMPLETO]=A348)*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1919.78</v>
      </c>
      <c r="J348" s="62">
        <f t="shared" si="10"/>
        <v>62845.81</v>
      </c>
      <c r="K348" s="63">
        <f t="shared" si="11"/>
        <v>187154.19</v>
      </c>
    </row>
    <row r="349" spans="1:11" ht="24" customHeight="1" x14ac:dyDescent="0.25">
      <c r="A349" s="59" t="s">
        <v>969</v>
      </c>
      <c r="B349" s="59" t="str">
        <f>IFERROR(VLOOKUP(A349,Tabla1[],17,FALSE), "")</f>
        <v>DIRECCION DE INFRAESTRUCTURA ESCOLAR -MINERD</v>
      </c>
      <c r="C349" s="59" t="str">
        <f>IFERROR(VLOOKUP(A349,Tabla1[],25,FALSE), "")</f>
        <v>ASESOR (A)</v>
      </c>
      <c r="D349" s="60" t="str">
        <f>IFERROR(VLOOKUP(A349,Tabla1[],19,FALSE), "")</f>
        <v>FIJO</v>
      </c>
      <c r="E349" s="61">
        <f>IFERROR(VLOOKUP(A349,Tabla1[],50,FALSE), "")</f>
        <v>150000</v>
      </c>
      <c r="F349" s="62">
        <f>IFERROR(VLOOKUP(A349,Tabla1[],62,FALSE), "")</f>
        <v>4305</v>
      </c>
      <c r="G349" s="62">
        <f>IFERROR(VLOOKUP(A349,Tabla1[],63,FALSE), "")</f>
        <v>23866.62</v>
      </c>
      <c r="H349" s="62">
        <f>IFERROR(VLOOKUP(A349,Tabla1[],64,FALSE), "")</f>
        <v>4560</v>
      </c>
      <c r="I349" s="62" cm="1">
        <f t="array" ref="I349">SUMPRODUCT(
 (Tabla1[NOMBRE_COMPLETO]=A349)*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349" s="62">
        <f t="shared" si="10"/>
        <v>32731.62</v>
      </c>
      <c r="K349" s="63">
        <f t="shared" si="11"/>
        <v>117268.38</v>
      </c>
    </row>
    <row r="350" spans="1:11" ht="24" customHeight="1" x14ac:dyDescent="0.25">
      <c r="A350" s="59" t="s">
        <v>1301</v>
      </c>
      <c r="B350" s="59" t="str">
        <f>IFERROR(VLOOKUP(A350,Tabla1[],17,FALSE), "")</f>
        <v>DIRECCION DE INFRAESTRUCTURA ESCOLAR -MINERD</v>
      </c>
      <c r="C350" s="59" t="str">
        <f>IFERROR(VLOOKUP(A350,Tabla1[],25,FALSE), "")</f>
        <v>SECRETARIA</v>
      </c>
      <c r="D350" s="60" t="str">
        <f>IFERROR(VLOOKUP(A350,Tabla1[],19,FALSE), "")</f>
        <v>FIJO</v>
      </c>
      <c r="E350" s="61">
        <f>IFERROR(VLOOKUP(A350,Tabla1[],50,FALSE), "")</f>
        <v>40000</v>
      </c>
      <c r="F350" s="62">
        <f>IFERROR(VLOOKUP(A350,Tabla1[],62,FALSE), "")</f>
        <v>1148</v>
      </c>
      <c r="G350" s="62">
        <f>IFERROR(VLOOKUP(A350,Tabla1[],63,FALSE), "")</f>
        <v>442.65</v>
      </c>
      <c r="H350" s="62">
        <f>IFERROR(VLOOKUP(A350,Tabla1[],64,FALSE), "")</f>
        <v>1216</v>
      </c>
      <c r="I350" s="62" cm="1">
        <f t="array" ref="I350">SUMPRODUCT(
 (Tabla1[NOMBRE_COMPLETO]=A350)*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350" s="62">
        <f t="shared" si="10"/>
        <v>2806.65</v>
      </c>
      <c r="K350" s="63">
        <f t="shared" si="11"/>
        <v>37193.35</v>
      </c>
    </row>
    <row r="351" spans="1:11" ht="24" customHeight="1" x14ac:dyDescent="0.25">
      <c r="A351" s="59" t="s">
        <v>1818</v>
      </c>
      <c r="B351" s="59" t="str">
        <f>IFERROR(VLOOKUP(A351,Tabla1[],17,FALSE), "")</f>
        <v>DIRECCION DE INFRAESTRUCTURA ESCOLAR -MINERD</v>
      </c>
      <c r="C351" s="59" t="str">
        <f>IFERROR(VLOOKUP(A351,Tabla1[],25,FALSE), "")</f>
        <v>ASESOR (A)</v>
      </c>
      <c r="D351" s="60" t="str">
        <f>IFERROR(VLOOKUP(A351,Tabla1[],19,FALSE), "")</f>
        <v>FIJO</v>
      </c>
      <c r="E351" s="61">
        <f>IFERROR(VLOOKUP(A351,Tabla1[],50,FALSE), "")</f>
        <v>300000</v>
      </c>
      <c r="F351" s="62">
        <f>IFERROR(VLOOKUP(A351,Tabla1[],62,FALSE), "")</f>
        <v>8610</v>
      </c>
      <c r="G351" s="62">
        <f>IFERROR(VLOOKUP(A351,Tabla1[],63,FALSE), "")</f>
        <v>47733.24</v>
      </c>
      <c r="H351" s="62">
        <f>IFERROR(VLOOKUP(A351,Tabla1[],64,FALSE), "")</f>
        <v>9120</v>
      </c>
      <c r="I351" s="62" cm="1">
        <f t="array" ref="I351">SUMPRODUCT(
 (Tabla1[NOMBRE_COMPLETO]=A351)*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351" s="62">
        <f t="shared" si="10"/>
        <v>65463.24</v>
      </c>
      <c r="K351" s="63">
        <f t="shared" si="11"/>
        <v>234536.76</v>
      </c>
    </row>
    <row r="352" spans="1:11" ht="24" customHeight="1" x14ac:dyDescent="0.25">
      <c r="A352" s="59" t="s">
        <v>1945</v>
      </c>
      <c r="B352" s="59" t="str">
        <f>IFERROR(VLOOKUP(A352,Tabla1[],17,FALSE), "")</f>
        <v>DIRECCION DE INFRAESTRUCTURA ESCOLAR -MINERD</v>
      </c>
      <c r="C352" s="59" t="str">
        <f>IFERROR(VLOOKUP(A352,Tabla1[],25,FALSE), "")</f>
        <v>SUPERVISOR (A) PLANTELES ESCOLARES</v>
      </c>
      <c r="D352" s="60" t="str">
        <f>IFERROR(VLOOKUP(A352,Tabla1[],19,FALSE), "")</f>
        <v>FIJO</v>
      </c>
      <c r="E352" s="61">
        <f>IFERROR(VLOOKUP(A352,Tabla1[],50,FALSE), "")</f>
        <v>75000</v>
      </c>
      <c r="F352" s="62">
        <f>IFERROR(VLOOKUP(A352,Tabla1[],62,FALSE), "")</f>
        <v>2152.5</v>
      </c>
      <c r="G352" s="62">
        <f>IFERROR(VLOOKUP(A352,Tabla1[],63,FALSE), "")</f>
        <v>6309.38</v>
      </c>
      <c r="H352" s="62">
        <f>IFERROR(VLOOKUP(A352,Tabla1[],64,FALSE), "")</f>
        <v>2280</v>
      </c>
      <c r="I352" s="62" cm="1">
        <f t="array" ref="I352">SUMPRODUCT(
 (Tabla1[NOMBRE_COMPLETO]=A352)*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352" s="62">
        <f t="shared" si="10"/>
        <v>10741.880000000001</v>
      </c>
      <c r="K352" s="63">
        <f t="shared" si="11"/>
        <v>64258.119999999995</v>
      </c>
    </row>
    <row r="353" spans="1:11" ht="24" customHeight="1" x14ac:dyDescent="0.25">
      <c r="A353" s="59" t="s">
        <v>2235</v>
      </c>
      <c r="B353" s="59" t="str">
        <f>IFERROR(VLOOKUP(A353,Tabla1[],17,FALSE), "")</f>
        <v>DIRECCION DE INFRAESTRUCTURA ESCOLAR -MINERD</v>
      </c>
      <c r="C353" s="59" t="str">
        <f>IFERROR(VLOOKUP(A353,Tabla1[],25,FALSE), "")</f>
        <v>COORDINADOR (A)</v>
      </c>
      <c r="D353" s="60" t="str">
        <f>IFERROR(VLOOKUP(A353,Tabla1[],19,FALSE), "")</f>
        <v>FIJO</v>
      </c>
      <c r="E353" s="61">
        <f>IFERROR(VLOOKUP(A353,Tabla1[],50,FALSE), "")</f>
        <v>150000</v>
      </c>
      <c r="F353" s="62">
        <f>IFERROR(VLOOKUP(A353,Tabla1[],62,FALSE), "")</f>
        <v>4305</v>
      </c>
      <c r="G353" s="62">
        <f>IFERROR(VLOOKUP(A353,Tabla1[],63,FALSE), "")</f>
        <v>23866.62</v>
      </c>
      <c r="H353" s="62">
        <f>IFERROR(VLOOKUP(A353,Tabla1[],64,FALSE), "")</f>
        <v>4560</v>
      </c>
      <c r="I353" s="62" cm="1">
        <f t="array" ref="I353">SUMPRODUCT(
 (Tabla1[NOMBRE_COMPLETO]=A353)*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353" s="62">
        <f t="shared" si="10"/>
        <v>32731.62</v>
      </c>
      <c r="K353" s="63">
        <f t="shared" si="11"/>
        <v>117268.38</v>
      </c>
    </row>
    <row r="354" spans="1:11" ht="24" customHeight="1" x14ac:dyDescent="0.25">
      <c r="A354" s="59" t="s">
        <v>2266</v>
      </c>
      <c r="B354" s="59" t="str">
        <f>IFERROR(VLOOKUP(A354,Tabla1[],17,FALSE), "")</f>
        <v>DIRECCION DE INFRAESTRUCTURA ESCOLAR -MINERD</v>
      </c>
      <c r="C354" s="59" t="str">
        <f>IFERROR(VLOOKUP(A354,Tabla1[],25,FALSE), "")</f>
        <v>ASISTENTE EJECUTIVA</v>
      </c>
      <c r="D354" s="60" t="str">
        <f>IFERROR(VLOOKUP(A354,Tabla1[],19,FALSE), "")</f>
        <v>FIJO</v>
      </c>
      <c r="E354" s="61">
        <f>IFERROR(VLOOKUP(A354,Tabla1[],50,FALSE), "")</f>
        <v>137000</v>
      </c>
      <c r="F354" s="62">
        <f>IFERROR(VLOOKUP(A354,Tabla1[],62,FALSE), "")</f>
        <v>3931.9</v>
      </c>
      <c r="G354" s="62">
        <f>IFERROR(VLOOKUP(A354,Tabla1[],63,FALSE), "")</f>
        <v>20808.689999999999</v>
      </c>
      <c r="H354" s="62">
        <f>IFERROR(VLOOKUP(A354,Tabla1[],64,FALSE), "")</f>
        <v>4164.8</v>
      </c>
      <c r="I354" s="62" cm="1">
        <f t="array" ref="I354">SUMPRODUCT(
 (Tabla1[NOMBRE_COMPLETO]=A354)*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9656</v>
      </c>
      <c r="J354" s="62">
        <f t="shared" si="10"/>
        <v>38561.39</v>
      </c>
      <c r="K354" s="63">
        <f t="shared" si="11"/>
        <v>98438.61</v>
      </c>
    </row>
    <row r="355" spans="1:11" ht="24" customHeight="1" x14ac:dyDescent="0.25">
      <c r="A355" s="59" t="s">
        <v>2551</v>
      </c>
      <c r="B355" s="59" t="str">
        <f>IFERROR(VLOOKUP(A355,Tabla1[],17,FALSE), "")</f>
        <v>DIRECCION DE INFRAESTRUCTURA ESCOLAR -MINERD</v>
      </c>
      <c r="C355" s="59" t="str">
        <f>IFERROR(VLOOKUP(A355,Tabla1[],25,FALSE), "")</f>
        <v>ASISTENTE</v>
      </c>
      <c r="D355" s="60" t="str">
        <f>IFERROR(VLOOKUP(A355,Tabla1[],19,FALSE), "")</f>
        <v>FIJO</v>
      </c>
      <c r="E355" s="61">
        <f>IFERROR(VLOOKUP(A355,Tabla1[],50,FALSE), "")</f>
        <v>100000</v>
      </c>
      <c r="F355" s="62">
        <f>IFERROR(VLOOKUP(A355,Tabla1[],62,FALSE), "")</f>
        <v>2870</v>
      </c>
      <c r="G355" s="62">
        <f>IFERROR(VLOOKUP(A355,Tabla1[],63,FALSE), "")</f>
        <v>12105.37</v>
      </c>
      <c r="H355" s="62">
        <f>IFERROR(VLOOKUP(A355,Tabla1[],64,FALSE), "")</f>
        <v>3040</v>
      </c>
      <c r="I355" s="62" cm="1">
        <f t="array" ref="I355">SUMPRODUCT(
 (Tabla1[NOMBRE_COMPLETO]=A355)*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355" s="62">
        <f t="shared" si="10"/>
        <v>18015.370000000003</v>
      </c>
      <c r="K355" s="63">
        <f t="shared" si="11"/>
        <v>81984.63</v>
      </c>
    </row>
    <row r="356" spans="1:11" ht="24" customHeight="1" x14ac:dyDescent="0.25">
      <c r="A356" s="59" t="s">
        <v>2735</v>
      </c>
      <c r="B356" s="59" t="str">
        <f>IFERROR(VLOOKUP(A356,Tabla1[],17,FALSE), "")</f>
        <v>DIRECCION DE INFRAESTRUCTURA ESCOLAR -MINERD</v>
      </c>
      <c r="C356" s="59" t="str">
        <f>IFERROR(VLOOKUP(A356,Tabla1[],25,FALSE), "")</f>
        <v>ASISTENTE</v>
      </c>
      <c r="D356" s="60" t="str">
        <f>IFERROR(VLOOKUP(A356,Tabla1[],19,FALSE), "")</f>
        <v>FIJO</v>
      </c>
      <c r="E356" s="61">
        <f>IFERROR(VLOOKUP(A356,Tabla1[],50,FALSE), "")</f>
        <v>150000</v>
      </c>
      <c r="F356" s="62">
        <f>IFERROR(VLOOKUP(A356,Tabla1[],62,FALSE), "")</f>
        <v>4305</v>
      </c>
      <c r="G356" s="62">
        <f>IFERROR(VLOOKUP(A356,Tabla1[],63,FALSE), "")</f>
        <v>23866.62</v>
      </c>
      <c r="H356" s="62">
        <f>IFERROR(VLOOKUP(A356,Tabla1[],64,FALSE), "")</f>
        <v>4560</v>
      </c>
      <c r="I356" s="62" cm="1">
        <f t="array" ref="I356">SUMPRODUCT(
 (Tabla1[NOMBRE_COMPLETO]=A356)*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10566</v>
      </c>
      <c r="J356" s="62">
        <f t="shared" si="10"/>
        <v>43297.619999999995</v>
      </c>
      <c r="K356" s="63">
        <f t="shared" si="11"/>
        <v>106702.38</v>
      </c>
    </row>
    <row r="357" spans="1:11" ht="24" customHeight="1" x14ac:dyDescent="0.25">
      <c r="A357" s="59" t="s">
        <v>3147</v>
      </c>
      <c r="B357" s="59" t="str">
        <f>IFERROR(VLOOKUP(A357,Tabla1[],17,FALSE), "")</f>
        <v>DIRECCION DE INFRAESTRUCTURA ESCOLAR -MINERD</v>
      </c>
      <c r="C357" s="59" t="str">
        <f>IFERROR(VLOOKUP(A357,Tabla1[],25,FALSE), "")</f>
        <v>CHOFER</v>
      </c>
      <c r="D357" s="60" t="str">
        <f>IFERROR(VLOOKUP(A357,Tabla1[],19,FALSE), "")</f>
        <v>FIJO</v>
      </c>
      <c r="E357" s="61">
        <f>IFERROR(VLOOKUP(A357,Tabla1[],50,FALSE), "")</f>
        <v>30000</v>
      </c>
      <c r="F357" s="62">
        <f>IFERROR(VLOOKUP(A357,Tabla1[],62,FALSE), "")</f>
        <v>861</v>
      </c>
      <c r="G357" s="62">
        <f>IFERROR(VLOOKUP(A357,Tabla1[],63,FALSE), "")</f>
        <v>0</v>
      </c>
      <c r="H357" s="62">
        <f>IFERROR(VLOOKUP(A357,Tabla1[],64,FALSE), "")</f>
        <v>912</v>
      </c>
      <c r="I357" s="62" cm="1">
        <f t="array" ref="I357">SUMPRODUCT(
 (Tabla1[NOMBRE_COMPLETO]=A357)*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12766</v>
      </c>
      <c r="J357" s="62">
        <f t="shared" si="10"/>
        <v>14539</v>
      </c>
      <c r="K357" s="63">
        <f t="shared" si="11"/>
        <v>15461</v>
      </c>
    </row>
    <row r="358" spans="1:11" ht="24" customHeight="1" x14ac:dyDescent="0.25">
      <c r="A358" s="59" t="s">
        <v>328</v>
      </c>
      <c r="B358" s="59" t="str">
        <f>IFERROR(VLOOKUP(A358,Tabla1[],17,FALSE), "")</f>
        <v>DIVISION ADMINISTRATIVA -DIE</v>
      </c>
      <c r="C358" s="59" t="str">
        <f>IFERROR(VLOOKUP(A358,Tabla1[],25,FALSE), "")</f>
        <v>AUXILIAR</v>
      </c>
      <c r="D358" s="60" t="str">
        <f>IFERROR(VLOOKUP(A358,Tabla1[],19,FALSE), "")</f>
        <v>FIJO</v>
      </c>
      <c r="E358" s="61">
        <f>IFERROR(VLOOKUP(A358,Tabla1[],50,FALSE), "")</f>
        <v>32000</v>
      </c>
      <c r="F358" s="62">
        <f>IFERROR(VLOOKUP(A358,Tabla1[],62,FALSE), "")</f>
        <v>918.4</v>
      </c>
      <c r="G358" s="62">
        <f>IFERROR(VLOOKUP(A358,Tabla1[],63,FALSE), "")</f>
        <v>0</v>
      </c>
      <c r="H358" s="62">
        <f>IFERROR(VLOOKUP(A358,Tabla1[],64,FALSE), "")</f>
        <v>972.8</v>
      </c>
      <c r="I358" s="62" cm="1">
        <f t="array" ref="I358">SUMPRODUCT(
 (Tabla1[NOMBRE_COMPLETO]=A358)*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24581.42</v>
      </c>
      <c r="J358" s="62">
        <f t="shared" si="10"/>
        <v>26472.62</v>
      </c>
      <c r="K358" s="63">
        <f t="shared" si="11"/>
        <v>5527.380000000001</v>
      </c>
    </row>
    <row r="359" spans="1:11" ht="24" customHeight="1" x14ac:dyDescent="0.25">
      <c r="A359" s="59" t="s">
        <v>362</v>
      </c>
      <c r="B359" s="59" t="str">
        <f>IFERROR(VLOOKUP(A359,Tabla1[],17,FALSE), "")</f>
        <v>DIVISION ADMINISTRATIVA -DIE</v>
      </c>
      <c r="C359" s="59" t="str">
        <f>IFERROR(VLOOKUP(A359,Tabla1[],25,FALSE), "")</f>
        <v>AUXILIAR ADMINISTRATIVO</v>
      </c>
      <c r="D359" s="60" t="str">
        <f>IFERROR(VLOOKUP(A359,Tabla1[],19,FALSE), "")</f>
        <v>FIJO</v>
      </c>
      <c r="E359" s="61">
        <f>IFERROR(VLOOKUP(A359,Tabla1[],50,FALSE), "")</f>
        <v>27000</v>
      </c>
      <c r="F359" s="62">
        <f>IFERROR(VLOOKUP(A359,Tabla1[],62,FALSE), "")</f>
        <v>774.9</v>
      </c>
      <c r="G359" s="62">
        <f>IFERROR(VLOOKUP(A359,Tabla1[],63,FALSE), "")</f>
        <v>0</v>
      </c>
      <c r="H359" s="62">
        <f>IFERROR(VLOOKUP(A359,Tabla1[],64,FALSE), "")</f>
        <v>820.8</v>
      </c>
      <c r="I359" s="62" cm="1">
        <f t="array" ref="I359">SUMPRODUCT(
 (Tabla1[NOMBRE_COMPLETO]=A359)*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359" s="62">
        <f t="shared" si="10"/>
        <v>1595.6999999999998</v>
      </c>
      <c r="K359" s="63">
        <f t="shared" si="11"/>
        <v>25404.3</v>
      </c>
    </row>
    <row r="360" spans="1:11" ht="24" customHeight="1" x14ac:dyDescent="0.25">
      <c r="A360" s="59" t="s">
        <v>395</v>
      </c>
      <c r="B360" s="59" t="str">
        <f>IFERROR(VLOOKUP(A360,Tabla1[],17,FALSE), "")</f>
        <v>DIVISION ADMINISTRATIVA -DIE</v>
      </c>
      <c r="C360" s="59" t="str">
        <f>IFERROR(VLOOKUP(A360,Tabla1[],25,FALSE), "")</f>
        <v>AUXILIAR ADMINISTRATIVO</v>
      </c>
      <c r="D360" s="60" t="str">
        <f>IFERROR(VLOOKUP(A360,Tabla1[],19,FALSE), "")</f>
        <v>FIJO</v>
      </c>
      <c r="E360" s="61">
        <f>IFERROR(VLOOKUP(A360,Tabla1[],50,FALSE), "")</f>
        <v>40000</v>
      </c>
      <c r="F360" s="62">
        <f>IFERROR(VLOOKUP(A360,Tabla1[],62,FALSE), "")</f>
        <v>1148</v>
      </c>
      <c r="G360" s="62">
        <f>IFERROR(VLOOKUP(A360,Tabla1[],63,FALSE), "")</f>
        <v>442.65</v>
      </c>
      <c r="H360" s="62">
        <f>IFERROR(VLOOKUP(A360,Tabla1[],64,FALSE), "")</f>
        <v>1216</v>
      </c>
      <c r="I360" s="62" cm="1">
        <f t="array" ref="I360">SUMPRODUCT(
 (Tabla1[NOMBRE_COMPLETO]=A360)*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360" s="62">
        <f t="shared" si="10"/>
        <v>2806.65</v>
      </c>
      <c r="K360" s="63">
        <f t="shared" si="11"/>
        <v>37193.35</v>
      </c>
    </row>
    <row r="361" spans="1:11" ht="24" customHeight="1" x14ac:dyDescent="0.25">
      <c r="A361" s="59" t="s">
        <v>439</v>
      </c>
      <c r="B361" s="59" t="str">
        <f>IFERROR(VLOOKUP(A361,Tabla1[],17,FALSE), "")</f>
        <v>DIVISION ADMINISTRATIVA -DIE</v>
      </c>
      <c r="C361" s="59" t="str">
        <f>IFERROR(VLOOKUP(A361,Tabla1[],25,FALSE), "")</f>
        <v>AUXILIAR ADMINISTRATIVO I</v>
      </c>
      <c r="D361" s="60" t="str">
        <f>IFERROR(VLOOKUP(A361,Tabla1[],19,FALSE), "")</f>
        <v>FIJO</v>
      </c>
      <c r="E361" s="61">
        <f>IFERROR(VLOOKUP(A361,Tabla1[],50,FALSE), "")</f>
        <v>35000</v>
      </c>
      <c r="F361" s="62">
        <f>IFERROR(VLOOKUP(A361,Tabla1[],62,FALSE), "")</f>
        <v>1004.5</v>
      </c>
      <c r="G361" s="62">
        <f>IFERROR(VLOOKUP(A361,Tabla1[],63,FALSE), "")</f>
        <v>0</v>
      </c>
      <c r="H361" s="62">
        <f>IFERROR(VLOOKUP(A361,Tabla1[],64,FALSE), "")</f>
        <v>1064</v>
      </c>
      <c r="I361" s="62" cm="1">
        <f t="array" ref="I361">SUMPRODUCT(
 (Tabla1[NOMBRE_COMPLETO]=A361)*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361" s="62">
        <f t="shared" si="10"/>
        <v>2068.5</v>
      </c>
      <c r="K361" s="63">
        <f t="shared" si="11"/>
        <v>32931.5</v>
      </c>
    </row>
    <row r="362" spans="1:11" ht="24" customHeight="1" x14ac:dyDescent="0.25">
      <c r="A362" s="59" t="s">
        <v>493</v>
      </c>
      <c r="B362" s="59" t="str">
        <f>IFERROR(VLOOKUP(A362,Tabla1[],17,FALSE), "")</f>
        <v>DIVISION ADMINISTRATIVA -DIE</v>
      </c>
      <c r="C362" s="59" t="str">
        <f>IFERROR(VLOOKUP(A362,Tabla1[],25,FALSE), "")</f>
        <v>CONSERJE</v>
      </c>
      <c r="D362" s="60" t="str">
        <f>IFERROR(VLOOKUP(A362,Tabla1[],19,FALSE), "")</f>
        <v>FIJO</v>
      </c>
      <c r="E362" s="61">
        <f>IFERROR(VLOOKUP(A362,Tabla1[],50,FALSE), "")</f>
        <v>25000</v>
      </c>
      <c r="F362" s="62">
        <f>IFERROR(VLOOKUP(A362,Tabla1[],62,FALSE), "")</f>
        <v>717.5</v>
      </c>
      <c r="G362" s="62">
        <f>IFERROR(VLOOKUP(A362,Tabla1[],63,FALSE), "")</f>
        <v>0</v>
      </c>
      <c r="H362" s="62">
        <f>IFERROR(VLOOKUP(A362,Tabla1[],64,FALSE), "")</f>
        <v>760</v>
      </c>
      <c r="I362" s="62" cm="1">
        <f t="array" ref="I362">SUMPRODUCT(
 (Tabla1[NOMBRE_COMPLETO]=A362)*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362" s="62">
        <f t="shared" si="10"/>
        <v>1477.5</v>
      </c>
      <c r="K362" s="63">
        <f t="shared" si="11"/>
        <v>23522.5</v>
      </c>
    </row>
    <row r="363" spans="1:11" ht="24" customHeight="1" x14ac:dyDescent="0.25">
      <c r="A363" s="59" t="s">
        <v>503</v>
      </c>
      <c r="B363" s="59" t="str">
        <f>IFERROR(VLOOKUP(A363,Tabla1[],17,FALSE), "")</f>
        <v>DIVISION ADMINISTRATIVA -DIE</v>
      </c>
      <c r="C363" s="59" t="str">
        <f>IFERROR(VLOOKUP(A363,Tabla1[],25,FALSE), "")</f>
        <v>AUXILIAR ADMINISTRATIVO</v>
      </c>
      <c r="D363" s="60" t="str">
        <f>IFERROR(VLOOKUP(A363,Tabla1[],19,FALSE), "")</f>
        <v>FIJO</v>
      </c>
      <c r="E363" s="61">
        <f>IFERROR(VLOOKUP(A363,Tabla1[],50,FALSE), "")</f>
        <v>60000</v>
      </c>
      <c r="F363" s="62">
        <f>IFERROR(VLOOKUP(A363,Tabla1[],62,FALSE), "")</f>
        <v>1722</v>
      </c>
      <c r="G363" s="62">
        <f>IFERROR(VLOOKUP(A363,Tabla1[],63,FALSE), "")</f>
        <v>0</v>
      </c>
      <c r="H363" s="62">
        <f>IFERROR(VLOOKUP(A363,Tabla1[],64,FALSE), "")</f>
        <v>1824</v>
      </c>
      <c r="I363" s="62" cm="1">
        <f t="array" ref="I363">SUMPRODUCT(
 (Tabla1[NOMBRE_COMPLETO]=A363)*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363" s="62">
        <f t="shared" si="10"/>
        <v>3546</v>
      </c>
      <c r="K363" s="63">
        <f t="shared" si="11"/>
        <v>56454</v>
      </c>
    </row>
    <row r="364" spans="1:11" ht="24" customHeight="1" x14ac:dyDescent="0.25">
      <c r="A364" s="59" t="s">
        <v>559</v>
      </c>
      <c r="B364" s="59" t="str">
        <f>IFERROR(VLOOKUP(A364,Tabla1[],17,FALSE), "")</f>
        <v>DIVISION ADMINISTRATIVA -DIE</v>
      </c>
      <c r="C364" s="59" t="str">
        <f>IFERROR(VLOOKUP(A364,Tabla1[],25,FALSE), "")</f>
        <v>AUXILIAR ADMINISTRATIVO</v>
      </c>
      <c r="D364" s="60" t="str">
        <f>IFERROR(VLOOKUP(A364,Tabla1[],19,FALSE), "")</f>
        <v>FIJO</v>
      </c>
      <c r="E364" s="61">
        <f>IFERROR(VLOOKUP(A364,Tabla1[],50,FALSE), "")</f>
        <v>35000</v>
      </c>
      <c r="F364" s="62">
        <f>IFERROR(VLOOKUP(A364,Tabla1[],62,FALSE), "")</f>
        <v>1004.5</v>
      </c>
      <c r="G364" s="62">
        <f>IFERROR(VLOOKUP(A364,Tabla1[],63,FALSE), "")</f>
        <v>0</v>
      </c>
      <c r="H364" s="62">
        <f>IFERROR(VLOOKUP(A364,Tabla1[],64,FALSE), "")</f>
        <v>1064</v>
      </c>
      <c r="I364" s="62" cm="1">
        <f t="array" ref="I364">SUMPRODUCT(
 (Tabla1[NOMBRE_COMPLETO]=A364)*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364" s="62">
        <f t="shared" si="10"/>
        <v>2068.5</v>
      </c>
      <c r="K364" s="63">
        <f t="shared" si="11"/>
        <v>32931.5</v>
      </c>
    </row>
    <row r="365" spans="1:11" ht="24" customHeight="1" x14ac:dyDescent="0.25">
      <c r="A365" s="59" t="s">
        <v>567</v>
      </c>
      <c r="B365" s="59" t="str">
        <f>IFERROR(VLOOKUP(A365,Tabla1[],17,FALSE), "")</f>
        <v>DIVISION ADMINISTRATIVA -DIE</v>
      </c>
      <c r="C365" s="59" t="str">
        <f>IFERROR(VLOOKUP(A365,Tabla1[],25,FALSE), "")</f>
        <v>CONSERJE</v>
      </c>
      <c r="D365" s="60" t="str">
        <f>IFERROR(VLOOKUP(A365,Tabla1[],19,FALSE), "")</f>
        <v>FIJO</v>
      </c>
      <c r="E365" s="61">
        <f>IFERROR(VLOOKUP(A365,Tabla1[],50,FALSE), "")</f>
        <v>50000</v>
      </c>
      <c r="F365" s="62">
        <f>IFERROR(VLOOKUP(A365,Tabla1[],62,FALSE), "")</f>
        <v>1435</v>
      </c>
      <c r="G365" s="62">
        <f>IFERROR(VLOOKUP(A365,Tabla1[],63,FALSE), "")</f>
        <v>0</v>
      </c>
      <c r="H365" s="62">
        <f>IFERROR(VLOOKUP(A365,Tabla1[],64,FALSE), "")</f>
        <v>1520</v>
      </c>
      <c r="I365" s="62" cm="1">
        <f t="array" ref="I365">SUMPRODUCT(
 (Tabla1[NOMBRE_COMPLETO]=A365)*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365" s="62">
        <f t="shared" si="10"/>
        <v>2955</v>
      </c>
      <c r="K365" s="63">
        <f t="shared" si="11"/>
        <v>47045</v>
      </c>
    </row>
    <row r="366" spans="1:11" ht="24" customHeight="1" x14ac:dyDescent="0.25">
      <c r="A366" s="59" t="s">
        <v>592</v>
      </c>
      <c r="B366" s="59" t="str">
        <f>IFERROR(VLOOKUP(A366,Tabla1[],17,FALSE), "")</f>
        <v>DIVISION ADMINISTRATIVA -DIE</v>
      </c>
      <c r="C366" s="59" t="str">
        <f>IFERROR(VLOOKUP(A366,Tabla1[],25,FALSE), "")</f>
        <v>MENSAJERO</v>
      </c>
      <c r="D366" s="60" t="str">
        <f>IFERROR(VLOOKUP(A366,Tabla1[],19,FALSE), "")</f>
        <v>FIJO</v>
      </c>
      <c r="E366" s="61">
        <f>IFERROR(VLOOKUP(A366,Tabla1[],50,FALSE), "")</f>
        <v>25000</v>
      </c>
      <c r="F366" s="62">
        <f>IFERROR(VLOOKUP(A366,Tabla1[],62,FALSE), "")</f>
        <v>717.5</v>
      </c>
      <c r="G366" s="62">
        <f>IFERROR(VLOOKUP(A366,Tabla1[],63,FALSE), "")</f>
        <v>0</v>
      </c>
      <c r="H366" s="62">
        <f>IFERROR(VLOOKUP(A366,Tabla1[],64,FALSE), "")</f>
        <v>760</v>
      </c>
      <c r="I366" s="62" cm="1">
        <f t="array" ref="I366">SUMPRODUCT(
 (Tabla1[NOMBRE_COMPLETO]=A366)*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366" s="62">
        <f t="shared" si="10"/>
        <v>1477.5</v>
      </c>
      <c r="K366" s="63">
        <f t="shared" si="11"/>
        <v>23522.5</v>
      </c>
    </row>
    <row r="367" spans="1:11" ht="24" customHeight="1" x14ac:dyDescent="0.25">
      <c r="A367" s="59" t="s">
        <v>604</v>
      </c>
      <c r="B367" s="59" t="str">
        <f>IFERROR(VLOOKUP(A367,Tabla1[],17,FALSE), "")</f>
        <v>DIVISION ADMINISTRATIVA -DIE</v>
      </c>
      <c r="C367" s="59" t="str">
        <f>IFERROR(VLOOKUP(A367,Tabla1[],25,FALSE), "")</f>
        <v>SEC. AUX. I</v>
      </c>
      <c r="D367" s="60" t="str">
        <f>IFERROR(VLOOKUP(A367,Tabla1[],19,FALSE), "")</f>
        <v>FIJO</v>
      </c>
      <c r="E367" s="61">
        <f>IFERROR(VLOOKUP(A367,Tabla1[],50,FALSE), "")</f>
        <v>30920.41</v>
      </c>
      <c r="F367" s="62">
        <f>IFERROR(VLOOKUP(A367,Tabla1[],62,FALSE), "")</f>
        <v>887.42</v>
      </c>
      <c r="G367" s="62">
        <f>IFERROR(VLOOKUP(A367,Tabla1[],63,FALSE), "")</f>
        <v>0</v>
      </c>
      <c r="H367" s="62">
        <f>IFERROR(VLOOKUP(A367,Tabla1[],64,FALSE), "")</f>
        <v>939.98</v>
      </c>
      <c r="I367" s="62" cm="1">
        <f t="array" ref="I367">SUMPRODUCT(
 (Tabla1[NOMBRE_COMPLETO]=A367)*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367" s="62">
        <f t="shared" si="10"/>
        <v>1827.4</v>
      </c>
      <c r="K367" s="63">
        <f t="shared" si="11"/>
        <v>29093.01</v>
      </c>
    </row>
    <row r="368" spans="1:11" ht="24" customHeight="1" x14ac:dyDescent="0.25">
      <c r="A368" s="59" t="s">
        <v>665</v>
      </c>
      <c r="B368" s="59" t="str">
        <f>IFERROR(VLOOKUP(A368,Tabla1[],17,FALSE), "")</f>
        <v>DIVISION ADMINISTRATIVA -DIE</v>
      </c>
      <c r="C368" s="59" t="str">
        <f>IFERROR(VLOOKUP(A368,Tabla1[],25,FALSE), "")</f>
        <v>CONSERJE</v>
      </c>
      <c r="D368" s="60" t="str">
        <f>IFERROR(VLOOKUP(A368,Tabla1[],19,FALSE), "")</f>
        <v>FIJO</v>
      </c>
      <c r="E368" s="61">
        <f>IFERROR(VLOOKUP(A368,Tabla1[],50,FALSE), "")</f>
        <v>25000</v>
      </c>
      <c r="F368" s="62">
        <f>IFERROR(VLOOKUP(A368,Tabla1[],62,FALSE), "")</f>
        <v>717.5</v>
      </c>
      <c r="G368" s="62">
        <f>IFERROR(VLOOKUP(A368,Tabla1[],63,FALSE), "")</f>
        <v>0</v>
      </c>
      <c r="H368" s="62">
        <f>IFERROR(VLOOKUP(A368,Tabla1[],64,FALSE), "")</f>
        <v>760</v>
      </c>
      <c r="I368" s="62" cm="1">
        <f t="array" ref="I368">SUMPRODUCT(
 (Tabla1[NOMBRE_COMPLETO]=A368)*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368" s="62">
        <f t="shared" si="10"/>
        <v>1477.5</v>
      </c>
      <c r="K368" s="63">
        <f t="shared" si="11"/>
        <v>23522.5</v>
      </c>
    </row>
    <row r="369" spans="1:11" ht="24" customHeight="1" x14ac:dyDescent="0.25">
      <c r="A369" s="59" t="s">
        <v>681</v>
      </c>
      <c r="B369" s="59" t="str">
        <f>IFERROR(VLOOKUP(A369,Tabla1[],17,FALSE), "")</f>
        <v>DIVISION ADMINISTRATIVA -DIE</v>
      </c>
      <c r="C369" s="59" t="str">
        <f>IFERROR(VLOOKUP(A369,Tabla1[],25,FALSE), "")</f>
        <v>AUXILIAR ADMINISTRATIVO</v>
      </c>
      <c r="D369" s="60" t="str">
        <f>IFERROR(VLOOKUP(A369,Tabla1[],19,FALSE), "")</f>
        <v>FIJO</v>
      </c>
      <c r="E369" s="61">
        <f>IFERROR(VLOOKUP(A369,Tabla1[],50,FALSE), "")</f>
        <v>37500</v>
      </c>
      <c r="F369" s="62">
        <f>IFERROR(VLOOKUP(A369,Tabla1[],62,FALSE), "")</f>
        <v>1076.25</v>
      </c>
      <c r="G369" s="62">
        <f>IFERROR(VLOOKUP(A369,Tabla1[],63,FALSE), "")</f>
        <v>89.81</v>
      </c>
      <c r="H369" s="62">
        <f>IFERROR(VLOOKUP(A369,Tabla1[],64,FALSE), "")</f>
        <v>1140</v>
      </c>
      <c r="I369" s="62" cm="1">
        <f t="array" ref="I369">SUMPRODUCT(
 (Tabla1[NOMBRE_COMPLETO]=A369)*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369" s="62">
        <f t="shared" si="10"/>
        <v>2306.06</v>
      </c>
      <c r="K369" s="63">
        <f t="shared" si="11"/>
        <v>35193.94</v>
      </c>
    </row>
    <row r="370" spans="1:11" ht="24" customHeight="1" x14ac:dyDescent="0.25">
      <c r="A370" s="59" t="s">
        <v>707</v>
      </c>
      <c r="B370" s="59" t="str">
        <f>IFERROR(VLOOKUP(A370,Tabla1[],17,FALSE), "")</f>
        <v>DIVISION ADMINISTRATIVA -DIE</v>
      </c>
      <c r="C370" s="59" t="str">
        <f>IFERROR(VLOOKUP(A370,Tabla1[],25,FALSE), "")</f>
        <v>CONSERJE</v>
      </c>
      <c r="D370" s="60" t="str">
        <f>IFERROR(VLOOKUP(A370,Tabla1[],19,FALSE), "")</f>
        <v>FIJO</v>
      </c>
      <c r="E370" s="61">
        <f>IFERROR(VLOOKUP(A370,Tabla1[],50,FALSE), "")</f>
        <v>25000</v>
      </c>
      <c r="F370" s="62">
        <f>IFERROR(VLOOKUP(A370,Tabla1[],62,FALSE), "")</f>
        <v>717.5</v>
      </c>
      <c r="G370" s="62">
        <f>IFERROR(VLOOKUP(A370,Tabla1[],63,FALSE), "")</f>
        <v>0</v>
      </c>
      <c r="H370" s="62">
        <f>IFERROR(VLOOKUP(A370,Tabla1[],64,FALSE), "")</f>
        <v>760</v>
      </c>
      <c r="I370" s="62" cm="1">
        <f t="array" ref="I370">SUMPRODUCT(
 (Tabla1[NOMBRE_COMPLETO]=A370)*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370" s="62">
        <f t="shared" si="10"/>
        <v>1477.5</v>
      </c>
      <c r="K370" s="63">
        <f t="shared" si="11"/>
        <v>23522.5</v>
      </c>
    </row>
    <row r="371" spans="1:11" ht="24" customHeight="1" x14ac:dyDescent="0.25">
      <c r="A371" s="59" t="s">
        <v>730</v>
      </c>
      <c r="B371" s="59" t="str">
        <f>IFERROR(VLOOKUP(A371,Tabla1[],17,FALSE), "")</f>
        <v>DIVISION ADMINISTRATIVA -DIE</v>
      </c>
      <c r="C371" s="59" t="str">
        <f>IFERROR(VLOOKUP(A371,Tabla1[],25,FALSE), "")</f>
        <v>AUXILIAR</v>
      </c>
      <c r="D371" s="60" t="str">
        <f>IFERROR(VLOOKUP(A371,Tabla1[],19,FALSE), "")</f>
        <v>FIJO</v>
      </c>
      <c r="E371" s="61">
        <f>IFERROR(VLOOKUP(A371,Tabla1[],50,FALSE), "")</f>
        <v>31500</v>
      </c>
      <c r="F371" s="62">
        <f>IFERROR(VLOOKUP(A371,Tabla1[],62,FALSE), "")</f>
        <v>904.05</v>
      </c>
      <c r="G371" s="62">
        <f>IFERROR(VLOOKUP(A371,Tabla1[],63,FALSE), "")</f>
        <v>0</v>
      </c>
      <c r="H371" s="62">
        <f>IFERROR(VLOOKUP(A371,Tabla1[],64,FALSE), "")</f>
        <v>957.6</v>
      </c>
      <c r="I371" s="62" cm="1">
        <f t="array" ref="I371">SUMPRODUCT(
 (Tabla1[NOMBRE_COMPLETO]=A371)*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22785.46</v>
      </c>
      <c r="J371" s="62">
        <f t="shared" si="10"/>
        <v>24647.11</v>
      </c>
      <c r="K371" s="63">
        <f t="shared" si="11"/>
        <v>6852.8899999999994</v>
      </c>
    </row>
    <row r="372" spans="1:11" ht="24" customHeight="1" x14ac:dyDescent="0.25">
      <c r="A372" s="59" t="s">
        <v>853</v>
      </c>
      <c r="B372" s="59" t="str">
        <f>IFERROR(VLOOKUP(A372,Tabla1[],17,FALSE), "")</f>
        <v>DIVISION ADMINISTRATIVA -DIE</v>
      </c>
      <c r="C372" s="59" t="str">
        <f>IFERROR(VLOOKUP(A372,Tabla1[],25,FALSE), "")</f>
        <v>CONSERJE</v>
      </c>
      <c r="D372" s="60" t="str">
        <f>IFERROR(VLOOKUP(A372,Tabla1[],19,FALSE), "")</f>
        <v>FIJO</v>
      </c>
      <c r="E372" s="61">
        <f>IFERROR(VLOOKUP(A372,Tabla1[],50,FALSE), "")</f>
        <v>25000</v>
      </c>
      <c r="F372" s="62">
        <f>IFERROR(VLOOKUP(A372,Tabla1[],62,FALSE), "")</f>
        <v>717.5</v>
      </c>
      <c r="G372" s="62">
        <f>IFERROR(VLOOKUP(A372,Tabla1[],63,FALSE), "")</f>
        <v>0</v>
      </c>
      <c r="H372" s="62">
        <f>IFERROR(VLOOKUP(A372,Tabla1[],64,FALSE), "")</f>
        <v>760</v>
      </c>
      <c r="I372" s="62" cm="1">
        <f t="array" ref="I372">SUMPRODUCT(
 (Tabla1[NOMBRE_COMPLETO]=A372)*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372" s="62">
        <f t="shared" si="10"/>
        <v>1477.5</v>
      </c>
      <c r="K372" s="63">
        <f t="shared" si="11"/>
        <v>23522.5</v>
      </c>
    </row>
    <row r="373" spans="1:11" ht="24" customHeight="1" x14ac:dyDescent="0.25">
      <c r="A373" s="59" t="s">
        <v>885</v>
      </c>
      <c r="B373" s="59" t="str">
        <f>IFERROR(VLOOKUP(A373,Tabla1[],17,FALSE), "")</f>
        <v>DIVISION ADMINISTRATIVA -DIE</v>
      </c>
      <c r="C373" s="59" t="str">
        <f>IFERROR(VLOOKUP(A373,Tabla1[],25,FALSE), "")</f>
        <v>VIGILANTE</v>
      </c>
      <c r="D373" s="60" t="str">
        <f>IFERROR(VLOOKUP(A373,Tabla1[],19,FALSE), "")</f>
        <v>FIJO</v>
      </c>
      <c r="E373" s="61">
        <f>IFERROR(VLOOKUP(A373,Tabla1[],50,FALSE), "")</f>
        <v>25000</v>
      </c>
      <c r="F373" s="62">
        <f>IFERROR(VLOOKUP(A373,Tabla1[],62,FALSE), "")</f>
        <v>717.5</v>
      </c>
      <c r="G373" s="62">
        <f>IFERROR(VLOOKUP(A373,Tabla1[],63,FALSE), "")</f>
        <v>0</v>
      </c>
      <c r="H373" s="62">
        <f>IFERROR(VLOOKUP(A373,Tabla1[],64,FALSE), "")</f>
        <v>760</v>
      </c>
      <c r="I373" s="62" cm="1">
        <f t="array" ref="I373">SUMPRODUCT(
 (Tabla1[NOMBRE_COMPLETO]=A373)*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373" s="62">
        <f t="shared" si="10"/>
        <v>1477.5</v>
      </c>
      <c r="K373" s="63">
        <f t="shared" si="11"/>
        <v>23522.5</v>
      </c>
    </row>
    <row r="374" spans="1:11" ht="24" customHeight="1" x14ac:dyDescent="0.25">
      <c r="A374" s="59" t="s">
        <v>890</v>
      </c>
      <c r="B374" s="59" t="str">
        <f>IFERROR(VLOOKUP(A374,Tabla1[],17,FALSE), "")</f>
        <v>DIVISION ADMINISTRATIVA -DIE</v>
      </c>
      <c r="C374" s="59" t="str">
        <f>IFERROR(VLOOKUP(A374,Tabla1[],25,FALSE), "")</f>
        <v>SECRETARIA  EJECUTIVA</v>
      </c>
      <c r="D374" s="60" t="str">
        <f>IFERROR(VLOOKUP(A374,Tabla1[],19,FALSE), "")</f>
        <v>FIJO</v>
      </c>
      <c r="E374" s="61">
        <f>IFERROR(VLOOKUP(A374,Tabla1[],50,FALSE), "")</f>
        <v>45000</v>
      </c>
      <c r="F374" s="62">
        <f>IFERROR(VLOOKUP(A374,Tabla1[],62,FALSE), "")</f>
        <v>1291.5</v>
      </c>
      <c r="G374" s="62">
        <f>IFERROR(VLOOKUP(A374,Tabla1[],63,FALSE), "")</f>
        <v>1148.33</v>
      </c>
      <c r="H374" s="62">
        <f>IFERROR(VLOOKUP(A374,Tabla1[],64,FALSE), "")</f>
        <v>1368</v>
      </c>
      <c r="I374" s="62" cm="1">
        <f t="array" ref="I374">SUMPRODUCT(
 (Tabla1[NOMBRE_COMPLETO]=A374)*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374" s="62">
        <f t="shared" si="10"/>
        <v>3807.83</v>
      </c>
      <c r="K374" s="63">
        <f t="shared" si="11"/>
        <v>41192.17</v>
      </c>
    </row>
    <row r="375" spans="1:11" ht="24" customHeight="1" x14ac:dyDescent="0.25">
      <c r="A375" s="59" t="s">
        <v>1152</v>
      </c>
      <c r="B375" s="59" t="str">
        <f>IFERROR(VLOOKUP(A375,Tabla1[],17,FALSE), "")</f>
        <v>DIVISION ADMINISTRATIVA -DIE</v>
      </c>
      <c r="C375" s="59" t="str">
        <f>IFERROR(VLOOKUP(A375,Tabla1[],25,FALSE), "")</f>
        <v>AUXILIAR</v>
      </c>
      <c r="D375" s="60" t="str">
        <f>IFERROR(VLOOKUP(A375,Tabla1[],19,FALSE), "")</f>
        <v>FIJO</v>
      </c>
      <c r="E375" s="61">
        <f>IFERROR(VLOOKUP(A375,Tabla1[],50,FALSE), "")</f>
        <v>27494.78</v>
      </c>
      <c r="F375" s="62">
        <f>IFERROR(VLOOKUP(A375,Tabla1[],62,FALSE), "")</f>
        <v>789.1</v>
      </c>
      <c r="G375" s="62">
        <f>IFERROR(VLOOKUP(A375,Tabla1[],63,FALSE), "")</f>
        <v>0</v>
      </c>
      <c r="H375" s="62">
        <f>IFERROR(VLOOKUP(A375,Tabla1[],64,FALSE), "")</f>
        <v>835.84</v>
      </c>
      <c r="I375" s="62" cm="1">
        <f t="array" ref="I375">SUMPRODUCT(
 (Tabla1[NOMBRE_COMPLETO]=A375)*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20126.95</v>
      </c>
      <c r="J375" s="62">
        <f t="shared" si="10"/>
        <v>21751.89</v>
      </c>
      <c r="K375" s="63">
        <f t="shared" si="11"/>
        <v>5742.8899999999994</v>
      </c>
    </row>
    <row r="376" spans="1:11" ht="24" customHeight="1" x14ac:dyDescent="0.25">
      <c r="A376" s="59" t="s">
        <v>1239</v>
      </c>
      <c r="B376" s="59" t="str">
        <f>IFERROR(VLOOKUP(A376,Tabla1[],17,FALSE), "")</f>
        <v>DIVISION ADMINISTRATIVA -DIE</v>
      </c>
      <c r="C376" s="59" t="str">
        <f>IFERROR(VLOOKUP(A376,Tabla1[],25,FALSE), "")</f>
        <v>CONTADOR</v>
      </c>
      <c r="D376" s="60" t="str">
        <f>IFERROR(VLOOKUP(A376,Tabla1[],19,FALSE), "")</f>
        <v>FIJO</v>
      </c>
      <c r="E376" s="61">
        <f>IFERROR(VLOOKUP(A376,Tabla1[],50,FALSE), "")</f>
        <v>41175.75</v>
      </c>
      <c r="F376" s="62">
        <f>IFERROR(VLOOKUP(A376,Tabla1[],62,FALSE), "")</f>
        <v>1181.74</v>
      </c>
      <c r="G376" s="62">
        <f>IFERROR(VLOOKUP(A376,Tabla1[],63,FALSE), "")</f>
        <v>608.59</v>
      </c>
      <c r="H376" s="62">
        <f>IFERROR(VLOOKUP(A376,Tabla1[],64,FALSE), "")</f>
        <v>1251.74</v>
      </c>
      <c r="I376" s="62" cm="1">
        <f t="array" ref="I376">SUMPRODUCT(
 (Tabla1[NOMBRE_COMPLETO]=A376)*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4001.27</v>
      </c>
      <c r="J376" s="62">
        <f t="shared" si="10"/>
        <v>7043.34</v>
      </c>
      <c r="K376" s="63">
        <f t="shared" si="11"/>
        <v>34132.410000000003</v>
      </c>
    </row>
    <row r="377" spans="1:11" ht="24" customHeight="1" x14ac:dyDescent="0.25">
      <c r="A377" s="59" t="s">
        <v>1253</v>
      </c>
      <c r="B377" s="59" t="str">
        <f>IFERROR(VLOOKUP(A377,Tabla1[],17,FALSE), "")</f>
        <v>DIVISION ADMINISTRATIVA -DIE</v>
      </c>
      <c r="C377" s="59" t="str">
        <f>IFERROR(VLOOKUP(A377,Tabla1[],25,FALSE), "")</f>
        <v>DIGITADOR</v>
      </c>
      <c r="D377" s="60" t="str">
        <f>IFERROR(VLOOKUP(A377,Tabla1[],19,FALSE), "")</f>
        <v>FIJO</v>
      </c>
      <c r="E377" s="61">
        <f>IFERROR(VLOOKUP(A377,Tabla1[],50,FALSE), "")</f>
        <v>27494.78</v>
      </c>
      <c r="F377" s="62">
        <f>IFERROR(VLOOKUP(A377,Tabla1[],62,FALSE), "")</f>
        <v>789.1</v>
      </c>
      <c r="G377" s="62">
        <f>IFERROR(VLOOKUP(A377,Tabla1[],63,FALSE), "")</f>
        <v>0</v>
      </c>
      <c r="H377" s="62">
        <f>IFERROR(VLOOKUP(A377,Tabla1[],64,FALSE), "")</f>
        <v>835.84</v>
      </c>
      <c r="I377" s="62" cm="1">
        <f t="array" ref="I377">SUMPRODUCT(
 (Tabla1[NOMBRE_COMPLETO]=A377)*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377" s="62">
        <f t="shared" si="10"/>
        <v>1624.94</v>
      </c>
      <c r="K377" s="63">
        <f t="shared" si="11"/>
        <v>25869.84</v>
      </c>
    </row>
    <row r="378" spans="1:11" ht="24" customHeight="1" x14ac:dyDescent="0.25">
      <c r="A378" s="59" t="s">
        <v>1334</v>
      </c>
      <c r="B378" s="59" t="str">
        <f>IFERROR(VLOOKUP(A378,Tabla1[],17,FALSE), "")</f>
        <v>DIVISION ADMINISTRATIVA -DIE</v>
      </c>
      <c r="C378" s="59" t="str">
        <f>IFERROR(VLOOKUP(A378,Tabla1[],25,FALSE), "")</f>
        <v>CONSERJE</v>
      </c>
      <c r="D378" s="60" t="str">
        <f>IFERROR(VLOOKUP(A378,Tabla1[],19,FALSE), "")</f>
        <v>FIJO</v>
      </c>
      <c r="E378" s="61">
        <f>IFERROR(VLOOKUP(A378,Tabla1[],50,FALSE), "")</f>
        <v>25000</v>
      </c>
      <c r="F378" s="62">
        <f>IFERROR(VLOOKUP(A378,Tabla1[],62,FALSE), "")</f>
        <v>717.5</v>
      </c>
      <c r="G378" s="62">
        <f>IFERROR(VLOOKUP(A378,Tabla1[],63,FALSE), "")</f>
        <v>0</v>
      </c>
      <c r="H378" s="62">
        <f>IFERROR(VLOOKUP(A378,Tabla1[],64,FALSE), "")</f>
        <v>760</v>
      </c>
      <c r="I378" s="62" cm="1">
        <f t="array" ref="I378">SUMPRODUCT(
 (Tabla1[NOMBRE_COMPLETO]=A378)*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378" s="62">
        <f t="shared" si="10"/>
        <v>1477.5</v>
      </c>
      <c r="K378" s="63">
        <f t="shared" si="11"/>
        <v>23522.5</v>
      </c>
    </row>
    <row r="379" spans="1:11" ht="24" customHeight="1" x14ac:dyDescent="0.25">
      <c r="A379" s="59" t="s">
        <v>1380</v>
      </c>
      <c r="B379" s="59" t="str">
        <f>IFERROR(VLOOKUP(A379,Tabla1[],17,FALSE), "")</f>
        <v>DIVISION ADMINISTRATIVA -DIE</v>
      </c>
      <c r="C379" s="59" t="str">
        <f>IFERROR(VLOOKUP(A379,Tabla1[],25,FALSE), "")</f>
        <v>CONSERJE</v>
      </c>
      <c r="D379" s="60" t="str">
        <f>IFERROR(VLOOKUP(A379,Tabla1[],19,FALSE), "")</f>
        <v>FIJO</v>
      </c>
      <c r="E379" s="61">
        <f>IFERROR(VLOOKUP(A379,Tabla1[],50,FALSE), "")</f>
        <v>25000</v>
      </c>
      <c r="F379" s="62">
        <f>IFERROR(VLOOKUP(A379,Tabla1[],62,FALSE), "")</f>
        <v>717.5</v>
      </c>
      <c r="G379" s="62">
        <f>IFERROR(VLOOKUP(A379,Tabla1[],63,FALSE), "")</f>
        <v>0</v>
      </c>
      <c r="H379" s="62">
        <f>IFERROR(VLOOKUP(A379,Tabla1[],64,FALSE), "")</f>
        <v>760</v>
      </c>
      <c r="I379" s="62" cm="1">
        <f t="array" ref="I379">SUMPRODUCT(
 (Tabla1[NOMBRE_COMPLETO]=A379)*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379" s="62">
        <f t="shared" si="10"/>
        <v>1477.5</v>
      </c>
      <c r="K379" s="63">
        <f t="shared" si="11"/>
        <v>23522.5</v>
      </c>
    </row>
    <row r="380" spans="1:11" ht="24" customHeight="1" x14ac:dyDescent="0.25">
      <c r="A380" s="59" t="s">
        <v>1437</v>
      </c>
      <c r="B380" s="59" t="str">
        <f>IFERROR(VLOOKUP(A380,Tabla1[],17,FALSE), "")</f>
        <v>DIVISION ADMINISTRATIVA -DIE</v>
      </c>
      <c r="C380" s="59" t="str">
        <f>IFERROR(VLOOKUP(A380,Tabla1[],25,FALSE), "")</f>
        <v>VIGILANTE</v>
      </c>
      <c r="D380" s="60" t="str">
        <f>IFERROR(VLOOKUP(A380,Tabla1[],19,FALSE), "")</f>
        <v>FIJO</v>
      </c>
      <c r="E380" s="61">
        <f>IFERROR(VLOOKUP(A380,Tabla1[],50,FALSE), "")</f>
        <v>25000</v>
      </c>
      <c r="F380" s="62">
        <f>IFERROR(VLOOKUP(A380,Tabla1[],62,FALSE), "")</f>
        <v>717.5</v>
      </c>
      <c r="G380" s="62">
        <f>IFERROR(VLOOKUP(A380,Tabla1[],63,FALSE), "")</f>
        <v>0</v>
      </c>
      <c r="H380" s="62">
        <f>IFERROR(VLOOKUP(A380,Tabla1[],64,FALSE), "")</f>
        <v>760</v>
      </c>
      <c r="I380" s="62" cm="1">
        <f t="array" ref="I380">SUMPRODUCT(
 (Tabla1[NOMBRE_COMPLETO]=A380)*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380" s="62">
        <f t="shared" si="10"/>
        <v>1477.5</v>
      </c>
      <c r="K380" s="63">
        <f t="shared" si="11"/>
        <v>23522.5</v>
      </c>
    </row>
    <row r="381" spans="1:11" ht="24" customHeight="1" x14ac:dyDescent="0.25">
      <c r="A381" s="59" t="s">
        <v>1440</v>
      </c>
      <c r="B381" s="59" t="str">
        <f>IFERROR(VLOOKUP(A381,Tabla1[],17,FALSE), "")</f>
        <v>DIVISION ADMINISTRATIVA -DIE</v>
      </c>
      <c r="C381" s="59" t="str">
        <f>IFERROR(VLOOKUP(A381,Tabla1[],25,FALSE), "")</f>
        <v>DIGITADOR</v>
      </c>
      <c r="D381" s="60" t="str">
        <f>IFERROR(VLOOKUP(A381,Tabla1[],19,FALSE), "")</f>
        <v>FIJO</v>
      </c>
      <c r="E381" s="61">
        <f>IFERROR(VLOOKUP(A381,Tabla1[],50,FALSE), "")</f>
        <v>27494.78</v>
      </c>
      <c r="F381" s="62">
        <f>IFERROR(VLOOKUP(A381,Tabla1[],62,FALSE), "")</f>
        <v>789.1</v>
      </c>
      <c r="G381" s="62">
        <f>IFERROR(VLOOKUP(A381,Tabla1[],63,FALSE), "")</f>
        <v>0</v>
      </c>
      <c r="H381" s="62">
        <f>IFERROR(VLOOKUP(A381,Tabla1[],64,FALSE), "")</f>
        <v>835.84</v>
      </c>
      <c r="I381" s="62" cm="1">
        <f t="array" ref="I381">SUMPRODUCT(
 (Tabla1[NOMBRE_COMPLETO]=A381)*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21050.23</v>
      </c>
      <c r="J381" s="62">
        <f t="shared" si="10"/>
        <v>22675.17</v>
      </c>
      <c r="K381" s="63">
        <f t="shared" si="11"/>
        <v>4819.6100000000006</v>
      </c>
    </row>
    <row r="382" spans="1:11" ht="24" customHeight="1" x14ac:dyDescent="0.25">
      <c r="A382" s="59" t="s">
        <v>1565</v>
      </c>
      <c r="B382" s="59" t="str">
        <f>IFERROR(VLOOKUP(A382,Tabla1[],17,FALSE), "")</f>
        <v>DIVISION ADMINISTRATIVA -DIE</v>
      </c>
      <c r="C382" s="59" t="str">
        <f>IFERROR(VLOOKUP(A382,Tabla1[],25,FALSE), "")</f>
        <v>AUXILIAR</v>
      </c>
      <c r="D382" s="60" t="str">
        <f>IFERROR(VLOOKUP(A382,Tabla1[],19,FALSE), "")</f>
        <v>FIJO</v>
      </c>
      <c r="E382" s="61">
        <f>IFERROR(VLOOKUP(A382,Tabla1[],50,FALSE), "")</f>
        <v>40000</v>
      </c>
      <c r="F382" s="62">
        <f>IFERROR(VLOOKUP(A382,Tabla1[],62,FALSE), "")</f>
        <v>1148</v>
      </c>
      <c r="G382" s="62">
        <f>IFERROR(VLOOKUP(A382,Tabla1[],63,FALSE), "")</f>
        <v>442.65</v>
      </c>
      <c r="H382" s="62">
        <f>IFERROR(VLOOKUP(A382,Tabla1[],64,FALSE), "")</f>
        <v>1216</v>
      </c>
      <c r="I382" s="62" cm="1">
        <f t="array" ref="I382">SUMPRODUCT(
 (Tabla1[NOMBRE_COMPLETO]=A382)*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22222.13</v>
      </c>
      <c r="J382" s="62">
        <f t="shared" si="10"/>
        <v>25028.780000000002</v>
      </c>
      <c r="K382" s="63">
        <f t="shared" si="11"/>
        <v>14971.219999999998</v>
      </c>
    </row>
    <row r="383" spans="1:11" ht="24" customHeight="1" x14ac:dyDescent="0.25">
      <c r="A383" s="59" t="s">
        <v>1568</v>
      </c>
      <c r="B383" s="59" t="str">
        <f>IFERROR(VLOOKUP(A383,Tabla1[],17,FALSE), "")</f>
        <v>DIVISION ADMINISTRATIVA -DIE</v>
      </c>
      <c r="C383" s="59" t="str">
        <f>IFERROR(VLOOKUP(A383,Tabla1[],25,FALSE), "")</f>
        <v>AUXILIAR</v>
      </c>
      <c r="D383" s="60" t="str">
        <f>IFERROR(VLOOKUP(A383,Tabla1[],19,FALSE), "")</f>
        <v>FIJO</v>
      </c>
      <c r="E383" s="61">
        <f>IFERROR(VLOOKUP(A383,Tabla1[],50,FALSE), "")</f>
        <v>18150</v>
      </c>
      <c r="F383" s="62">
        <f>IFERROR(VLOOKUP(A383,Tabla1[],62,FALSE), "")</f>
        <v>520.91</v>
      </c>
      <c r="G383" s="62">
        <f>IFERROR(VLOOKUP(A383,Tabla1[],63,FALSE), "")</f>
        <v>0</v>
      </c>
      <c r="H383" s="62">
        <f>IFERROR(VLOOKUP(A383,Tabla1[],64,FALSE), "")</f>
        <v>551.76</v>
      </c>
      <c r="I383" s="62" cm="1">
        <f t="array" ref="I383">SUMPRODUCT(
 (Tabla1[NOMBRE_COMPLETO]=A383)*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7777.47</v>
      </c>
      <c r="J383" s="62">
        <f t="shared" si="10"/>
        <v>8850.14</v>
      </c>
      <c r="K383" s="63">
        <f t="shared" si="11"/>
        <v>9299.86</v>
      </c>
    </row>
    <row r="384" spans="1:11" ht="24" customHeight="1" x14ac:dyDescent="0.25">
      <c r="A384" s="59" t="s">
        <v>1721</v>
      </c>
      <c r="B384" s="59" t="str">
        <f>IFERROR(VLOOKUP(A384,Tabla1[],17,FALSE), "")</f>
        <v>DIVISION ADMINISTRATIVA -DIE</v>
      </c>
      <c r="C384" s="59" t="str">
        <f>IFERROR(VLOOKUP(A384,Tabla1[],25,FALSE), "")</f>
        <v>MENSAJERO INTERNO</v>
      </c>
      <c r="D384" s="60" t="str">
        <f>IFERROR(VLOOKUP(A384,Tabla1[],19,FALSE), "")</f>
        <v>FIJO</v>
      </c>
      <c r="E384" s="61">
        <f>IFERROR(VLOOKUP(A384,Tabla1[],50,FALSE), "")</f>
        <v>15600</v>
      </c>
      <c r="F384" s="62">
        <f>IFERROR(VLOOKUP(A384,Tabla1[],62,FALSE), "")</f>
        <v>447.72</v>
      </c>
      <c r="G384" s="62">
        <f>IFERROR(VLOOKUP(A384,Tabla1[],63,FALSE), "")</f>
        <v>0</v>
      </c>
      <c r="H384" s="62">
        <f>IFERROR(VLOOKUP(A384,Tabla1[],64,FALSE), "")</f>
        <v>474.24</v>
      </c>
      <c r="I384" s="62" cm="1">
        <f t="array" ref="I384">SUMPRODUCT(
 (Tabla1[NOMBRE_COMPLETO]=A384)*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384" s="62">
        <f t="shared" si="10"/>
        <v>921.96</v>
      </c>
      <c r="K384" s="63">
        <f t="shared" si="11"/>
        <v>14678.04</v>
      </c>
    </row>
    <row r="385" spans="1:11" ht="24" customHeight="1" x14ac:dyDescent="0.25">
      <c r="A385" s="59" t="s">
        <v>1851</v>
      </c>
      <c r="B385" s="59" t="str">
        <f>IFERROR(VLOOKUP(A385,Tabla1[],17,FALSE), "")</f>
        <v>DIVISION ADMINISTRATIVA -DIE</v>
      </c>
      <c r="C385" s="59" t="str">
        <f>IFERROR(VLOOKUP(A385,Tabla1[],25,FALSE), "")</f>
        <v>CONSERJE</v>
      </c>
      <c r="D385" s="60" t="str">
        <f>IFERROR(VLOOKUP(A385,Tabla1[],19,FALSE), "")</f>
        <v>FIJO</v>
      </c>
      <c r="E385" s="61">
        <f>IFERROR(VLOOKUP(A385,Tabla1[],50,FALSE), "")</f>
        <v>25000</v>
      </c>
      <c r="F385" s="62">
        <f>IFERROR(VLOOKUP(A385,Tabla1[],62,FALSE), "")</f>
        <v>717.5</v>
      </c>
      <c r="G385" s="62">
        <f>IFERROR(VLOOKUP(A385,Tabla1[],63,FALSE), "")</f>
        <v>0</v>
      </c>
      <c r="H385" s="62">
        <f>IFERROR(VLOOKUP(A385,Tabla1[],64,FALSE), "")</f>
        <v>760</v>
      </c>
      <c r="I385" s="62" cm="1">
        <f t="array" ref="I385">SUMPRODUCT(
 (Tabla1[NOMBRE_COMPLETO]=A385)*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385" s="62">
        <f t="shared" si="10"/>
        <v>1477.5</v>
      </c>
      <c r="K385" s="63">
        <f t="shared" si="11"/>
        <v>23522.5</v>
      </c>
    </row>
    <row r="386" spans="1:11" ht="24" customHeight="1" x14ac:dyDescent="0.25">
      <c r="A386" s="59" t="s">
        <v>1872</v>
      </c>
      <c r="B386" s="59" t="str">
        <f>IFERROR(VLOOKUP(A386,Tabla1[],17,FALSE), "")</f>
        <v>DIVISION ADMINISTRATIVA -DIE</v>
      </c>
      <c r="C386" s="59" t="str">
        <f>IFERROR(VLOOKUP(A386,Tabla1[],25,FALSE), "")</f>
        <v>CONSERJE</v>
      </c>
      <c r="D386" s="60" t="str">
        <f>IFERROR(VLOOKUP(A386,Tabla1[],19,FALSE), "")</f>
        <v>FIJO</v>
      </c>
      <c r="E386" s="61">
        <f>IFERROR(VLOOKUP(A386,Tabla1[],50,FALSE), "")</f>
        <v>25000</v>
      </c>
      <c r="F386" s="62">
        <f>IFERROR(VLOOKUP(A386,Tabla1[],62,FALSE), "")</f>
        <v>717.5</v>
      </c>
      <c r="G386" s="62">
        <f>IFERROR(VLOOKUP(A386,Tabla1[],63,FALSE), "")</f>
        <v>0</v>
      </c>
      <c r="H386" s="62">
        <f>IFERROR(VLOOKUP(A386,Tabla1[],64,FALSE), "")</f>
        <v>760</v>
      </c>
      <c r="I386" s="62" cm="1">
        <f t="array" ref="I386">SUMPRODUCT(
 (Tabla1[NOMBRE_COMPLETO]=A386)*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386" s="62">
        <f t="shared" si="10"/>
        <v>1477.5</v>
      </c>
      <c r="K386" s="63">
        <f t="shared" si="11"/>
        <v>23522.5</v>
      </c>
    </row>
    <row r="387" spans="1:11" ht="24" customHeight="1" x14ac:dyDescent="0.25">
      <c r="A387" s="59" t="s">
        <v>1996</v>
      </c>
      <c r="B387" s="59" t="str">
        <f>IFERROR(VLOOKUP(A387,Tabla1[],17,FALSE), "")</f>
        <v>DIVISION ADMINISTRATIVA -DIE</v>
      </c>
      <c r="C387" s="59" t="str">
        <f>IFERROR(VLOOKUP(A387,Tabla1[],25,FALSE), "")</f>
        <v>AUXILIAR</v>
      </c>
      <c r="D387" s="60" t="str">
        <f>IFERROR(VLOOKUP(A387,Tabla1[],19,FALSE), "")</f>
        <v>FIJO</v>
      </c>
      <c r="E387" s="61">
        <f>IFERROR(VLOOKUP(A387,Tabla1[],50,FALSE), "")</f>
        <v>40000</v>
      </c>
      <c r="F387" s="62">
        <f>IFERROR(VLOOKUP(A387,Tabla1[],62,FALSE), "")</f>
        <v>1148</v>
      </c>
      <c r="G387" s="62">
        <f>IFERROR(VLOOKUP(A387,Tabla1[],63,FALSE), "")</f>
        <v>154.68</v>
      </c>
      <c r="H387" s="62">
        <f>IFERROR(VLOOKUP(A387,Tabla1[],64,FALSE), "")</f>
        <v>1216</v>
      </c>
      <c r="I387" s="62" cm="1">
        <f t="array" ref="I387">SUMPRODUCT(
 (Tabla1[NOMBRE_COMPLETO]=A387)*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1919.78</v>
      </c>
      <c r="J387" s="62">
        <f t="shared" si="10"/>
        <v>4438.46</v>
      </c>
      <c r="K387" s="63">
        <f t="shared" si="11"/>
        <v>35561.54</v>
      </c>
    </row>
    <row r="388" spans="1:11" ht="24" customHeight="1" x14ac:dyDescent="0.25">
      <c r="A388" s="59" t="s">
        <v>1999</v>
      </c>
      <c r="B388" s="59" t="str">
        <f>IFERROR(VLOOKUP(A388,Tabla1[],17,FALSE), "")</f>
        <v>DIVISION ADMINISTRATIVA -DIE</v>
      </c>
      <c r="C388" s="59" t="str">
        <f>IFERROR(VLOOKUP(A388,Tabla1[],25,FALSE), "")</f>
        <v>AUXILIAR ADMINISTRATIVO</v>
      </c>
      <c r="D388" s="60" t="str">
        <f>IFERROR(VLOOKUP(A388,Tabla1[],19,FALSE), "")</f>
        <v>FIJO</v>
      </c>
      <c r="E388" s="61">
        <f>IFERROR(VLOOKUP(A388,Tabla1[],50,FALSE), "")</f>
        <v>40000</v>
      </c>
      <c r="F388" s="62">
        <f>IFERROR(VLOOKUP(A388,Tabla1[],62,FALSE), "")</f>
        <v>1148</v>
      </c>
      <c r="G388" s="62">
        <f>IFERROR(VLOOKUP(A388,Tabla1[],63,FALSE), "")</f>
        <v>442.65</v>
      </c>
      <c r="H388" s="62">
        <f>IFERROR(VLOOKUP(A388,Tabla1[],64,FALSE), "")</f>
        <v>1216</v>
      </c>
      <c r="I388" s="62" cm="1">
        <f t="array" ref="I388">SUMPRODUCT(
 (Tabla1[NOMBRE_COMPLETO]=A388)*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388" s="62">
        <f t="shared" si="10"/>
        <v>2806.65</v>
      </c>
      <c r="K388" s="63">
        <f t="shared" si="11"/>
        <v>37193.35</v>
      </c>
    </row>
    <row r="389" spans="1:11" ht="24" customHeight="1" x14ac:dyDescent="0.25">
      <c r="A389" s="59" t="s">
        <v>2033</v>
      </c>
      <c r="B389" s="59" t="str">
        <f>IFERROR(VLOOKUP(A389,Tabla1[],17,FALSE), "")</f>
        <v>DIVISION ADMINISTRATIVA -DIE</v>
      </c>
      <c r="C389" s="59" t="str">
        <f>IFERROR(VLOOKUP(A389,Tabla1[],25,FALSE), "")</f>
        <v>AUXILIAR</v>
      </c>
      <c r="D389" s="60" t="str">
        <f>IFERROR(VLOOKUP(A389,Tabla1[],19,FALSE), "")</f>
        <v>FIJO</v>
      </c>
      <c r="E389" s="61">
        <f>IFERROR(VLOOKUP(A389,Tabla1[],50,FALSE), "")</f>
        <v>27494.78</v>
      </c>
      <c r="F389" s="62">
        <f>IFERROR(VLOOKUP(A389,Tabla1[],62,FALSE), "")</f>
        <v>789.1</v>
      </c>
      <c r="G389" s="62">
        <f>IFERROR(VLOOKUP(A389,Tabla1[],63,FALSE), "")</f>
        <v>0</v>
      </c>
      <c r="H389" s="62">
        <f>IFERROR(VLOOKUP(A389,Tabla1[],64,FALSE), "")</f>
        <v>835.84</v>
      </c>
      <c r="I389" s="62" cm="1">
        <f t="array" ref="I389">SUMPRODUCT(
 (Tabla1[NOMBRE_COMPLETO]=A389)*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20344.13</v>
      </c>
      <c r="J389" s="62">
        <f t="shared" ref="J389:J452" si="12">+F389+G389+H389+I389</f>
        <v>21969.07</v>
      </c>
      <c r="K389" s="63">
        <f t="shared" ref="K389:K452" si="13">+E389-J389</f>
        <v>5525.7099999999991</v>
      </c>
    </row>
    <row r="390" spans="1:11" ht="24" customHeight="1" x14ac:dyDescent="0.25">
      <c r="A390" s="59" t="s">
        <v>2072</v>
      </c>
      <c r="B390" s="59" t="str">
        <f>IFERROR(VLOOKUP(A390,Tabla1[],17,FALSE), "")</f>
        <v>DIVISION ADMINISTRATIVA -DIE</v>
      </c>
      <c r="C390" s="59" t="str">
        <f>IFERROR(VLOOKUP(A390,Tabla1[],25,FALSE), "")</f>
        <v>AYUDANTE</v>
      </c>
      <c r="D390" s="60" t="str">
        <f>IFERROR(VLOOKUP(A390,Tabla1[],19,FALSE), "")</f>
        <v>FIJO</v>
      </c>
      <c r="E390" s="61">
        <f>IFERROR(VLOOKUP(A390,Tabla1[],50,FALSE), "")</f>
        <v>25000</v>
      </c>
      <c r="F390" s="62">
        <f>IFERROR(VLOOKUP(A390,Tabla1[],62,FALSE), "")</f>
        <v>717.5</v>
      </c>
      <c r="G390" s="62">
        <f>IFERROR(VLOOKUP(A390,Tabla1[],63,FALSE), "")</f>
        <v>0</v>
      </c>
      <c r="H390" s="62">
        <f>IFERROR(VLOOKUP(A390,Tabla1[],64,FALSE), "")</f>
        <v>760</v>
      </c>
      <c r="I390" s="62" cm="1">
        <f t="array" ref="I390">SUMPRODUCT(
 (Tabla1[NOMBRE_COMPLETO]=A390)*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16259.83</v>
      </c>
      <c r="J390" s="62">
        <f t="shared" si="12"/>
        <v>17737.330000000002</v>
      </c>
      <c r="K390" s="63">
        <f t="shared" si="13"/>
        <v>7262.6699999999983</v>
      </c>
    </row>
    <row r="391" spans="1:11" ht="24" customHeight="1" x14ac:dyDescent="0.25">
      <c r="A391" s="59" t="s">
        <v>2079</v>
      </c>
      <c r="B391" s="59" t="str">
        <f>IFERROR(VLOOKUP(A391,Tabla1[],17,FALSE), "")</f>
        <v>DIVISION ADMINISTRATIVA -DIE</v>
      </c>
      <c r="C391" s="59" t="str">
        <f>IFERROR(VLOOKUP(A391,Tabla1[],25,FALSE), "")</f>
        <v>AUXILIAR ADMINISTRATIVO</v>
      </c>
      <c r="D391" s="60" t="str">
        <f>IFERROR(VLOOKUP(A391,Tabla1[],19,FALSE), "")</f>
        <v>FIJO</v>
      </c>
      <c r="E391" s="61">
        <f>IFERROR(VLOOKUP(A391,Tabla1[],50,FALSE), "")</f>
        <v>31500</v>
      </c>
      <c r="F391" s="62">
        <f>IFERROR(VLOOKUP(A391,Tabla1[],62,FALSE), "")</f>
        <v>904.05</v>
      </c>
      <c r="G391" s="62">
        <f>IFERROR(VLOOKUP(A391,Tabla1[],63,FALSE), "")</f>
        <v>0</v>
      </c>
      <c r="H391" s="62">
        <f>IFERROR(VLOOKUP(A391,Tabla1[],64,FALSE), "")</f>
        <v>957.6</v>
      </c>
      <c r="I391" s="62" cm="1">
        <f t="array" ref="I391">SUMPRODUCT(
 (Tabla1[NOMBRE_COMPLETO]=A391)*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2066</v>
      </c>
      <c r="J391" s="62">
        <f t="shared" si="12"/>
        <v>3927.65</v>
      </c>
      <c r="K391" s="63">
        <f t="shared" si="13"/>
        <v>27572.35</v>
      </c>
    </row>
    <row r="392" spans="1:11" ht="24" customHeight="1" x14ac:dyDescent="0.25">
      <c r="A392" s="59" t="s">
        <v>2105</v>
      </c>
      <c r="B392" s="59" t="str">
        <f>IFERROR(VLOOKUP(A392,Tabla1[],17,FALSE), "")</f>
        <v>DIVISION ADMINISTRATIVA -DIE</v>
      </c>
      <c r="C392" s="59" t="str">
        <f>IFERROR(VLOOKUP(A392,Tabla1[],25,FALSE), "")</f>
        <v>AUXILIAR ADMINISTRATIVO I</v>
      </c>
      <c r="D392" s="60" t="str">
        <f>IFERROR(VLOOKUP(A392,Tabla1[],19,FALSE), "")</f>
        <v>FIJO</v>
      </c>
      <c r="E392" s="61">
        <f>IFERROR(VLOOKUP(A392,Tabla1[],50,FALSE), "")</f>
        <v>35000</v>
      </c>
      <c r="F392" s="62">
        <f>IFERROR(VLOOKUP(A392,Tabla1[],62,FALSE), "")</f>
        <v>1004.5</v>
      </c>
      <c r="G392" s="62">
        <f>IFERROR(VLOOKUP(A392,Tabla1[],63,FALSE), "")</f>
        <v>0</v>
      </c>
      <c r="H392" s="62">
        <f>IFERROR(VLOOKUP(A392,Tabla1[],64,FALSE), "")</f>
        <v>1064</v>
      </c>
      <c r="I392" s="62" cm="1">
        <f t="array" ref="I392">SUMPRODUCT(
 (Tabla1[NOMBRE_COMPLETO]=A392)*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392" s="62">
        <f t="shared" si="12"/>
        <v>2068.5</v>
      </c>
      <c r="K392" s="63">
        <f t="shared" si="13"/>
        <v>32931.5</v>
      </c>
    </row>
    <row r="393" spans="1:11" ht="24" customHeight="1" x14ac:dyDescent="0.25">
      <c r="A393" s="59" t="s">
        <v>2145</v>
      </c>
      <c r="B393" s="59" t="str">
        <f>IFERROR(VLOOKUP(A393,Tabla1[],17,FALSE), "")</f>
        <v>DIVISION ADMINISTRATIVA -DIE</v>
      </c>
      <c r="C393" s="59" t="str">
        <f>IFERROR(VLOOKUP(A393,Tabla1[],25,FALSE), "")</f>
        <v>ANALISTA</v>
      </c>
      <c r="D393" s="60" t="str">
        <f>IFERROR(VLOOKUP(A393,Tabla1[],19,FALSE), "")</f>
        <v>FIJO</v>
      </c>
      <c r="E393" s="61">
        <f>IFERROR(VLOOKUP(A393,Tabla1[],50,FALSE), "")</f>
        <v>49335</v>
      </c>
      <c r="F393" s="62">
        <f>IFERROR(VLOOKUP(A393,Tabla1[],62,FALSE), "")</f>
        <v>1415.91</v>
      </c>
      <c r="G393" s="62">
        <f>IFERROR(VLOOKUP(A393,Tabla1[],63,FALSE), "")</f>
        <v>1760.15</v>
      </c>
      <c r="H393" s="62">
        <f>IFERROR(VLOOKUP(A393,Tabla1[],64,FALSE), "")</f>
        <v>1499.78</v>
      </c>
      <c r="I393" s="62" cm="1">
        <f t="array" ref="I393">SUMPRODUCT(
 (Tabla1[NOMBRE_COMPLETO]=A393)*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3046.05</v>
      </c>
      <c r="J393" s="62">
        <f t="shared" si="12"/>
        <v>7721.89</v>
      </c>
      <c r="K393" s="63">
        <f t="shared" si="13"/>
        <v>41613.11</v>
      </c>
    </row>
    <row r="394" spans="1:11" ht="24" customHeight="1" x14ac:dyDescent="0.25">
      <c r="A394" s="59" t="s">
        <v>2178</v>
      </c>
      <c r="B394" s="59" t="str">
        <f>IFERROR(VLOOKUP(A394,Tabla1[],17,FALSE), "")</f>
        <v>DIVISION ADMINISTRATIVA -DIE</v>
      </c>
      <c r="C394" s="59" t="str">
        <f>IFERROR(VLOOKUP(A394,Tabla1[],25,FALSE), "")</f>
        <v>TECNICO ADM</v>
      </c>
      <c r="D394" s="60" t="str">
        <f>IFERROR(VLOOKUP(A394,Tabla1[],19,FALSE), "")</f>
        <v>FIJO</v>
      </c>
      <c r="E394" s="61">
        <f>IFERROR(VLOOKUP(A394,Tabla1[],50,FALSE), "")</f>
        <v>43500</v>
      </c>
      <c r="F394" s="62">
        <f>IFERROR(VLOOKUP(A394,Tabla1[],62,FALSE), "")</f>
        <v>1248.45</v>
      </c>
      <c r="G394" s="62">
        <f>IFERROR(VLOOKUP(A394,Tabla1[],63,FALSE), "")</f>
        <v>648.66</v>
      </c>
      <c r="H394" s="62">
        <f>IFERROR(VLOOKUP(A394,Tabla1[],64,FALSE), "")</f>
        <v>1322.4</v>
      </c>
      <c r="I394" s="62" cm="1">
        <f t="array" ref="I394">SUMPRODUCT(
 (Tabla1[NOMBRE_COMPLETO]=A394)*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17813.189999999999</v>
      </c>
      <c r="J394" s="62">
        <f t="shared" si="12"/>
        <v>21032.699999999997</v>
      </c>
      <c r="K394" s="63">
        <f t="shared" si="13"/>
        <v>22467.300000000003</v>
      </c>
    </row>
    <row r="395" spans="1:11" ht="24" customHeight="1" x14ac:dyDescent="0.25">
      <c r="A395" s="59" t="s">
        <v>2196</v>
      </c>
      <c r="B395" s="59" t="str">
        <f>IFERROR(VLOOKUP(A395,Tabla1[],17,FALSE), "")</f>
        <v>DIVISION ADMINISTRATIVA -DIE</v>
      </c>
      <c r="C395" s="59" t="str">
        <f>IFERROR(VLOOKUP(A395,Tabla1[],25,FALSE), "")</f>
        <v>CONTADOR</v>
      </c>
      <c r="D395" s="60" t="str">
        <f>IFERROR(VLOOKUP(A395,Tabla1[],19,FALSE), "")</f>
        <v>FIJO</v>
      </c>
      <c r="E395" s="61">
        <f>IFERROR(VLOOKUP(A395,Tabla1[],50,FALSE), "")</f>
        <v>67500</v>
      </c>
      <c r="F395" s="62">
        <f>IFERROR(VLOOKUP(A395,Tabla1[],62,FALSE), "")</f>
        <v>1937.25</v>
      </c>
      <c r="G395" s="62">
        <f>IFERROR(VLOOKUP(A395,Tabla1[],63,FALSE), "")</f>
        <v>4898.03</v>
      </c>
      <c r="H395" s="62">
        <f>IFERROR(VLOOKUP(A395,Tabla1[],64,FALSE), "")</f>
        <v>2052</v>
      </c>
      <c r="I395" s="62" cm="1">
        <f t="array" ref="I395">SUMPRODUCT(
 (Tabla1[NOMBRE_COMPLETO]=A395)*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20807.27</v>
      </c>
      <c r="J395" s="62">
        <f t="shared" si="12"/>
        <v>29694.55</v>
      </c>
      <c r="K395" s="63">
        <f t="shared" si="13"/>
        <v>37805.449999999997</v>
      </c>
    </row>
    <row r="396" spans="1:11" ht="24" customHeight="1" x14ac:dyDescent="0.25">
      <c r="A396" s="59" t="s">
        <v>2273</v>
      </c>
      <c r="B396" s="59" t="str">
        <f>IFERROR(VLOOKUP(A396,Tabla1[],17,FALSE), "")</f>
        <v>DIVISION ADMINISTRATIVA -DIE</v>
      </c>
      <c r="C396" s="59" t="str">
        <f>IFERROR(VLOOKUP(A396,Tabla1[],25,FALSE), "")</f>
        <v>AUXILIAR</v>
      </c>
      <c r="D396" s="60" t="str">
        <f>IFERROR(VLOOKUP(A396,Tabla1[],19,FALSE), "")</f>
        <v>FIJO</v>
      </c>
      <c r="E396" s="61">
        <f>IFERROR(VLOOKUP(A396,Tabla1[],50,FALSE), "")</f>
        <v>27494.78</v>
      </c>
      <c r="F396" s="62">
        <f>IFERROR(VLOOKUP(A396,Tabla1[],62,FALSE), "")</f>
        <v>789.1</v>
      </c>
      <c r="G396" s="62">
        <f>IFERROR(VLOOKUP(A396,Tabla1[],63,FALSE), "")</f>
        <v>0</v>
      </c>
      <c r="H396" s="62">
        <f>IFERROR(VLOOKUP(A396,Tabla1[],64,FALSE), "")</f>
        <v>835.84</v>
      </c>
      <c r="I396" s="62" cm="1">
        <f t="array" ref="I396">SUMPRODUCT(
 (Tabla1[NOMBRE_COMPLETO]=A396)*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3166</v>
      </c>
      <c r="J396" s="62">
        <f t="shared" si="12"/>
        <v>4790.9400000000005</v>
      </c>
      <c r="K396" s="63">
        <f t="shared" si="13"/>
        <v>22703.839999999997</v>
      </c>
    </row>
    <row r="397" spans="1:11" ht="24" customHeight="1" x14ac:dyDescent="0.25">
      <c r="A397" s="59" t="s">
        <v>2349</v>
      </c>
      <c r="B397" s="59" t="str">
        <f>IFERROR(VLOOKUP(A397,Tabla1[],17,FALSE), "")</f>
        <v>DIVISION ADMINISTRATIVA -DIE</v>
      </c>
      <c r="C397" s="59" t="str">
        <f>IFERROR(VLOOKUP(A397,Tabla1[],25,FALSE), "")</f>
        <v>CONSERJE</v>
      </c>
      <c r="D397" s="60" t="str">
        <f>IFERROR(VLOOKUP(A397,Tabla1[],19,FALSE), "")</f>
        <v>FIJO</v>
      </c>
      <c r="E397" s="61">
        <f>IFERROR(VLOOKUP(A397,Tabla1[],50,FALSE), "")</f>
        <v>25000</v>
      </c>
      <c r="F397" s="62">
        <f>IFERROR(VLOOKUP(A397,Tabla1[],62,FALSE), "")</f>
        <v>717.5</v>
      </c>
      <c r="G397" s="62">
        <f>IFERROR(VLOOKUP(A397,Tabla1[],63,FALSE), "")</f>
        <v>0</v>
      </c>
      <c r="H397" s="62">
        <f>IFERROR(VLOOKUP(A397,Tabla1[],64,FALSE), "")</f>
        <v>760</v>
      </c>
      <c r="I397" s="62" cm="1">
        <f t="array" ref="I397">SUMPRODUCT(
 (Tabla1[NOMBRE_COMPLETO]=A397)*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397" s="62">
        <f t="shared" si="12"/>
        <v>1477.5</v>
      </c>
      <c r="K397" s="63">
        <f t="shared" si="13"/>
        <v>23522.5</v>
      </c>
    </row>
    <row r="398" spans="1:11" ht="24" customHeight="1" x14ac:dyDescent="0.25">
      <c r="A398" s="59" t="s">
        <v>2397</v>
      </c>
      <c r="B398" s="59" t="str">
        <f>IFERROR(VLOOKUP(A398,Tabla1[],17,FALSE), "")</f>
        <v>DIVISION ADMINISTRATIVA -DIE</v>
      </c>
      <c r="C398" s="59" t="str">
        <f>IFERROR(VLOOKUP(A398,Tabla1[],25,FALSE), "")</f>
        <v>AYUDANTE</v>
      </c>
      <c r="D398" s="60" t="str">
        <f>IFERROR(VLOOKUP(A398,Tabla1[],19,FALSE), "")</f>
        <v>FIJO</v>
      </c>
      <c r="E398" s="61">
        <f>IFERROR(VLOOKUP(A398,Tabla1[],50,FALSE), "")</f>
        <v>21632.14</v>
      </c>
      <c r="F398" s="62">
        <f>IFERROR(VLOOKUP(A398,Tabla1[],62,FALSE), "")</f>
        <v>620.84</v>
      </c>
      <c r="G398" s="62">
        <f>IFERROR(VLOOKUP(A398,Tabla1[],63,FALSE), "")</f>
        <v>0</v>
      </c>
      <c r="H398" s="62">
        <f>IFERROR(VLOOKUP(A398,Tabla1[],64,FALSE), "")</f>
        <v>657.62</v>
      </c>
      <c r="I398" s="62" cm="1">
        <f t="array" ref="I398">SUMPRODUCT(
 (Tabla1[NOMBRE_COMPLETO]=A398)*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714.96</v>
      </c>
      <c r="J398" s="62">
        <f t="shared" si="12"/>
        <v>1993.42</v>
      </c>
      <c r="K398" s="63">
        <f t="shared" si="13"/>
        <v>19638.72</v>
      </c>
    </row>
    <row r="399" spans="1:11" ht="24" customHeight="1" x14ac:dyDescent="0.25">
      <c r="A399" s="59" t="s">
        <v>2421</v>
      </c>
      <c r="B399" s="59" t="str">
        <f>IFERROR(VLOOKUP(A399,Tabla1[],17,FALSE), "")</f>
        <v>DIVISION ADMINISTRATIVA -DIE</v>
      </c>
      <c r="C399" s="59" t="str">
        <f>IFERROR(VLOOKUP(A399,Tabla1[],25,FALSE), "")</f>
        <v>CONSERJE</v>
      </c>
      <c r="D399" s="60" t="str">
        <f>IFERROR(VLOOKUP(A399,Tabla1[],19,FALSE), "")</f>
        <v>FIJO</v>
      </c>
      <c r="E399" s="61">
        <f>IFERROR(VLOOKUP(A399,Tabla1[],50,FALSE), "")</f>
        <v>25000</v>
      </c>
      <c r="F399" s="62">
        <f>IFERROR(VLOOKUP(A399,Tabla1[],62,FALSE), "")</f>
        <v>717.5</v>
      </c>
      <c r="G399" s="62">
        <f>IFERROR(VLOOKUP(A399,Tabla1[],63,FALSE), "")</f>
        <v>0</v>
      </c>
      <c r="H399" s="62">
        <f>IFERROR(VLOOKUP(A399,Tabla1[],64,FALSE), "")</f>
        <v>760</v>
      </c>
      <c r="I399" s="62" cm="1">
        <f t="array" ref="I399">SUMPRODUCT(
 (Tabla1[NOMBRE_COMPLETO]=A399)*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399" s="62">
        <f t="shared" si="12"/>
        <v>1477.5</v>
      </c>
      <c r="K399" s="63">
        <f t="shared" si="13"/>
        <v>23522.5</v>
      </c>
    </row>
    <row r="400" spans="1:11" ht="24" customHeight="1" x14ac:dyDescent="0.25">
      <c r="A400" s="59" t="s">
        <v>2433</v>
      </c>
      <c r="B400" s="59" t="str">
        <f>IFERROR(VLOOKUP(A400,Tabla1[],17,FALSE), "")</f>
        <v>DIVISION ADMINISTRATIVA -DIE</v>
      </c>
      <c r="C400" s="59" t="str">
        <f>IFERROR(VLOOKUP(A400,Tabla1[],25,FALSE), "")</f>
        <v>VIGILANTE</v>
      </c>
      <c r="D400" s="60" t="str">
        <f>IFERROR(VLOOKUP(A400,Tabla1[],19,FALSE), "")</f>
        <v>FIJO</v>
      </c>
      <c r="E400" s="61">
        <f>IFERROR(VLOOKUP(A400,Tabla1[],50,FALSE), "")</f>
        <v>25000</v>
      </c>
      <c r="F400" s="62">
        <f>IFERROR(VLOOKUP(A400,Tabla1[],62,FALSE), "")</f>
        <v>717.5</v>
      </c>
      <c r="G400" s="62">
        <f>IFERROR(VLOOKUP(A400,Tabla1[],63,FALSE), "")</f>
        <v>0</v>
      </c>
      <c r="H400" s="62">
        <f>IFERROR(VLOOKUP(A400,Tabla1[],64,FALSE), "")</f>
        <v>760</v>
      </c>
      <c r="I400" s="62" cm="1">
        <f t="array" ref="I400">SUMPRODUCT(
 (Tabla1[NOMBRE_COMPLETO]=A400)*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400" s="62">
        <f t="shared" si="12"/>
        <v>1477.5</v>
      </c>
      <c r="K400" s="63">
        <f t="shared" si="13"/>
        <v>23522.5</v>
      </c>
    </row>
    <row r="401" spans="1:11" ht="24" customHeight="1" x14ac:dyDescent="0.25">
      <c r="A401" s="59" t="s">
        <v>2465</v>
      </c>
      <c r="B401" s="59" t="str">
        <f>IFERROR(VLOOKUP(A401,Tabla1[],17,FALSE), "")</f>
        <v>DIVISION ADMINISTRATIVA -DIE</v>
      </c>
      <c r="C401" s="59" t="str">
        <f>IFERROR(VLOOKUP(A401,Tabla1[],25,FALSE), "")</f>
        <v>CONSERJE</v>
      </c>
      <c r="D401" s="60" t="str">
        <f>IFERROR(VLOOKUP(A401,Tabla1[],19,FALSE), "")</f>
        <v>FIJO</v>
      </c>
      <c r="E401" s="61">
        <f>IFERROR(VLOOKUP(A401,Tabla1[],50,FALSE), "")</f>
        <v>25000</v>
      </c>
      <c r="F401" s="62">
        <f>IFERROR(VLOOKUP(A401,Tabla1[],62,FALSE), "")</f>
        <v>717.5</v>
      </c>
      <c r="G401" s="62">
        <f>IFERROR(VLOOKUP(A401,Tabla1[],63,FALSE), "")</f>
        <v>0</v>
      </c>
      <c r="H401" s="62">
        <f>IFERROR(VLOOKUP(A401,Tabla1[],64,FALSE), "")</f>
        <v>760</v>
      </c>
      <c r="I401" s="62" cm="1">
        <f t="array" ref="I401">SUMPRODUCT(
 (Tabla1[NOMBRE_COMPLETO]=A401)*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401" s="62">
        <f t="shared" si="12"/>
        <v>1477.5</v>
      </c>
      <c r="K401" s="63">
        <f t="shared" si="13"/>
        <v>23522.5</v>
      </c>
    </row>
    <row r="402" spans="1:11" ht="24" customHeight="1" x14ac:dyDescent="0.25">
      <c r="A402" s="59" t="s">
        <v>2539</v>
      </c>
      <c r="B402" s="59" t="str">
        <f>IFERROR(VLOOKUP(A402,Tabla1[],17,FALSE), "")</f>
        <v>DIVISION ADMINISTRATIVA -DIE</v>
      </c>
      <c r="C402" s="59" t="str">
        <f>IFERROR(VLOOKUP(A402,Tabla1[],25,FALSE), "")</f>
        <v>AUXILIAR ADMINISTRATIVO</v>
      </c>
      <c r="D402" s="60" t="str">
        <f>IFERROR(VLOOKUP(A402,Tabla1[],19,FALSE), "")</f>
        <v>FIJO</v>
      </c>
      <c r="E402" s="61">
        <f>IFERROR(VLOOKUP(A402,Tabla1[],50,FALSE), "")</f>
        <v>40000</v>
      </c>
      <c r="F402" s="62">
        <f>IFERROR(VLOOKUP(A402,Tabla1[],62,FALSE), "")</f>
        <v>1148</v>
      </c>
      <c r="G402" s="62">
        <f>IFERROR(VLOOKUP(A402,Tabla1[],63,FALSE), "")</f>
        <v>442.65</v>
      </c>
      <c r="H402" s="62">
        <f>IFERROR(VLOOKUP(A402,Tabla1[],64,FALSE), "")</f>
        <v>1216</v>
      </c>
      <c r="I402" s="62" cm="1">
        <f t="array" ref="I402">SUMPRODUCT(
 (Tabla1[NOMBRE_COMPLETO]=A402)*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402" s="62">
        <f t="shared" si="12"/>
        <v>2806.65</v>
      </c>
      <c r="K402" s="63">
        <f t="shared" si="13"/>
        <v>37193.35</v>
      </c>
    </row>
    <row r="403" spans="1:11" ht="24" customHeight="1" x14ac:dyDescent="0.25">
      <c r="A403" s="59" t="s">
        <v>2581</v>
      </c>
      <c r="B403" s="59" t="str">
        <f>IFERROR(VLOOKUP(A403,Tabla1[],17,FALSE), "")</f>
        <v>DIVISION ADMINISTRATIVA -DIE</v>
      </c>
      <c r="C403" s="59" t="str">
        <f>IFERROR(VLOOKUP(A403,Tabla1[],25,FALSE), "")</f>
        <v>CONTADOR</v>
      </c>
      <c r="D403" s="60" t="str">
        <f>IFERROR(VLOOKUP(A403,Tabla1[],19,FALSE), "")</f>
        <v>FIJO</v>
      </c>
      <c r="E403" s="61">
        <f>IFERROR(VLOOKUP(A403,Tabla1[],50,FALSE), "")</f>
        <v>47437.5</v>
      </c>
      <c r="F403" s="62">
        <f>IFERROR(VLOOKUP(A403,Tabla1[],62,FALSE), "")</f>
        <v>1361.46</v>
      </c>
      <c r="G403" s="62">
        <f>IFERROR(VLOOKUP(A403,Tabla1[],63,FALSE), "")</f>
        <v>1492.34</v>
      </c>
      <c r="H403" s="62">
        <f>IFERROR(VLOOKUP(A403,Tabla1[],64,FALSE), "")</f>
        <v>1442.1</v>
      </c>
      <c r="I403" s="62" cm="1">
        <f t="array" ref="I403">SUMPRODUCT(
 (Tabla1[NOMBRE_COMPLETO]=A403)*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1688</v>
      </c>
      <c r="J403" s="62">
        <f t="shared" si="12"/>
        <v>5983.9</v>
      </c>
      <c r="K403" s="63">
        <f t="shared" si="13"/>
        <v>41453.599999999999</v>
      </c>
    </row>
    <row r="404" spans="1:11" ht="24" customHeight="1" x14ac:dyDescent="0.25">
      <c r="A404" s="59" t="s">
        <v>2585</v>
      </c>
      <c r="B404" s="59" t="str">
        <f>IFERROR(VLOOKUP(A404,Tabla1[],17,FALSE), "")</f>
        <v>DIVISION ADMINISTRATIVA -DIE</v>
      </c>
      <c r="C404" s="59" t="str">
        <f>IFERROR(VLOOKUP(A404,Tabla1[],25,FALSE), "")</f>
        <v>AUXILIAR</v>
      </c>
      <c r="D404" s="60" t="str">
        <f>IFERROR(VLOOKUP(A404,Tabla1[],19,FALSE), "")</f>
        <v>FIJO</v>
      </c>
      <c r="E404" s="61">
        <f>IFERROR(VLOOKUP(A404,Tabla1[],50,FALSE), "")</f>
        <v>29400</v>
      </c>
      <c r="F404" s="62">
        <f>IFERROR(VLOOKUP(A404,Tabla1[],62,FALSE), "")</f>
        <v>843.78</v>
      </c>
      <c r="G404" s="62">
        <f>IFERROR(VLOOKUP(A404,Tabla1[],63,FALSE), "")</f>
        <v>0</v>
      </c>
      <c r="H404" s="62">
        <f>IFERROR(VLOOKUP(A404,Tabla1[],64,FALSE), "")</f>
        <v>893.76</v>
      </c>
      <c r="I404" s="62" cm="1">
        <f t="array" ref="I404">SUMPRODUCT(
 (Tabla1[NOMBRE_COMPLETO]=A404)*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19589.689999999999</v>
      </c>
      <c r="J404" s="62">
        <f t="shared" si="12"/>
        <v>21327.23</v>
      </c>
      <c r="K404" s="63">
        <f t="shared" si="13"/>
        <v>8072.77</v>
      </c>
    </row>
    <row r="405" spans="1:11" ht="24" customHeight="1" x14ac:dyDescent="0.25">
      <c r="A405" s="59" t="s">
        <v>2588</v>
      </c>
      <c r="B405" s="59" t="str">
        <f>IFERROR(VLOOKUP(A405,Tabla1[],17,FALSE), "")</f>
        <v>DIVISION ADMINISTRATIVA -DIE</v>
      </c>
      <c r="C405" s="59" t="str">
        <f>IFERROR(VLOOKUP(A405,Tabla1[],25,FALSE), "")</f>
        <v>SEC. ADM. I</v>
      </c>
      <c r="D405" s="60" t="str">
        <f>IFERROR(VLOOKUP(A405,Tabla1[],19,FALSE), "")</f>
        <v>FIJO</v>
      </c>
      <c r="E405" s="61">
        <f>IFERROR(VLOOKUP(A405,Tabla1[],50,FALSE), "")</f>
        <v>30920.400000000001</v>
      </c>
      <c r="F405" s="62">
        <f>IFERROR(VLOOKUP(A405,Tabla1[],62,FALSE), "")</f>
        <v>887.42</v>
      </c>
      <c r="G405" s="62">
        <f>IFERROR(VLOOKUP(A405,Tabla1[],63,FALSE), "")</f>
        <v>0</v>
      </c>
      <c r="H405" s="62">
        <f>IFERROR(VLOOKUP(A405,Tabla1[],64,FALSE), "")</f>
        <v>939.98</v>
      </c>
      <c r="I405" s="62" cm="1">
        <f t="array" ref="I405">SUMPRODUCT(
 (Tabla1[NOMBRE_COMPLETO]=A405)*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23156.52</v>
      </c>
      <c r="J405" s="62">
        <f t="shared" si="12"/>
        <v>24983.920000000002</v>
      </c>
      <c r="K405" s="63">
        <f t="shared" si="13"/>
        <v>5936.48</v>
      </c>
    </row>
    <row r="406" spans="1:11" ht="24" customHeight="1" x14ac:dyDescent="0.25">
      <c r="A406" s="59" t="s">
        <v>2658</v>
      </c>
      <c r="B406" s="59" t="str">
        <f>IFERROR(VLOOKUP(A406,Tabla1[],17,FALSE), "")</f>
        <v>DIVISION ADMINISTRATIVA -DIE</v>
      </c>
      <c r="C406" s="59" t="str">
        <f>IFERROR(VLOOKUP(A406,Tabla1[],25,FALSE), "")</f>
        <v>CONSERJE</v>
      </c>
      <c r="D406" s="60" t="str">
        <f>IFERROR(VLOOKUP(A406,Tabla1[],19,FALSE), "")</f>
        <v>FIJO</v>
      </c>
      <c r="E406" s="61">
        <f>IFERROR(VLOOKUP(A406,Tabla1[],50,FALSE), "")</f>
        <v>25000</v>
      </c>
      <c r="F406" s="62">
        <f>IFERROR(VLOOKUP(A406,Tabla1[],62,FALSE), "")</f>
        <v>717.5</v>
      </c>
      <c r="G406" s="62">
        <f>IFERROR(VLOOKUP(A406,Tabla1[],63,FALSE), "")</f>
        <v>0</v>
      </c>
      <c r="H406" s="62">
        <f>IFERROR(VLOOKUP(A406,Tabla1[],64,FALSE), "")</f>
        <v>760</v>
      </c>
      <c r="I406" s="62" cm="1">
        <f t="array" ref="I406">SUMPRODUCT(
 (Tabla1[NOMBRE_COMPLETO]=A406)*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406" s="62">
        <f t="shared" si="12"/>
        <v>1477.5</v>
      </c>
      <c r="K406" s="63">
        <f t="shared" si="13"/>
        <v>23522.5</v>
      </c>
    </row>
    <row r="407" spans="1:11" ht="24" customHeight="1" x14ac:dyDescent="0.25">
      <c r="A407" s="59" t="s">
        <v>2677</v>
      </c>
      <c r="B407" s="59" t="str">
        <f>IFERROR(VLOOKUP(A407,Tabla1[],17,FALSE), "")</f>
        <v>DIVISION ADMINISTRATIVA -DIE</v>
      </c>
      <c r="C407" s="59" t="str">
        <f>IFERROR(VLOOKUP(A407,Tabla1[],25,FALSE), "")</f>
        <v>MENSAJERO INTERNO</v>
      </c>
      <c r="D407" s="60" t="str">
        <f>IFERROR(VLOOKUP(A407,Tabla1[],19,FALSE), "")</f>
        <v>FIJO</v>
      </c>
      <c r="E407" s="61">
        <f>IFERROR(VLOOKUP(A407,Tabla1[],50,FALSE), "")</f>
        <v>25000</v>
      </c>
      <c r="F407" s="62">
        <f>IFERROR(VLOOKUP(A407,Tabla1[],62,FALSE), "")</f>
        <v>717.5</v>
      </c>
      <c r="G407" s="62">
        <f>IFERROR(VLOOKUP(A407,Tabla1[],63,FALSE), "")</f>
        <v>0</v>
      </c>
      <c r="H407" s="62">
        <f>IFERROR(VLOOKUP(A407,Tabla1[],64,FALSE), "")</f>
        <v>760</v>
      </c>
      <c r="I407" s="62" cm="1">
        <f t="array" ref="I407">SUMPRODUCT(
 (Tabla1[NOMBRE_COMPLETO]=A407)*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407" s="62">
        <f t="shared" si="12"/>
        <v>1477.5</v>
      </c>
      <c r="K407" s="63">
        <f t="shared" si="13"/>
        <v>23522.5</v>
      </c>
    </row>
    <row r="408" spans="1:11" ht="24" customHeight="1" x14ac:dyDescent="0.25">
      <c r="A408" s="59" t="s">
        <v>2696</v>
      </c>
      <c r="B408" s="59" t="str">
        <f>IFERROR(VLOOKUP(A408,Tabla1[],17,FALSE), "")</f>
        <v>DIVISION ADMINISTRATIVA -DIE</v>
      </c>
      <c r="C408" s="59" t="str">
        <f>IFERROR(VLOOKUP(A408,Tabla1[],25,FALSE), "")</f>
        <v>AUXILIAR</v>
      </c>
      <c r="D408" s="60" t="str">
        <f>IFERROR(VLOOKUP(A408,Tabla1[],19,FALSE), "")</f>
        <v>FIJO</v>
      </c>
      <c r="E408" s="61">
        <f>IFERROR(VLOOKUP(A408,Tabla1[],50,FALSE), "")</f>
        <v>27494.78</v>
      </c>
      <c r="F408" s="62">
        <f>IFERROR(VLOOKUP(A408,Tabla1[],62,FALSE), "")</f>
        <v>789.1</v>
      </c>
      <c r="G408" s="62">
        <f>IFERROR(VLOOKUP(A408,Tabla1[],63,FALSE), "")</f>
        <v>0</v>
      </c>
      <c r="H408" s="62">
        <f>IFERROR(VLOOKUP(A408,Tabla1[],64,FALSE), "")</f>
        <v>835.84</v>
      </c>
      <c r="I408" s="62" cm="1">
        <f t="array" ref="I408">SUMPRODUCT(
 (Tabla1[NOMBRE_COMPLETO]=A408)*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13691.98</v>
      </c>
      <c r="J408" s="62">
        <f t="shared" si="12"/>
        <v>15316.92</v>
      </c>
      <c r="K408" s="63">
        <f t="shared" si="13"/>
        <v>12177.859999999999</v>
      </c>
    </row>
    <row r="409" spans="1:11" ht="24" customHeight="1" x14ac:dyDescent="0.25">
      <c r="A409" s="59" t="s">
        <v>2703</v>
      </c>
      <c r="B409" s="59" t="str">
        <f>IFERROR(VLOOKUP(A409,Tabla1[],17,FALSE), "")</f>
        <v>DIVISION ADMINISTRATIVA -DIE</v>
      </c>
      <c r="C409" s="59" t="str">
        <f>IFERROR(VLOOKUP(A409,Tabla1[],25,FALSE), "")</f>
        <v>AYUDANTE</v>
      </c>
      <c r="D409" s="60" t="str">
        <f>IFERROR(VLOOKUP(A409,Tabla1[],19,FALSE), "")</f>
        <v>FIJO</v>
      </c>
      <c r="E409" s="61">
        <f>IFERROR(VLOOKUP(A409,Tabla1[],50,FALSE), "")</f>
        <v>25000</v>
      </c>
      <c r="F409" s="62">
        <f>IFERROR(VLOOKUP(A409,Tabla1[],62,FALSE), "")</f>
        <v>717.5</v>
      </c>
      <c r="G409" s="62">
        <f>IFERROR(VLOOKUP(A409,Tabla1[],63,FALSE), "")</f>
        <v>0</v>
      </c>
      <c r="H409" s="62">
        <f>IFERROR(VLOOKUP(A409,Tabla1[],64,FALSE), "")</f>
        <v>760</v>
      </c>
      <c r="I409" s="62" cm="1">
        <f t="array" ref="I409">SUMPRODUCT(
 (Tabla1[NOMBRE_COMPLETO]=A409)*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11569.22</v>
      </c>
      <c r="J409" s="62">
        <f t="shared" si="12"/>
        <v>13046.72</v>
      </c>
      <c r="K409" s="63">
        <f t="shared" si="13"/>
        <v>11953.28</v>
      </c>
    </row>
    <row r="410" spans="1:11" ht="24" customHeight="1" x14ac:dyDescent="0.25">
      <c r="A410" s="59" t="s">
        <v>2726</v>
      </c>
      <c r="B410" s="59" t="str">
        <f>IFERROR(VLOOKUP(A410,Tabla1[],17,FALSE), "")</f>
        <v>DIVISION ADMINISTRATIVA -DIE</v>
      </c>
      <c r="C410" s="59" t="str">
        <f>IFERROR(VLOOKUP(A410,Tabla1[],25,FALSE), "")</f>
        <v>VIGILANTE</v>
      </c>
      <c r="D410" s="60" t="str">
        <f>IFERROR(VLOOKUP(A410,Tabla1[],19,FALSE), "")</f>
        <v>FIJO</v>
      </c>
      <c r="E410" s="61">
        <f>IFERROR(VLOOKUP(A410,Tabla1[],50,FALSE), "")</f>
        <v>25000</v>
      </c>
      <c r="F410" s="62">
        <f>IFERROR(VLOOKUP(A410,Tabla1[],62,FALSE), "")</f>
        <v>717.5</v>
      </c>
      <c r="G410" s="62">
        <f>IFERROR(VLOOKUP(A410,Tabla1[],63,FALSE), "")</f>
        <v>0</v>
      </c>
      <c r="H410" s="62">
        <f>IFERROR(VLOOKUP(A410,Tabla1[],64,FALSE), "")</f>
        <v>760</v>
      </c>
      <c r="I410" s="62" cm="1">
        <f t="array" ref="I410">SUMPRODUCT(
 (Tabla1[NOMBRE_COMPLETO]=A410)*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10066</v>
      </c>
      <c r="J410" s="62">
        <f t="shared" si="12"/>
        <v>11543.5</v>
      </c>
      <c r="K410" s="63">
        <f t="shared" si="13"/>
        <v>13456.5</v>
      </c>
    </row>
    <row r="411" spans="1:11" ht="24" customHeight="1" x14ac:dyDescent="0.25">
      <c r="A411" s="59" t="s">
        <v>2745</v>
      </c>
      <c r="B411" s="59" t="str">
        <f>IFERROR(VLOOKUP(A411,Tabla1[],17,FALSE), "")</f>
        <v>DIVISION ADMINISTRATIVA -DIE</v>
      </c>
      <c r="C411" s="59" t="str">
        <f>IFERROR(VLOOKUP(A411,Tabla1[],25,FALSE), "")</f>
        <v>AUXILIAR</v>
      </c>
      <c r="D411" s="60" t="str">
        <f>IFERROR(VLOOKUP(A411,Tabla1[],19,FALSE), "")</f>
        <v>FIJO</v>
      </c>
      <c r="E411" s="61">
        <f>IFERROR(VLOOKUP(A411,Tabla1[],50,FALSE), "")</f>
        <v>27494.78</v>
      </c>
      <c r="F411" s="62">
        <f>IFERROR(VLOOKUP(A411,Tabla1[],62,FALSE), "")</f>
        <v>789.1</v>
      </c>
      <c r="G411" s="62">
        <f>IFERROR(VLOOKUP(A411,Tabla1[],63,FALSE), "")</f>
        <v>0</v>
      </c>
      <c r="H411" s="62">
        <f>IFERROR(VLOOKUP(A411,Tabla1[],64,FALSE), "")</f>
        <v>835.84</v>
      </c>
      <c r="I411" s="62" cm="1">
        <f t="array" ref="I411">SUMPRODUCT(
 (Tabla1[NOMBRE_COMPLETO]=A411)*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14477.15</v>
      </c>
      <c r="J411" s="62">
        <f t="shared" si="12"/>
        <v>16102.09</v>
      </c>
      <c r="K411" s="63">
        <f t="shared" si="13"/>
        <v>11392.689999999999</v>
      </c>
    </row>
    <row r="412" spans="1:11" ht="24" customHeight="1" x14ac:dyDescent="0.25">
      <c r="A412" s="59" t="s">
        <v>2763</v>
      </c>
      <c r="B412" s="59" t="str">
        <f>IFERROR(VLOOKUP(A412,Tabla1[],17,FALSE), "")</f>
        <v>DIVISION ADMINISTRATIVA -DIE</v>
      </c>
      <c r="C412" s="59" t="str">
        <f>IFERROR(VLOOKUP(A412,Tabla1[],25,FALSE), "")</f>
        <v>VIGILANTE</v>
      </c>
      <c r="D412" s="60" t="str">
        <f>IFERROR(VLOOKUP(A412,Tabla1[],19,FALSE), "")</f>
        <v>FIJO</v>
      </c>
      <c r="E412" s="61">
        <f>IFERROR(VLOOKUP(A412,Tabla1[],50,FALSE), "")</f>
        <v>25000</v>
      </c>
      <c r="F412" s="62">
        <f>IFERROR(VLOOKUP(A412,Tabla1[],62,FALSE), "")</f>
        <v>717.5</v>
      </c>
      <c r="G412" s="62">
        <f>IFERROR(VLOOKUP(A412,Tabla1[],63,FALSE), "")</f>
        <v>0</v>
      </c>
      <c r="H412" s="62">
        <f>IFERROR(VLOOKUP(A412,Tabla1[],64,FALSE), "")</f>
        <v>760</v>
      </c>
      <c r="I412" s="62" cm="1">
        <f t="array" ref="I412">SUMPRODUCT(
 (Tabla1[NOMBRE_COMPLETO]=A412)*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412" s="62">
        <f t="shared" si="12"/>
        <v>1477.5</v>
      </c>
      <c r="K412" s="63">
        <f t="shared" si="13"/>
        <v>23522.5</v>
      </c>
    </row>
    <row r="413" spans="1:11" ht="24" customHeight="1" x14ac:dyDescent="0.25">
      <c r="A413" s="59" t="s">
        <v>2844</v>
      </c>
      <c r="B413" s="59" t="str">
        <f>IFERROR(VLOOKUP(A413,Tabla1[],17,FALSE), "")</f>
        <v>DIVISION ADMINISTRATIVA -DIE</v>
      </c>
      <c r="C413" s="59" t="str">
        <f>IFERROR(VLOOKUP(A413,Tabla1[],25,FALSE), "")</f>
        <v>AUXILIAR</v>
      </c>
      <c r="D413" s="60" t="str">
        <f>IFERROR(VLOOKUP(A413,Tabla1[],19,FALSE), "")</f>
        <v>FIJO</v>
      </c>
      <c r="E413" s="61">
        <f>IFERROR(VLOOKUP(A413,Tabla1[],50,FALSE), "")</f>
        <v>30000</v>
      </c>
      <c r="F413" s="62">
        <f>IFERROR(VLOOKUP(A413,Tabla1[],62,FALSE), "")</f>
        <v>861</v>
      </c>
      <c r="G413" s="62">
        <f>IFERROR(VLOOKUP(A413,Tabla1[],63,FALSE), "")</f>
        <v>0</v>
      </c>
      <c r="H413" s="62">
        <f>IFERROR(VLOOKUP(A413,Tabla1[],64,FALSE), "")</f>
        <v>912</v>
      </c>
      <c r="I413" s="62" cm="1">
        <f t="array" ref="I413">SUMPRODUCT(
 (Tabla1[NOMBRE_COMPLETO]=A413)*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413" s="62">
        <f t="shared" si="12"/>
        <v>1773</v>
      </c>
      <c r="K413" s="63">
        <f t="shared" si="13"/>
        <v>28227</v>
      </c>
    </row>
    <row r="414" spans="1:11" ht="24" customHeight="1" x14ac:dyDescent="0.25">
      <c r="A414" s="59" t="s">
        <v>2919</v>
      </c>
      <c r="B414" s="59" t="str">
        <f>IFERROR(VLOOKUP(A414,Tabla1[],17,FALSE), "")</f>
        <v>DIVISION ADMINISTRATIVA -DIE</v>
      </c>
      <c r="C414" s="59" t="str">
        <f>IFERROR(VLOOKUP(A414,Tabla1[],25,FALSE), "")</f>
        <v>AUXILIAR</v>
      </c>
      <c r="D414" s="60" t="str">
        <f>IFERROR(VLOOKUP(A414,Tabla1[],19,FALSE), "")</f>
        <v>FIJO</v>
      </c>
      <c r="E414" s="61">
        <f>IFERROR(VLOOKUP(A414,Tabla1[],50,FALSE), "")</f>
        <v>21632.26</v>
      </c>
      <c r="F414" s="62">
        <f>IFERROR(VLOOKUP(A414,Tabla1[],62,FALSE), "")</f>
        <v>620.85</v>
      </c>
      <c r="G414" s="62">
        <f>IFERROR(VLOOKUP(A414,Tabla1[],63,FALSE), "")</f>
        <v>0</v>
      </c>
      <c r="H414" s="62">
        <f>IFERROR(VLOOKUP(A414,Tabla1[],64,FALSE), "")</f>
        <v>657.62</v>
      </c>
      <c r="I414" s="62" cm="1">
        <f t="array" ref="I414">SUMPRODUCT(
 (Tabla1[NOMBRE_COMPLETO]=A414)*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414" s="62">
        <f t="shared" si="12"/>
        <v>1278.47</v>
      </c>
      <c r="K414" s="63">
        <f t="shared" si="13"/>
        <v>20353.789999999997</v>
      </c>
    </row>
    <row r="415" spans="1:11" ht="24" customHeight="1" x14ac:dyDescent="0.25">
      <c r="A415" s="59" t="s">
        <v>2952</v>
      </c>
      <c r="B415" s="59" t="str">
        <f>IFERROR(VLOOKUP(A415,Tabla1[],17,FALSE), "")</f>
        <v>DIVISION ADMINISTRATIVA -DIE</v>
      </c>
      <c r="C415" s="59" t="str">
        <f>IFERROR(VLOOKUP(A415,Tabla1[],25,FALSE), "")</f>
        <v>CONSERJE</v>
      </c>
      <c r="D415" s="60" t="str">
        <f>IFERROR(VLOOKUP(A415,Tabla1[],19,FALSE), "")</f>
        <v>FIJO</v>
      </c>
      <c r="E415" s="61">
        <f>IFERROR(VLOOKUP(A415,Tabla1[],50,FALSE), "")</f>
        <v>25000</v>
      </c>
      <c r="F415" s="62">
        <f>IFERROR(VLOOKUP(A415,Tabla1[],62,FALSE), "")</f>
        <v>717.5</v>
      </c>
      <c r="G415" s="62">
        <f>IFERROR(VLOOKUP(A415,Tabla1[],63,FALSE), "")</f>
        <v>0</v>
      </c>
      <c r="H415" s="62">
        <f>IFERROR(VLOOKUP(A415,Tabla1[],64,FALSE), "")</f>
        <v>760</v>
      </c>
      <c r="I415" s="62" cm="1">
        <f t="array" ref="I415">SUMPRODUCT(
 (Tabla1[NOMBRE_COMPLETO]=A415)*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415" s="62">
        <f t="shared" si="12"/>
        <v>1477.5</v>
      </c>
      <c r="K415" s="63">
        <f t="shared" si="13"/>
        <v>23522.5</v>
      </c>
    </row>
    <row r="416" spans="1:11" ht="24" customHeight="1" x14ac:dyDescent="0.25">
      <c r="A416" s="59" t="s">
        <v>2959</v>
      </c>
      <c r="B416" s="59" t="str">
        <f>IFERROR(VLOOKUP(A416,Tabla1[],17,FALSE), "")</f>
        <v>DIVISION ADMINISTRATIVA -DIE</v>
      </c>
      <c r="C416" s="59" t="str">
        <f>IFERROR(VLOOKUP(A416,Tabla1[],25,FALSE), "")</f>
        <v>AUXILIAR</v>
      </c>
      <c r="D416" s="60" t="str">
        <f>IFERROR(VLOOKUP(A416,Tabla1[],19,FALSE), "")</f>
        <v>FIJO</v>
      </c>
      <c r="E416" s="61">
        <f>IFERROR(VLOOKUP(A416,Tabla1[],50,FALSE), "")</f>
        <v>21632.14</v>
      </c>
      <c r="F416" s="62">
        <f>IFERROR(VLOOKUP(A416,Tabla1[],62,FALSE), "")</f>
        <v>620.84</v>
      </c>
      <c r="G416" s="62">
        <f>IFERROR(VLOOKUP(A416,Tabla1[],63,FALSE), "")</f>
        <v>0</v>
      </c>
      <c r="H416" s="62">
        <f>IFERROR(VLOOKUP(A416,Tabla1[],64,FALSE), "")</f>
        <v>657.62</v>
      </c>
      <c r="I416" s="62" cm="1">
        <f t="array" ref="I416">SUMPRODUCT(
 (Tabla1[NOMBRE_COMPLETO]=A416)*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15776.27</v>
      </c>
      <c r="J416" s="62">
        <f t="shared" si="12"/>
        <v>17054.73</v>
      </c>
      <c r="K416" s="63">
        <f t="shared" si="13"/>
        <v>4577.41</v>
      </c>
    </row>
    <row r="417" spans="1:11" ht="24" customHeight="1" x14ac:dyDescent="0.25">
      <c r="A417" s="59" t="s">
        <v>2967</v>
      </c>
      <c r="B417" s="59" t="str">
        <f>IFERROR(VLOOKUP(A417,Tabla1[],17,FALSE), "")</f>
        <v>DIVISION ADMINISTRATIVA -DIE</v>
      </c>
      <c r="C417" s="59" t="str">
        <f>IFERROR(VLOOKUP(A417,Tabla1[],25,FALSE), "")</f>
        <v>VIGILANTE</v>
      </c>
      <c r="D417" s="60" t="str">
        <f>IFERROR(VLOOKUP(A417,Tabla1[],19,FALSE), "")</f>
        <v>FIJO</v>
      </c>
      <c r="E417" s="61">
        <f>IFERROR(VLOOKUP(A417,Tabla1[],50,FALSE), "")</f>
        <v>50000</v>
      </c>
      <c r="F417" s="62">
        <f>IFERROR(VLOOKUP(A417,Tabla1[],62,FALSE), "")</f>
        <v>1435</v>
      </c>
      <c r="G417" s="62">
        <f>IFERROR(VLOOKUP(A417,Tabla1[],63,FALSE), "")</f>
        <v>0</v>
      </c>
      <c r="H417" s="62">
        <f>IFERROR(VLOOKUP(A417,Tabla1[],64,FALSE), "")</f>
        <v>1520</v>
      </c>
      <c r="I417" s="62" cm="1">
        <f t="array" ref="I417">SUMPRODUCT(
 (Tabla1[NOMBRE_COMPLETO]=A417)*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417" s="62">
        <f t="shared" si="12"/>
        <v>2955</v>
      </c>
      <c r="K417" s="63">
        <f t="shared" si="13"/>
        <v>47045</v>
      </c>
    </row>
    <row r="418" spans="1:11" ht="24" customHeight="1" x14ac:dyDescent="0.25">
      <c r="A418" s="59" t="s">
        <v>3009</v>
      </c>
      <c r="B418" s="59" t="str">
        <f>IFERROR(VLOOKUP(A418,Tabla1[],17,FALSE), "")</f>
        <v>DIVISION ADMINISTRATIVA -DIE</v>
      </c>
      <c r="C418" s="59" t="str">
        <f>IFERROR(VLOOKUP(A418,Tabla1[],25,FALSE), "")</f>
        <v>CONSERJE</v>
      </c>
      <c r="D418" s="60" t="str">
        <f>IFERROR(VLOOKUP(A418,Tabla1[],19,FALSE), "")</f>
        <v>FIJO</v>
      </c>
      <c r="E418" s="61">
        <f>IFERROR(VLOOKUP(A418,Tabla1[],50,FALSE), "")</f>
        <v>12000</v>
      </c>
      <c r="F418" s="62">
        <f>IFERROR(VLOOKUP(A418,Tabla1[],62,FALSE), "")</f>
        <v>344.4</v>
      </c>
      <c r="G418" s="62">
        <f>IFERROR(VLOOKUP(A418,Tabla1[],63,FALSE), "")</f>
        <v>0</v>
      </c>
      <c r="H418" s="62">
        <f>IFERROR(VLOOKUP(A418,Tabla1[],64,FALSE), "")</f>
        <v>364.8</v>
      </c>
      <c r="I418" s="62" cm="1">
        <f t="array" ref="I418">SUMPRODUCT(
 (Tabla1[NOMBRE_COMPLETO]=A418)*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8975.8799999999992</v>
      </c>
      <c r="J418" s="62">
        <f t="shared" si="12"/>
        <v>9685.08</v>
      </c>
      <c r="K418" s="63">
        <f t="shared" si="13"/>
        <v>2314.92</v>
      </c>
    </row>
    <row r="419" spans="1:11" ht="24" customHeight="1" x14ac:dyDescent="0.25">
      <c r="A419" s="59" t="s">
        <v>3078</v>
      </c>
      <c r="B419" s="59" t="str">
        <f>IFERROR(VLOOKUP(A419,Tabla1[],17,FALSE), "")</f>
        <v>DIVISION ADMINISTRATIVA -DIE</v>
      </c>
      <c r="C419" s="59" t="str">
        <f>IFERROR(VLOOKUP(A419,Tabla1[],25,FALSE), "")</f>
        <v>CONSERJE</v>
      </c>
      <c r="D419" s="60" t="str">
        <f>IFERROR(VLOOKUP(A419,Tabla1[],19,FALSE), "")</f>
        <v>FIJO</v>
      </c>
      <c r="E419" s="61">
        <f>IFERROR(VLOOKUP(A419,Tabla1[],50,FALSE), "")</f>
        <v>25000</v>
      </c>
      <c r="F419" s="62">
        <f>IFERROR(VLOOKUP(A419,Tabla1[],62,FALSE), "")</f>
        <v>717.5</v>
      </c>
      <c r="G419" s="62">
        <f>IFERROR(VLOOKUP(A419,Tabla1[],63,FALSE), "")</f>
        <v>0</v>
      </c>
      <c r="H419" s="62">
        <f>IFERROR(VLOOKUP(A419,Tabla1[],64,FALSE), "")</f>
        <v>760</v>
      </c>
      <c r="I419" s="62" cm="1">
        <f t="array" ref="I419">SUMPRODUCT(
 (Tabla1[NOMBRE_COMPLETO]=A419)*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419" s="62">
        <f t="shared" si="12"/>
        <v>1477.5</v>
      </c>
      <c r="K419" s="63">
        <f t="shared" si="13"/>
        <v>23522.5</v>
      </c>
    </row>
    <row r="420" spans="1:11" ht="24" customHeight="1" x14ac:dyDescent="0.25">
      <c r="A420" s="59" t="s">
        <v>3166</v>
      </c>
      <c r="B420" s="59" t="str">
        <f>IFERROR(VLOOKUP(A420,Tabla1[],17,FALSE), "")</f>
        <v>DIVISION ADMINISTRATIVA -DIE</v>
      </c>
      <c r="C420" s="59" t="str">
        <f>IFERROR(VLOOKUP(A420,Tabla1[],25,FALSE), "")</f>
        <v>AYUDANTE</v>
      </c>
      <c r="D420" s="60" t="str">
        <f>IFERROR(VLOOKUP(A420,Tabla1[],19,FALSE), "")</f>
        <v>FIJO</v>
      </c>
      <c r="E420" s="61">
        <f>IFERROR(VLOOKUP(A420,Tabla1[],50,FALSE), "")</f>
        <v>25000</v>
      </c>
      <c r="F420" s="62">
        <f>IFERROR(VLOOKUP(A420,Tabla1[],62,FALSE), "")</f>
        <v>717.5</v>
      </c>
      <c r="G420" s="62">
        <f>IFERROR(VLOOKUP(A420,Tabla1[],63,FALSE), "")</f>
        <v>0</v>
      </c>
      <c r="H420" s="62">
        <f>IFERROR(VLOOKUP(A420,Tabla1[],64,FALSE), "")</f>
        <v>760</v>
      </c>
      <c r="I420" s="62" cm="1">
        <f t="array" ref="I420">SUMPRODUCT(
 (Tabla1[NOMBRE_COMPLETO]=A420)*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14759.75</v>
      </c>
      <c r="J420" s="62">
        <f t="shared" si="12"/>
        <v>16237.25</v>
      </c>
      <c r="K420" s="63">
        <f t="shared" si="13"/>
        <v>8762.75</v>
      </c>
    </row>
    <row r="421" spans="1:11" ht="24" customHeight="1" x14ac:dyDescent="0.25">
      <c r="A421" s="59" t="s">
        <v>3205</v>
      </c>
      <c r="B421" s="59" t="str">
        <f>IFERROR(VLOOKUP(A421,Tabla1[],17,FALSE), "")</f>
        <v>DIVISION ADMINISTRATIVA -DIE</v>
      </c>
      <c r="C421" s="59" t="str">
        <f>IFERROR(VLOOKUP(A421,Tabla1[],25,FALSE), "")</f>
        <v>AUXILIAR</v>
      </c>
      <c r="D421" s="60" t="str">
        <f>IFERROR(VLOOKUP(A421,Tabla1[],19,FALSE), "")</f>
        <v>FIJO</v>
      </c>
      <c r="E421" s="61">
        <f>IFERROR(VLOOKUP(A421,Tabla1[],50,FALSE), "")</f>
        <v>26250</v>
      </c>
      <c r="F421" s="62">
        <f>IFERROR(VLOOKUP(A421,Tabla1[],62,FALSE), "")</f>
        <v>753.38</v>
      </c>
      <c r="G421" s="62">
        <f>IFERROR(VLOOKUP(A421,Tabla1[],63,FALSE), "")</f>
        <v>0</v>
      </c>
      <c r="H421" s="62">
        <f>IFERROR(VLOOKUP(A421,Tabla1[],64,FALSE), "")</f>
        <v>798</v>
      </c>
      <c r="I421" s="62" cm="1">
        <f t="array" ref="I421">SUMPRODUCT(
 (Tabla1[NOMBRE_COMPLETO]=A421)*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19678.25</v>
      </c>
      <c r="J421" s="62">
        <f t="shared" si="12"/>
        <v>21229.63</v>
      </c>
      <c r="K421" s="63">
        <f t="shared" si="13"/>
        <v>5020.369999999999</v>
      </c>
    </row>
    <row r="422" spans="1:11" ht="24" customHeight="1" x14ac:dyDescent="0.25">
      <c r="A422" s="59" t="s">
        <v>3218</v>
      </c>
      <c r="B422" s="59" t="str">
        <f>IFERROR(VLOOKUP(A422,Tabla1[],17,FALSE), "")</f>
        <v>DIVISION ADMINISTRATIVA -DIE</v>
      </c>
      <c r="C422" s="59" t="str">
        <f>IFERROR(VLOOKUP(A422,Tabla1[],25,FALSE), "")</f>
        <v>AYUDANTE</v>
      </c>
      <c r="D422" s="60" t="str">
        <f>IFERROR(VLOOKUP(A422,Tabla1[],19,FALSE), "")</f>
        <v>FIJO</v>
      </c>
      <c r="E422" s="61">
        <f>IFERROR(VLOOKUP(A422,Tabla1[],50,FALSE), "")</f>
        <v>21632.14</v>
      </c>
      <c r="F422" s="62">
        <f>IFERROR(VLOOKUP(A422,Tabla1[],62,FALSE), "")</f>
        <v>620.84</v>
      </c>
      <c r="G422" s="62">
        <f>IFERROR(VLOOKUP(A422,Tabla1[],63,FALSE), "")</f>
        <v>0</v>
      </c>
      <c r="H422" s="62">
        <f>IFERROR(VLOOKUP(A422,Tabla1[],64,FALSE), "")</f>
        <v>657.62</v>
      </c>
      <c r="I422" s="62" cm="1">
        <f t="array" ref="I422">SUMPRODUCT(
 (Tabla1[NOMBRE_COMPLETO]=A422)*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13411.55</v>
      </c>
      <c r="J422" s="62">
        <f t="shared" si="12"/>
        <v>14690.009999999998</v>
      </c>
      <c r="K422" s="63">
        <f t="shared" si="13"/>
        <v>6942.130000000001</v>
      </c>
    </row>
    <row r="423" spans="1:11" ht="24" customHeight="1" x14ac:dyDescent="0.25">
      <c r="A423" s="59" t="s">
        <v>173</v>
      </c>
      <c r="B423" s="59" t="str">
        <f>IFERROR(VLOOKUP(A423,Tabla1[],17,FALSE), "")</f>
        <v>DIVISION DE ARQUITECTURA -DIE</v>
      </c>
      <c r="C423" s="59" t="str">
        <f>IFERROR(VLOOKUP(A423,Tabla1[],25,FALSE), "")</f>
        <v>TECNICO</v>
      </c>
      <c r="D423" s="60" t="str">
        <f>IFERROR(VLOOKUP(A423,Tabla1[],19,FALSE), "")</f>
        <v>FIJO</v>
      </c>
      <c r="E423" s="61">
        <f>IFERROR(VLOOKUP(A423,Tabla1[],50,FALSE), "")</f>
        <v>60000</v>
      </c>
      <c r="F423" s="62">
        <f>IFERROR(VLOOKUP(A423,Tabla1[],62,FALSE), "")</f>
        <v>1722</v>
      </c>
      <c r="G423" s="62">
        <f>IFERROR(VLOOKUP(A423,Tabla1[],63,FALSE), "")</f>
        <v>3486.68</v>
      </c>
      <c r="H423" s="62">
        <f>IFERROR(VLOOKUP(A423,Tabla1[],64,FALSE), "")</f>
        <v>1824</v>
      </c>
      <c r="I423" s="62" cm="1">
        <f t="array" ref="I423">SUMPRODUCT(
 (Tabla1[NOMBRE_COMPLETO]=A423)*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423" s="62">
        <f t="shared" si="12"/>
        <v>7032.68</v>
      </c>
      <c r="K423" s="63">
        <f t="shared" si="13"/>
        <v>52967.32</v>
      </c>
    </row>
    <row r="424" spans="1:11" ht="24" customHeight="1" x14ac:dyDescent="0.25">
      <c r="A424" s="59" t="s">
        <v>210</v>
      </c>
      <c r="B424" s="59" t="str">
        <f>IFERROR(VLOOKUP(A424,Tabla1[],17,FALSE), "")</f>
        <v>DIVISION DE ARQUITECTURA -DIE</v>
      </c>
      <c r="C424" s="59" t="str">
        <f>IFERROR(VLOOKUP(A424,Tabla1[],25,FALSE), "")</f>
        <v>ARQUITECTO</v>
      </c>
      <c r="D424" s="60" t="str">
        <f>IFERROR(VLOOKUP(A424,Tabla1[],19,FALSE), "")</f>
        <v>FIJO</v>
      </c>
      <c r="E424" s="61">
        <f>IFERROR(VLOOKUP(A424,Tabla1[],50,FALSE), "")</f>
        <v>67500</v>
      </c>
      <c r="F424" s="62">
        <f>IFERROR(VLOOKUP(A424,Tabla1[],62,FALSE), "")</f>
        <v>1937.25</v>
      </c>
      <c r="G424" s="62">
        <f>IFERROR(VLOOKUP(A424,Tabla1[],63,FALSE), "")</f>
        <v>4514.07</v>
      </c>
      <c r="H424" s="62">
        <f>IFERROR(VLOOKUP(A424,Tabla1[],64,FALSE), "")</f>
        <v>2052</v>
      </c>
      <c r="I424" s="62" cm="1">
        <f t="array" ref="I424">SUMPRODUCT(
 (Tabla1[NOMBRE_COMPLETO]=A424)*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1919.78</v>
      </c>
      <c r="J424" s="62">
        <f t="shared" si="12"/>
        <v>10423.1</v>
      </c>
      <c r="K424" s="63">
        <f t="shared" si="13"/>
        <v>57076.9</v>
      </c>
    </row>
    <row r="425" spans="1:11" ht="24" customHeight="1" x14ac:dyDescent="0.25">
      <c r="A425" s="59" t="s">
        <v>281</v>
      </c>
      <c r="B425" s="59" t="str">
        <f>IFERROR(VLOOKUP(A425,Tabla1[],17,FALSE), "")</f>
        <v>DIVISION DE ARQUITECTURA -DIE</v>
      </c>
      <c r="C425" s="59" t="str">
        <f>IFERROR(VLOOKUP(A425,Tabla1[],25,FALSE), "")</f>
        <v>ARQUITECTO</v>
      </c>
      <c r="D425" s="60" t="str">
        <f>IFERROR(VLOOKUP(A425,Tabla1[],19,FALSE), "")</f>
        <v>FIJO</v>
      </c>
      <c r="E425" s="61">
        <f>IFERROR(VLOOKUP(A425,Tabla1[],50,FALSE), "")</f>
        <v>67500</v>
      </c>
      <c r="F425" s="62">
        <f>IFERROR(VLOOKUP(A425,Tabla1[],62,FALSE), "")</f>
        <v>1937.25</v>
      </c>
      <c r="G425" s="62">
        <f>IFERROR(VLOOKUP(A425,Tabla1[],63,FALSE), "")</f>
        <v>4514.07</v>
      </c>
      <c r="H425" s="62">
        <f>IFERROR(VLOOKUP(A425,Tabla1[],64,FALSE), "")</f>
        <v>2052</v>
      </c>
      <c r="I425" s="62" cm="1">
        <f t="array" ref="I425">SUMPRODUCT(
 (Tabla1[NOMBRE_COMPLETO]=A425)*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1919.78</v>
      </c>
      <c r="J425" s="62">
        <f t="shared" si="12"/>
        <v>10423.1</v>
      </c>
      <c r="K425" s="63">
        <f t="shared" si="13"/>
        <v>57076.9</v>
      </c>
    </row>
    <row r="426" spans="1:11" ht="24" customHeight="1" x14ac:dyDescent="0.25">
      <c r="A426" s="59" t="s">
        <v>789</v>
      </c>
      <c r="B426" s="59" t="str">
        <f>IFERROR(VLOOKUP(A426,Tabla1[],17,FALSE), "")</f>
        <v>DIVISION DE ARQUITECTURA -DIE</v>
      </c>
      <c r="C426" s="59" t="str">
        <f>IFERROR(VLOOKUP(A426,Tabla1[],25,FALSE), "")</f>
        <v>AUXILIAR ADMINISTRATIVO</v>
      </c>
      <c r="D426" s="60" t="str">
        <f>IFERROR(VLOOKUP(A426,Tabla1[],19,FALSE), "")</f>
        <v>FIJO</v>
      </c>
      <c r="E426" s="61">
        <f>IFERROR(VLOOKUP(A426,Tabla1[],50,FALSE), "")</f>
        <v>54989.56</v>
      </c>
      <c r="F426" s="62">
        <f>IFERROR(VLOOKUP(A426,Tabla1[],62,FALSE), "")</f>
        <v>1578.2</v>
      </c>
      <c r="G426" s="62">
        <f>IFERROR(VLOOKUP(A426,Tabla1[],63,FALSE), "")</f>
        <v>0</v>
      </c>
      <c r="H426" s="62">
        <f>IFERROR(VLOOKUP(A426,Tabla1[],64,FALSE), "")</f>
        <v>1671.68</v>
      </c>
      <c r="I426" s="62" cm="1">
        <f t="array" ref="I426">SUMPRODUCT(
 (Tabla1[NOMBRE_COMPLETO]=A426)*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426" s="62">
        <f t="shared" si="12"/>
        <v>3249.88</v>
      </c>
      <c r="K426" s="63">
        <f t="shared" si="13"/>
        <v>51739.68</v>
      </c>
    </row>
    <row r="427" spans="1:11" ht="24" customHeight="1" x14ac:dyDescent="0.25">
      <c r="A427" s="59" t="s">
        <v>825</v>
      </c>
      <c r="B427" s="59" t="str">
        <f>IFERROR(VLOOKUP(A427,Tabla1[],17,FALSE), "")</f>
        <v>DIVISION DE ARQUITECTURA -DIE</v>
      </c>
      <c r="C427" s="59" t="str">
        <f>IFERROR(VLOOKUP(A427,Tabla1[],25,FALSE), "")</f>
        <v>DISEÑADOR</v>
      </c>
      <c r="D427" s="60" t="str">
        <f>IFERROR(VLOOKUP(A427,Tabla1[],19,FALSE), "")</f>
        <v>FIJO</v>
      </c>
      <c r="E427" s="61">
        <f>IFERROR(VLOOKUP(A427,Tabla1[],50,FALSE), "")</f>
        <v>50000</v>
      </c>
      <c r="F427" s="62">
        <f>IFERROR(VLOOKUP(A427,Tabla1[],62,FALSE), "")</f>
        <v>1435</v>
      </c>
      <c r="G427" s="62">
        <f>IFERROR(VLOOKUP(A427,Tabla1[],63,FALSE), "")</f>
        <v>1854</v>
      </c>
      <c r="H427" s="62">
        <f>IFERROR(VLOOKUP(A427,Tabla1[],64,FALSE), "")</f>
        <v>1520</v>
      </c>
      <c r="I427" s="62" cm="1">
        <f t="array" ref="I427">SUMPRODUCT(
 (Tabla1[NOMBRE_COMPLETO]=A427)*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10416.01</v>
      </c>
      <c r="J427" s="62">
        <f t="shared" si="12"/>
        <v>15225.01</v>
      </c>
      <c r="K427" s="63">
        <f t="shared" si="13"/>
        <v>34774.99</v>
      </c>
    </row>
    <row r="428" spans="1:11" ht="24" customHeight="1" x14ac:dyDescent="0.25">
      <c r="A428" s="59" t="s">
        <v>856</v>
      </c>
      <c r="B428" s="59" t="str">
        <f>IFERROR(VLOOKUP(A428,Tabla1[],17,FALSE), "")</f>
        <v>DIVISION DE ARQUITECTURA -DIE</v>
      </c>
      <c r="C428" s="59" t="str">
        <f>IFERROR(VLOOKUP(A428,Tabla1[],25,FALSE), "")</f>
        <v>AUXILIAR ADMINISTRATIVO</v>
      </c>
      <c r="D428" s="60" t="str">
        <f>IFERROR(VLOOKUP(A428,Tabla1[],19,FALSE), "")</f>
        <v>FIJO</v>
      </c>
      <c r="E428" s="61">
        <f>IFERROR(VLOOKUP(A428,Tabla1[],50,FALSE), "")</f>
        <v>35000</v>
      </c>
      <c r="F428" s="62">
        <f>IFERROR(VLOOKUP(A428,Tabla1[],62,FALSE), "")</f>
        <v>1004.5</v>
      </c>
      <c r="G428" s="62">
        <f>IFERROR(VLOOKUP(A428,Tabla1[],63,FALSE), "")</f>
        <v>0</v>
      </c>
      <c r="H428" s="62">
        <f>IFERROR(VLOOKUP(A428,Tabla1[],64,FALSE), "")</f>
        <v>1064</v>
      </c>
      <c r="I428" s="62" cm="1">
        <f t="array" ref="I428">SUMPRODUCT(
 (Tabla1[NOMBRE_COMPLETO]=A428)*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6066</v>
      </c>
      <c r="J428" s="62">
        <f t="shared" si="12"/>
        <v>8134.5</v>
      </c>
      <c r="K428" s="63">
        <f t="shared" si="13"/>
        <v>26865.5</v>
      </c>
    </row>
    <row r="429" spans="1:11" ht="24" customHeight="1" x14ac:dyDescent="0.25">
      <c r="A429" s="59" t="s">
        <v>985</v>
      </c>
      <c r="B429" s="59" t="str">
        <f>IFERROR(VLOOKUP(A429,Tabla1[],17,FALSE), "")</f>
        <v>DIVISION DE ARQUITECTURA -DIE</v>
      </c>
      <c r="C429" s="59" t="str">
        <f>IFERROR(VLOOKUP(A429,Tabla1[],25,FALSE), "")</f>
        <v>ARQUITECTO</v>
      </c>
      <c r="D429" s="60" t="str">
        <f>IFERROR(VLOOKUP(A429,Tabla1[],19,FALSE), "")</f>
        <v>FIJO</v>
      </c>
      <c r="E429" s="61">
        <f>IFERROR(VLOOKUP(A429,Tabla1[],50,FALSE), "")</f>
        <v>67500</v>
      </c>
      <c r="F429" s="62">
        <f>IFERROR(VLOOKUP(A429,Tabla1[],62,FALSE), "")</f>
        <v>1937.25</v>
      </c>
      <c r="G429" s="62">
        <f>IFERROR(VLOOKUP(A429,Tabla1[],63,FALSE), "")</f>
        <v>4898.03</v>
      </c>
      <c r="H429" s="62">
        <f>IFERROR(VLOOKUP(A429,Tabla1[],64,FALSE), "")</f>
        <v>2052</v>
      </c>
      <c r="I429" s="62" cm="1">
        <f t="array" ref="I429">SUMPRODUCT(
 (Tabla1[NOMBRE_COMPLETO]=A429)*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429" s="62">
        <f t="shared" si="12"/>
        <v>8887.2799999999988</v>
      </c>
      <c r="K429" s="63">
        <f t="shared" si="13"/>
        <v>58612.72</v>
      </c>
    </row>
    <row r="430" spans="1:11" ht="24" customHeight="1" x14ac:dyDescent="0.25">
      <c r="A430" s="59" t="s">
        <v>1058</v>
      </c>
      <c r="B430" s="59" t="str">
        <f>IFERROR(VLOOKUP(A430,Tabla1[],17,FALSE), "")</f>
        <v>DIVISION DE ARQUITECTURA -DIE</v>
      </c>
      <c r="C430" s="59" t="str">
        <f>IFERROR(VLOOKUP(A430,Tabla1[],25,FALSE), "")</f>
        <v>RECEPCIONISTA</v>
      </c>
      <c r="D430" s="60" t="str">
        <f>IFERROR(VLOOKUP(A430,Tabla1[],19,FALSE), "")</f>
        <v>FIJO</v>
      </c>
      <c r="E430" s="61">
        <f>IFERROR(VLOOKUP(A430,Tabla1[],50,FALSE), "")</f>
        <v>27494.78</v>
      </c>
      <c r="F430" s="62">
        <f>IFERROR(VLOOKUP(A430,Tabla1[],62,FALSE), "")</f>
        <v>789.1</v>
      </c>
      <c r="G430" s="62">
        <f>IFERROR(VLOOKUP(A430,Tabla1[],63,FALSE), "")</f>
        <v>0</v>
      </c>
      <c r="H430" s="62">
        <f>IFERROR(VLOOKUP(A430,Tabla1[],64,FALSE), "")</f>
        <v>835.84</v>
      </c>
      <c r="I430" s="62" cm="1">
        <f t="array" ref="I430">SUMPRODUCT(
 (Tabla1[NOMBRE_COMPLETO]=A430)*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430" s="62">
        <f t="shared" si="12"/>
        <v>1624.94</v>
      </c>
      <c r="K430" s="63">
        <f t="shared" si="13"/>
        <v>25869.84</v>
      </c>
    </row>
    <row r="431" spans="1:11" ht="24" customHeight="1" x14ac:dyDescent="0.25">
      <c r="A431" s="59" t="s">
        <v>1654</v>
      </c>
      <c r="B431" s="59" t="str">
        <f>IFERROR(VLOOKUP(A431,Tabla1[],17,FALSE), "")</f>
        <v>DIVISION DE ARQUITECTURA -DIE</v>
      </c>
      <c r="C431" s="59" t="str">
        <f>IFERROR(VLOOKUP(A431,Tabla1[],25,FALSE), "")</f>
        <v>COORDINADOR ADM</v>
      </c>
      <c r="D431" s="60" t="str">
        <f>IFERROR(VLOOKUP(A431,Tabla1[],19,FALSE), "")</f>
        <v>FIJO</v>
      </c>
      <c r="E431" s="61">
        <f>IFERROR(VLOOKUP(A431,Tabla1[],50,FALSE), "")</f>
        <v>95000</v>
      </c>
      <c r="F431" s="62">
        <f>IFERROR(VLOOKUP(A431,Tabla1[],62,FALSE), "")</f>
        <v>2726.5</v>
      </c>
      <c r="G431" s="62">
        <f>IFERROR(VLOOKUP(A431,Tabla1[],63,FALSE), "")</f>
        <v>10929.24</v>
      </c>
      <c r="H431" s="62">
        <f>IFERROR(VLOOKUP(A431,Tabla1[],64,FALSE), "")</f>
        <v>2888</v>
      </c>
      <c r="I431" s="62" cm="1">
        <f t="array" ref="I431">SUMPRODUCT(
 (Tabla1[NOMBRE_COMPLETO]=A431)*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24018.81</v>
      </c>
      <c r="J431" s="62">
        <f t="shared" si="12"/>
        <v>40562.550000000003</v>
      </c>
      <c r="K431" s="63">
        <f t="shared" si="13"/>
        <v>54437.45</v>
      </c>
    </row>
    <row r="432" spans="1:11" ht="24" customHeight="1" x14ac:dyDescent="0.25">
      <c r="A432" s="59" t="s">
        <v>1670</v>
      </c>
      <c r="B432" s="59" t="str">
        <f>IFERROR(VLOOKUP(A432,Tabla1[],17,FALSE), "")</f>
        <v>DIVISION DE ARQUITECTURA -DIE</v>
      </c>
      <c r="C432" s="59" t="str">
        <f>IFERROR(VLOOKUP(A432,Tabla1[],25,FALSE), "")</f>
        <v>ARQUITECTO</v>
      </c>
      <c r="D432" s="60" t="str">
        <f>IFERROR(VLOOKUP(A432,Tabla1[],19,FALSE), "")</f>
        <v>FIJO</v>
      </c>
      <c r="E432" s="61">
        <f>IFERROR(VLOOKUP(A432,Tabla1[],50,FALSE), "")</f>
        <v>67500</v>
      </c>
      <c r="F432" s="62">
        <f>IFERROR(VLOOKUP(A432,Tabla1[],62,FALSE), "")</f>
        <v>1937.25</v>
      </c>
      <c r="G432" s="62">
        <f>IFERROR(VLOOKUP(A432,Tabla1[],63,FALSE), "")</f>
        <v>4514.07</v>
      </c>
      <c r="H432" s="62">
        <f>IFERROR(VLOOKUP(A432,Tabla1[],64,FALSE), "")</f>
        <v>2052</v>
      </c>
      <c r="I432" s="62" cm="1">
        <f t="array" ref="I432">SUMPRODUCT(
 (Tabla1[NOMBRE_COMPLETO]=A432)*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1919.78</v>
      </c>
      <c r="J432" s="62">
        <f t="shared" si="12"/>
        <v>10423.1</v>
      </c>
      <c r="K432" s="63">
        <f t="shared" si="13"/>
        <v>57076.9</v>
      </c>
    </row>
    <row r="433" spans="1:11" ht="24" customHeight="1" x14ac:dyDescent="0.25">
      <c r="A433" s="59" t="s">
        <v>1815</v>
      </c>
      <c r="B433" s="59" t="str">
        <f>IFERROR(VLOOKUP(A433,Tabla1[],17,FALSE), "")</f>
        <v>DIVISION DE ARQUITECTURA -DIE</v>
      </c>
      <c r="C433" s="59" t="str">
        <f>IFERROR(VLOOKUP(A433,Tabla1[],25,FALSE), "")</f>
        <v>ARQUITECTO</v>
      </c>
      <c r="D433" s="60" t="str">
        <f>IFERROR(VLOOKUP(A433,Tabla1[],19,FALSE), "")</f>
        <v>FIJO</v>
      </c>
      <c r="E433" s="61">
        <f>IFERROR(VLOOKUP(A433,Tabla1[],50,FALSE), "")</f>
        <v>67500</v>
      </c>
      <c r="F433" s="62">
        <f>IFERROR(VLOOKUP(A433,Tabla1[],62,FALSE), "")</f>
        <v>1937.25</v>
      </c>
      <c r="G433" s="62">
        <f>IFERROR(VLOOKUP(A433,Tabla1[],63,FALSE), "")</f>
        <v>4514.07</v>
      </c>
      <c r="H433" s="62">
        <f>IFERROR(VLOOKUP(A433,Tabla1[],64,FALSE), "")</f>
        <v>2052</v>
      </c>
      <c r="I433" s="62" cm="1">
        <f t="array" ref="I433">SUMPRODUCT(
 (Tabla1[NOMBRE_COMPLETO]=A433)*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1919.78</v>
      </c>
      <c r="J433" s="62">
        <f t="shared" si="12"/>
        <v>10423.1</v>
      </c>
      <c r="K433" s="63">
        <f t="shared" si="13"/>
        <v>57076.9</v>
      </c>
    </row>
    <row r="434" spans="1:11" ht="24" customHeight="1" x14ac:dyDescent="0.25">
      <c r="A434" s="59" t="s">
        <v>2046</v>
      </c>
      <c r="B434" s="59" t="str">
        <f>IFERROR(VLOOKUP(A434,Tabla1[],17,FALSE), "")</f>
        <v>DIVISION DE ARQUITECTURA -DIE</v>
      </c>
      <c r="C434" s="59" t="str">
        <f>IFERROR(VLOOKUP(A434,Tabla1[],25,FALSE), "")</f>
        <v>SUPERVISOR NAC.</v>
      </c>
      <c r="D434" s="60" t="str">
        <f>IFERROR(VLOOKUP(A434,Tabla1[],19,FALSE), "")</f>
        <v>FIJO</v>
      </c>
      <c r="E434" s="61">
        <f>IFERROR(VLOOKUP(A434,Tabla1[],50,FALSE), "")</f>
        <v>68808.490000000005</v>
      </c>
      <c r="F434" s="62">
        <f>IFERROR(VLOOKUP(A434,Tabla1[],62,FALSE), "")</f>
        <v>1974.8</v>
      </c>
      <c r="G434" s="62">
        <f>IFERROR(VLOOKUP(A434,Tabla1[],63,FALSE), "")</f>
        <v>5144.26</v>
      </c>
      <c r="H434" s="62">
        <f>IFERROR(VLOOKUP(A434,Tabla1[],64,FALSE), "")</f>
        <v>2091.7800000000002</v>
      </c>
      <c r="I434" s="62" cm="1">
        <f t="array" ref="I434">SUMPRODUCT(
 (Tabla1[NOMBRE_COMPLETO]=A434)*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10066</v>
      </c>
      <c r="J434" s="62">
        <f t="shared" si="12"/>
        <v>19276.84</v>
      </c>
      <c r="K434" s="63">
        <f t="shared" si="13"/>
        <v>49531.650000000009</v>
      </c>
    </row>
    <row r="435" spans="1:11" ht="24" customHeight="1" x14ac:dyDescent="0.25">
      <c r="A435" s="59" t="s">
        <v>2215</v>
      </c>
      <c r="B435" s="59" t="str">
        <f>IFERROR(VLOOKUP(A435,Tabla1[],17,FALSE), "")</f>
        <v>DIVISION DE ARQUITECTURA -DIE</v>
      </c>
      <c r="C435" s="59" t="str">
        <f>IFERROR(VLOOKUP(A435,Tabla1[],25,FALSE), "")</f>
        <v>ARQUITECTO</v>
      </c>
      <c r="D435" s="60" t="str">
        <f>IFERROR(VLOOKUP(A435,Tabla1[],19,FALSE), "")</f>
        <v>FIJO</v>
      </c>
      <c r="E435" s="61">
        <f>IFERROR(VLOOKUP(A435,Tabla1[],50,FALSE), "")</f>
        <v>67500</v>
      </c>
      <c r="F435" s="62">
        <f>IFERROR(VLOOKUP(A435,Tabla1[],62,FALSE), "")</f>
        <v>1937.25</v>
      </c>
      <c r="G435" s="62">
        <f>IFERROR(VLOOKUP(A435,Tabla1[],63,FALSE), "")</f>
        <v>4898.03</v>
      </c>
      <c r="H435" s="62">
        <f>IFERROR(VLOOKUP(A435,Tabla1[],64,FALSE), "")</f>
        <v>2052</v>
      </c>
      <c r="I435" s="62" cm="1">
        <f t="array" ref="I435">SUMPRODUCT(
 (Tabla1[NOMBRE_COMPLETO]=A435)*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435" s="62">
        <f t="shared" si="12"/>
        <v>8887.2799999999988</v>
      </c>
      <c r="K435" s="63">
        <f t="shared" si="13"/>
        <v>58612.72</v>
      </c>
    </row>
    <row r="436" spans="1:11" ht="24" customHeight="1" x14ac:dyDescent="0.25">
      <c r="A436" s="59" t="s">
        <v>2489</v>
      </c>
      <c r="B436" s="59" t="str">
        <f>IFERROR(VLOOKUP(A436,Tabla1[],17,FALSE), "")</f>
        <v>DIVISION DE ARQUITECTURA -DIE</v>
      </c>
      <c r="C436" s="59" t="str">
        <f>IFERROR(VLOOKUP(A436,Tabla1[],25,FALSE), "")</f>
        <v>SOPORTE TECNICO</v>
      </c>
      <c r="D436" s="60" t="str">
        <f>IFERROR(VLOOKUP(A436,Tabla1[],19,FALSE), "")</f>
        <v>FIJO</v>
      </c>
      <c r="E436" s="61">
        <f>IFERROR(VLOOKUP(A436,Tabla1[],50,FALSE), "")</f>
        <v>40000</v>
      </c>
      <c r="F436" s="62">
        <f>IFERROR(VLOOKUP(A436,Tabla1[],62,FALSE), "")</f>
        <v>1148</v>
      </c>
      <c r="G436" s="62">
        <f>IFERROR(VLOOKUP(A436,Tabla1[],63,FALSE), "")</f>
        <v>442.65</v>
      </c>
      <c r="H436" s="62">
        <f>IFERROR(VLOOKUP(A436,Tabla1[],64,FALSE), "")</f>
        <v>1216</v>
      </c>
      <c r="I436" s="62" cm="1">
        <f t="array" ref="I436">SUMPRODUCT(
 (Tabla1[NOMBRE_COMPLETO]=A436)*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436" s="62">
        <f t="shared" si="12"/>
        <v>2806.65</v>
      </c>
      <c r="K436" s="63">
        <f t="shared" si="13"/>
        <v>37193.35</v>
      </c>
    </row>
    <row r="437" spans="1:11" ht="24" customHeight="1" x14ac:dyDescent="0.25">
      <c r="A437" s="59" t="s">
        <v>2504</v>
      </c>
      <c r="B437" s="59" t="str">
        <f>IFERROR(VLOOKUP(A437,Tabla1[],17,FALSE), "")</f>
        <v>DIVISION DE ARQUITECTURA -DIE</v>
      </c>
      <c r="C437" s="59" t="str">
        <f>IFERROR(VLOOKUP(A437,Tabla1[],25,FALSE), "")</f>
        <v>ARQUITECTO</v>
      </c>
      <c r="D437" s="60" t="str">
        <f>IFERROR(VLOOKUP(A437,Tabla1[],19,FALSE), "")</f>
        <v>FIJO</v>
      </c>
      <c r="E437" s="61">
        <f>IFERROR(VLOOKUP(A437,Tabla1[],50,FALSE), "")</f>
        <v>67500</v>
      </c>
      <c r="F437" s="62">
        <f>IFERROR(VLOOKUP(A437,Tabla1[],62,FALSE), "")</f>
        <v>1937.25</v>
      </c>
      <c r="G437" s="62">
        <f>IFERROR(VLOOKUP(A437,Tabla1[],63,FALSE), "")</f>
        <v>4898.03</v>
      </c>
      <c r="H437" s="62">
        <f>IFERROR(VLOOKUP(A437,Tabla1[],64,FALSE), "")</f>
        <v>2052</v>
      </c>
      <c r="I437" s="62" cm="1">
        <f t="array" ref="I437">SUMPRODUCT(
 (Tabla1[NOMBRE_COMPLETO]=A437)*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437" s="62">
        <f t="shared" si="12"/>
        <v>8887.2799999999988</v>
      </c>
      <c r="K437" s="63">
        <f t="shared" si="13"/>
        <v>58612.72</v>
      </c>
    </row>
    <row r="438" spans="1:11" ht="24" customHeight="1" x14ac:dyDescent="0.25">
      <c r="A438" s="59" t="s">
        <v>3120</v>
      </c>
      <c r="B438" s="59" t="str">
        <f>IFERROR(VLOOKUP(A438,Tabla1[],17,FALSE), "")</f>
        <v>DIVISION DE ARQUITECTURA -DIE</v>
      </c>
      <c r="C438" s="59" t="str">
        <f>IFERROR(VLOOKUP(A438,Tabla1[],25,FALSE), "")</f>
        <v>ARQUITECTO</v>
      </c>
      <c r="D438" s="60" t="str">
        <f>IFERROR(VLOOKUP(A438,Tabla1[],19,FALSE), "")</f>
        <v>FIJO</v>
      </c>
      <c r="E438" s="61">
        <f>IFERROR(VLOOKUP(A438,Tabla1[],50,FALSE), "")</f>
        <v>67500</v>
      </c>
      <c r="F438" s="62">
        <f>IFERROR(VLOOKUP(A438,Tabla1[],62,FALSE), "")</f>
        <v>1937.25</v>
      </c>
      <c r="G438" s="62">
        <f>IFERROR(VLOOKUP(A438,Tabla1[],63,FALSE), "")</f>
        <v>4898.03</v>
      </c>
      <c r="H438" s="62">
        <f>IFERROR(VLOOKUP(A438,Tabla1[],64,FALSE), "")</f>
        <v>2052</v>
      </c>
      <c r="I438" s="62" cm="1">
        <f t="array" ref="I438">SUMPRODUCT(
 (Tabla1[NOMBRE_COMPLETO]=A438)*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5091</v>
      </c>
      <c r="J438" s="62">
        <f t="shared" si="12"/>
        <v>13978.279999999999</v>
      </c>
      <c r="K438" s="63">
        <f t="shared" si="13"/>
        <v>53521.72</v>
      </c>
    </row>
    <row r="439" spans="1:11" ht="24" customHeight="1" x14ac:dyDescent="0.25">
      <c r="A439" s="59" t="s">
        <v>2833</v>
      </c>
      <c r="B439" s="59" t="str">
        <f>IFERROR(VLOOKUP(A439,Tabla1[],17,FALSE), "")</f>
        <v>DIVISION DE COMPRAS Y CONTRATACIONES -DIE</v>
      </c>
      <c r="C439" s="59" t="str">
        <f>IFERROR(VLOOKUP(A439,Tabla1[],25,FALSE), "")</f>
        <v>ANALISTA</v>
      </c>
      <c r="D439" s="60" t="str">
        <f>IFERROR(VLOOKUP(A439,Tabla1[],19,FALSE), "")</f>
        <v>FIJO</v>
      </c>
      <c r="E439" s="61">
        <f>IFERROR(VLOOKUP(A439,Tabla1[],50,FALSE), "")</f>
        <v>70000</v>
      </c>
      <c r="F439" s="62">
        <f>IFERROR(VLOOKUP(A439,Tabla1[],62,FALSE), "")</f>
        <v>2009</v>
      </c>
      <c r="G439" s="62">
        <f>IFERROR(VLOOKUP(A439,Tabla1[],63,FALSE), "")</f>
        <v>4600.5600000000004</v>
      </c>
      <c r="H439" s="62">
        <f>IFERROR(VLOOKUP(A439,Tabla1[],64,FALSE), "")</f>
        <v>2128</v>
      </c>
      <c r="I439" s="62" cm="1">
        <f t="array" ref="I439">SUMPRODUCT(
 (Tabla1[NOMBRE_COMPLETO]=A439)*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33112.5</v>
      </c>
      <c r="J439" s="62">
        <f t="shared" si="12"/>
        <v>41850.06</v>
      </c>
      <c r="K439" s="63">
        <f t="shared" si="13"/>
        <v>28149.940000000002</v>
      </c>
    </row>
    <row r="440" spans="1:11" ht="24" customHeight="1" x14ac:dyDescent="0.25">
      <c r="A440" s="59" t="s">
        <v>428</v>
      </c>
      <c r="B440" s="59" t="str">
        <f>IFERROR(VLOOKUP(A440,Tabla1[],17,FALSE), "")</f>
        <v>DIVISION DE COMUNICACION -DIE</v>
      </c>
      <c r="C440" s="59" t="str">
        <f>IFERROR(VLOOKUP(A440,Tabla1[],25,FALSE), "")</f>
        <v>AUXILIAR ADMINISTRATIVO</v>
      </c>
      <c r="D440" s="60" t="str">
        <f>IFERROR(VLOOKUP(A440,Tabla1[],19,FALSE), "")</f>
        <v>FIJO</v>
      </c>
      <c r="E440" s="61">
        <f>IFERROR(VLOOKUP(A440,Tabla1[],50,FALSE), "")</f>
        <v>40000</v>
      </c>
      <c r="F440" s="62">
        <f>IFERROR(VLOOKUP(A440,Tabla1[],62,FALSE), "")</f>
        <v>1148</v>
      </c>
      <c r="G440" s="62">
        <f>IFERROR(VLOOKUP(A440,Tabla1[],63,FALSE), "")</f>
        <v>442.65</v>
      </c>
      <c r="H440" s="62">
        <f>IFERROR(VLOOKUP(A440,Tabla1[],64,FALSE), "")</f>
        <v>1216</v>
      </c>
      <c r="I440" s="62" cm="1">
        <f t="array" ref="I440">SUMPRODUCT(
 (Tabla1[NOMBRE_COMPLETO]=A440)*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440" s="62">
        <f t="shared" si="12"/>
        <v>2806.65</v>
      </c>
      <c r="K440" s="63">
        <f t="shared" si="13"/>
        <v>37193.35</v>
      </c>
    </row>
    <row r="441" spans="1:11" ht="24" customHeight="1" x14ac:dyDescent="0.25">
      <c r="A441" s="59" t="s">
        <v>802</v>
      </c>
      <c r="B441" s="59" t="str">
        <f>IFERROR(VLOOKUP(A441,Tabla1[],17,FALSE), "")</f>
        <v>DIVISION DE COMUNICACION -DIE</v>
      </c>
      <c r="C441" s="59" t="str">
        <f>IFERROR(VLOOKUP(A441,Tabla1[],25,FALSE), "")</f>
        <v>CAMAROGRAFO</v>
      </c>
      <c r="D441" s="60" t="str">
        <f>IFERROR(VLOOKUP(A441,Tabla1[],19,FALSE), "")</f>
        <v>FIJO</v>
      </c>
      <c r="E441" s="61">
        <f>IFERROR(VLOOKUP(A441,Tabla1[],50,FALSE), "")</f>
        <v>43500</v>
      </c>
      <c r="F441" s="62">
        <f>IFERROR(VLOOKUP(A441,Tabla1[],62,FALSE), "")</f>
        <v>1248.45</v>
      </c>
      <c r="G441" s="62">
        <f>IFERROR(VLOOKUP(A441,Tabla1[],63,FALSE), "")</f>
        <v>936.62</v>
      </c>
      <c r="H441" s="62">
        <f>IFERROR(VLOOKUP(A441,Tabla1[],64,FALSE), "")</f>
        <v>1322.4</v>
      </c>
      <c r="I441" s="62" cm="1">
        <f t="array" ref="I441">SUMPRODUCT(
 (Tabla1[NOMBRE_COMPLETO]=A441)*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441" s="62">
        <f t="shared" si="12"/>
        <v>3507.4700000000003</v>
      </c>
      <c r="K441" s="63">
        <f t="shared" si="13"/>
        <v>39992.53</v>
      </c>
    </row>
    <row r="442" spans="1:11" ht="24" customHeight="1" x14ac:dyDescent="0.25">
      <c r="A442" s="59" t="s">
        <v>806</v>
      </c>
      <c r="B442" s="59" t="str">
        <f>IFERROR(VLOOKUP(A442,Tabla1[],17,FALSE), "")</f>
        <v>DIVISION DE COMUNICACION -DIE</v>
      </c>
      <c r="C442" s="59" t="str">
        <f>IFERROR(VLOOKUP(A442,Tabla1[],25,FALSE), "")</f>
        <v>AUXILIAR ADMINISTRATIVO</v>
      </c>
      <c r="D442" s="60" t="str">
        <f>IFERROR(VLOOKUP(A442,Tabla1[],19,FALSE), "")</f>
        <v>FIJO</v>
      </c>
      <c r="E442" s="61">
        <f>IFERROR(VLOOKUP(A442,Tabla1[],50,FALSE), "")</f>
        <v>80000</v>
      </c>
      <c r="F442" s="62">
        <f>IFERROR(VLOOKUP(A442,Tabla1[],62,FALSE), "")</f>
        <v>2296</v>
      </c>
      <c r="G442" s="62">
        <f>IFERROR(VLOOKUP(A442,Tabla1[],63,FALSE), "")</f>
        <v>885.3</v>
      </c>
      <c r="H442" s="62">
        <f>IFERROR(VLOOKUP(A442,Tabla1[],64,FALSE), "")</f>
        <v>2432</v>
      </c>
      <c r="I442" s="62" cm="1">
        <f t="array" ref="I442">SUMPRODUCT(
 (Tabla1[NOMBRE_COMPLETO]=A442)*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442" s="62">
        <f t="shared" si="12"/>
        <v>5613.3</v>
      </c>
      <c r="K442" s="63">
        <f t="shared" si="13"/>
        <v>74386.7</v>
      </c>
    </row>
    <row r="443" spans="1:11" ht="24" customHeight="1" x14ac:dyDescent="0.25">
      <c r="A443" s="59" t="s">
        <v>1661</v>
      </c>
      <c r="B443" s="59" t="str">
        <f>IFERROR(VLOOKUP(A443,Tabla1[],17,FALSE), "")</f>
        <v>DIVISION DE COMUNICACION -DIE</v>
      </c>
      <c r="C443" s="59" t="str">
        <f>IFERROR(VLOOKUP(A443,Tabla1[],25,FALSE), "")</f>
        <v>CAMAROGRAFO</v>
      </c>
      <c r="D443" s="60" t="str">
        <f>IFERROR(VLOOKUP(A443,Tabla1[],19,FALSE), "")</f>
        <v>FIJO</v>
      </c>
      <c r="E443" s="61">
        <f>IFERROR(VLOOKUP(A443,Tabla1[],50,FALSE), "")</f>
        <v>43500</v>
      </c>
      <c r="F443" s="62">
        <f>IFERROR(VLOOKUP(A443,Tabla1[],62,FALSE), "")</f>
        <v>1248.45</v>
      </c>
      <c r="G443" s="62">
        <f>IFERROR(VLOOKUP(A443,Tabla1[],63,FALSE), "")</f>
        <v>936.62</v>
      </c>
      <c r="H443" s="62">
        <f>IFERROR(VLOOKUP(A443,Tabla1[],64,FALSE), "")</f>
        <v>1322.4</v>
      </c>
      <c r="I443" s="62" cm="1">
        <f t="array" ref="I443">SUMPRODUCT(
 (Tabla1[NOMBRE_COMPLETO]=A443)*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443" s="62">
        <f t="shared" si="12"/>
        <v>3507.4700000000003</v>
      </c>
      <c r="K443" s="63">
        <f t="shared" si="13"/>
        <v>39992.53</v>
      </c>
    </row>
    <row r="444" spans="1:11" ht="24" customHeight="1" x14ac:dyDescent="0.25">
      <c r="A444" s="59" t="s">
        <v>2670</v>
      </c>
      <c r="B444" s="59" t="str">
        <f>IFERROR(VLOOKUP(A444,Tabla1[],17,FALSE), "")</f>
        <v>DIVISION DE COMUNICACION -DIE</v>
      </c>
      <c r="C444" s="59" t="str">
        <f>IFERROR(VLOOKUP(A444,Tabla1[],25,FALSE), "")</f>
        <v>TECNICO ADM</v>
      </c>
      <c r="D444" s="60" t="str">
        <f>IFERROR(VLOOKUP(A444,Tabla1[],19,FALSE), "")</f>
        <v>FIJO</v>
      </c>
      <c r="E444" s="61">
        <f>IFERROR(VLOOKUP(A444,Tabla1[],50,FALSE), "")</f>
        <v>50000</v>
      </c>
      <c r="F444" s="62">
        <f>IFERROR(VLOOKUP(A444,Tabla1[],62,FALSE), "")</f>
        <v>1435</v>
      </c>
      <c r="G444" s="62">
        <f>IFERROR(VLOOKUP(A444,Tabla1[],63,FALSE), "")</f>
        <v>1854</v>
      </c>
      <c r="H444" s="62">
        <f>IFERROR(VLOOKUP(A444,Tabla1[],64,FALSE), "")</f>
        <v>1520</v>
      </c>
      <c r="I444" s="62" cm="1">
        <f t="array" ref="I444">SUMPRODUCT(
 (Tabla1[NOMBRE_COMPLETO]=A444)*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444" s="62">
        <f t="shared" si="12"/>
        <v>4809</v>
      </c>
      <c r="K444" s="63">
        <f t="shared" si="13"/>
        <v>45191</v>
      </c>
    </row>
    <row r="445" spans="1:11" ht="24" customHeight="1" x14ac:dyDescent="0.25">
      <c r="A445" s="59" t="s">
        <v>3016</v>
      </c>
      <c r="B445" s="59" t="str">
        <f>IFERROR(VLOOKUP(A445,Tabla1[],17,FALSE), "")</f>
        <v>DIVISION DE COMUNICACION -DIE</v>
      </c>
      <c r="C445" s="59" t="str">
        <f>IFERROR(VLOOKUP(A445,Tabla1[],25,FALSE), "")</f>
        <v>AUXILIAR ADMINISTRATIVO</v>
      </c>
      <c r="D445" s="60" t="str">
        <f>IFERROR(VLOOKUP(A445,Tabla1[],19,FALSE), "")</f>
        <v>FIJO</v>
      </c>
      <c r="E445" s="61">
        <f>IFERROR(VLOOKUP(A445,Tabla1[],50,FALSE), "")</f>
        <v>40000</v>
      </c>
      <c r="F445" s="62">
        <f>IFERROR(VLOOKUP(A445,Tabla1[],62,FALSE), "")</f>
        <v>1148</v>
      </c>
      <c r="G445" s="62">
        <f>IFERROR(VLOOKUP(A445,Tabla1[],63,FALSE), "")</f>
        <v>442.65</v>
      </c>
      <c r="H445" s="62">
        <f>IFERROR(VLOOKUP(A445,Tabla1[],64,FALSE), "")</f>
        <v>1216</v>
      </c>
      <c r="I445" s="62" cm="1">
        <f t="array" ref="I445">SUMPRODUCT(
 (Tabla1[NOMBRE_COMPLETO]=A445)*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445" s="62">
        <f t="shared" si="12"/>
        <v>2806.65</v>
      </c>
      <c r="K445" s="63">
        <f t="shared" si="13"/>
        <v>37193.35</v>
      </c>
    </row>
    <row r="446" spans="1:11" ht="24" customHeight="1" x14ac:dyDescent="0.25">
      <c r="A446" s="59" t="s">
        <v>3098</v>
      </c>
      <c r="B446" s="59" t="str">
        <f>IFERROR(VLOOKUP(A446,Tabla1[],17,FALSE), "")</f>
        <v>DIVISION DE COMUNICACION -DIE</v>
      </c>
      <c r="C446" s="59" t="str">
        <f>IFERROR(VLOOKUP(A446,Tabla1[],25,FALSE), "")</f>
        <v>COORDINADOR ADM</v>
      </c>
      <c r="D446" s="60" t="str">
        <f>IFERROR(VLOOKUP(A446,Tabla1[],19,FALSE), "")</f>
        <v>FIJO</v>
      </c>
      <c r="E446" s="61">
        <f>IFERROR(VLOOKUP(A446,Tabla1[],50,FALSE), "")</f>
        <v>80000</v>
      </c>
      <c r="F446" s="62">
        <f>IFERROR(VLOOKUP(A446,Tabla1[],62,FALSE), "")</f>
        <v>2296</v>
      </c>
      <c r="G446" s="62">
        <f>IFERROR(VLOOKUP(A446,Tabla1[],63,FALSE), "")</f>
        <v>7400.87</v>
      </c>
      <c r="H446" s="62">
        <f>IFERROR(VLOOKUP(A446,Tabla1[],64,FALSE), "")</f>
        <v>2432</v>
      </c>
      <c r="I446" s="62" cm="1">
        <f t="array" ref="I446">SUMPRODUCT(
 (Tabla1[NOMBRE_COMPLETO]=A446)*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446" s="62">
        <f t="shared" si="12"/>
        <v>12128.869999999999</v>
      </c>
      <c r="K446" s="63">
        <f t="shared" si="13"/>
        <v>67871.13</v>
      </c>
    </row>
    <row r="447" spans="1:11" ht="24" customHeight="1" x14ac:dyDescent="0.25">
      <c r="A447" s="59" t="s">
        <v>3234</v>
      </c>
      <c r="B447" s="59" t="str">
        <f>IFERROR(VLOOKUP(A447,Tabla1[],17,FALSE), "")</f>
        <v>DIVISION DE COMUNICACION -DIE</v>
      </c>
      <c r="C447" s="59" t="str">
        <f>IFERROR(VLOOKUP(A447,Tabla1[],25,FALSE), "")</f>
        <v>DIGITADOR</v>
      </c>
      <c r="D447" s="60" t="str">
        <f>IFERROR(VLOOKUP(A447,Tabla1[],19,FALSE), "")</f>
        <v>FIJO</v>
      </c>
      <c r="E447" s="61">
        <f>IFERROR(VLOOKUP(A447,Tabla1[],50,FALSE), "")</f>
        <v>27494.78</v>
      </c>
      <c r="F447" s="62">
        <f>IFERROR(VLOOKUP(A447,Tabla1[],62,FALSE), "")</f>
        <v>789.1</v>
      </c>
      <c r="G447" s="62">
        <f>IFERROR(VLOOKUP(A447,Tabla1[],63,FALSE), "")</f>
        <v>0</v>
      </c>
      <c r="H447" s="62">
        <f>IFERROR(VLOOKUP(A447,Tabla1[],64,FALSE), "")</f>
        <v>835.84</v>
      </c>
      <c r="I447" s="62" cm="1">
        <f t="array" ref="I447">SUMPRODUCT(
 (Tabla1[NOMBRE_COMPLETO]=A447)*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14412.39</v>
      </c>
      <c r="J447" s="62">
        <f t="shared" si="12"/>
        <v>16037.33</v>
      </c>
      <c r="K447" s="63">
        <f t="shared" si="13"/>
        <v>11457.449999999999</v>
      </c>
    </row>
    <row r="448" spans="1:11" ht="24" customHeight="1" x14ac:dyDescent="0.25">
      <c r="A448" s="59" t="s">
        <v>2102</v>
      </c>
      <c r="B448" s="59" t="str">
        <f>IFERROR(VLOOKUP(A448,Tabla1[],17,FALSE), "")</f>
        <v>DIVISION DE DISEÑO ELECTROMECANICO -DIE</v>
      </c>
      <c r="C448" s="59" t="str">
        <f>IFERROR(VLOOKUP(A448,Tabla1[],25,FALSE), "")</f>
        <v>INGENIERO</v>
      </c>
      <c r="D448" s="60" t="str">
        <f>IFERROR(VLOOKUP(A448,Tabla1[],19,FALSE), "")</f>
        <v>FIJO</v>
      </c>
      <c r="E448" s="61">
        <f>IFERROR(VLOOKUP(A448,Tabla1[],50,FALSE), "")</f>
        <v>80000</v>
      </c>
      <c r="F448" s="62">
        <f>IFERROR(VLOOKUP(A448,Tabla1[],62,FALSE), "")</f>
        <v>2296</v>
      </c>
      <c r="G448" s="62">
        <f>IFERROR(VLOOKUP(A448,Tabla1[],63,FALSE), "")</f>
        <v>7400.87</v>
      </c>
      <c r="H448" s="62">
        <f>IFERROR(VLOOKUP(A448,Tabla1[],64,FALSE), "")</f>
        <v>2432</v>
      </c>
      <c r="I448" s="62" cm="1">
        <f t="array" ref="I448">SUMPRODUCT(
 (Tabla1[NOMBRE_COMPLETO]=A448)*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448" s="62">
        <f t="shared" si="12"/>
        <v>12128.869999999999</v>
      </c>
      <c r="K448" s="63">
        <f t="shared" si="13"/>
        <v>67871.13</v>
      </c>
    </row>
    <row r="449" spans="1:11" ht="24" customHeight="1" x14ac:dyDescent="0.25">
      <c r="A449" s="59" t="s">
        <v>445</v>
      </c>
      <c r="B449" s="59" t="str">
        <f>IFERROR(VLOOKUP(A449,Tabla1[],17,FALSE), "")</f>
        <v>DIVISION DE DISEÑO ESTRUCTURAL -DIE</v>
      </c>
      <c r="C449" s="59" t="str">
        <f>IFERROR(VLOOKUP(A449,Tabla1[],25,FALSE), "")</f>
        <v>INGENIERO</v>
      </c>
      <c r="D449" s="60" t="str">
        <f>IFERROR(VLOOKUP(A449,Tabla1[],19,FALSE), "")</f>
        <v>FIJO</v>
      </c>
      <c r="E449" s="61">
        <f>IFERROR(VLOOKUP(A449,Tabla1[],50,FALSE), "")</f>
        <v>70000</v>
      </c>
      <c r="F449" s="62">
        <f>IFERROR(VLOOKUP(A449,Tabla1[],62,FALSE), "")</f>
        <v>2009</v>
      </c>
      <c r="G449" s="62">
        <f>IFERROR(VLOOKUP(A449,Tabla1[],63,FALSE), "")</f>
        <v>5368.48</v>
      </c>
      <c r="H449" s="62">
        <f>IFERROR(VLOOKUP(A449,Tabla1[],64,FALSE), "")</f>
        <v>2128</v>
      </c>
      <c r="I449" s="62" cm="1">
        <f t="array" ref="I449">SUMPRODUCT(
 (Tabla1[NOMBRE_COMPLETO]=A449)*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2166</v>
      </c>
      <c r="J449" s="62">
        <f t="shared" si="12"/>
        <v>11671.48</v>
      </c>
      <c r="K449" s="63">
        <f t="shared" si="13"/>
        <v>58328.520000000004</v>
      </c>
    </row>
    <row r="450" spans="1:11" ht="24" customHeight="1" x14ac:dyDescent="0.25">
      <c r="A450" s="59" t="s">
        <v>699</v>
      </c>
      <c r="B450" s="59" t="str">
        <f>IFERROR(VLOOKUP(A450,Tabla1[],17,FALSE), "")</f>
        <v>DIVISION DE DISEÑO ESTRUCTURAL -DIE</v>
      </c>
      <c r="C450" s="59" t="str">
        <f>IFERROR(VLOOKUP(A450,Tabla1[],25,FALSE), "")</f>
        <v>INGENIERO</v>
      </c>
      <c r="D450" s="60" t="str">
        <f>IFERROR(VLOOKUP(A450,Tabla1[],19,FALSE), "")</f>
        <v>FIJO</v>
      </c>
      <c r="E450" s="61">
        <f>IFERROR(VLOOKUP(A450,Tabla1[],50,FALSE), "")</f>
        <v>70000</v>
      </c>
      <c r="F450" s="62">
        <f>IFERROR(VLOOKUP(A450,Tabla1[],62,FALSE), "")</f>
        <v>2009</v>
      </c>
      <c r="G450" s="62">
        <f>IFERROR(VLOOKUP(A450,Tabla1[],63,FALSE), "")</f>
        <v>5368.48</v>
      </c>
      <c r="H450" s="62">
        <f>IFERROR(VLOOKUP(A450,Tabla1[],64,FALSE), "")</f>
        <v>2128</v>
      </c>
      <c r="I450" s="62" cm="1">
        <f t="array" ref="I450">SUMPRODUCT(
 (Tabla1[NOMBRE_COMPLETO]=A450)*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14387.88</v>
      </c>
      <c r="J450" s="62">
        <f t="shared" si="12"/>
        <v>23893.360000000001</v>
      </c>
      <c r="K450" s="63">
        <f t="shared" si="13"/>
        <v>46106.64</v>
      </c>
    </row>
    <row r="451" spans="1:11" ht="24" customHeight="1" x14ac:dyDescent="0.25">
      <c r="A451" s="59" t="s">
        <v>774</v>
      </c>
      <c r="B451" s="59" t="str">
        <f>IFERROR(VLOOKUP(A451,Tabla1[],17,FALSE), "")</f>
        <v>DIVISION DE DISEÑO ESTRUCTURAL -DIE</v>
      </c>
      <c r="C451" s="59" t="str">
        <f>IFERROR(VLOOKUP(A451,Tabla1[],25,FALSE), "")</f>
        <v>INGENIERO</v>
      </c>
      <c r="D451" s="60" t="str">
        <f>IFERROR(VLOOKUP(A451,Tabla1[],19,FALSE), "")</f>
        <v>FIJO</v>
      </c>
      <c r="E451" s="61">
        <f>IFERROR(VLOOKUP(A451,Tabla1[],50,FALSE), "")</f>
        <v>70000</v>
      </c>
      <c r="F451" s="62">
        <f>IFERROR(VLOOKUP(A451,Tabla1[],62,FALSE), "")</f>
        <v>2009</v>
      </c>
      <c r="G451" s="62">
        <f>IFERROR(VLOOKUP(A451,Tabla1[],63,FALSE), "")</f>
        <v>5368.48</v>
      </c>
      <c r="H451" s="62">
        <f>IFERROR(VLOOKUP(A451,Tabla1[],64,FALSE), "")</f>
        <v>2128</v>
      </c>
      <c r="I451" s="62" cm="1">
        <f t="array" ref="I451">SUMPRODUCT(
 (Tabla1[NOMBRE_COMPLETO]=A451)*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15492.68</v>
      </c>
      <c r="J451" s="62">
        <f t="shared" si="12"/>
        <v>24998.16</v>
      </c>
      <c r="K451" s="63">
        <f t="shared" si="13"/>
        <v>45001.84</v>
      </c>
    </row>
    <row r="452" spans="1:11" ht="24" customHeight="1" x14ac:dyDescent="0.25">
      <c r="A452" s="59" t="s">
        <v>799</v>
      </c>
      <c r="B452" s="59" t="str">
        <f>IFERROR(VLOOKUP(A452,Tabla1[],17,FALSE), "")</f>
        <v>DIVISION DE DISEÑO ESTRUCTURAL -DIE</v>
      </c>
      <c r="C452" s="59" t="str">
        <f>IFERROR(VLOOKUP(A452,Tabla1[],25,FALSE), "")</f>
        <v>ARQUITECTO</v>
      </c>
      <c r="D452" s="60" t="str">
        <f>IFERROR(VLOOKUP(A452,Tabla1[],19,FALSE), "")</f>
        <v>FIJO</v>
      </c>
      <c r="E452" s="61">
        <f>IFERROR(VLOOKUP(A452,Tabla1[],50,FALSE), "")</f>
        <v>80000</v>
      </c>
      <c r="F452" s="62">
        <f>IFERROR(VLOOKUP(A452,Tabla1[],62,FALSE), "")</f>
        <v>2296</v>
      </c>
      <c r="G452" s="62">
        <f>IFERROR(VLOOKUP(A452,Tabla1[],63,FALSE), "")</f>
        <v>6920.92</v>
      </c>
      <c r="H452" s="62">
        <f>IFERROR(VLOOKUP(A452,Tabla1[],64,FALSE), "")</f>
        <v>2432</v>
      </c>
      <c r="I452" s="62" cm="1">
        <f t="array" ref="I452">SUMPRODUCT(
 (Tabla1[NOMBRE_COMPLETO]=A452)*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11793.29</v>
      </c>
      <c r="J452" s="62">
        <f t="shared" si="12"/>
        <v>23442.21</v>
      </c>
      <c r="K452" s="63">
        <f t="shared" si="13"/>
        <v>56557.79</v>
      </c>
    </row>
    <row r="453" spans="1:11" ht="24" customHeight="1" x14ac:dyDescent="0.25">
      <c r="A453" s="59" t="s">
        <v>896</v>
      </c>
      <c r="B453" s="59" t="str">
        <f>IFERROR(VLOOKUP(A453,Tabla1[],17,FALSE), "")</f>
        <v>DIVISION DE DISEÑO ESTRUCTURAL -DIE</v>
      </c>
      <c r="C453" s="59" t="str">
        <f>IFERROR(VLOOKUP(A453,Tabla1[],25,FALSE), "")</f>
        <v>COORDINADOR (A)</v>
      </c>
      <c r="D453" s="60" t="str">
        <f>IFERROR(VLOOKUP(A453,Tabla1[],19,FALSE), "")</f>
        <v>FIJO</v>
      </c>
      <c r="E453" s="61">
        <f>IFERROR(VLOOKUP(A453,Tabla1[],50,FALSE), "")</f>
        <v>100000</v>
      </c>
      <c r="F453" s="62">
        <f>IFERROR(VLOOKUP(A453,Tabla1[],62,FALSE), "")</f>
        <v>2870</v>
      </c>
      <c r="G453" s="62">
        <f>IFERROR(VLOOKUP(A453,Tabla1[],63,FALSE), "")</f>
        <v>12105.37</v>
      </c>
      <c r="H453" s="62">
        <f>IFERROR(VLOOKUP(A453,Tabla1[],64,FALSE), "")</f>
        <v>3040</v>
      </c>
      <c r="I453" s="62" cm="1">
        <f t="array" ref="I453">SUMPRODUCT(
 (Tabla1[NOMBRE_COMPLETO]=A453)*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453" s="62">
        <f t="shared" ref="J453:J516" si="14">+F453+G453+H453+I453</f>
        <v>18015.370000000003</v>
      </c>
      <c r="K453" s="63">
        <f t="shared" ref="K453:K516" si="15">+E453-J453</f>
        <v>81984.63</v>
      </c>
    </row>
    <row r="454" spans="1:11" ht="24" customHeight="1" x14ac:dyDescent="0.25">
      <c r="A454" s="59" t="s">
        <v>1296</v>
      </c>
      <c r="B454" s="59" t="str">
        <f>IFERROR(VLOOKUP(A454,Tabla1[],17,FALSE), "")</f>
        <v>DIVISION DE DISEÑO ESTRUCTURAL -DIE</v>
      </c>
      <c r="C454" s="59" t="str">
        <f>IFERROR(VLOOKUP(A454,Tabla1[],25,FALSE), "")</f>
        <v>INGENIERO</v>
      </c>
      <c r="D454" s="60" t="str">
        <f>IFERROR(VLOOKUP(A454,Tabla1[],19,FALSE), "")</f>
        <v>FIJO</v>
      </c>
      <c r="E454" s="61">
        <f>IFERROR(VLOOKUP(A454,Tabla1[],50,FALSE), "")</f>
        <v>70000</v>
      </c>
      <c r="F454" s="62">
        <f>IFERROR(VLOOKUP(A454,Tabla1[],62,FALSE), "")</f>
        <v>2009</v>
      </c>
      <c r="G454" s="62">
        <f>IFERROR(VLOOKUP(A454,Tabla1[],63,FALSE), "")</f>
        <v>5368.48</v>
      </c>
      <c r="H454" s="62">
        <f>IFERROR(VLOOKUP(A454,Tabla1[],64,FALSE), "")</f>
        <v>2128</v>
      </c>
      <c r="I454" s="62" cm="1">
        <f t="array" ref="I454">SUMPRODUCT(
 (Tabla1[NOMBRE_COMPLETO]=A454)*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454" s="62">
        <f t="shared" si="14"/>
        <v>9505.48</v>
      </c>
      <c r="K454" s="63">
        <f t="shared" si="15"/>
        <v>60494.520000000004</v>
      </c>
    </row>
    <row r="455" spans="1:11" ht="24" customHeight="1" x14ac:dyDescent="0.25">
      <c r="A455" s="59" t="s">
        <v>1366</v>
      </c>
      <c r="B455" s="59" t="str">
        <f>IFERROR(VLOOKUP(A455,Tabla1[],17,FALSE), "")</f>
        <v>DIVISION DE DISEÑO ESTRUCTURAL -DIE</v>
      </c>
      <c r="C455" s="59" t="str">
        <f>IFERROR(VLOOKUP(A455,Tabla1[],25,FALSE), "")</f>
        <v>INGENIERO</v>
      </c>
      <c r="D455" s="60" t="str">
        <f>IFERROR(VLOOKUP(A455,Tabla1[],19,FALSE), "")</f>
        <v>FIJO</v>
      </c>
      <c r="E455" s="61">
        <f>IFERROR(VLOOKUP(A455,Tabla1[],50,FALSE), "")</f>
        <v>67500</v>
      </c>
      <c r="F455" s="62">
        <f>IFERROR(VLOOKUP(A455,Tabla1[],62,FALSE), "")</f>
        <v>1937.25</v>
      </c>
      <c r="G455" s="62">
        <f>IFERROR(VLOOKUP(A455,Tabla1[],63,FALSE), "")</f>
        <v>4514.07</v>
      </c>
      <c r="H455" s="62">
        <f>IFERROR(VLOOKUP(A455,Tabla1[],64,FALSE), "")</f>
        <v>2052</v>
      </c>
      <c r="I455" s="62" cm="1">
        <f t="array" ref="I455">SUMPRODUCT(
 (Tabla1[NOMBRE_COMPLETO]=A455)*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8060.8</v>
      </c>
      <c r="J455" s="62">
        <f t="shared" si="14"/>
        <v>16564.12</v>
      </c>
      <c r="K455" s="63">
        <f t="shared" si="15"/>
        <v>50935.880000000005</v>
      </c>
    </row>
    <row r="456" spans="1:11" ht="24" customHeight="1" x14ac:dyDescent="0.25">
      <c r="A456" s="59" t="s">
        <v>1498</v>
      </c>
      <c r="B456" s="59" t="str">
        <f>IFERROR(VLOOKUP(A456,Tabla1[],17,FALSE), "")</f>
        <v>DIVISION DE DISEÑO ESTRUCTURAL -DIE</v>
      </c>
      <c r="C456" s="59" t="str">
        <f>IFERROR(VLOOKUP(A456,Tabla1[],25,FALSE), "")</f>
        <v>ARQUITECTO</v>
      </c>
      <c r="D456" s="60" t="str">
        <f>IFERROR(VLOOKUP(A456,Tabla1[],19,FALSE), "")</f>
        <v>FIJO</v>
      </c>
      <c r="E456" s="61">
        <f>IFERROR(VLOOKUP(A456,Tabla1[],50,FALSE), "")</f>
        <v>70000</v>
      </c>
      <c r="F456" s="62">
        <f>IFERROR(VLOOKUP(A456,Tabla1[],62,FALSE), "")</f>
        <v>2009</v>
      </c>
      <c r="G456" s="62">
        <f>IFERROR(VLOOKUP(A456,Tabla1[],63,FALSE), "")</f>
        <v>4600.5600000000004</v>
      </c>
      <c r="H456" s="62">
        <f>IFERROR(VLOOKUP(A456,Tabla1[],64,FALSE), "")</f>
        <v>2128</v>
      </c>
      <c r="I456" s="62" cm="1">
        <f t="array" ref="I456">SUMPRODUCT(
 (Tabla1[NOMBRE_COMPLETO]=A456)*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9305.56</v>
      </c>
      <c r="J456" s="62">
        <f t="shared" si="14"/>
        <v>18043.120000000003</v>
      </c>
      <c r="K456" s="63">
        <f t="shared" si="15"/>
        <v>51956.88</v>
      </c>
    </row>
    <row r="457" spans="1:11" ht="24" customHeight="1" x14ac:dyDescent="0.25">
      <c r="A457" s="59" t="s">
        <v>1610</v>
      </c>
      <c r="B457" s="59" t="str">
        <f>IFERROR(VLOOKUP(A457,Tabla1[],17,FALSE), "")</f>
        <v>DIVISION DE DISEÑO ESTRUCTURAL -DIE</v>
      </c>
      <c r="C457" s="59" t="str">
        <f>IFERROR(VLOOKUP(A457,Tabla1[],25,FALSE), "")</f>
        <v>ARQUITECTO</v>
      </c>
      <c r="D457" s="60" t="str">
        <f>IFERROR(VLOOKUP(A457,Tabla1[],19,FALSE), "")</f>
        <v>FIJO</v>
      </c>
      <c r="E457" s="61">
        <f>IFERROR(VLOOKUP(A457,Tabla1[],50,FALSE), "")</f>
        <v>70000</v>
      </c>
      <c r="F457" s="62">
        <f>IFERROR(VLOOKUP(A457,Tabla1[],62,FALSE), "")</f>
        <v>2009</v>
      </c>
      <c r="G457" s="62">
        <f>IFERROR(VLOOKUP(A457,Tabla1[],63,FALSE), "")</f>
        <v>5368.48</v>
      </c>
      <c r="H457" s="62">
        <f>IFERROR(VLOOKUP(A457,Tabla1[],64,FALSE), "")</f>
        <v>2128</v>
      </c>
      <c r="I457" s="62" cm="1">
        <f t="array" ref="I457">SUMPRODUCT(
 (Tabla1[NOMBRE_COMPLETO]=A457)*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457" s="62">
        <f t="shared" si="14"/>
        <v>9505.48</v>
      </c>
      <c r="K457" s="63">
        <f t="shared" si="15"/>
        <v>60494.520000000004</v>
      </c>
    </row>
    <row r="458" spans="1:11" ht="24" customHeight="1" x14ac:dyDescent="0.25">
      <c r="A458" s="59" t="s">
        <v>1896</v>
      </c>
      <c r="B458" s="59" t="str">
        <f>IFERROR(VLOOKUP(A458,Tabla1[],17,FALSE), "")</f>
        <v>DIVISION DE DISEÑO ESTRUCTURAL -DIE</v>
      </c>
      <c r="C458" s="59" t="str">
        <f>IFERROR(VLOOKUP(A458,Tabla1[],25,FALSE), "")</f>
        <v>ARQUITECTO</v>
      </c>
      <c r="D458" s="60" t="str">
        <f>IFERROR(VLOOKUP(A458,Tabla1[],19,FALSE), "")</f>
        <v>FIJO</v>
      </c>
      <c r="E458" s="61">
        <f>IFERROR(VLOOKUP(A458,Tabla1[],50,FALSE), "")</f>
        <v>70000</v>
      </c>
      <c r="F458" s="62">
        <f>IFERROR(VLOOKUP(A458,Tabla1[],62,FALSE), "")</f>
        <v>2009</v>
      </c>
      <c r="G458" s="62">
        <f>IFERROR(VLOOKUP(A458,Tabla1[],63,FALSE), "")</f>
        <v>5368.48</v>
      </c>
      <c r="H458" s="62">
        <f>IFERROR(VLOOKUP(A458,Tabla1[],64,FALSE), "")</f>
        <v>2128</v>
      </c>
      <c r="I458" s="62" cm="1">
        <f t="array" ref="I458">SUMPRODUCT(
 (Tabla1[NOMBRE_COMPLETO]=A458)*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458" s="62">
        <f t="shared" si="14"/>
        <v>9505.48</v>
      </c>
      <c r="K458" s="63">
        <f t="shared" si="15"/>
        <v>60494.520000000004</v>
      </c>
    </row>
    <row r="459" spans="1:11" ht="24" customHeight="1" x14ac:dyDescent="0.25">
      <c r="A459" s="59" t="s">
        <v>1923</v>
      </c>
      <c r="B459" s="59" t="str">
        <f>IFERROR(VLOOKUP(A459,Tabla1[],17,FALSE), "")</f>
        <v>DIVISION DE DISEÑO ESTRUCTURAL -DIE</v>
      </c>
      <c r="C459" s="59" t="str">
        <f>IFERROR(VLOOKUP(A459,Tabla1[],25,FALSE), "")</f>
        <v>ARQUITECTO</v>
      </c>
      <c r="D459" s="60" t="str">
        <f>IFERROR(VLOOKUP(A459,Tabla1[],19,FALSE), "")</f>
        <v>FIJO</v>
      </c>
      <c r="E459" s="61">
        <f>IFERROR(VLOOKUP(A459,Tabla1[],50,FALSE), "")</f>
        <v>70000</v>
      </c>
      <c r="F459" s="62">
        <f>IFERROR(VLOOKUP(A459,Tabla1[],62,FALSE), "")</f>
        <v>2009</v>
      </c>
      <c r="G459" s="62">
        <f>IFERROR(VLOOKUP(A459,Tabla1[],63,FALSE), "")</f>
        <v>5368.48</v>
      </c>
      <c r="H459" s="62">
        <f>IFERROR(VLOOKUP(A459,Tabla1[],64,FALSE), "")</f>
        <v>2128</v>
      </c>
      <c r="I459" s="62" cm="1">
        <f t="array" ref="I459">SUMPRODUCT(
 (Tabla1[NOMBRE_COMPLETO]=A459)*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459" s="62">
        <f t="shared" si="14"/>
        <v>9505.48</v>
      </c>
      <c r="K459" s="63">
        <f t="shared" si="15"/>
        <v>60494.520000000004</v>
      </c>
    </row>
    <row r="460" spans="1:11" ht="24" customHeight="1" x14ac:dyDescent="0.25">
      <c r="A460" s="59" t="s">
        <v>2107</v>
      </c>
      <c r="B460" s="59" t="str">
        <f>IFERROR(VLOOKUP(A460,Tabla1[],17,FALSE), "")</f>
        <v>DIVISION DE DISEÑO ESTRUCTURAL -DIE</v>
      </c>
      <c r="C460" s="59" t="str">
        <f>IFERROR(VLOOKUP(A460,Tabla1[],25,FALSE), "")</f>
        <v>TECNICO ADM</v>
      </c>
      <c r="D460" s="60" t="str">
        <f>IFERROR(VLOOKUP(A460,Tabla1[],19,FALSE), "")</f>
        <v>FIJO</v>
      </c>
      <c r="E460" s="61">
        <f>IFERROR(VLOOKUP(A460,Tabla1[],50,FALSE), "")</f>
        <v>45000</v>
      </c>
      <c r="F460" s="62">
        <f>IFERROR(VLOOKUP(A460,Tabla1[],62,FALSE), "")</f>
        <v>1291.5</v>
      </c>
      <c r="G460" s="62">
        <f>IFERROR(VLOOKUP(A460,Tabla1[],63,FALSE), "")</f>
        <v>1148.33</v>
      </c>
      <c r="H460" s="62">
        <f>IFERROR(VLOOKUP(A460,Tabla1[],64,FALSE), "")</f>
        <v>1368</v>
      </c>
      <c r="I460" s="62" cm="1">
        <f t="array" ref="I460">SUMPRODUCT(
 (Tabla1[NOMBRE_COMPLETO]=A460)*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5976</v>
      </c>
      <c r="J460" s="62">
        <f t="shared" si="14"/>
        <v>9783.83</v>
      </c>
      <c r="K460" s="63">
        <f t="shared" si="15"/>
        <v>35216.17</v>
      </c>
    </row>
    <row r="461" spans="1:11" ht="24" customHeight="1" x14ac:dyDescent="0.25">
      <c r="A461" s="59" t="s">
        <v>2110</v>
      </c>
      <c r="B461" s="59" t="str">
        <f>IFERROR(VLOOKUP(A461,Tabla1[],17,FALSE), "")</f>
        <v>DIVISION DE DISEÑO ESTRUCTURAL -DIE</v>
      </c>
      <c r="C461" s="59" t="str">
        <f>IFERROR(VLOOKUP(A461,Tabla1[],25,FALSE), "")</f>
        <v>INGENIERO SUP.</v>
      </c>
      <c r="D461" s="60" t="str">
        <f>IFERROR(VLOOKUP(A461,Tabla1[],19,FALSE), "")</f>
        <v>FIJO</v>
      </c>
      <c r="E461" s="61">
        <f>IFERROR(VLOOKUP(A461,Tabla1[],50,FALSE), "")</f>
        <v>80000</v>
      </c>
      <c r="F461" s="62">
        <f>IFERROR(VLOOKUP(A461,Tabla1[],62,FALSE), "")</f>
        <v>2296</v>
      </c>
      <c r="G461" s="62">
        <f>IFERROR(VLOOKUP(A461,Tabla1[],63,FALSE), "")</f>
        <v>7400.87</v>
      </c>
      <c r="H461" s="62">
        <f>IFERROR(VLOOKUP(A461,Tabla1[],64,FALSE), "")</f>
        <v>2432</v>
      </c>
      <c r="I461" s="62" cm="1">
        <f t="array" ref="I461">SUMPRODUCT(
 (Tabla1[NOMBRE_COMPLETO]=A461)*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461" s="62">
        <f t="shared" si="14"/>
        <v>12128.869999999999</v>
      </c>
      <c r="K461" s="63">
        <f t="shared" si="15"/>
        <v>67871.13</v>
      </c>
    </row>
    <row r="462" spans="1:11" ht="24" customHeight="1" x14ac:dyDescent="0.25">
      <c r="A462" s="59" t="s">
        <v>2512</v>
      </c>
      <c r="B462" s="59" t="str">
        <f>IFERROR(VLOOKUP(A462,Tabla1[],17,FALSE), "")</f>
        <v>DIVISION DE DISEÑO ESTRUCTURAL -DIE</v>
      </c>
      <c r="C462" s="59" t="str">
        <f>IFERROR(VLOOKUP(A462,Tabla1[],25,FALSE), "")</f>
        <v>ARQUITECTO</v>
      </c>
      <c r="D462" s="60" t="str">
        <f>IFERROR(VLOOKUP(A462,Tabla1[],19,FALSE), "")</f>
        <v>FIJO</v>
      </c>
      <c r="E462" s="61">
        <f>IFERROR(VLOOKUP(A462,Tabla1[],50,FALSE), "")</f>
        <v>70000</v>
      </c>
      <c r="F462" s="62">
        <f>IFERROR(VLOOKUP(A462,Tabla1[],62,FALSE), "")</f>
        <v>2009</v>
      </c>
      <c r="G462" s="62">
        <f>IFERROR(VLOOKUP(A462,Tabla1[],63,FALSE), "")</f>
        <v>5368.48</v>
      </c>
      <c r="H462" s="62">
        <f>IFERROR(VLOOKUP(A462,Tabla1[],64,FALSE), "")</f>
        <v>2128</v>
      </c>
      <c r="I462" s="62" cm="1">
        <f t="array" ref="I462">SUMPRODUCT(
 (Tabla1[NOMBRE_COMPLETO]=A462)*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462" s="62">
        <f t="shared" si="14"/>
        <v>9505.48</v>
      </c>
      <c r="K462" s="63">
        <f t="shared" si="15"/>
        <v>60494.520000000004</v>
      </c>
    </row>
    <row r="463" spans="1:11" ht="24" customHeight="1" x14ac:dyDescent="0.25">
      <c r="A463" s="59" t="s">
        <v>2653</v>
      </c>
      <c r="B463" s="59" t="str">
        <f>IFERROR(VLOOKUP(A463,Tabla1[],17,FALSE), "")</f>
        <v>DIVISION DE DISEÑO ESTRUCTURAL -DIE</v>
      </c>
      <c r="C463" s="59" t="str">
        <f>IFERROR(VLOOKUP(A463,Tabla1[],25,FALSE), "")</f>
        <v>ARQUITECTO</v>
      </c>
      <c r="D463" s="60" t="str">
        <f>IFERROR(VLOOKUP(A463,Tabla1[],19,FALSE), "")</f>
        <v>FIJO</v>
      </c>
      <c r="E463" s="61">
        <f>IFERROR(VLOOKUP(A463,Tabla1[],50,FALSE), "")</f>
        <v>70000</v>
      </c>
      <c r="F463" s="62">
        <f>IFERROR(VLOOKUP(A463,Tabla1[],62,FALSE), "")</f>
        <v>2009</v>
      </c>
      <c r="G463" s="62">
        <f>IFERROR(VLOOKUP(A463,Tabla1[],63,FALSE), "")</f>
        <v>4600.5600000000004</v>
      </c>
      <c r="H463" s="62">
        <f>IFERROR(VLOOKUP(A463,Tabla1[],64,FALSE), "")</f>
        <v>2128</v>
      </c>
      <c r="I463" s="62" cm="1">
        <f t="array" ref="I463">SUMPRODUCT(
 (Tabla1[NOMBRE_COMPLETO]=A463)*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8005.5599999999995</v>
      </c>
      <c r="J463" s="62">
        <f t="shared" si="14"/>
        <v>16743.120000000003</v>
      </c>
      <c r="K463" s="63">
        <f t="shared" si="15"/>
        <v>53256.88</v>
      </c>
    </row>
    <row r="464" spans="1:11" ht="24" customHeight="1" x14ac:dyDescent="0.25">
      <c r="A464" s="59" t="s">
        <v>2706</v>
      </c>
      <c r="B464" s="59" t="str">
        <f>IFERROR(VLOOKUP(A464,Tabla1[],17,FALSE), "")</f>
        <v>DIVISION DE DISEÑO ESTRUCTURAL -DIE</v>
      </c>
      <c r="C464" s="59" t="str">
        <f>IFERROR(VLOOKUP(A464,Tabla1[],25,FALSE), "")</f>
        <v>SUPERVISOR</v>
      </c>
      <c r="D464" s="60" t="str">
        <f>IFERROR(VLOOKUP(A464,Tabla1[],19,FALSE), "")</f>
        <v>FIJO</v>
      </c>
      <c r="E464" s="61">
        <f>IFERROR(VLOOKUP(A464,Tabla1[],50,FALSE), "")</f>
        <v>80000</v>
      </c>
      <c r="F464" s="62">
        <f>IFERROR(VLOOKUP(A464,Tabla1[],62,FALSE), "")</f>
        <v>2296</v>
      </c>
      <c r="G464" s="62">
        <f>IFERROR(VLOOKUP(A464,Tabla1[],63,FALSE), "")</f>
        <v>7400.87</v>
      </c>
      <c r="H464" s="62">
        <f>IFERROR(VLOOKUP(A464,Tabla1[],64,FALSE), "")</f>
        <v>2432</v>
      </c>
      <c r="I464" s="62" cm="1">
        <f t="array" ref="I464">SUMPRODUCT(
 (Tabla1[NOMBRE_COMPLETO]=A464)*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11336.11</v>
      </c>
      <c r="J464" s="62">
        <f t="shared" si="14"/>
        <v>23464.98</v>
      </c>
      <c r="K464" s="63">
        <f t="shared" si="15"/>
        <v>56535.020000000004</v>
      </c>
    </row>
    <row r="465" spans="1:11" ht="24" customHeight="1" x14ac:dyDescent="0.25">
      <c r="A465" s="59" t="s">
        <v>2738</v>
      </c>
      <c r="B465" s="59" t="str">
        <f>IFERROR(VLOOKUP(A465,Tabla1[],17,FALSE), "")</f>
        <v>DIVISION DE DISEÑO ESTRUCTURAL -DIE</v>
      </c>
      <c r="C465" s="59" t="str">
        <f>IFERROR(VLOOKUP(A465,Tabla1[],25,FALSE), "")</f>
        <v>ARQUITECTO</v>
      </c>
      <c r="D465" s="60" t="str">
        <f>IFERROR(VLOOKUP(A465,Tabla1[],19,FALSE), "")</f>
        <v>FIJO</v>
      </c>
      <c r="E465" s="61">
        <f>IFERROR(VLOOKUP(A465,Tabla1[],50,FALSE), "")</f>
        <v>70000</v>
      </c>
      <c r="F465" s="62">
        <f>IFERROR(VLOOKUP(A465,Tabla1[],62,FALSE), "")</f>
        <v>2009</v>
      </c>
      <c r="G465" s="62">
        <f>IFERROR(VLOOKUP(A465,Tabla1[],63,FALSE), "")</f>
        <v>5368.48</v>
      </c>
      <c r="H465" s="62">
        <f>IFERROR(VLOOKUP(A465,Tabla1[],64,FALSE), "")</f>
        <v>2128</v>
      </c>
      <c r="I465" s="62" cm="1">
        <f t="array" ref="I465">SUMPRODUCT(
 (Tabla1[NOMBRE_COMPLETO]=A465)*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6716</v>
      </c>
      <c r="J465" s="62">
        <f t="shared" si="14"/>
        <v>16221.48</v>
      </c>
      <c r="K465" s="63">
        <f t="shared" si="15"/>
        <v>53778.520000000004</v>
      </c>
    </row>
    <row r="466" spans="1:11" ht="24" customHeight="1" x14ac:dyDescent="0.25">
      <c r="A466" s="59" t="s">
        <v>3001</v>
      </c>
      <c r="B466" s="59" t="str">
        <f>IFERROR(VLOOKUP(A466,Tabla1[],17,FALSE), "")</f>
        <v>DIVISION DE DISEÑO ESTRUCTURAL -DIE</v>
      </c>
      <c r="C466" s="59" t="str">
        <f>IFERROR(VLOOKUP(A466,Tabla1[],25,FALSE), "")</f>
        <v>ARQUITECTO</v>
      </c>
      <c r="D466" s="60" t="str">
        <f>IFERROR(VLOOKUP(A466,Tabla1[],19,FALSE), "")</f>
        <v>FIJO</v>
      </c>
      <c r="E466" s="61">
        <f>IFERROR(VLOOKUP(A466,Tabla1[],50,FALSE), "")</f>
        <v>70000</v>
      </c>
      <c r="F466" s="62">
        <f>IFERROR(VLOOKUP(A466,Tabla1[],62,FALSE), "")</f>
        <v>2009</v>
      </c>
      <c r="G466" s="62">
        <f>IFERROR(VLOOKUP(A466,Tabla1[],63,FALSE), "")</f>
        <v>5368.48</v>
      </c>
      <c r="H466" s="62">
        <f>IFERROR(VLOOKUP(A466,Tabla1[],64,FALSE), "")</f>
        <v>2128</v>
      </c>
      <c r="I466" s="62" cm="1">
        <f t="array" ref="I466">SUMPRODUCT(
 (Tabla1[NOMBRE_COMPLETO]=A466)*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8066</v>
      </c>
      <c r="J466" s="62">
        <f t="shared" si="14"/>
        <v>17571.48</v>
      </c>
      <c r="K466" s="63">
        <f t="shared" si="15"/>
        <v>52428.520000000004</v>
      </c>
    </row>
    <row r="467" spans="1:11" ht="24" customHeight="1" x14ac:dyDescent="0.25">
      <c r="A467" s="59" t="s">
        <v>3039</v>
      </c>
      <c r="B467" s="59" t="str">
        <f>IFERROR(VLOOKUP(A467,Tabla1[],17,FALSE), "")</f>
        <v>DIVISION DE DISEÑO ESTRUCTURAL -DIE</v>
      </c>
      <c r="C467" s="59" t="str">
        <f>IFERROR(VLOOKUP(A467,Tabla1[],25,FALSE), "")</f>
        <v>INGENIERO</v>
      </c>
      <c r="D467" s="60" t="str">
        <f>IFERROR(VLOOKUP(A467,Tabla1[],19,FALSE), "")</f>
        <v>FIJO</v>
      </c>
      <c r="E467" s="61">
        <f>IFERROR(VLOOKUP(A467,Tabla1[],50,FALSE), "")</f>
        <v>70000</v>
      </c>
      <c r="F467" s="62">
        <f>IFERROR(VLOOKUP(A467,Tabla1[],62,FALSE), "")</f>
        <v>2009</v>
      </c>
      <c r="G467" s="62">
        <f>IFERROR(VLOOKUP(A467,Tabla1[],63,FALSE), "")</f>
        <v>4600.5600000000004</v>
      </c>
      <c r="H467" s="62">
        <f>IFERROR(VLOOKUP(A467,Tabla1[],64,FALSE), "")</f>
        <v>2128</v>
      </c>
      <c r="I467" s="62" cm="1">
        <f t="array" ref="I467">SUMPRODUCT(
 (Tabla1[NOMBRE_COMPLETO]=A467)*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3839.56</v>
      </c>
      <c r="J467" s="62">
        <f t="shared" si="14"/>
        <v>12577.12</v>
      </c>
      <c r="K467" s="63">
        <f t="shared" si="15"/>
        <v>57422.879999999997</v>
      </c>
    </row>
    <row r="468" spans="1:11" ht="24" customHeight="1" x14ac:dyDescent="0.25">
      <c r="A468" s="59" t="s">
        <v>1798</v>
      </c>
      <c r="B468" s="59" t="str">
        <f>IFERROR(VLOOKUP(A468,Tabla1[],17,FALSE), "")</f>
        <v>DIVISION DE GESTION INMOBILIARIA -DIE</v>
      </c>
      <c r="C468" s="59" t="str">
        <f>IFERROR(VLOOKUP(A468,Tabla1[],25,FALSE), "")</f>
        <v>AUXILIAR ADMINISTRATIVO</v>
      </c>
      <c r="D468" s="60" t="str">
        <f>IFERROR(VLOOKUP(A468,Tabla1[],19,FALSE), "")</f>
        <v>FIJO</v>
      </c>
      <c r="E468" s="61">
        <f>IFERROR(VLOOKUP(A468,Tabla1[],50,FALSE), "")</f>
        <v>27500</v>
      </c>
      <c r="F468" s="62">
        <f>IFERROR(VLOOKUP(A468,Tabla1[],62,FALSE), "")</f>
        <v>789.25</v>
      </c>
      <c r="G468" s="62">
        <f>IFERROR(VLOOKUP(A468,Tabla1[],63,FALSE), "")</f>
        <v>0</v>
      </c>
      <c r="H468" s="62">
        <f>IFERROR(VLOOKUP(A468,Tabla1[],64,FALSE), "")</f>
        <v>836</v>
      </c>
      <c r="I468" s="62" cm="1">
        <f t="array" ref="I468">SUMPRODUCT(
 (Tabla1[NOMBRE_COMPLETO]=A468)*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468" s="62">
        <f t="shared" si="14"/>
        <v>1625.25</v>
      </c>
      <c r="K468" s="63">
        <f t="shared" si="15"/>
        <v>25874.75</v>
      </c>
    </row>
    <row r="469" spans="1:11" ht="24" customHeight="1" x14ac:dyDescent="0.25">
      <c r="A469" s="59" t="s">
        <v>3178</v>
      </c>
      <c r="B469" s="59" t="str">
        <f>IFERROR(VLOOKUP(A469,Tabla1[],17,FALSE), "")</f>
        <v>DIVISION DE GESTION INMOBILIARIA -DIE</v>
      </c>
      <c r="C469" s="59" t="str">
        <f>IFERROR(VLOOKUP(A469,Tabla1[],25,FALSE), "")</f>
        <v>SECRETARIA</v>
      </c>
      <c r="D469" s="60" t="str">
        <f>IFERROR(VLOOKUP(A469,Tabla1[],19,FALSE), "")</f>
        <v>FIJO</v>
      </c>
      <c r="E469" s="61">
        <f>IFERROR(VLOOKUP(A469,Tabla1[],50,FALSE), "")</f>
        <v>60000</v>
      </c>
      <c r="F469" s="62">
        <f>IFERROR(VLOOKUP(A469,Tabla1[],62,FALSE), "")</f>
        <v>1722</v>
      </c>
      <c r="G469" s="62">
        <f>IFERROR(VLOOKUP(A469,Tabla1[],63,FALSE), "")</f>
        <v>0</v>
      </c>
      <c r="H469" s="62">
        <f>IFERROR(VLOOKUP(A469,Tabla1[],64,FALSE), "")</f>
        <v>1824</v>
      </c>
      <c r="I469" s="62" cm="1">
        <f t="array" ref="I469">SUMPRODUCT(
 (Tabla1[NOMBRE_COMPLETO]=A469)*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4332</v>
      </c>
      <c r="J469" s="62">
        <f t="shared" si="14"/>
        <v>7878</v>
      </c>
      <c r="K469" s="63">
        <f t="shared" si="15"/>
        <v>52122</v>
      </c>
    </row>
    <row r="470" spans="1:11" ht="24" customHeight="1" x14ac:dyDescent="0.25">
      <c r="A470" s="59" t="s">
        <v>923</v>
      </c>
      <c r="B470" s="59" t="str">
        <f>IFERROR(VLOOKUP(A470,Tabla1[],17,FALSE), "")</f>
        <v>DIVISION DE HIDRAULICA -DIE</v>
      </c>
      <c r="C470" s="59" t="str">
        <f>IFERROR(VLOOKUP(A470,Tabla1[],25,FALSE), "")</f>
        <v>ENCARGADO (A)</v>
      </c>
      <c r="D470" s="60" t="str">
        <f>IFERROR(VLOOKUP(A470,Tabla1[],19,FALSE), "")</f>
        <v>FIJO</v>
      </c>
      <c r="E470" s="61">
        <f>IFERROR(VLOOKUP(A470,Tabla1[],50,FALSE), "")</f>
        <v>100000</v>
      </c>
      <c r="F470" s="62">
        <f>IFERROR(VLOOKUP(A470,Tabla1[],62,FALSE), "")</f>
        <v>2870</v>
      </c>
      <c r="G470" s="62">
        <f>IFERROR(VLOOKUP(A470,Tabla1[],63,FALSE), "")</f>
        <v>12105.37</v>
      </c>
      <c r="H470" s="62">
        <f>IFERROR(VLOOKUP(A470,Tabla1[],64,FALSE), "")</f>
        <v>3040</v>
      </c>
      <c r="I470" s="62" cm="1">
        <f t="array" ref="I470">SUMPRODUCT(
 (Tabla1[NOMBRE_COMPLETO]=A470)*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3066</v>
      </c>
      <c r="J470" s="62">
        <f t="shared" si="14"/>
        <v>21081.370000000003</v>
      </c>
      <c r="K470" s="63">
        <f t="shared" si="15"/>
        <v>78918.63</v>
      </c>
    </row>
    <row r="471" spans="1:11" ht="24" customHeight="1" x14ac:dyDescent="0.25">
      <c r="A471" s="59" t="s">
        <v>1562</v>
      </c>
      <c r="B471" s="59" t="str">
        <f>IFERROR(VLOOKUP(A471,Tabla1[],17,FALSE), "")</f>
        <v>DIVISION DE HIDRAULICA -DIE</v>
      </c>
      <c r="C471" s="59" t="str">
        <f>IFERROR(VLOOKUP(A471,Tabla1[],25,FALSE), "")</f>
        <v>ARQUITECTO</v>
      </c>
      <c r="D471" s="60" t="str">
        <f>IFERROR(VLOOKUP(A471,Tabla1[],19,FALSE), "")</f>
        <v>FIJO</v>
      </c>
      <c r="E471" s="61">
        <f>IFERROR(VLOOKUP(A471,Tabla1[],50,FALSE), "")</f>
        <v>70000</v>
      </c>
      <c r="F471" s="62">
        <f>IFERROR(VLOOKUP(A471,Tabla1[],62,FALSE), "")</f>
        <v>2009</v>
      </c>
      <c r="G471" s="62">
        <f>IFERROR(VLOOKUP(A471,Tabla1[],63,FALSE), "")</f>
        <v>5368.48</v>
      </c>
      <c r="H471" s="62">
        <f>IFERROR(VLOOKUP(A471,Tabla1[],64,FALSE), "")</f>
        <v>2128</v>
      </c>
      <c r="I471" s="62" cm="1">
        <f t="array" ref="I471">SUMPRODUCT(
 (Tabla1[NOMBRE_COMPLETO]=A471)*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471" s="62">
        <f t="shared" si="14"/>
        <v>9505.48</v>
      </c>
      <c r="K471" s="63">
        <f t="shared" si="15"/>
        <v>60494.520000000004</v>
      </c>
    </row>
    <row r="472" spans="1:11" ht="24" customHeight="1" x14ac:dyDescent="0.25">
      <c r="A472" s="59" t="s">
        <v>1974</v>
      </c>
      <c r="B472" s="59" t="str">
        <f>IFERROR(VLOOKUP(A472,Tabla1[],17,FALSE), "")</f>
        <v>DIVISION DE HIDRAULICA -DIE</v>
      </c>
      <c r="C472" s="59" t="str">
        <f>IFERROR(VLOOKUP(A472,Tabla1[],25,FALSE), "")</f>
        <v>SECRETARIA</v>
      </c>
      <c r="D472" s="60" t="str">
        <f>IFERROR(VLOOKUP(A472,Tabla1[],19,FALSE), "")</f>
        <v>FIJO</v>
      </c>
      <c r="E472" s="61">
        <f>IFERROR(VLOOKUP(A472,Tabla1[],50,FALSE), "")</f>
        <v>32731.88</v>
      </c>
      <c r="F472" s="62">
        <f>IFERROR(VLOOKUP(A472,Tabla1[],62,FALSE), "")</f>
        <v>939.4</v>
      </c>
      <c r="G472" s="62">
        <f>IFERROR(VLOOKUP(A472,Tabla1[],63,FALSE), "")</f>
        <v>0</v>
      </c>
      <c r="H472" s="62">
        <f>IFERROR(VLOOKUP(A472,Tabla1[],64,FALSE), "")</f>
        <v>995.05</v>
      </c>
      <c r="I472" s="62" cm="1">
        <f t="array" ref="I472">SUMPRODUCT(
 (Tabla1[NOMBRE_COMPLETO]=A472)*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472" s="62">
        <f t="shared" si="14"/>
        <v>1934.4499999999998</v>
      </c>
      <c r="K472" s="63">
        <f t="shared" si="15"/>
        <v>30797.43</v>
      </c>
    </row>
    <row r="473" spans="1:11" ht="24" customHeight="1" x14ac:dyDescent="0.25">
      <c r="A473" s="59" t="s">
        <v>2293</v>
      </c>
      <c r="B473" s="59" t="str">
        <f>IFERROR(VLOOKUP(A473,Tabla1[],17,FALSE), "")</f>
        <v>DIVISION DE HIDRAULICA -DIE</v>
      </c>
      <c r="C473" s="59" t="str">
        <f>IFERROR(VLOOKUP(A473,Tabla1[],25,FALSE), "")</f>
        <v>INGENIERO</v>
      </c>
      <c r="D473" s="60" t="str">
        <f>IFERROR(VLOOKUP(A473,Tabla1[],19,FALSE), "")</f>
        <v>FIJO</v>
      </c>
      <c r="E473" s="61">
        <f>IFERROR(VLOOKUP(A473,Tabla1[],50,FALSE), "")</f>
        <v>70000</v>
      </c>
      <c r="F473" s="62">
        <f>IFERROR(VLOOKUP(A473,Tabla1[],62,FALSE), "")</f>
        <v>2009</v>
      </c>
      <c r="G473" s="62">
        <f>IFERROR(VLOOKUP(A473,Tabla1[],63,FALSE), "")</f>
        <v>5368.48</v>
      </c>
      <c r="H473" s="62">
        <f>IFERROR(VLOOKUP(A473,Tabla1[],64,FALSE), "")</f>
        <v>2128</v>
      </c>
      <c r="I473" s="62" cm="1">
        <f t="array" ref="I473">SUMPRODUCT(
 (Tabla1[NOMBRE_COMPLETO]=A473)*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26819.38</v>
      </c>
      <c r="J473" s="62">
        <f t="shared" si="14"/>
        <v>36324.86</v>
      </c>
      <c r="K473" s="63">
        <f t="shared" si="15"/>
        <v>33675.14</v>
      </c>
    </row>
    <row r="474" spans="1:11" ht="24" customHeight="1" x14ac:dyDescent="0.25">
      <c r="A474" s="59" t="s">
        <v>2373</v>
      </c>
      <c r="B474" s="59" t="str">
        <f>IFERROR(VLOOKUP(A474,Tabla1[],17,FALSE), "")</f>
        <v>DIVISION DE HIDRAULICA -DIE</v>
      </c>
      <c r="C474" s="59" t="str">
        <f>IFERROR(VLOOKUP(A474,Tabla1[],25,FALSE), "")</f>
        <v>INGENIERO</v>
      </c>
      <c r="D474" s="60" t="str">
        <f>IFERROR(VLOOKUP(A474,Tabla1[],19,FALSE), "")</f>
        <v>FIJO</v>
      </c>
      <c r="E474" s="61">
        <f>IFERROR(VLOOKUP(A474,Tabla1[],50,FALSE), "")</f>
        <v>70000</v>
      </c>
      <c r="F474" s="62">
        <f>IFERROR(VLOOKUP(A474,Tabla1[],62,FALSE), "")</f>
        <v>2009</v>
      </c>
      <c r="G474" s="62">
        <f>IFERROR(VLOOKUP(A474,Tabla1[],63,FALSE), "")</f>
        <v>5368.48</v>
      </c>
      <c r="H474" s="62">
        <f>IFERROR(VLOOKUP(A474,Tabla1[],64,FALSE), "")</f>
        <v>2128</v>
      </c>
      <c r="I474" s="62" cm="1">
        <f t="array" ref="I474">SUMPRODUCT(
 (Tabla1[NOMBRE_COMPLETO]=A474)*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2166</v>
      </c>
      <c r="J474" s="62">
        <f t="shared" si="14"/>
        <v>11671.48</v>
      </c>
      <c r="K474" s="63">
        <f t="shared" si="15"/>
        <v>58328.520000000004</v>
      </c>
    </row>
    <row r="475" spans="1:11" ht="24" customHeight="1" x14ac:dyDescent="0.25">
      <c r="A475" s="59" t="s">
        <v>2648</v>
      </c>
      <c r="B475" s="59" t="str">
        <f>IFERROR(VLOOKUP(A475,Tabla1[],17,FALSE), "")</f>
        <v>DIVISION DE HIDRAULICA -DIE</v>
      </c>
      <c r="C475" s="59" t="str">
        <f>IFERROR(VLOOKUP(A475,Tabla1[],25,FALSE), "")</f>
        <v>INGENIERO</v>
      </c>
      <c r="D475" s="60" t="str">
        <f>IFERROR(VLOOKUP(A475,Tabla1[],19,FALSE), "")</f>
        <v>FIJO</v>
      </c>
      <c r="E475" s="61">
        <f>IFERROR(VLOOKUP(A475,Tabla1[],50,FALSE), "")</f>
        <v>70000</v>
      </c>
      <c r="F475" s="62">
        <f>IFERROR(VLOOKUP(A475,Tabla1[],62,FALSE), "")</f>
        <v>2009</v>
      </c>
      <c r="G475" s="62">
        <f>IFERROR(VLOOKUP(A475,Tabla1[],63,FALSE), "")</f>
        <v>4984.5200000000004</v>
      </c>
      <c r="H475" s="62">
        <f>IFERROR(VLOOKUP(A475,Tabla1[],64,FALSE), "")</f>
        <v>2128</v>
      </c>
      <c r="I475" s="62" cm="1">
        <f t="array" ref="I475">SUMPRODUCT(
 (Tabla1[NOMBRE_COMPLETO]=A475)*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21485.78</v>
      </c>
      <c r="J475" s="62">
        <f t="shared" si="14"/>
        <v>30607.3</v>
      </c>
      <c r="K475" s="63">
        <f t="shared" si="15"/>
        <v>39392.699999999997</v>
      </c>
    </row>
    <row r="476" spans="1:11" ht="24" customHeight="1" x14ac:dyDescent="0.25">
      <c r="A476" s="59" t="s">
        <v>3254</v>
      </c>
      <c r="B476" s="59" t="str">
        <f>IFERROR(VLOOKUP(A476,Tabla1[],17,FALSE), "")</f>
        <v>DIVISION DE HIDRAULICA -DIE</v>
      </c>
      <c r="C476" s="59" t="str">
        <f>IFERROR(VLOOKUP(A476,Tabla1[],25,FALSE), "")</f>
        <v>ARQUITECTO</v>
      </c>
      <c r="D476" s="60" t="str">
        <f>IFERROR(VLOOKUP(A476,Tabla1[],19,FALSE), "")</f>
        <v>FIJO</v>
      </c>
      <c r="E476" s="61">
        <f>IFERROR(VLOOKUP(A476,Tabla1[],50,FALSE), "")</f>
        <v>70000</v>
      </c>
      <c r="F476" s="62">
        <f>IFERROR(VLOOKUP(A476,Tabla1[],62,FALSE), "")</f>
        <v>2009</v>
      </c>
      <c r="G476" s="62">
        <f>IFERROR(VLOOKUP(A476,Tabla1[],63,FALSE), "")</f>
        <v>5368.48</v>
      </c>
      <c r="H476" s="62">
        <f>IFERROR(VLOOKUP(A476,Tabla1[],64,FALSE), "")</f>
        <v>2128</v>
      </c>
      <c r="I476" s="62" cm="1">
        <f t="array" ref="I476">SUMPRODUCT(
 (Tabla1[NOMBRE_COMPLETO]=A476)*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476" s="62">
        <f t="shared" si="14"/>
        <v>9505.48</v>
      </c>
      <c r="K476" s="63">
        <f t="shared" si="15"/>
        <v>60494.520000000004</v>
      </c>
    </row>
    <row r="477" spans="1:11" ht="24" customHeight="1" x14ac:dyDescent="0.25">
      <c r="A477" s="59" t="s">
        <v>198</v>
      </c>
      <c r="B477" s="59" t="str">
        <f>IFERROR(VLOOKUP(A477,Tabla1[],17,FALSE), "")</f>
        <v>DIVISION DE INFRAESTRUCTURA</v>
      </c>
      <c r="C477" s="59" t="str">
        <f>IFERROR(VLOOKUP(A477,Tabla1[],25,FALSE), "")</f>
        <v>COORDINADOR (A)</v>
      </c>
      <c r="D477" s="60" t="str">
        <f>IFERROR(VLOOKUP(A477,Tabla1[],19,FALSE), "")</f>
        <v>FIJO</v>
      </c>
      <c r="E477" s="61">
        <f>IFERROR(VLOOKUP(A477,Tabla1[],50,FALSE), "")</f>
        <v>80000</v>
      </c>
      <c r="F477" s="62">
        <f>IFERROR(VLOOKUP(A477,Tabla1[],62,FALSE), "")</f>
        <v>2296</v>
      </c>
      <c r="G477" s="62">
        <f>IFERROR(VLOOKUP(A477,Tabla1[],63,FALSE), "")</f>
        <v>6920.92</v>
      </c>
      <c r="H477" s="62">
        <f>IFERROR(VLOOKUP(A477,Tabla1[],64,FALSE), "")</f>
        <v>2432</v>
      </c>
      <c r="I477" s="62" cm="1">
        <f t="array" ref="I477">SUMPRODUCT(
 (Tabla1[NOMBRE_COMPLETO]=A477)*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54985.78</v>
      </c>
      <c r="J477" s="62">
        <f t="shared" si="14"/>
        <v>66634.7</v>
      </c>
      <c r="K477" s="63">
        <f t="shared" si="15"/>
        <v>13365.300000000003</v>
      </c>
    </row>
    <row r="478" spans="1:11" ht="24" customHeight="1" x14ac:dyDescent="0.25">
      <c r="A478" s="59" t="s">
        <v>224</v>
      </c>
      <c r="B478" s="59" t="str">
        <f>IFERROR(VLOOKUP(A478,Tabla1[],17,FALSE), "")</f>
        <v>DIVISION DE INFRAESTRUCTURA</v>
      </c>
      <c r="C478" s="59" t="str">
        <f>IFERROR(VLOOKUP(A478,Tabla1[],25,FALSE), "")</f>
        <v>ARQUITECTO</v>
      </c>
      <c r="D478" s="60" t="str">
        <f>IFERROR(VLOOKUP(A478,Tabla1[],19,FALSE), "")</f>
        <v>FIJO</v>
      </c>
      <c r="E478" s="61">
        <f>IFERROR(VLOOKUP(A478,Tabla1[],50,FALSE), "")</f>
        <v>70000</v>
      </c>
      <c r="F478" s="62">
        <f>IFERROR(VLOOKUP(A478,Tabla1[],62,FALSE), "")</f>
        <v>2009</v>
      </c>
      <c r="G478" s="62">
        <f>IFERROR(VLOOKUP(A478,Tabla1[],63,FALSE), "")</f>
        <v>5368.48</v>
      </c>
      <c r="H478" s="62">
        <f>IFERROR(VLOOKUP(A478,Tabla1[],64,FALSE), "")</f>
        <v>2128</v>
      </c>
      <c r="I478" s="62" cm="1">
        <f t="array" ref="I478">SUMPRODUCT(
 (Tabla1[NOMBRE_COMPLETO]=A478)*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478" s="62">
        <f t="shared" si="14"/>
        <v>9505.48</v>
      </c>
      <c r="K478" s="63">
        <f t="shared" si="15"/>
        <v>60494.520000000004</v>
      </c>
    </row>
    <row r="479" spans="1:11" ht="24" customHeight="1" x14ac:dyDescent="0.25">
      <c r="A479" s="59" t="s">
        <v>227</v>
      </c>
      <c r="B479" s="59" t="str">
        <f>IFERROR(VLOOKUP(A479,Tabla1[],17,FALSE), "")</f>
        <v>DIVISION DE INFRAESTRUCTURA</v>
      </c>
      <c r="C479" s="59" t="str">
        <f>IFERROR(VLOOKUP(A479,Tabla1[],25,FALSE), "")</f>
        <v>SUPERVISOR (A) PLANTELES ESCOLARES</v>
      </c>
      <c r="D479" s="60" t="str">
        <f>IFERROR(VLOOKUP(A479,Tabla1[],19,FALSE), "")</f>
        <v>FIJO</v>
      </c>
      <c r="E479" s="61">
        <f>IFERROR(VLOOKUP(A479,Tabla1[],50,FALSE), "")</f>
        <v>75000</v>
      </c>
      <c r="F479" s="62">
        <f>IFERROR(VLOOKUP(A479,Tabla1[],62,FALSE), "")</f>
        <v>2152.5</v>
      </c>
      <c r="G479" s="62">
        <f>IFERROR(VLOOKUP(A479,Tabla1[],63,FALSE), "")</f>
        <v>6309.38</v>
      </c>
      <c r="H479" s="62">
        <f>IFERROR(VLOOKUP(A479,Tabla1[],64,FALSE), "")</f>
        <v>2280</v>
      </c>
      <c r="I479" s="62" cm="1">
        <f t="array" ref="I479">SUMPRODUCT(
 (Tabla1[NOMBRE_COMPLETO]=A479)*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479" s="62">
        <f t="shared" si="14"/>
        <v>10741.880000000001</v>
      </c>
      <c r="K479" s="63">
        <f t="shared" si="15"/>
        <v>64258.119999999995</v>
      </c>
    </row>
    <row r="480" spans="1:11" ht="24" customHeight="1" x14ac:dyDescent="0.25">
      <c r="A480" s="59" t="s">
        <v>266</v>
      </c>
      <c r="B480" s="59" t="str">
        <f>IFERROR(VLOOKUP(A480,Tabla1[],17,FALSE), "")</f>
        <v>DIVISION DE INFRAESTRUCTURA</v>
      </c>
      <c r="C480" s="59" t="str">
        <f>IFERROR(VLOOKUP(A480,Tabla1[],25,FALSE), "")</f>
        <v>INGENIERO</v>
      </c>
      <c r="D480" s="60" t="str">
        <f>IFERROR(VLOOKUP(A480,Tabla1[],19,FALSE), "")</f>
        <v>FIJO</v>
      </c>
      <c r="E480" s="61">
        <f>IFERROR(VLOOKUP(A480,Tabla1[],50,FALSE), "")</f>
        <v>70000</v>
      </c>
      <c r="F480" s="62">
        <f>IFERROR(VLOOKUP(A480,Tabla1[],62,FALSE), "")</f>
        <v>2009</v>
      </c>
      <c r="G480" s="62">
        <f>IFERROR(VLOOKUP(A480,Tabla1[],63,FALSE), "")</f>
        <v>5368.48</v>
      </c>
      <c r="H480" s="62">
        <f>IFERROR(VLOOKUP(A480,Tabla1[],64,FALSE), "")</f>
        <v>2128</v>
      </c>
      <c r="I480" s="62" cm="1">
        <f t="array" ref="I480">SUMPRODUCT(
 (Tabla1[NOMBRE_COMPLETO]=A480)*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480" s="62">
        <f t="shared" si="14"/>
        <v>9505.48</v>
      </c>
      <c r="K480" s="63">
        <f t="shared" si="15"/>
        <v>60494.520000000004</v>
      </c>
    </row>
    <row r="481" spans="1:11" ht="24" customHeight="1" x14ac:dyDescent="0.25">
      <c r="A481" s="59" t="s">
        <v>268</v>
      </c>
      <c r="B481" s="59" t="str">
        <f>IFERROR(VLOOKUP(A481,Tabla1[],17,FALSE), "")</f>
        <v>DIVISION DE INFRAESTRUCTURA</v>
      </c>
      <c r="C481" s="59" t="str">
        <f>IFERROR(VLOOKUP(A481,Tabla1[],25,FALSE), "")</f>
        <v>COORDINADOR (A)</v>
      </c>
      <c r="D481" s="60" t="str">
        <f>IFERROR(VLOOKUP(A481,Tabla1[],19,FALSE), "")</f>
        <v>FIJO</v>
      </c>
      <c r="E481" s="61">
        <f>IFERROR(VLOOKUP(A481,Tabla1[],50,FALSE), "")</f>
        <v>80000</v>
      </c>
      <c r="F481" s="62">
        <f>IFERROR(VLOOKUP(A481,Tabla1[],62,FALSE), "")</f>
        <v>2296</v>
      </c>
      <c r="G481" s="62">
        <f>IFERROR(VLOOKUP(A481,Tabla1[],63,FALSE), "")</f>
        <v>7400.87</v>
      </c>
      <c r="H481" s="62">
        <f>IFERROR(VLOOKUP(A481,Tabla1[],64,FALSE), "")</f>
        <v>2432</v>
      </c>
      <c r="I481" s="62" cm="1">
        <f t="array" ref="I481">SUMPRODUCT(
 (Tabla1[NOMBRE_COMPLETO]=A481)*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481" s="62">
        <f t="shared" si="14"/>
        <v>12128.869999999999</v>
      </c>
      <c r="K481" s="63">
        <f t="shared" si="15"/>
        <v>67871.13</v>
      </c>
    </row>
    <row r="482" spans="1:11" ht="24" customHeight="1" x14ac:dyDescent="0.25">
      <c r="A482" s="59" t="s">
        <v>332</v>
      </c>
      <c r="B482" s="59" t="str">
        <f>IFERROR(VLOOKUP(A482,Tabla1[],17,FALSE), "")</f>
        <v>DIVISION DE INFRAESTRUCTURA</v>
      </c>
      <c r="C482" s="59" t="str">
        <f>IFERROR(VLOOKUP(A482,Tabla1[],25,FALSE), "")</f>
        <v>ENCARGADO (A)</v>
      </c>
      <c r="D482" s="60" t="str">
        <f>IFERROR(VLOOKUP(A482,Tabla1[],19,FALSE), "")</f>
        <v>FIJO</v>
      </c>
      <c r="E482" s="61">
        <f>IFERROR(VLOOKUP(A482,Tabla1[],50,FALSE), "")</f>
        <v>120000</v>
      </c>
      <c r="F482" s="62">
        <f>IFERROR(VLOOKUP(A482,Tabla1[],62,FALSE), "")</f>
        <v>3444</v>
      </c>
      <c r="G482" s="62">
        <f>IFERROR(VLOOKUP(A482,Tabla1[],63,FALSE), "")</f>
        <v>16329.92</v>
      </c>
      <c r="H482" s="62">
        <f>IFERROR(VLOOKUP(A482,Tabla1[],64,FALSE), "")</f>
        <v>3648</v>
      </c>
      <c r="I482" s="62" cm="1">
        <f t="array" ref="I482">SUMPRODUCT(
 (Tabla1[NOMBRE_COMPLETO]=A482)*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1919.78</v>
      </c>
      <c r="J482" s="62">
        <f t="shared" si="14"/>
        <v>25341.699999999997</v>
      </c>
      <c r="K482" s="63">
        <f t="shared" si="15"/>
        <v>94658.3</v>
      </c>
    </row>
    <row r="483" spans="1:11" ht="24" customHeight="1" x14ac:dyDescent="0.25">
      <c r="A483" s="59" t="s">
        <v>377</v>
      </c>
      <c r="B483" s="59" t="str">
        <f>IFERROR(VLOOKUP(A483,Tabla1[],17,FALSE), "")</f>
        <v>DIVISION DE INFRAESTRUCTURA</v>
      </c>
      <c r="C483" s="59" t="str">
        <f>IFERROR(VLOOKUP(A483,Tabla1[],25,FALSE), "")</f>
        <v>INGENIERO</v>
      </c>
      <c r="D483" s="60" t="str">
        <f>IFERROR(VLOOKUP(A483,Tabla1[],19,FALSE), "")</f>
        <v>FIJO</v>
      </c>
      <c r="E483" s="61">
        <f>IFERROR(VLOOKUP(A483,Tabla1[],50,FALSE), "")</f>
        <v>70000</v>
      </c>
      <c r="F483" s="62">
        <f>IFERROR(VLOOKUP(A483,Tabla1[],62,FALSE), "")</f>
        <v>2009</v>
      </c>
      <c r="G483" s="62">
        <f>IFERROR(VLOOKUP(A483,Tabla1[],63,FALSE), "")</f>
        <v>4984.5200000000004</v>
      </c>
      <c r="H483" s="62">
        <f>IFERROR(VLOOKUP(A483,Tabla1[],64,FALSE), "")</f>
        <v>2128</v>
      </c>
      <c r="I483" s="62" cm="1">
        <f t="array" ref="I483">SUMPRODUCT(
 (Tabla1[NOMBRE_COMPLETO]=A483)*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1919.78</v>
      </c>
      <c r="J483" s="62">
        <f t="shared" si="14"/>
        <v>11041.300000000001</v>
      </c>
      <c r="K483" s="63">
        <f t="shared" si="15"/>
        <v>58958.7</v>
      </c>
    </row>
    <row r="484" spans="1:11" ht="24" customHeight="1" x14ac:dyDescent="0.25">
      <c r="A484" s="59" t="s">
        <v>380</v>
      </c>
      <c r="B484" s="59" t="str">
        <f>IFERROR(VLOOKUP(A484,Tabla1[],17,FALSE), "")</f>
        <v>DIVISION DE INFRAESTRUCTURA</v>
      </c>
      <c r="C484" s="59" t="str">
        <f>IFERROR(VLOOKUP(A484,Tabla1[],25,FALSE), "")</f>
        <v>SUPERVISOR (A) PLANTELES ESCOLARES</v>
      </c>
      <c r="D484" s="60" t="str">
        <f>IFERROR(VLOOKUP(A484,Tabla1[],19,FALSE), "")</f>
        <v>FIJO</v>
      </c>
      <c r="E484" s="61">
        <f>IFERROR(VLOOKUP(A484,Tabla1[],50,FALSE), "")</f>
        <v>75000</v>
      </c>
      <c r="F484" s="62">
        <f>IFERROR(VLOOKUP(A484,Tabla1[],62,FALSE), "")</f>
        <v>2152.5</v>
      </c>
      <c r="G484" s="62">
        <f>IFERROR(VLOOKUP(A484,Tabla1[],63,FALSE), "")</f>
        <v>6309.38</v>
      </c>
      <c r="H484" s="62">
        <f>IFERROR(VLOOKUP(A484,Tabla1[],64,FALSE), "")</f>
        <v>2280</v>
      </c>
      <c r="I484" s="62" cm="1">
        <f t="array" ref="I484">SUMPRODUCT(
 (Tabla1[NOMBRE_COMPLETO]=A484)*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484" s="62">
        <f t="shared" si="14"/>
        <v>10741.880000000001</v>
      </c>
      <c r="K484" s="63">
        <f t="shared" si="15"/>
        <v>64258.119999999995</v>
      </c>
    </row>
    <row r="485" spans="1:11" ht="24" customHeight="1" x14ac:dyDescent="0.25">
      <c r="A485" s="59" t="s">
        <v>434</v>
      </c>
      <c r="B485" s="59" t="str">
        <f>IFERROR(VLOOKUP(A485,Tabla1[],17,FALSE), "")</f>
        <v>DIVISION DE INFRAESTRUCTURA</v>
      </c>
      <c r="C485" s="59" t="str">
        <f>IFERROR(VLOOKUP(A485,Tabla1[],25,FALSE), "")</f>
        <v>INGENIERO</v>
      </c>
      <c r="D485" s="60" t="str">
        <f>IFERROR(VLOOKUP(A485,Tabla1[],19,FALSE), "")</f>
        <v>FIJO</v>
      </c>
      <c r="E485" s="61">
        <f>IFERROR(VLOOKUP(A485,Tabla1[],50,FALSE), "")</f>
        <v>70000</v>
      </c>
      <c r="F485" s="62">
        <f>IFERROR(VLOOKUP(A485,Tabla1[],62,FALSE), "")</f>
        <v>2009</v>
      </c>
      <c r="G485" s="62">
        <f>IFERROR(VLOOKUP(A485,Tabla1[],63,FALSE), "")</f>
        <v>5368.48</v>
      </c>
      <c r="H485" s="62">
        <f>IFERROR(VLOOKUP(A485,Tabla1[],64,FALSE), "")</f>
        <v>2128</v>
      </c>
      <c r="I485" s="62" cm="1">
        <f t="array" ref="I485">SUMPRODUCT(
 (Tabla1[NOMBRE_COMPLETO]=A485)*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485" s="62">
        <f t="shared" si="14"/>
        <v>9505.48</v>
      </c>
      <c r="K485" s="63">
        <f t="shared" si="15"/>
        <v>60494.520000000004</v>
      </c>
    </row>
    <row r="486" spans="1:11" ht="24" customHeight="1" x14ac:dyDescent="0.25">
      <c r="A486" s="59" t="s">
        <v>442</v>
      </c>
      <c r="B486" s="59" t="str">
        <f>IFERROR(VLOOKUP(A486,Tabla1[],17,FALSE), "")</f>
        <v>DIVISION DE INFRAESTRUCTURA</v>
      </c>
      <c r="C486" s="59" t="str">
        <f>IFERROR(VLOOKUP(A486,Tabla1[],25,FALSE), "")</f>
        <v>INGENIERO</v>
      </c>
      <c r="D486" s="60" t="str">
        <f>IFERROR(VLOOKUP(A486,Tabla1[],19,FALSE), "")</f>
        <v>FIJO</v>
      </c>
      <c r="E486" s="61">
        <f>IFERROR(VLOOKUP(A486,Tabla1[],50,FALSE), "")</f>
        <v>80000</v>
      </c>
      <c r="F486" s="62">
        <f>IFERROR(VLOOKUP(A486,Tabla1[],62,FALSE), "")</f>
        <v>2296</v>
      </c>
      <c r="G486" s="62">
        <f>IFERROR(VLOOKUP(A486,Tabla1[],63,FALSE), "")</f>
        <v>7400.87</v>
      </c>
      <c r="H486" s="62">
        <f>IFERROR(VLOOKUP(A486,Tabla1[],64,FALSE), "")</f>
        <v>2432</v>
      </c>
      <c r="I486" s="62" cm="1">
        <f t="array" ref="I486">SUMPRODUCT(
 (Tabla1[NOMBRE_COMPLETO]=A486)*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486" s="62">
        <f t="shared" si="14"/>
        <v>12128.869999999999</v>
      </c>
      <c r="K486" s="63">
        <f t="shared" si="15"/>
        <v>67871.13</v>
      </c>
    </row>
    <row r="487" spans="1:11" ht="24" customHeight="1" x14ac:dyDescent="0.25">
      <c r="A487" s="59" t="s">
        <v>453</v>
      </c>
      <c r="B487" s="59" t="str">
        <f>IFERROR(VLOOKUP(A487,Tabla1[],17,FALSE), "")</f>
        <v>DIVISION DE INFRAESTRUCTURA</v>
      </c>
      <c r="C487" s="59" t="str">
        <f>IFERROR(VLOOKUP(A487,Tabla1[],25,FALSE), "")</f>
        <v>ARQUITECTO</v>
      </c>
      <c r="D487" s="60" t="str">
        <f>IFERROR(VLOOKUP(A487,Tabla1[],19,FALSE), "")</f>
        <v>FIJO</v>
      </c>
      <c r="E487" s="61">
        <f>IFERROR(VLOOKUP(A487,Tabla1[],50,FALSE), "")</f>
        <v>80000</v>
      </c>
      <c r="F487" s="62">
        <f>IFERROR(VLOOKUP(A487,Tabla1[],62,FALSE), "")</f>
        <v>2296</v>
      </c>
      <c r="G487" s="62">
        <f>IFERROR(VLOOKUP(A487,Tabla1[],63,FALSE), "")</f>
        <v>7400.87</v>
      </c>
      <c r="H487" s="62">
        <f>IFERROR(VLOOKUP(A487,Tabla1[],64,FALSE), "")</f>
        <v>2432</v>
      </c>
      <c r="I487" s="62" cm="1">
        <f t="array" ref="I487">SUMPRODUCT(
 (Tabla1[NOMBRE_COMPLETO]=A487)*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487" s="62">
        <f t="shared" si="14"/>
        <v>12128.869999999999</v>
      </c>
      <c r="K487" s="63">
        <f t="shared" si="15"/>
        <v>67871.13</v>
      </c>
    </row>
    <row r="488" spans="1:11" ht="24" customHeight="1" x14ac:dyDescent="0.25">
      <c r="A488" s="59" t="s">
        <v>460</v>
      </c>
      <c r="B488" s="59" t="str">
        <f>IFERROR(VLOOKUP(A488,Tabla1[],17,FALSE), "")</f>
        <v>DIVISION DE INFRAESTRUCTURA</v>
      </c>
      <c r="C488" s="59" t="str">
        <f>IFERROR(VLOOKUP(A488,Tabla1[],25,FALSE), "")</f>
        <v>SUPERVISOR</v>
      </c>
      <c r="D488" s="60" t="str">
        <f>IFERROR(VLOOKUP(A488,Tabla1[],19,FALSE), "")</f>
        <v>FIJO</v>
      </c>
      <c r="E488" s="61">
        <f>IFERROR(VLOOKUP(A488,Tabla1[],50,FALSE), "")</f>
        <v>70000</v>
      </c>
      <c r="F488" s="62">
        <f>IFERROR(VLOOKUP(A488,Tabla1[],62,FALSE), "")</f>
        <v>2009</v>
      </c>
      <c r="G488" s="62">
        <f>IFERROR(VLOOKUP(A488,Tabla1[],63,FALSE), "")</f>
        <v>5368.48</v>
      </c>
      <c r="H488" s="62">
        <f>IFERROR(VLOOKUP(A488,Tabla1[],64,FALSE), "")</f>
        <v>2128</v>
      </c>
      <c r="I488" s="62" cm="1">
        <f t="array" ref="I488">SUMPRODUCT(
 (Tabla1[NOMBRE_COMPLETO]=A488)*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488" s="62">
        <f t="shared" si="14"/>
        <v>9505.48</v>
      </c>
      <c r="K488" s="63">
        <f t="shared" si="15"/>
        <v>60494.520000000004</v>
      </c>
    </row>
    <row r="489" spans="1:11" ht="24" customHeight="1" x14ac:dyDescent="0.25">
      <c r="A489" s="59" t="s">
        <v>478</v>
      </c>
      <c r="B489" s="59" t="str">
        <f>IFERROR(VLOOKUP(A489,Tabla1[],17,FALSE), "")</f>
        <v>DIVISION DE INFRAESTRUCTURA</v>
      </c>
      <c r="C489" s="59" t="str">
        <f>IFERROR(VLOOKUP(A489,Tabla1[],25,FALSE), "")</f>
        <v>ARQUITECTO</v>
      </c>
      <c r="D489" s="60" t="str">
        <f>IFERROR(VLOOKUP(A489,Tabla1[],19,FALSE), "")</f>
        <v>FIJO</v>
      </c>
      <c r="E489" s="61">
        <f>IFERROR(VLOOKUP(A489,Tabla1[],50,FALSE), "")</f>
        <v>70000</v>
      </c>
      <c r="F489" s="62">
        <f>IFERROR(VLOOKUP(A489,Tabla1[],62,FALSE), "")</f>
        <v>2009</v>
      </c>
      <c r="G489" s="62">
        <f>IFERROR(VLOOKUP(A489,Tabla1[],63,FALSE), "")</f>
        <v>5368.48</v>
      </c>
      <c r="H489" s="62">
        <f>IFERROR(VLOOKUP(A489,Tabla1[],64,FALSE), "")</f>
        <v>2128</v>
      </c>
      <c r="I489" s="62" cm="1">
        <f t="array" ref="I489">SUMPRODUCT(
 (Tabla1[NOMBRE_COMPLETO]=A489)*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489" s="62">
        <f t="shared" si="14"/>
        <v>9505.48</v>
      </c>
      <c r="K489" s="63">
        <f t="shared" si="15"/>
        <v>60494.520000000004</v>
      </c>
    </row>
    <row r="490" spans="1:11" ht="24" customHeight="1" x14ac:dyDescent="0.25">
      <c r="A490" s="59" t="s">
        <v>497</v>
      </c>
      <c r="B490" s="59" t="str">
        <f>IFERROR(VLOOKUP(A490,Tabla1[],17,FALSE), "")</f>
        <v>DIVISION DE INFRAESTRUCTURA</v>
      </c>
      <c r="C490" s="59" t="str">
        <f>IFERROR(VLOOKUP(A490,Tabla1[],25,FALSE), "")</f>
        <v>INGENIERO</v>
      </c>
      <c r="D490" s="60" t="str">
        <f>IFERROR(VLOOKUP(A490,Tabla1[],19,FALSE), "")</f>
        <v>FIJO</v>
      </c>
      <c r="E490" s="61">
        <f>IFERROR(VLOOKUP(A490,Tabla1[],50,FALSE), "")</f>
        <v>70000</v>
      </c>
      <c r="F490" s="62">
        <f>IFERROR(VLOOKUP(A490,Tabla1[],62,FALSE), "")</f>
        <v>2009</v>
      </c>
      <c r="G490" s="62">
        <f>IFERROR(VLOOKUP(A490,Tabla1[],63,FALSE), "")</f>
        <v>5368.48</v>
      </c>
      <c r="H490" s="62">
        <f>IFERROR(VLOOKUP(A490,Tabla1[],64,FALSE), "")</f>
        <v>2128</v>
      </c>
      <c r="I490" s="62" cm="1">
        <f t="array" ref="I490">SUMPRODUCT(
 (Tabla1[NOMBRE_COMPLETO]=A490)*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490" s="62">
        <f t="shared" si="14"/>
        <v>9505.48</v>
      </c>
      <c r="K490" s="63">
        <f t="shared" si="15"/>
        <v>60494.520000000004</v>
      </c>
    </row>
    <row r="491" spans="1:11" ht="24" customHeight="1" x14ac:dyDescent="0.25">
      <c r="A491" s="59" t="s">
        <v>500</v>
      </c>
      <c r="B491" s="59" t="str">
        <f>IFERROR(VLOOKUP(A491,Tabla1[],17,FALSE), "")</f>
        <v>DIVISION DE INFRAESTRUCTURA</v>
      </c>
      <c r="C491" s="59" t="str">
        <f>IFERROR(VLOOKUP(A491,Tabla1[],25,FALSE), "")</f>
        <v>INGENIERO</v>
      </c>
      <c r="D491" s="60" t="str">
        <f>IFERROR(VLOOKUP(A491,Tabla1[],19,FALSE), "")</f>
        <v>FIJO</v>
      </c>
      <c r="E491" s="61">
        <f>IFERROR(VLOOKUP(A491,Tabla1[],50,FALSE), "")</f>
        <v>70000</v>
      </c>
      <c r="F491" s="62">
        <f>IFERROR(VLOOKUP(A491,Tabla1[],62,FALSE), "")</f>
        <v>2009</v>
      </c>
      <c r="G491" s="62">
        <f>IFERROR(VLOOKUP(A491,Tabla1[],63,FALSE), "")</f>
        <v>4984.5200000000004</v>
      </c>
      <c r="H491" s="62">
        <f>IFERROR(VLOOKUP(A491,Tabla1[],64,FALSE), "")</f>
        <v>2128</v>
      </c>
      <c r="I491" s="62" cm="1">
        <f t="array" ref="I491">SUMPRODUCT(
 (Tabla1[NOMBRE_COMPLETO]=A491)*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1919.78</v>
      </c>
      <c r="J491" s="62">
        <f t="shared" si="14"/>
        <v>11041.300000000001</v>
      </c>
      <c r="K491" s="63">
        <f t="shared" si="15"/>
        <v>58958.7</v>
      </c>
    </row>
    <row r="492" spans="1:11" ht="24" customHeight="1" x14ac:dyDescent="0.25">
      <c r="A492" s="59" t="s">
        <v>552</v>
      </c>
      <c r="B492" s="59" t="str">
        <f>IFERROR(VLOOKUP(A492,Tabla1[],17,FALSE), "")</f>
        <v>DIVISION DE INFRAESTRUCTURA</v>
      </c>
      <c r="C492" s="59" t="str">
        <f>IFERROR(VLOOKUP(A492,Tabla1[],25,FALSE), "")</f>
        <v>ENCARGADO (A)</v>
      </c>
      <c r="D492" s="60" t="str">
        <f>IFERROR(VLOOKUP(A492,Tabla1[],19,FALSE), "")</f>
        <v>FIJO</v>
      </c>
      <c r="E492" s="61">
        <f>IFERROR(VLOOKUP(A492,Tabla1[],50,FALSE), "")</f>
        <v>120000</v>
      </c>
      <c r="F492" s="62">
        <f>IFERROR(VLOOKUP(A492,Tabla1[],62,FALSE), "")</f>
        <v>3444</v>
      </c>
      <c r="G492" s="62">
        <f>IFERROR(VLOOKUP(A492,Tabla1[],63,FALSE), "")</f>
        <v>16809.87</v>
      </c>
      <c r="H492" s="62">
        <f>IFERROR(VLOOKUP(A492,Tabla1[],64,FALSE), "")</f>
        <v>3648</v>
      </c>
      <c r="I492" s="62" cm="1">
        <f t="array" ref="I492">SUMPRODUCT(
 (Tabla1[NOMBRE_COMPLETO]=A492)*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492" s="62">
        <f t="shared" si="14"/>
        <v>23901.87</v>
      </c>
      <c r="K492" s="63">
        <f t="shared" si="15"/>
        <v>96098.13</v>
      </c>
    </row>
    <row r="493" spans="1:11" ht="24" customHeight="1" x14ac:dyDescent="0.25">
      <c r="A493" s="59" t="s">
        <v>555</v>
      </c>
      <c r="B493" s="59" t="str">
        <f>IFERROR(VLOOKUP(A493,Tabla1[],17,FALSE), "")</f>
        <v>DIVISION DE INFRAESTRUCTURA</v>
      </c>
      <c r="C493" s="59" t="str">
        <f>IFERROR(VLOOKUP(A493,Tabla1[],25,FALSE), "")</f>
        <v>INSPECTOR</v>
      </c>
      <c r="D493" s="60" t="str">
        <f>IFERROR(VLOOKUP(A493,Tabla1[],19,FALSE), "")</f>
        <v>FIJO</v>
      </c>
      <c r="E493" s="61">
        <f>IFERROR(VLOOKUP(A493,Tabla1[],50,FALSE), "")</f>
        <v>50000</v>
      </c>
      <c r="F493" s="62">
        <f>IFERROR(VLOOKUP(A493,Tabla1[],62,FALSE), "")</f>
        <v>1435</v>
      </c>
      <c r="G493" s="62">
        <f>IFERROR(VLOOKUP(A493,Tabla1[],63,FALSE), "")</f>
        <v>1854</v>
      </c>
      <c r="H493" s="62">
        <f>IFERROR(VLOOKUP(A493,Tabla1[],64,FALSE), "")</f>
        <v>1520</v>
      </c>
      <c r="I493" s="62" cm="1">
        <f t="array" ref="I493">SUMPRODUCT(
 (Tabla1[NOMBRE_COMPLETO]=A493)*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5066</v>
      </c>
      <c r="J493" s="62">
        <f t="shared" si="14"/>
        <v>9875</v>
      </c>
      <c r="K493" s="63">
        <f t="shared" si="15"/>
        <v>40125</v>
      </c>
    </row>
    <row r="494" spans="1:11" ht="24" customHeight="1" x14ac:dyDescent="0.25">
      <c r="A494" s="59" t="s">
        <v>662</v>
      </c>
      <c r="B494" s="59" t="str">
        <f>IFERROR(VLOOKUP(A494,Tabla1[],17,FALSE), "")</f>
        <v>DIVISION DE INFRAESTRUCTURA</v>
      </c>
      <c r="C494" s="59" t="str">
        <f>IFERROR(VLOOKUP(A494,Tabla1[],25,FALSE), "")</f>
        <v>INGENIERO</v>
      </c>
      <c r="D494" s="60" t="str">
        <f>IFERROR(VLOOKUP(A494,Tabla1[],19,FALSE), "")</f>
        <v>FIJO</v>
      </c>
      <c r="E494" s="61">
        <f>IFERROR(VLOOKUP(A494,Tabla1[],50,FALSE), "")</f>
        <v>70000</v>
      </c>
      <c r="F494" s="62">
        <f>IFERROR(VLOOKUP(A494,Tabla1[],62,FALSE), "")</f>
        <v>2009</v>
      </c>
      <c r="G494" s="62">
        <f>IFERROR(VLOOKUP(A494,Tabla1[],63,FALSE), "")</f>
        <v>5368.48</v>
      </c>
      <c r="H494" s="62">
        <f>IFERROR(VLOOKUP(A494,Tabla1[],64,FALSE), "")</f>
        <v>2128</v>
      </c>
      <c r="I494" s="62" cm="1">
        <f t="array" ref="I494">SUMPRODUCT(
 (Tabla1[NOMBRE_COMPLETO]=A494)*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494" s="62">
        <f t="shared" si="14"/>
        <v>9505.48</v>
      </c>
      <c r="K494" s="63">
        <f t="shared" si="15"/>
        <v>60494.520000000004</v>
      </c>
    </row>
    <row r="495" spans="1:11" ht="24" customHeight="1" x14ac:dyDescent="0.25">
      <c r="A495" s="59" t="s">
        <v>684</v>
      </c>
      <c r="B495" s="59" t="str">
        <f>IFERROR(VLOOKUP(A495,Tabla1[],17,FALSE), "")</f>
        <v>DIVISION DE INFRAESTRUCTURA</v>
      </c>
      <c r="C495" s="59" t="str">
        <f>IFERROR(VLOOKUP(A495,Tabla1[],25,FALSE), "")</f>
        <v>INGENIERO</v>
      </c>
      <c r="D495" s="60" t="str">
        <f>IFERROR(VLOOKUP(A495,Tabla1[],19,FALSE), "")</f>
        <v>FIJO</v>
      </c>
      <c r="E495" s="61">
        <f>IFERROR(VLOOKUP(A495,Tabla1[],50,FALSE), "")</f>
        <v>70000</v>
      </c>
      <c r="F495" s="62">
        <f>IFERROR(VLOOKUP(A495,Tabla1[],62,FALSE), "")</f>
        <v>2009</v>
      </c>
      <c r="G495" s="62">
        <f>IFERROR(VLOOKUP(A495,Tabla1[],63,FALSE), "")</f>
        <v>4984.5200000000004</v>
      </c>
      <c r="H495" s="62">
        <f>IFERROR(VLOOKUP(A495,Tabla1[],64,FALSE), "")</f>
        <v>2128</v>
      </c>
      <c r="I495" s="62" cm="1">
        <f t="array" ref="I495">SUMPRODUCT(
 (Tabla1[NOMBRE_COMPLETO]=A495)*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1919.78</v>
      </c>
      <c r="J495" s="62">
        <f t="shared" si="14"/>
        <v>11041.300000000001</v>
      </c>
      <c r="K495" s="63">
        <f t="shared" si="15"/>
        <v>58958.7</v>
      </c>
    </row>
    <row r="496" spans="1:11" ht="24" customHeight="1" x14ac:dyDescent="0.25">
      <c r="A496" s="59" t="s">
        <v>722</v>
      </c>
      <c r="B496" s="59" t="str">
        <f>IFERROR(VLOOKUP(A496,Tabla1[],17,FALSE), "")</f>
        <v>DIVISION DE INFRAESTRUCTURA</v>
      </c>
      <c r="C496" s="59" t="str">
        <f>IFERROR(VLOOKUP(A496,Tabla1[],25,FALSE), "")</f>
        <v>AUXILIAR ADMINISTRATIVO</v>
      </c>
      <c r="D496" s="60" t="str">
        <f>IFERROR(VLOOKUP(A496,Tabla1[],19,FALSE), "")</f>
        <v>FIJO</v>
      </c>
      <c r="E496" s="61">
        <f>IFERROR(VLOOKUP(A496,Tabla1[],50,FALSE), "")</f>
        <v>40000</v>
      </c>
      <c r="F496" s="62">
        <f>IFERROR(VLOOKUP(A496,Tabla1[],62,FALSE), "")</f>
        <v>1148</v>
      </c>
      <c r="G496" s="62">
        <f>IFERROR(VLOOKUP(A496,Tabla1[],63,FALSE), "")</f>
        <v>154.68</v>
      </c>
      <c r="H496" s="62">
        <f>IFERROR(VLOOKUP(A496,Tabla1[],64,FALSE), "")</f>
        <v>1216</v>
      </c>
      <c r="I496" s="62" cm="1">
        <f t="array" ref="I496">SUMPRODUCT(
 (Tabla1[NOMBRE_COMPLETO]=A496)*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1919.78</v>
      </c>
      <c r="J496" s="62">
        <f t="shared" si="14"/>
        <v>4438.46</v>
      </c>
      <c r="K496" s="63">
        <f t="shared" si="15"/>
        <v>35561.54</v>
      </c>
    </row>
    <row r="497" spans="1:11" ht="24" customHeight="1" x14ac:dyDescent="0.25">
      <c r="A497" s="59" t="s">
        <v>725</v>
      </c>
      <c r="B497" s="59" t="str">
        <f>IFERROR(VLOOKUP(A497,Tabla1[],17,FALSE), "")</f>
        <v>DIVISION DE INFRAESTRUCTURA</v>
      </c>
      <c r="C497" s="59" t="str">
        <f>IFERROR(VLOOKUP(A497,Tabla1[],25,FALSE), "")</f>
        <v>SUPERVISOR</v>
      </c>
      <c r="D497" s="60" t="str">
        <f>IFERROR(VLOOKUP(A497,Tabla1[],19,FALSE), "")</f>
        <v>FIJO</v>
      </c>
      <c r="E497" s="61">
        <f>IFERROR(VLOOKUP(A497,Tabla1[],50,FALSE), "")</f>
        <v>70000</v>
      </c>
      <c r="F497" s="62">
        <f>IFERROR(VLOOKUP(A497,Tabla1[],62,FALSE), "")</f>
        <v>2009</v>
      </c>
      <c r="G497" s="62">
        <f>IFERROR(VLOOKUP(A497,Tabla1[],63,FALSE), "")</f>
        <v>5368.48</v>
      </c>
      <c r="H497" s="62">
        <f>IFERROR(VLOOKUP(A497,Tabla1[],64,FALSE), "")</f>
        <v>2128</v>
      </c>
      <c r="I497" s="62" cm="1">
        <f t="array" ref="I497">SUMPRODUCT(
 (Tabla1[NOMBRE_COMPLETO]=A497)*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497" s="62">
        <f t="shared" si="14"/>
        <v>9505.48</v>
      </c>
      <c r="K497" s="63">
        <f t="shared" si="15"/>
        <v>60494.520000000004</v>
      </c>
    </row>
    <row r="498" spans="1:11" ht="24" customHeight="1" x14ac:dyDescent="0.25">
      <c r="A498" s="59" t="s">
        <v>745</v>
      </c>
      <c r="B498" s="59" t="str">
        <f>IFERROR(VLOOKUP(A498,Tabla1[],17,FALSE), "")</f>
        <v>DIVISION DE INFRAESTRUCTURA</v>
      </c>
      <c r="C498" s="59" t="str">
        <f>IFERROR(VLOOKUP(A498,Tabla1[],25,FALSE), "")</f>
        <v>COORDINADOR (A)</v>
      </c>
      <c r="D498" s="60" t="str">
        <f>IFERROR(VLOOKUP(A498,Tabla1[],19,FALSE), "")</f>
        <v>FIJO</v>
      </c>
      <c r="E498" s="61">
        <f>IFERROR(VLOOKUP(A498,Tabla1[],50,FALSE), "")</f>
        <v>80000</v>
      </c>
      <c r="F498" s="62">
        <f>IFERROR(VLOOKUP(A498,Tabla1[],62,FALSE), "")</f>
        <v>2296</v>
      </c>
      <c r="G498" s="62">
        <f>IFERROR(VLOOKUP(A498,Tabla1[],63,FALSE), "")</f>
        <v>7400.87</v>
      </c>
      <c r="H498" s="62">
        <f>IFERROR(VLOOKUP(A498,Tabla1[],64,FALSE), "")</f>
        <v>2432</v>
      </c>
      <c r="I498" s="62" cm="1">
        <f t="array" ref="I498">SUMPRODUCT(
 (Tabla1[NOMBRE_COMPLETO]=A498)*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498" s="62">
        <f t="shared" si="14"/>
        <v>12128.869999999999</v>
      </c>
      <c r="K498" s="63">
        <f t="shared" si="15"/>
        <v>67871.13</v>
      </c>
    </row>
    <row r="499" spans="1:11" ht="24" customHeight="1" x14ac:dyDescent="0.25">
      <c r="A499" s="59" t="s">
        <v>750</v>
      </c>
      <c r="B499" s="59" t="str">
        <f>IFERROR(VLOOKUP(A499,Tabla1[],17,FALSE), "")</f>
        <v>DIVISION DE INFRAESTRUCTURA</v>
      </c>
      <c r="C499" s="59" t="str">
        <f>IFERROR(VLOOKUP(A499,Tabla1[],25,FALSE), "")</f>
        <v>INGENIERO</v>
      </c>
      <c r="D499" s="60" t="str">
        <f>IFERROR(VLOOKUP(A499,Tabla1[],19,FALSE), "")</f>
        <v>FIJO</v>
      </c>
      <c r="E499" s="61">
        <f>IFERROR(VLOOKUP(A499,Tabla1[],50,FALSE), "")</f>
        <v>70000</v>
      </c>
      <c r="F499" s="62">
        <f>IFERROR(VLOOKUP(A499,Tabla1[],62,FALSE), "")</f>
        <v>2009</v>
      </c>
      <c r="G499" s="62">
        <f>IFERROR(VLOOKUP(A499,Tabla1[],63,FALSE), "")</f>
        <v>5368.48</v>
      </c>
      <c r="H499" s="62">
        <f>IFERROR(VLOOKUP(A499,Tabla1[],64,FALSE), "")</f>
        <v>2128</v>
      </c>
      <c r="I499" s="62" cm="1">
        <f t="array" ref="I499">SUMPRODUCT(
 (Tabla1[NOMBRE_COMPLETO]=A499)*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499" s="62">
        <f t="shared" si="14"/>
        <v>9505.48</v>
      </c>
      <c r="K499" s="63">
        <f t="shared" si="15"/>
        <v>60494.520000000004</v>
      </c>
    </row>
    <row r="500" spans="1:11" ht="24" customHeight="1" x14ac:dyDescent="0.25">
      <c r="A500" s="59" t="s">
        <v>755</v>
      </c>
      <c r="B500" s="59" t="str">
        <f>IFERROR(VLOOKUP(A500,Tabla1[],17,FALSE), "")</f>
        <v>DIVISION DE INFRAESTRUCTURA</v>
      </c>
      <c r="C500" s="59" t="str">
        <f>IFERROR(VLOOKUP(A500,Tabla1[],25,FALSE), "")</f>
        <v>INGENIERO</v>
      </c>
      <c r="D500" s="60" t="str">
        <f>IFERROR(VLOOKUP(A500,Tabla1[],19,FALSE), "")</f>
        <v>FIJO</v>
      </c>
      <c r="E500" s="61">
        <f>IFERROR(VLOOKUP(A500,Tabla1[],50,FALSE), "")</f>
        <v>70000</v>
      </c>
      <c r="F500" s="62">
        <f>IFERROR(VLOOKUP(A500,Tabla1[],62,FALSE), "")</f>
        <v>2009</v>
      </c>
      <c r="G500" s="62">
        <f>IFERROR(VLOOKUP(A500,Tabla1[],63,FALSE), "")</f>
        <v>5368.48</v>
      </c>
      <c r="H500" s="62">
        <f>IFERROR(VLOOKUP(A500,Tabla1[],64,FALSE), "")</f>
        <v>2128</v>
      </c>
      <c r="I500" s="62" cm="1">
        <f t="array" ref="I500">SUMPRODUCT(
 (Tabla1[NOMBRE_COMPLETO]=A500)*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500" s="62">
        <f t="shared" si="14"/>
        <v>9505.48</v>
      </c>
      <c r="K500" s="63">
        <f t="shared" si="15"/>
        <v>60494.520000000004</v>
      </c>
    </row>
    <row r="501" spans="1:11" ht="24" customHeight="1" x14ac:dyDescent="0.25">
      <c r="A501" s="59" t="s">
        <v>815</v>
      </c>
      <c r="B501" s="59" t="str">
        <f>IFERROR(VLOOKUP(A501,Tabla1[],17,FALSE), "")</f>
        <v>DIVISION DE INFRAESTRUCTURA</v>
      </c>
      <c r="C501" s="59" t="str">
        <f>IFERROR(VLOOKUP(A501,Tabla1[],25,FALSE), "")</f>
        <v>INGENIERO</v>
      </c>
      <c r="D501" s="60" t="str">
        <f>IFERROR(VLOOKUP(A501,Tabla1[],19,FALSE), "")</f>
        <v>FIJO</v>
      </c>
      <c r="E501" s="61">
        <f>IFERROR(VLOOKUP(A501,Tabla1[],50,FALSE), "")</f>
        <v>70000</v>
      </c>
      <c r="F501" s="62">
        <f>IFERROR(VLOOKUP(A501,Tabla1[],62,FALSE), "")</f>
        <v>2009</v>
      </c>
      <c r="G501" s="62">
        <f>IFERROR(VLOOKUP(A501,Tabla1[],63,FALSE), "")</f>
        <v>5368.48</v>
      </c>
      <c r="H501" s="62">
        <f>IFERROR(VLOOKUP(A501,Tabla1[],64,FALSE), "")</f>
        <v>2128</v>
      </c>
      <c r="I501" s="62" cm="1">
        <f t="array" ref="I501">SUMPRODUCT(
 (Tabla1[NOMBRE_COMPLETO]=A501)*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501" s="62">
        <f t="shared" si="14"/>
        <v>9505.48</v>
      </c>
      <c r="K501" s="63">
        <f t="shared" si="15"/>
        <v>60494.520000000004</v>
      </c>
    </row>
    <row r="502" spans="1:11" ht="24" customHeight="1" x14ac:dyDescent="0.25">
      <c r="A502" s="59" t="s">
        <v>822</v>
      </c>
      <c r="B502" s="59" t="str">
        <f>IFERROR(VLOOKUP(A502,Tabla1[],17,FALSE), "")</f>
        <v>DIVISION DE INFRAESTRUCTURA</v>
      </c>
      <c r="C502" s="59" t="str">
        <f>IFERROR(VLOOKUP(A502,Tabla1[],25,FALSE), "")</f>
        <v>SECRETARIA</v>
      </c>
      <c r="D502" s="60" t="str">
        <f>IFERROR(VLOOKUP(A502,Tabla1[],19,FALSE), "")</f>
        <v>FIJO</v>
      </c>
      <c r="E502" s="61">
        <f>IFERROR(VLOOKUP(A502,Tabla1[],50,FALSE), "")</f>
        <v>30000</v>
      </c>
      <c r="F502" s="62">
        <f>IFERROR(VLOOKUP(A502,Tabla1[],62,FALSE), "")</f>
        <v>861</v>
      </c>
      <c r="G502" s="62">
        <f>IFERROR(VLOOKUP(A502,Tabla1[],63,FALSE), "")</f>
        <v>0</v>
      </c>
      <c r="H502" s="62">
        <f>IFERROR(VLOOKUP(A502,Tabla1[],64,FALSE), "")</f>
        <v>912</v>
      </c>
      <c r="I502" s="62" cm="1">
        <f t="array" ref="I502">SUMPRODUCT(
 (Tabla1[NOMBRE_COMPLETO]=A502)*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502" s="62">
        <f t="shared" si="14"/>
        <v>1773</v>
      </c>
      <c r="K502" s="63">
        <f t="shared" si="15"/>
        <v>28227</v>
      </c>
    </row>
    <row r="503" spans="1:11" ht="24" customHeight="1" x14ac:dyDescent="0.25">
      <c r="A503" s="59" t="s">
        <v>866</v>
      </c>
      <c r="B503" s="59" t="str">
        <f>IFERROR(VLOOKUP(A503,Tabla1[],17,FALSE), "")</f>
        <v>DIVISION DE INFRAESTRUCTURA</v>
      </c>
      <c r="C503" s="59" t="str">
        <f>IFERROR(VLOOKUP(A503,Tabla1[],25,FALSE), "")</f>
        <v>ARQUITECTO</v>
      </c>
      <c r="D503" s="60" t="str">
        <f>IFERROR(VLOOKUP(A503,Tabla1[],19,FALSE), "")</f>
        <v>FIJO</v>
      </c>
      <c r="E503" s="61">
        <f>IFERROR(VLOOKUP(A503,Tabla1[],50,FALSE), "")</f>
        <v>80000</v>
      </c>
      <c r="F503" s="62">
        <f>IFERROR(VLOOKUP(A503,Tabla1[],62,FALSE), "")</f>
        <v>2296</v>
      </c>
      <c r="G503" s="62">
        <f>IFERROR(VLOOKUP(A503,Tabla1[],63,FALSE), "")</f>
        <v>7400.87</v>
      </c>
      <c r="H503" s="62">
        <f>IFERROR(VLOOKUP(A503,Tabla1[],64,FALSE), "")</f>
        <v>2432</v>
      </c>
      <c r="I503" s="62" cm="1">
        <f t="array" ref="I503">SUMPRODUCT(
 (Tabla1[NOMBRE_COMPLETO]=A503)*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503" s="62">
        <f t="shared" si="14"/>
        <v>12128.869999999999</v>
      </c>
      <c r="K503" s="63">
        <f t="shared" si="15"/>
        <v>67871.13</v>
      </c>
    </row>
    <row r="504" spans="1:11" ht="24" customHeight="1" x14ac:dyDescent="0.25">
      <c r="A504" s="59" t="s">
        <v>880</v>
      </c>
      <c r="B504" s="59" t="str">
        <f>IFERROR(VLOOKUP(A504,Tabla1[],17,FALSE), "")</f>
        <v>DIVISION DE INFRAESTRUCTURA</v>
      </c>
      <c r="C504" s="59" t="str">
        <f>IFERROR(VLOOKUP(A504,Tabla1[],25,FALSE), "")</f>
        <v>SUPERVISOR (A) PLANTELES ESCOLARES</v>
      </c>
      <c r="D504" s="60" t="str">
        <f>IFERROR(VLOOKUP(A504,Tabla1[],19,FALSE), "")</f>
        <v>FIJO</v>
      </c>
      <c r="E504" s="61">
        <f>IFERROR(VLOOKUP(A504,Tabla1[],50,FALSE), "")</f>
        <v>75000</v>
      </c>
      <c r="F504" s="62">
        <f>IFERROR(VLOOKUP(A504,Tabla1[],62,FALSE), "")</f>
        <v>2152.5</v>
      </c>
      <c r="G504" s="62">
        <f>IFERROR(VLOOKUP(A504,Tabla1[],63,FALSE), "")</f>
        <v>6309.38</v>
      </c>
      <c r="H504" s="62">
        <f>IFERROR(VLOOKUP(A504,Tabla1[],64,FALSE), "")</f>
        <v>2280</v>
      </c>
      <c r="I504" s="62" cm="1">
        <f t="array" ref="I504">SUMPRODUCT(
 (Tabla1[NOMBRE_COMPLETO]=A504)*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22616</v>
      </c>
      <c r="J504" s="62">
        <f t="shared" si="14"/>
        <v>33357.880000000005</v>
      </c>
      <c r="K504" s="63">
        <f t="shared" si="15"/>
        <v>41642.119999999995</v>
      </c>
    </row>
    <row r="505" spans="1:11" ht="24" customHeight="1" x14ac:dyDescent="0.25">
      <c r="A505" s="59" t="s">
        <v>918</v>
      </c>
      <c r="B505" s="59" t="str">
        <f>IFERROR(VLOOKUP(A505,Tabla1[],17,FALSE), "")</f>
        <v>DIVISION DE INFRAESTRUCTURA</v>
      </c>
      <c r="C505" s="59" t="str">
        <f>IFERROR(VLOOKUP(A505,Tabla1[],25,FALSE), "")</f>
        <v>INGENIERO</v>
      </c>
      <c r="D505" s="60" t="str">
        <f>IFERROR(VLOOKUP(A505,Tabla1[],19,FALSE), "")</f>
        <v>FIJO</v>
      </c>
      <c r="E505" s="61">
        <f>IFERROR(VLOOKUP(A505,Tabla1[],50,FALSE), "")</f>
        <v>140000</v>
      </c>
      <c r="F505" s="62">
        <f>IFERROR(VLOOKUP(A505,Tabla1[],62,FALSE), "")</f>
        <v>4018</v>
      </c>
      <c r="G505" s="62">
        <f>IFERROR(VLOOKUP(A505,Tabla1[],63,FALSE), "")</f>
        <v>10736.96</v>
      </c>
      <c r="H505" s="62">
        <f>IFERROR(VLOOKUP(A505,Tabla1[],64,FALSE), "")</f>
        <v>4256</v>
      </c>
      <c r="I505" s="62" cm="1">
        <f t="array" ref="I505">SUMPRODUCT(
 (Tabla1[NOMBRE_COMPLETO]=A505)*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505" s="62">
        <f t="shared" si="14"/>
        <v>19010.96</v>
      </c>
      <c r="K505" s="63">
        <f t="shared" si="15"/>
        <v>120989.04000000001</v>
      </c>
    </row>
    <row r="506" spans="1:11" ht="24" customHeight="1" x14ac:dyDescent="0.25">
      <c r="A506" s="59" t="s">
        <v>929</v>
      </c>
      <c r="B506" s="59" t="str">
        <f>IFERROR(VLOOKUP(A506,Tabla1[],17,FALSE), "")</f>
        <v>DIVISION DE INFRAESTRUCTURA</v>
      </c>
      <c r="C506" s="59" t="str">
        <f>IFERROR(VLOOKUP(A506,Tabla1[],25,FALSE), "")</f>
        <v>INGENIERO</v>
      </c>
      <c r="D506" s="60" t="str">
        <f>IFERROR(VLOOKUP(A506,Tabla1[],19,FALSE), "")</f>
        <v>FIJO</v>
      </c>
      <c r="E506" s="61">
        <f>IFERROR(VLOOKUP(A506,Tabla1[],50,FALSE), "")</f>
        <v>70000</v>
      </c>
      <c r="F506" s="62">
        <f>IFERROR(VLOOKUP(A506,Tabla1[],62,FALSE), "")</f>
        <v>2009</v>
      </c>
      <c r="G506" s="62">
        <f>IFERROR(VLOOKUP(A506,Tabla1[],63,FALSE), "")</f>
        <v>5368.48</v>
      </c>
      <c r="H506" s="62">
        <f>IFERROR(VLOOKUP(A506,Tabla1[],64,FALSE), "")</f>
        <v>2128</v>
      </c>
      <c r="I506" s="62" cm="1">
        <f t="array" ref="I506">SUMPRODUCT(
 (Tabla1[NOMBRE_COMPLETO]=A506)*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506" s="62">
        <f t="shared" si="14"/>
        <v>9505.48</v>
      </c>
      <c r="K506" s="63">
        <f t="shared" si="15"/>
        <v>60494.520000000004</v>
      </c>
    </row>
    <row r="507" spans="1:11" ht="24" customHeight="1" x14ac:dyDescent="0.25">
      <c r="A507" s="59" t="s">
        <v>997</v>
      </c>
      <c r="B507" s="59" t="str">
        <f>IFERROR(VLOOKUP(A507,Tabla1[],17,FALSE), "")</f>
        <v>DIVISION DE INFRAESTRUCTURA</v>
      </c>
      <c r="C507" s="59" t="str">
        <f>IFERROR(VLOOKUP(A507,Tabla1[],25,FALSE), "")</f>
        <v>INGENIERO</v>
      </c>
      <c r="D507" s="60" t="str">
        <f>IFERROR(VLOOKUP(A507,Tabla1[],19,FALSE), "")</f>
        <v>FIJO</v>
      </c>
      <c r="E507" s="61">
        <f>IFERROR(VLOOKUP(A507,Tabla1[],50,FALSE), "")</f>
        <v>80000</v>
      </c>
      <c r="F507" s="62">
        <f>IFERROR(VLOOKUP(A507,Tabla1[],62,FALSE), "")</f>
        <v>2296</v>
      </c>
      <c r="G507" s="62">
        <f>IFERROR(VLOOKUP(A507,Tabla1[],63,FALSE), "")</f>
        <v>7400.87</v>
      </c>
      <c r="H507" s="62">
        <f>IFERROR(VLOOKUP(A507,Tabla1[],64,FALSE), "")</f>
        <v>2432</v>
      </c>
      <c r="I507" s="62" cm="1">
        <f t="array" ref="I507">SUMPRODUCT(
 (Tabla1[NOMBRE_COMPLETO]=A507)*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507" s="62">
        <f t="shared" si="14"/>
        <v>12128.869999999999</v>
      </c>
      <c r="K507" s="63">
        <f t="shared" si="15"/>
        <v>67871.13</v>
      </c>
    </row>
    <row r="508" spans="1:11" ht="24" customHeight="1" x14ac:dyDescent="0.25">
      <c r="A508" s="59" t="s">
        <v>1030</v>
      </c>
      <c r="B508" s="59" t="str">
        <f>IFERROR(VLOOKUP(A508,Tabla1[],17,FALSE), "")</f>
        <v>DIVISION DE INFRAESTRUCTURA</v>
      </c>
      <c r="C508" s="59" t="str">
        <f>IFERROR(VLOOKUP(A508,Tabla1[],25,FALSE), "")</f>
        <v>ENCARGADO (A)</v>
      </c>
      <c r="D508" s="60" t="str">
        <f>IFERROR(VLOOKUP(A508,Tabla1[],19,FALSE), "")</f>
        <v>FIJO</v>
      </c>
      <c r="E508" s="61">
        <f>IFERROR(VLOOKUP(A508,Tabla1[],50,FALSE), "")</f>
        <v>120000</v>
      </c>
      <c r="F508" s="62">
        <f>IFERROR(VLOOKUP(A508,Tabla1[],62,FALSE), "")</f>
        <v>3444</v>
      </c>
      <c r="G508" s="62">
        <f>IFERROR(VLOOKUP(A508,Tabla1[],63,FALSE), "")</f>
        <v>16809.87</v>
      </c>
      <c r="H508" s="62">
        <f>IFERROR(VLOOKUP(A508,Tabla1[],64,FALSE), "")</f>
        <v>3648</v>
      </c>
      <c r="I508" s="62" cm="1">
        <f t="array" ref="I508">SUMPRODUCT(
 (Tabla1[NOMBRE_COMPLETO]=A508)*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508" s="62">
        <f t="shared" si="14"/>
        <v>23901.87</v>
      </c>
      <c r="K508" s="63">
        <f t="shared" si="15"/>
        <v>96098.13</v>
      </c>
    </row>
    <row r="509" spans="1:11" ht="24" customHeight="1" x14ac:dyDescent="0.25">
      <c r="A509" s="59" t="s">
        <v>1067</v>
      </c>
      <c r="B509" s="59" t="str">
        <f>IFERROR(VLOOKUP(A509,Tabla1[],17,FALSE), "")</f>
        <v>DIVISION DE INFRAESTRUCTURA</v>
      </c>
      <c r="C509" s="59" t="str">
        <f>IFERROR(VLOOKUP(A509,Tabla1[],25,FALSE), "")</f>
        <v>COORDINADOR (A)</v>
      </c>
      <c r="D509" s="60" t="str">
        <f>IFERROR(VLOOKUP(A509,Tabla1[],19,FALSE), "")</f>
        <v>FIJO</v>
      </c>
      <c r="E509" s="61">
        <f>IFERROR(VLOOKUP(A509,Tabla1[],50,FALSE), "")</f>
        <v>80000</v>
      </c>
      <c r="F509" s="62">
        <f>IFERROR(VLOOKUP(A509,Tabla1[],62,FALSE), "")</f>
        <v>2296</v>
      </c>
      <c r="G509" s="62">
        <f>IFERROR(VLOOKUP(A509,Tabla1[],63,FALSE), "")</f>
        <v>7400.87</v>
      </c>
      <c r="H509" s="62">
        <f>IFERROR(VLOOKUP(A509,Tabla1[],64,FALSE), "")</f>
        <v>2432</v>
      </c>
      <c r="I509" s="62" cm="1">
        <f t="array" ref="I509">SUMPRODUCT(
 (Tabla1[NOMBRE_COMPLETO]=A509)*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509" s="62">
        <f t="shared" si="14"/>
        <v>12128.869999999999</v>
      </c>
      <c r="K509" s="63">
        <f t="shared" si="15"/>
        <v>67871.13</v>
      </c>
    </row>
    <row r="510" spans="1:11" ht="24" customHeight="1" x14ac:dyDescent="0.25">
      <c r="A510" s="59" t="s">
        <v>1107</v>
      </c>
      <c r="B510" s="59" t="str">
        <f>IFERROR(VLOOKUP(A510,Tabla1[],17,FALSE), "")</f>
        <v>DIVISION DE INFRAESTRUCTURA</v>
      </c>
      <c r="C510" s="59" t="str">
        <f>IFERROR(VLOOKUP(A510,Tabla1[],25,FALSE), "")</f>
        <v>INGENIERO</v>
      </c>
      <c r="D510" s="60" t="str">
        <f>IFERROR(VLOOKUP(A510,Tabla1[],19,FALSE), "")</f>
        <v>FIJO</v>
      </c>
      <c r="E510" s="61">
        <f>IFERROR(VLOOKUP(A510,Tabla1[],50,FALSE), "")</f>
        <v>70000</v>
      </c>
      <c r="F510" s="62">
        <f>IFERROR(VLOOKUP(A510,Tabla1[],62,FALSE), "")</f>
        <v>2009</v>
      </c>
      <c r="G510" s="62">
        <f>IFERROR(VLOOKUP(A510,Tabla1[],63,FALSE), "")</f>
        <v>5368.48</v>
      </c>
      <c r="H510" s="62">
        <f>IFERROR(VLOOKUP(A510,Tabla1[],64,FALSE), "")</f>
        <v>2128</v>
      </c>
      <c r="I510" s="62" cm="1">
        <f t="array" ref="I510">SUMPRODUCT(
 (Tabla1[NOMBRE_COMPLETO]=A510)*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510" s="62">
        <f t="shared" si="14"/>
        <v>9505.48</v>
      </c>
      <c r="K510" s="63">
        <f t="shared" si="15"/>
        <v>60494.520000000004</v>
      </c>
    </row>
    <row r="511" spans="1:11" ht="24" customHeight="1" x14ac:dyDescent="0.25">
      <c r="A511" s="59" t="s">
        <v>1123</v>
      </c>
      <c r="B511" s="59" t="str">
        <f>IFERROR(VLOOKUP(A511,Tabla1[],17,FALSE), "")</f>
        <v>DIVISION DE INFRAESTRUCTURA</v>
      </c>
      <c r="C511" s="59" t="str">
        <f>IFERROR(VLOOKUP(A511,Tabla1[],25,FALSE), "")</f>
        <v>INGENIERO</v>
      </c>
      <c r="D511" s="60" t="str">
        <f>IFERROR(VLOOKUP(A511,Tabla1[],19,FALSE), "")</f>
        <v>FIJO</v>
      </c>
      <c r="E511" s="61">
        <f>IFERROR(VLOOKUP(A511,Tabla1[],50,FALSE), "")</f>
        <v>70000</v>
      </c>
      <c r="F511" s="62">
        <f>IFERROR(VLOOKUP(A511,Tabla1[],62,FALSE), "")</f>
        <v>2009</v>
      </c>
      <c r="G511" s="62">
        <f>IFERROR(VLOOKUP(A511,Tabla1[],63,FALSE), "")</f>
        <v>5368.48</v>
      </c>
      <c r="H511" s="62">
        <f>IFERROR(VLOOKUP(A511,Tabla1[],64,FALSE), "")</f>
        <v>2128</v>
      </c>
      <c r="I511" s="62" cm="1">
        <f t="array" ref="I511">SUMPRODUCT(
 (Tabla1[NOMBRE_COMPLETO]=A511)*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511" s="62">
        <f t="shared" si="14"/>
        <v>9505.48</v>
      </c>
      <c r="K511" s="63">
        <f t="shared" si="15"/>
        <v>60494.520000000004</v>
      </c>
    </row>
    <row r="512" spans="1:11" ht="24" customHeight="1" x14ac:dyDescent="0.25">
      <c r="A512" s="59" t="s">
        <v>1166</v>
      </c>
      <c r="B512" s="59" t="str">
        <f>IFERROR(VLOOKUP(A512,Tabla1[],17,FALSE), "")</f>
        <v>DIVISION DE INFRAESTRUCTURA</v>
      </c>
      <c r="C512" s="59" t="str">
        <f>IFERROR(VLOOKUP(A512,Tabla1[],25,FALSE), "")</f>
        <v>INGENIERO</v>
      </c>
      <c r="D512" s="60" t="str">
        <f>IFERROR(VLOOKUP(A512,Tabla1[],19,FALSE), "")</f>
        <v>FIJO</v>
      </c>
      <c r="E512" s="61">
        <f>IFERROR(VLOOKUP(A512,Tabla1[],50,FALSE), "")</f>
        <v>70000</v>
      </c>
      <c r="F512" s="62">
        <f>IFERROR(VLOOKUP(A512,Tabla1[],62,FALSE), "")</f>
        <v>2009</v>
      </c>
      <c r="G512" s="62">
        <f>IFERROR(VLOOKUP(A512,Tabla1[],63,FALSE), "")</f>
        <v>5368.48</v>
      </c>
      <c r="H512" s="62">
        <f>IFERROR(VLOOKUP(A512,Tabla1[],64,FALSE), "")</f>
        <v>2128</v>
      </c>
      <c r="I512" s="62" cm="1">
        <f t="array" ref="I512">SUMPRODUCT(
 (Tabla1[NOMBRE_COMPLETO]=A512)*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512" s="62">
        <f t="shared" si="14"/>
        <v>9505.48</v>
      </c>
      <c r="K512" s="63">
        <f t="shared" si="15"/>
        <v>60494.520000000004</v>
      </c>
    </row>
    <row r="513" spans="1:11" ht="24" customHeight="1" x14ac:dyDescent="0.25">
      <c r="A513" s="59" t="s">
        <v>1175</v>
      </c>
      <c r="B513" s="59" t="str">
        <f>IFERROR(VLOOKUP(A513,Tabla1[],17,FALSE), "")</f>
        <v>DIVISION DE INFRAESTRUCTURA</v>
      </c>
      <c r="C513" s="59" t="str">
        <f>IFERROR(VLOOKUP(A513,Tabla1[],25,FALSE), "")</f>
        <v>ARQUITECTO</v>
      </c>
      <c r="D513" s="60" t="str">
        <f>IFERROR(VLOOKUP(A513,Tabla1[],19,FALSE), "")</f>
        <v>FIJO</v>
      </c>
      <c r="E513" s="61">
        <f>IFERROR(VLOOKUP(A513,Tabla1[],50,FALSE), "")</f>
        <v>70000</v>
      </c>
      <c r="F513" s="62">
        <f>IFERROR(VLOOKUP(A513,Tabla1[],62,FALSE), "")</f>
        <v>2009</v>
      </c>
      <c r="G513" s="62">
        <f>IFERROR(VLOOKUP(A513,Tabla1[],63,FALSE), "")</f>
        <v>5368.48</v>
      </c>
      <c r="H513" s="62">
        <f>IFERROR(VLOOKUP(A513,Tabla1[],64,FALSE), "")</f>
        <v>2128</v>
      </c>
      <c r="I513" s="62" cm="1">
        <f t="array" ref="I513">SUMPRODUCT(
 (Tabla1[NOMBRE_COMPLETO]=A513)*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513" s="62">
        <f t="shared" si="14"/>
        <v>9505.48</v>
      </c>
      <c r="K513" s="63">
        <f t="shared" si="15"/>
        <v>60494.520000000004</v>
      </c>
    </row>
    <row r="514" spans="1:11" ht="24" customHeight="1" x14ac:dyDescent="0.25">
      <c r="A514" s="59" t="s">
        <v>1178</v>
      </c>
      <c r="B514" s="59" t="str">
        <f>IFERROR(VLOOKUP(A514,Tabla1[],17,FALSE), "")</f>
        <v>DIVISION DE INFRAESTRUCTURA</v>
      </c>
      <c r="C514" s="59" t="str">
        <f>IFERROR(VLOOKUP(A514,Tabla1[],25,FALSE), "")</f>
        <v>COORDINADOR (A)</v>
      </c>
      <c r="D514" s="60" t="str">
        <f>IFERROR(VLOOKUP(A514,Tabla1[],19,FALSE), "")</f>
        <v>FIJO</v>
      </c>
      <c r="E514" s="61">
        <f>IFERROR(VLOOKUP(A514,Tabla1[],50,FALSE), "")</f>
        <v>85000</v>
      </c>
      <c r="F514" s="62">
        <f>IFERROR(VLOOKUP(A514,Tabla1[],62,FALSE), "")</f>
        <v>2439.5</v>
      </c>
      <c r="G514" s="62">
        <f>IFERROR(VLOOKUP(A514,Tabla1[],63,FALSE), "")</f>
        <v>8576.99</v>
      </c>
      <c r="H514" s="62">
        <f>IFERROR(VLOOKUP(A514,Tabla1[],64,FALSE), "")</f>
        <v>2584</v>
      </c>
      <c r="I514" s="62" cm="1">
        <f t="array" ref="I514">SUMPRODUCT(
 (Tabla1[NOMBRE_COMPLETO]=A514)*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514" s="62">
        <f t="shared" si="14"/>
        <v>13600.49</v>
      </c>
      <c r="K514" s="63">
        <f t="shared" si="15"/>
        <v>71399.509999999995</v>
      </c>
    </row>
    <row r="515" spans="1:11" ht="24" customHeight="1" x14ac:dyDescent="0.25">
      <c r="A515" s="59" t="s">
        <v>1205</v>
      </c>
      <c r="B515" s="59" t="str">
        <f>IFERROR(VLOOKUP(A515,Tabla1[],17,FALSE), "")</f>
        <v>DIVISION DE INFRAESTRUCTURA</v>
      </c>
      <c r="C515" s="59" t="str">
        <f>IFERROR(VLOOKUP(A515,Tabla1[],25,FALSE), "")</f>
        <v>INGENIERO</v>
      </c>
      <c r="D515" s="60" t="str">
        <f>IFERROR(VLOOKUP(A515,Tabla1[],19,FALSE), "")</f>
        <v>FIJO</v>
      </c>
      <c r="E515" s="61">
        <f>IFERROR(VLOOKUP(A515,Tabla1[],50,FALSE), "")</f>
        <v>70000</v>
      </c>
      <c r="F515" s="62">
        <f>IFERROR(VLOOKUP(A515,Tabla1[],62,FALSE), "")</f>
        <v>2009</v>
      </c>
      <c r="G515" s="62">
        <f>IFERROR(VLOOKUP(A515,Tabla1[],63,FALSE), "")</f>
        <v>5368.48</v>
      </c>
      <c r="H515" s="62">
        <f>IFERROR(VLOOKUP(A515,Tabla1[],64,FALSE), "")</f>
        <v>2128</v>
      </c>
      <c r="I515" s="62" cm="1">
        <f t="array" ref="I515">SUMPRODUCT(
 (Tabla1[NOMBRE_COMPLETO]=A515)*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515" s="62">
        <f t="shared" si="14"/>
        <v>9505.48</v>
      </c>
      <c r="K515" s="63">
        <f t="shared" si="15"/>
        <v>60494.520000000004</v>
      </c>
    </row>
    <row r="516" spans="1:11" ht="24" customHeight="1" x14ac:dyDescent="0.25">
      <c r="A516" s="59" t="s">
        <v>1223</v>
      </c>
      <c r="B516" s="59" t="str">
        <f>IFERROR(VLOOKUP(A516,Tabla1[],17,FALSE), "")</f>
        <v>DIVISION DE INFRAESTRUCTURA</v>
      </c>
      <c r="C516" s="59" t="str">
        <f>IFERROR(VLOOKUP(A516,Tabla1[],25,FALSE), "")</f>
        <v>INGENIERO</v>
      </c>
      <c r="D516" s="60" t="str">
        <f>IFERROR(VLOOKUP(A516,Tabla1[],19,FALSE), "")</f>
        <v>FIJO</v>
      </c>
      <c r="E516" s="61">
        <f>IFERROR(VLOOKUP(A516,Tabla1[],50,FALSE), "")</f>
        <v>70000</v>
      </c>
      <c r="F516" s="62">
        <f>IFERROR(VLOOKUP(A516,Tabla1[],62,FALSE), "")</f>
        <v>2009</v>
      </c>
      <c r="G516" s="62">
        <f>IFERROR(VLOOKUP(A516,Tabla1[],63,FALSE), "")</f>
        <v>5368.48</v>
      </c>
      <c r="H516" s="62">
        <f>IFERROR(VLOOKUP(A516,Tabla1[],64,FALSE), "")</f>
        <v>2128</v>
      </c>
      <c r="I516" s="62" cm="1">
        <f t="array" ref="I516">SUMPRODUCT(
 (Tabla1[NOMBRE_COMPLETO]=A516)*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516" s="62">
        <f t="shared" si="14"/>
        <v>9505.48</v>
      </c>
      <c r="K516" s="63">
        <f t="shared" si="15"/>
        <v>60494.520000000004</v>
      </c>
    </row>
    <row r="517" spans="1:11" ht="24" customHeight="1" x14ac:dyDescent="0.25">
      <c r="A517" s="59" t="s">
        <v>1226</v>
      </c>
      <c r="B517" s="59" t="str">
        <f>IFERROR(VLOOKUP(A517,Tabla1[],17,FALSE), "")</f>
        <v>DIVISION DE INFRAESTRUCTURA</v>
      </c>
      <c r="C517" s="59" t="str">
        <f>IFERROR(VLOOKUP(A517,Tabla1[],25,FALSE), "")</f>
        <v>INGENIERO</v>
      </c>
      <c r="D517" s="60" t="str">
        <f>IFERROR(VLOOKUP(A517,Tabla1[],19,FALSE), "")</f>
        <v>FIJO</v>
      </c>
      <c r="E517" s="61">
        <f>IFERROR(VLOOKUP(A517,Tabla1[],50,FALSE), "")</f>
        <v>70000</v>
      </c>
      <c r="F517" s="62">
        <f>IFERROR(VLOOKUP(A517,Tabla1[],62,FALSE), "")</f>
        <v>2009</v>
      </c>
      <c r="G517" s="62">
        <f>IFERROR(VLOOKUP(A517,Tabla1[],63,FALSE), "")</f>
        <v>5368.48</v>
      </c>
      <c r="H517" s="62">
        <f>IFERROR(VLOOKUP(A517,Tabla1[],64,FALSE), "")</f>
        <v>2128</v>
      </c>
      <c r="I517" s="62" cm="1">
        <f t="array" ref="I517">SUMPRODUCT(
 (Tabla1[NOMBRE_COMPLETO]=A517)*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517" s="62">
        <f t="shared" ref="J517:J580" si="16">+F517+G517+H517+I517</f>
        <v>9505.48</v>
      </c>
      <c r="K517" s="63">
        <f t="shared" ref="K517:K580" si="17">+E517-J517</f>
        <v>60494.520000000004</v>
      </c>
    </row>
    <row r="518" spans="1:11" ht="24" customHeight="1" x14ac:dyDescent="0.25">
      <c r="A518" s="59" t="s">
        <v>1241</v>
      </c>
      <c r="B518" s="59" t="str">
        <f>IFERROR(VLOOKUP(A518,Tabla1[],17,FALSE), "")</f>
        <v>DIVISION DE INFRAESTRUCTURA</v>
      </c>
      <c r="C518" s="59" t="str">
        <f>IFERROR(VLOOKUP(A518,Tabla1[],25,FALSE), "")</f>
        <v>SUPERVISOR (A) PLANTELES ESCOLARES</v>
      </c>
      <c r="D518" s="60" t="str">
        <f>IFERROR(VLOOKUP(A518,Tabla1[],19,FALSE), "")</f>
        <v>FIJO</v>
      </c>
      <c r="E518" s="61">
        <f>IFERROR(VLOOKUP(A518,Tabla1[],50,FALSE), "")</f>
        <v>75000</v>
      </c>
      <c r="F518" s="62">
        <f>IFERROR(VLOOKUP(A518,Tabla1[],62,FALSE), "")</f>
        <v>2152.5</v>
      </c>
      <c r="G518" s="62">
        <f>IFERROR(VLOOKUP(A518,Tabla1[],63,FALSE), "")</f>
        <v>6309.38</v>
      </c>
      <c r="H518" s="62">
        <f>IFERROR(VLOOKUP(A518,Tabla1[],64,FALSE), "")</f>
        <v>2280</v>
      </c>
      <c r="I518" s="62" cm="1">
        <f t="array" ref="I518">SUMPRODUCT(
 (Tabla1[NOMBRE_COMPLETO]=A518)*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518" s="62">
        <f t="shared" si="16"/>
        <v>10741.880000000001</v>
      </c>
      <c r="K518" s="63">
        <f t="shared" si="17"/>
        <v>64258.119999999995</v>
      </c>
    </row>
    <row r="519" spans="1:11" ht="24" customHeight="1" x14ac:dyDescent="0.25">
      <c r="A519" s="59" t="s">
        <v>1264</v>
      </c>
      <c r="B519" s="59" t="str">
        <f>IFERROR(VLOOKUP(A519,Tabla1[],17,FALSE), "")</f>
        <v>DIVISION DE INFRAESTRUCTURA</v>
      </c>
      <c r="C519" s="59" t="str">
        <f>IFERROR(VLOOKUP(A519,Tabla1[],25,FALSE), "")</f>
        <v>INGENIERO</v>
      </c>
      <c r="D519" s="60" t="str">
        <f>IFERROR(VLOOKUP(A519,Tabla1[],19,FALSE), "")</f>
        <v>FIJO</v>
      </c>
      <c r="E519" s="61">
        <f>IFERROR(VLOOKUP(A519,Tabla1[],50,FALSE), "")</f>
        <v>70000</v>
      </c>
      <c r="F519" s="62">
        <f>IFERROR(VLOOKUP(A519,Tabla1[],62,FALSE), "")</f>
        <v>2009</v>
      </c>
      <c r="G519" s="62">
        <f>IFERROR(VLOOKUP(A519,Tabla1[],63,FALSE), "")</f>
        <v>5368.48</v>
      </c>
      <c r="H519" s="62">
        <f>IFERROR(VLOOKUP(A519,Tabla1[],64,FALSE), "")</f>
        <v>2128</v>
      </c>
      <c r="I519" s="62" cm="1">
        <f t="array" ref="I519">SUMPRODUCT(
 (Tabla1[NOMBRE_COMPLETO]=A519)*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519" s="62">
        <f t="shared" si="16"/>
        <v>9505.48</v>
      </c>
      <c r="K519" s="63">
        <f t="shared" si="17"/>
        <v>60494.520000000004</v>
      </c>
    </row>
    <row r="520" spans="1:11" ht="24" customHeight="1" x14ac:dyDescent="0.25">
      <c r="A520" s="59" t="s">
        <v>1267</v>
      </c>
      <c r="B520" s="59" t="str">
        <f>IFERROR(VLOOKUP(A520,Tabla1[],17,FALSE), "")</f>
        <v>DIVISION DE INFRAESTRUCTURA</v>
      </c>
      <c r="C520" s="59" t="str">
        <f>IFERROR(VLOOKUP(A520,Tabla1[],25,FALSE), "")</f>
        <v>INGENIERO</v>
      </c>
      <c r="D520" s="60" t="str">
        <f>IFERROR(VLOOKUP(A520,Tabla1[],19,FALSE), "")</f>
        <v>FIJO</v>
      </c>
      <c r="E520" s="61">
        <f>IFERROR(VLOOKUP(A520,Tabla1[],50,FALSE), "")</f>
        <v>70000</v>
      </c>
      <c r="F520" s="62">
        <f>IFERROR(VLOOKUP(A520,Tabla1[],62,FALSE), "")</f>
        <v>2009</v>
      </c>
      <c r="G520" s="62">
        <f>IFERROR(VLOOKUP(A520,Tabla1[],63,FALSE), "")</f>
        <v>4984.5200000000004</v>
      </c>
      <c r="H520" s="62">
        <f>IFERROR(VLOOKUP(A520,Tabla1[],64,FALSE), "")</f>
        <v>2128</v>
      </c>
      <c r="I520" s="62" cm="1">
        <f t="array" ref="I520">SUMPRODUCT(
 (Tabla1[NOMBRE_COMPLETO]=A520)*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1919.78</v>
      </c>
      <c r="J520" s="62">
        <f t="shared" si="16"/>
        <v>11041.300000000001</v>
      </c>
      <c r="K520" s="63">
        <f t="shared" si="17"/>
        <v>58958.7</v>
      </c>
    </row>
    <row r="521" spans="1:11" ht="24" customHeight="1" x14ac:dyDescent="0.25">
      <c r="A521" s="59" t="s">
        <v>1304</v>
      </c>
      <c r="B521" s="59" t="str">
        <f>IFERROR(VLOOKUP(A521,Tabla1[],17,FALSE), "")</f>
        <v>DIVISION DE INFRAESTRUCTURA</v>
      </c>
      <c r="C521" s="59" t="str">
        <f>IFERROR(VLOOKUP(A521,Tabla1[],25,FALSE), "")</f>
        <v>INGENIERO</v>
      </c>
      <c r="D521" s="60" t="str">
        <f>IFERROR(VLOOKUP(A521,Tabla1[],19,FALSE), "")</f>
        <v>FIJO</v>
      </c>
      <c r="E521" s="61">
        <f>IFERROR(VLOOKUP(A521,Tabla1[],50,FALSE), "")</f>
        <v>70000</v>
      </c>
      <c r="F521" s="62">
        <f>IFERROR(VLOOKUP(A521,Tabla1[],62,FALSE), "")</f>
        <v>2009</v>
      </c>
      <c r="G521" s="62">
        <f>IFERROR(VLOOKUP(A521,Tabla1[],63,FALSE), "")</f>
        <v>5368.48</v>
      </c>
      <c r="H521" s="62">
        <f>IFERROR(VLOOKUP(A521,Tabla1[],64,FALSE), "")</f>
        <v>2128</v>
      </c>
      <c r="I521" s="62" cm="1">
        <f t="array" ref="I521">SUMPRODUCT(
 (Tabla1[NOMBRE_COMPLETO]=A521)*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521" s="62">
        <f t="shared" si="16"/>
        <v>9505.48</v>
      </c>
      <c r="K521" s="63">
        <f t="shared" si="17"/>
        <v>60494.520000000004</v>
      </c>
    </row>
    <row r="522" spans="1:11" ht="24" customHeight="1" x14ac:dyDescent="0.25">
      <c r="A522" s="59" t="s">
        <v>1306</v>
      </c>
      <c r="B522" s="59" t="str">
        <f>IFERROR(VLOOKUP(A522,Tabla1[],17,FALSE), "")</f>
        <v>DIVISION DE INFRAESTRUCTURA</v>
      </c>
      <c r="C522" s="59" t="str">
        <f>IFERROR(VLOOKUP(A522,Tabla1[],25,FALSE), "")</f>
        <v>INGENIERO</v>
      </c>
      <c r="D522" s="60" t="str">
        <f>IFERROR(VLOOKUP(A522,Tabla1[],19,FALSE), "")</f>
        <v>FIJO</v>
      </c>
      <c r="E522" s="61">
        <f>IFERROR(VLOOKUP(A522,Tabla1[],50,FALSE), "")</f>
        <v>70000</v>
      </c>
      <c r="F522" s="62">
        <f>IFERROR(VLOOKUP(A522,Tabla1[],62,FALSE), "")</f>
        <v>2009</v>
      </c>
      <c r="G522" s="62">
        <f>IFERROR(VLOOKUP(A522,Tabla1[],63,FALSE), "")</f>
        <v>5368.48</v>
      </c>
      <c r="H522" s="62">
        <f>IFERROR(VLOOKUP(A522,Tabla1[],64,FALSE), "")</f>
        <v>2128</v>
      </c>
      <c r="I522" s="62" cm="1">
        <f t="array" ref="I522">SUMPRODUCT(
 (Tabla1[NOMBRE_COMPLETO]=A522)*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522" s="62">
        <f t="shared" si="16"/>
        <v>9505.48</v>
      </c>
      <c r="K522" s="63">
        <f t="shared" si="17"/>
        <v>60494.520000000004</v>
      </c>
    </row>
    <row r="523" spans="1:11" ht="24" customHeight="1" x14ac:dyDescent="0.25">
      <c r="A523" s="59" t="s">
        <v>1311</v>
      </c>
      <c r="B523" s="59" t="str">
        <f>IFERROR(VLOOKUP(A523,Tabla1[],17,FALSE), "")</f>
        <v>DIVISION DE INFRAESTRUCTURA</v>
      </c>
      <c r="C523" s="59" t="str">
        <f>IFERROR(VLOOKUP(A523,Tabla1[],25,FALSE), "")</f>
        <v>INGENIERO</v>
      </c>
      <c r="D523" s="60" t="str">
        <f>IFERROR(VLOOKUP(A523,Tabla1[],19,FALSE), "")</f>
        <v>FIJO</v>
      </c>
      <c r="E523" s="61">
        <f>IFERROR(VLOOKUP(A523,Tabla1[],50,FALSE), "")</f>
        <v>70000</v>
      </c>
      <c r="F523" s="62">
        <f>IFERROR(VLOOKUP(A523,Tabla1[],62,FALSE), "")</f>
        <v>2009</v>
      </c>
      <c r="G523" s="62">
        <f>IFERROR(VLOOKUP(A523,Tabla1[],63,FALSE), "")</f>
        <v>5368.48</v>
      </c>
      <c r="H523" s="62">
        <f>IFERROR(VLOOKUP(A523,Tabla1[],64,FALSE), "")</f>
        <v>2128</v>
      </c>
      <c r="I523" s="62" cm="1">
        <f t="array" ref="I523">SUMPRODUCT(
 (Tabla1[NOMBRE_COMPLETO]=A523)*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523" s="62">
        <f t="shared" si="16"/>
        <v>9505.48</v>
      </c>
      <c r="K523" s="63">
        <f t="shared" si="17"/>
        <v>60494.520000000004</v>
      </c>
    </row>
    <row r="524" spans="1:11" ht="24" customHeight="1" x14ac:dyDescent="0.25">
      <c r="A524" s="59" t="s">
        <v>1347</v>
      </c>
      <c r="B524" s="59" t="str">
        <f>IFERROR(VLOOKUP(A524,Tabla1[],17,FALSE), "")</f>
        <v>DIVISION DE INFRAESTRUCTURA</v>
      </c>
      <c r="C524" s="59" t="str">
        <f>IFERROR(VLOOKUP(A524,Tabla1[],25,FALSE), "")</f>
        <v>SUPERVISOR (A) PLANTELES ESCOLARES</v>
      </c>
      <c r="D524" s="60" t="str">
        <f>IFERROR(VLOOKUP(A524,Tabla1[],19,FALSE), "")</f>
        <v>FIJO</v>
      </c>
      <c r="E524" s="61">
        <f>IFERROR(VLOOKUP(A524,Tabla1[],50,FALSE), "")</f>
        <v>75000</v>
      </c>
      <c r="F524" s="62">
        <f>IFERROR(VLOOKUP(A524,Tabla1[],62,FALSE), "")</f>
        <v>2152.5</v>
      </c>
      <c r="G524" s="62">
        <f>IFERROR(VLOOKUP(A524,Tabla1[],63,FALSE), "")</f>
        <v>6309.38</v>
      </c>
      <c r="H524" s="62">
        <f>IFERROR(VLOOKUP(A524,Tabla1[],64,FALSE), "")</f>
        <v>2280</v>
      </c>
      <c r="I524" s="62" cm="1">
        <f t="array" ref="I524">SUMPRODUCT(
 (Tabla1[NOMBRE_COMPLETO]=A524)*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524" s="62">
        <f t="shared" si="16"/>
        <v>10741.880000000001</v>
      </c>
      <c r="K524" s="63">
        <f t="shared" si="17"/>
        <v>64258.119999999995</v>
      </c>
    </row>
    <row r="525" spans="1:11" ht="24" customHeight="1" x14ac:dyDescent="0.25">
      <c r="A525" s="59" t="s">
        <v>1349</v>
      </c>
      <c r="B525" s="59" t="str">
        <f>IFERROR(VLOOKUP(A525,Tabla1[],17,FALSE), "")</f>
        <v>DIVISION DE INFRAESTRUCTURA</v>
      </c>
      <c r="C525" s="59" t="str">
        <f>IFERROR(VLOOKUP(A525,Tabla1[],25,FALSE), "")</f>
        <v>INSPECTOR</v>
      </c>
      <c r="D525" s="60" t="str">
        <f>IFERROR(VLOOKUP(A525,Tabla1[],19,FALSE), "")</f>
        <v>FIJO</v>
      </c>
      <c r="E525" s="61">
        <f>IFERROR(VLOOKUP(A525,Tabla1[],50,FALSE), "")</f>
        <v>50000</v>
      </c>
      <c r="F525" s="62">
        <f>IFERROR(VLOOKUP(A525,Tabla1[],62,FALSE), "")</f>
        <v>1435</v>
      </c>
      <c r="G525" s="62">
        <f>IFERROR(VLOOKUP(A525,Tabla1[],63,FALSE), "")</f>
        <v>1854</v>
      </c>
      <c r="H525" s="62">
        <f>IFERROR(VLOOKUP(A525,Tabla1[],64,FALSE), "")</f>
        <v>1520</v>
      </c>
      <c r="I525" s="62" cm="1">
        <f t="array" ref="I525">SUMPRODUCT(
 (Tabla1[NOMBRE_COMPLETO]=A525)*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525" s="62">
        <f t="shared" si="16"/>
        <v>4809</v>
      </c>
      <c r="K525" s="63">
        <f t="shared" si="17"/>
        <v>45191</v>
      </c>
    </row>
    <row r="526" spans="1:11" ht="24" customHeight="1" x14ac:dyDescent="0.25">
      <c r="A526" s="59" t="s">
        <v>1368</v>
      </c>
      <c r="B526" s="59" t="str">
        <f>IFERROR(VLOOKUP(A526,Tabla1[],17,FALSE), "")</f>
        <v>DIVISION DE INFRAESTRUCTURA</v>
      </c>
      <c r="C526" s="59" t="str">
        <f>IFERROR(VLOOKUP(A526,Tabla1[],25,FALSE), "")</f>
        <v>INGENIERO</v>
      </c>
      <c r="D526" s="60" t="str">
        <f>IFERROR(VLOOKUP(A526,Tabla1[],19,FALSE), "")</f>
        <v>FIJO</v>
      </c>
      <c r="E526" s="61">
        <f>IFERROR(VLOOKUP(A526,Tabla1[],50,FALSE), "")</f>
        <v>70000</v>
      </c>
      <c r="F526" s="62">
        <f>IFERROR(VLOOKUP(A526,Tabla1[],62,FALSE), "")</f>
        <v>2009</v>
      </c>
      <c r="G526" s="62">
        <f>IFERROR(VLOOKUP(A526,Tabla1[],63,FALSE), "")</f>
        <v>5368.48</v>
      </c>
      <c r="H526" s="62">
        <f>IFERROR(VLOOKUP(A526,Tabla1[],64,FALSE), "")</f>
        <v>2128</v>
      </c>
      <c r="I526" s="62" cm="1">
        <f t="array" ref="I526">SUMPRODUCT(
 (Tabla1[NOMBRE_COMPLETO]=A526)*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526" s="62">
        <f t="shared" si="16"/>
        <v>9505.48</v>
      </c>
      <c r="K526" s="63">
        <f t="shared" si="17"/>
        <v>60494.520000000004</v>
      </c>
    </row>
    <row r="527" spans="1:11" ht="24" customHeight="1" x14ac:dyDescent="0.25">
      <c r="A527" s="59" t="s">
        <v>1377</v>
      </c>
      <c r="B527" s="59" t="str">
        <f>IFERROR(VLOOKUP(A527,Tabla1[],17,FALSE), "")</f>
        <v>DIVISION DE INFRAESTRUCTURA</v>
      </c>
      <c r="C527" s="59" t="str">
        <f>IFERROR(VLOOKUP(A527,Tabla1[],25,FALSE), "")</f>
        <v>INGENIERO</v>
      </c>
      <c r="D527" s="60" t="str">
        <f>IFERROR(VLOOKUP(A527,Tabla1[],19,FALSE), "")</f>
        <v>FIJO</v>
      </c>
      <c r="E527" s="61">
        <f>IFERROR(VLOOKUP(A527,Tabla1[],50,FALSE), "")</f>
        <v>70000</v>
      </c>
      <c r="F527" s="62">
        <f>IFERROR(VLOOKUP(A527,Tabla1[],62,FALSE), "")</f>
        <v>2009</v>
      </c>
      <c r="G527" s="62">
        <f>IFERROR(VLOOKUP(A527,Tabla1[],63,FALSE), "")</f>
        <v>5368.48</v>
      </c>
      <c r="H527" s="62">
        <f>IFERROR(VLOOKUP(A527,Tabla1[],64,FALSE), "")</f>
        <v>2128</v>
      </c>
      <c r="I527" s="62" cm="1">
        <f t="array" ref="I527">SUMPRODUCT(
 (Tabla1[NOMBRE_COMPLETO]=A527)*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527" s="62">
        <f t="shared" si="16"/>
        <v>9505.48</v>
      </c>
      <c r="K527" s="63">
        <f t="shared" si="17"/>
        <v>60494.520000000004</v>
      </c>
    </row>
    <row r="528" spans="1:11" ht="24" customHeight="1" x14ac:dyDescent="0.25">
      <c r="A528" s="59" t="s">
        <v>1392</v>
      </c>
      <c r="B528" s="59" t="str">
        <f>IFERROR(VLOOKUP(A528,Tabla1[],17,FALSE), "")</f>
        <v>DIVISION DE INFRAESTRUCTURA</v>
      </c>
      <c r="C528" s="59" t="str">
        <f>IFERROR(VLOOKUP(A528,Tabla1[],25,FALSE), "")</f>
        <v>SUPERVISOR (A) PLANTELES ESCOLARES</v>
      </c>
      <c r="D528" s="60" t="str">
        <f>IFERROR(VLOOKUP(A528,Tabla1[],19,FALSE), "")</f>
        <v>FIJO</v>
      </c>
      <c r="E528" s="61">
        <f>IFERROR(VLOOKUP(A528,Tabla1[],50,FALSE), "")</f>
        <v>75000</v>
      </c>
      <c r="F528" s="62">
        <f>IFERROR(VLOOKUP(A528,Tabla1[],62,FALSE), "")</f>
        <v>2152.5</v>
      </c>
      <c r="G528" s="62">
        <f>IFERROR(VLOOKUP(A528,Tabla1[],63,FALSE), "")</f>
        <v>6309.38</v>
      </c>
      <c r="H528" s="62">
        <f>IFERROR(VLOOKUP(A528,Tabla1[],64,FALSE), "")</f>
        <v>2280</v>
      </c>
      <c r="I528" s="62" cm="1">
        <f t="array" ref="I528">SUMPRODUCT(
 (Tabla1[NOMBRE_COMPLETO]=A528)*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528" s="62">
        <f t="shared" si="16"/>
        <v>10741.880000000001</v>
      </c>
      <c r="K528" s="63">
        <f t="shared" si="17"/>
        <v>64258.119999999995</v>
      </c>
    </row>
    <row r="529" spans="1:11" ht="24" customHeight="1" x14ac:dyDescent="0.25">
      <c r="A529" s="59" t="s">
        <v>1443</v>
      </c>
      <c r="B529" s="59" t="str">
        <f>IFERROR(VLOOKUP(A529,Tabla1[],17,FALSE), "")</f>
        <v>DIVISION DE INFRAESTRUCTURA</v>
      </c>
      <c r="C529" s="59" t="str">
        <f>IFERROR(VLOOKUP(A529,Tabla1[],25,FALSE), "")</f>
        <v>ARQUITECTO</v>
      </c>
      <c r="D529" s="60" t="str">
        <f>IFERROR(VLOOKUP(A529,Tabla1[],19,FALSE), "")</f>
        <v>FIJO</v>
      </c>
      <c r="E529" s="61">
        <f>IFERROR(VLOOKUP(A529,Tabla1[],50,FALSE), "")</f>
        <v>67500</v>
      </c>
      <c r="F529" s="62">
        <f>IFERROR(VLOOKUP(A529,Tabla1[],62,FALSE), "")</f>
        <v>1937.25</v>
      </c>
      <c r="G529" s="62">
        <f>IFERROR(VLOOKUP(A529,Tabla1[],63,FALSE), "")</f>
        <v>4898.03</v>
      </c>
      <c r="H529" s="62">
        <f>IFERROR(VLOOKUP(A529,Tabla1[],64,FALSE), "")</f>
        <v>2052</v>
      </c>
      <c r="I529" s="62" cm="1">
        <f t="array" ref="I529">SUMPRODUCT(
 (Tabla1[NOMBRE_COMPLETO]=A529)*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6141</v>
      </c>
      <c r="J529" s="62">
        <f t="shared" si="16"/>
        <v>15028.279999999999</v>
      </c>
      <c r="K529" s="63">
        <f t="shared" si="17"/>
        <v>52471.72</v>
      </c>
    </row>
    <row r="530" spans="1:11" ht="24" customHeight="1" x14ac:dyDescent="0.25">
      <c r="A530" s="59" t="s">
        <v>1455</v>
      </c>
      <c r="B530" s="59" t="str">
        <f>IFERROR(VLOOKUP(A530,Tabla1[],17,FALSE), "")</f>
        <v>DIVISION DE INFRAESTRUCTURA</v>
      </c>
      <c r="C530" s="59" t="str">
        <f>IFERROR(VLOOKUP(A530,Tabla1[],25,FALSE), "")</f>
        <v>COORDINADOR (A)</v>
      </c>
      <c r="D530" s="60" t="str">
        <f>IFERROR(VLOOKUP(A530,Tabla1[],19,FALSE), "")</f>
        <v>FIJO</v>
      </c>
      <c r="E530" s="61">
        <f>IFERROR(VLOOKUP(A530,Tabla1[],50,FALSE), "")</f>
        <v>80000</v>
      </c>
      <c r="F530" s="62">
        <f>IFERROR(VLOOKUP(A530,Tabla1[],62,FALSE), "")</f>
        <v>2296</v>
      </c>
      <c r="G530" s="62">
        <f>IFERROR(VLOOKUP(A530,Tabla1[],63,FALSE), "")</f>
        <v>7400.87</v>
      </c>
      <c r="H530" s="62">
        <f>IFERROR(VLOOKUP(A530,Tabla1[],64,FALSE), "")</f>
        <v>2432</v>
      </c>
      <c r="I530" s="62" cm="1">
        <f t="array" ref="I530">SUMPRODUCT(
 (Tabla1[NOMBRE_COMPLETO]=A530)*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530" s="62">
        <f t="shared" si="16"/>
        <v>12128.869999999999</v>
      </c>
      <c r="K530" s="63">
        <f t="shared" si="17"/>
        <v>67871.13</v>
      </c>
    </row>
    <row r="531" spans="1:11" ht="24" customHeight="1" x14ac:dyDescent="0.25">
      <c r="A531" s="59" t="s">
        <v>1472</v>
      </c>
      <c r="B531" s="59" t="str">
        <f>IFERROR(VLOOKUP(A531,Tabla1[],17,FALSE), "")</f>
        <v>DIVISION DE INFRAESTRUCTURA</v>
      </c>
      <c r="C531" s="59" t="str">
        <f>IFERROR(VLOOKUP(A531,Tabla1[],25,FALSE), "")</f>
        <v>SUPERVISOR (A) PLANTELES ESCOLARES</v>
      </c>
      <c r="D531" s="60" t="str">
        <f>IFERROR(VLOOKUP(A531,Tabla1[],19,FALSE), "")</f>
        <v>FIJO</v>
      </c>
      <c r="E531" s="61">
        <f>IFERROR(VLOOKUP(A531,Tabla1[],50,FALSE), "")</f>
        <v>75000</v>
      </c>
      <c r="F531" s="62">
        <f>IFERROR(VLOOKUP(A531,Tabla1[],62,FALSE), "")</f>
        <v>2152.5</v>
      </c>
      <c r="G531" s="62">
        <f>IFERROR(VLOOKUP(A531,Tabla1[],63,FALSE), "")</f>
        <v>6309.38</v>
      </c>
      <c r="H531" s="62">
        <f>IFERROR(VLOOKUP(A531,Tabla1[],64,FALSE), "")</f>
        <v>2280</v>
      </c>
      <c r="I531" s="62" cm="1">
        <f t="array" ref="I531">SUMPRODUCT(
 (Tabla1[NOMBRE_COMPLETO]=A531)*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531" s="62">
        <f t="shared" si="16"/>
        <v>10741.880000000001</v>
      </c>
      <c r="K531" s="63">
        <f t="shared" si="17"/>
        <v>64258.119999999995</v>
      </c>
    </row>
    <row r="532" spans="1:11" ht="24" customHeight="1" x14ac:dyDescent="0.25">
      <c r="A532" s="59" t="s">
        <v>1486</v>
      </c>
      <c r="B532" s="59" t="str">
        <f>IFERROR(VLOOKUP(A532,Tabla1[],17,FALSE), "")</f>
        <v>DIVISION DE INFRAESTRUCTURA</v>
      </c>
      <c r="C532" s="59" t="str">
        <f>IFERROR(VLOOKUP(A532,Tabla1[],25,FALSE), "")</f>
        <v>INGENIERO</v>
      </c>
      <c r="D532" s="60" t="str">
        <f>IFERROR(VLOOKUP(A532,Tabla1[],19,FALSE), "")</f>
        <v>FIJO</v>
      </c>
      <c r="E532" s="61">
        <f>IFERROR(VLOOKUP(A532,Tabla1[],50,FALSE), "")</f>
        <v>70000</v>
      </c>
      <c r="F532" s="62">
        <f>IFERROR(VLOOKUP(A532,Tabla1[],62,FALSE), "")</f>
        <v>2009</v>
      </c>
      <c r="G532" s="62">
        <f>IFERROR(VLOOKUP(A532,Tabla1[],63,FALSE), "")</f>
        <v>4600.5600000000004</v>
      </c>
      <c r="H532" s="62">
        <f>IFERROR(VLOOKUP(A532,Tabla1[],64,FALSE), "")</f>
        <v>2128</v>
      </c>
      <c r="I532" s="62" cm="1">
        <f t="array" ref="I532">SUMPRODUCT(
 (Tabla1[NOMBRE_COMPLETO]=A532)*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3839.56</v>
      </c>
      <c r="J532" s="62">
        <f t="shared" si="16"/>
        <v>12577.12</v>
      </c>
      <c r="K532" s="63">
        <f t="shared" si="17"/>
        <v>57422.879999999997</v>
      </c>
    </row>
    <row r="533" spans="1:11" ht="24" customHeight="1" x14ac:dyDescent="0.25">
      <c r="A533" s="59" t="s">
        <v>1522</v>
      </c>
      <c r="B533" s="59" t="str">
        <f>IFERROR(VLOOKUP(A533,Tabla1[],17,FALSE), "")</f>
        <v>DIVISION DE INFRAESTRUCTURA</v>
      </c>
      <c r="C533" s="59" t="str">
        <f>IFERROR(VLOOKUP(A533,Tabla1[],25,FALSE), "")</f>
        <v>SUPERVISOR</v>
      </c>
      <c r="D533" s="60" t="str">
        <f>IFERROR(VLOOKUP(A533,Tabla1[],19,FALSE), "")</f>
        <v>FIJO</v>
      </c>
      <c r="E533" s="61">
        <f>IFERROR(VLOOKUP(A533,Tabla1[],50,FALSE), "")</f>
        <v>75000</v>
      </c>
      <c r="F533" s="62">
        <f>IFERROR(VLOOKUP(A533,Tabla1[],62,FALSE), "")</f>
        <v>2152.5</v>
      </c>
      <c r="G533" s="62">
        <f>IFERROR(VLOOKUP(A533,Tabla1[],63,FALSE), "")</f>
        <v>6309.38</v>
      </c>
      <c r="H533" s="62">
        <f>IFERROR(VLOOKUP(A533,Tabla1[],64,FALSE), "")</f>
        <v>2280</v>
      </c>
      <c r="I533" s="62" cm="1">
        <f t="array" ref="I533">SUMPRODUCT(
 (Tabla1[NOMBRE_COMPLETO]=A533)*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533" s="62">
        <f t="shared" si="16"/>
        <v>10741.880000000001</v>
      </c>
      <c r="K533" s="63">
        <f t="shared" si="17"/>
        <v>64258.119999999995</v>
      </c>
    </row>
    <row r="534" spans="1:11" ht="24" customHeight="1" x14ac:dyDescent="0.25">
      <c r="A534" s="59" t="s">
        <v>1527</v>
      </c>
      <c r="B534" s="59" t="str">
        <f>IFERROR(VLOOKUP(A534,Tabla1[],17,FALSE), "")</f>
        <v>DIVISION DE INFRAESTRUCTURA</v>
      </c>
      <c r="C534" s="59" t="str">
        <f>IFERROR(VLOOKUP(A534,Tabla1[],25,FALSE), "")</f>
        <v>SUPERVISOR (A) PLANTELES ESCOLARES</v>
      </c>
      <c r="D534" s="60" t="str">
        <f>IFERROR(VLOOKUP(A534,Tabla1[],19,FALSE), "")</f>
        <v>FIJO</v>
      </c>
      <c r="E534" s="61">
        <f>IFERROR(VLOOKUP(A534,Tabla1[],50,FALSE), "")</f>
        <v>75000</v>
      </c>
      <c r="F534" s="62">
        <f>IFERROR(VLOOKUP(A534,Tabla1[],62,FALSE), "")</f>
        <v>2152.5</v>
      </c>
      <c r="G534" s="62">
        <f>IFERROR(VLOOKUP(A534,Tabla1[],63,FALSE), "")</f>
        <v>6309.38</v>
      </c>
      <c r="H534" s="62">
        <f>IFERROR(VLOOKUP(A534,Tabla1[],64,FALSE), "")</f>
        <v>2280</v>
      </c>
      <c r="I534" s="62" cm="1">
        <f t="array" ref="I534">SUMPRODUCT(
 (Tabla1[NOMBRE_COMPLETO]=A534)*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534" s="62">
        <f t="shared" si="16"/>
        <v>10741.880000000001</v>
      </c>
      <c r="K534" s="63">
        <f t="shared" si="17"/>
        <v>64258.119999999995</v>
      </c>
    </row>
    <row r="535" spans="1:11" ht="24" customHeight="1" x14ac:dyDescent="0.25">
      <c r="A535" s="59" t="s">
        <v>1533</v>
      </c>
      <c r="B535" s="59" t="str">
        <f>IFERROR(VLOOKUP(A535,Tabla1[],17,FALSE), "")</f>
        <v>DIVISION DE INFRAESTRUCTURA</v>
      </c>
      <c r="C535" s="59" t="str">
        <f>IFERROR(VLOOKUP(A535,Tabla1[],25,FALSE), "")</f>
        <v>SUPERVISOR (A) PLANTELES ESCOLARES</v>
      </c>
      <c r="D535" s="60" t="str">
        <f>IFERROR(VLOOKUP(A535,Tabla1[],19,FALSE), "")</f>
        <v>FIJO</v>
      </c>
      <c r="E535" s="61">
        <f>IFERROR(VLOOKUP(A535,Tabla1[],50,FALSE), "")</f>
        <v>75000</v>
      </c>
      <c r="F535" s="62">
        <f>IFERROR(VLOOKUP(A535,Tabla1[],62,FALSE), "")</f>
        <v>2152.5</v>
      </c>
      <c r="G535" s="62">
        <f>IFERROR(VLOOKUP(A535,Tabla1[],63,FALSE), "")</f>
        <v>6309.38</v>
      </c>
      <c r="H535" s="62">
        <f>IFERROR(VLOOKUP(A535,Tabla1[],64,FALSE), "")</f>
        <v>2280</v>
      </c>
      <c r="I535" s="62" cm="1">
        <f t="array" ref="I535">SUMPRODUCT(
 (Tabla1[NOMBRE_COMPLETO]=A535)*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535" s="62">
        <f t="shared" si="16"/>
        <v>10741.880000000001</v>
      </c>
      <c r="K535" s="63">
        <f t="shared" si="17"/>
        <v>64258.119999999995</v>
      </c>
    </row>
    <row r="536" spans="1:11" ht="24" customHeight="1" x14ac:dyDescent="0.25">
      <c r="A536" s="59" t="s">
        <v>1574</v>
      </c>
      <c r="B536" s="59" t="str">
        <f>IFERROR(VLOOKUP(A536,Tabla1[],17,FALSE), "")</f>
        <v>DIVISION DE INFRAESTRUCTURA</v>
      </c>
      <c r="C536" s="59" t="str">
        <f>IFERROR(VLOOKUP(A536,Tabla1[],25,FALSE), "")</f>
        <v>SUPERVISOR (A) PLANTELES ESCOLARES</v>
      </c>
      <c r="D536" s="60" t="str">
        <f>IFERROR(VLOOKUP(A536,Tabla1[],19,FALSE), "")</f>
        <v>FIJO</v>
      </c>
      <c r="E536" s="61">
        <f>IFERROR(VLOOKUP(A536,Tabla1[],50,FALSE), "")</f>
        <v>75000</v>
      </c>
      <c r="F536" s="62">
        <f>IFERROR(VLOOKUP(A536,Tabla1[],62,FALSE), "")</f>
        <v>2152.5</v>
      </c>
      <c r="G536" s="62">
        <f>IFERROR(VLOOKUP(A536,Tabla1[],63,FALSE), "")</f>
        <v>6309.38</v>
      </c>
      <c r="H536" s="62">
        <f>IFERROR(VLOOKUP(A536,Tabla1[],64,FALSE), "")</f>
        <v>2280</v>
      </c>
      <c r="I536" s="62" cm="1">
        <f t="array" ref="I536">SUMPRODUCT(
 (Tabla1[NOMBRE_COMPLETO]=A536)*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536" s="62">
        <f t="shared" si="16"/>
        <v>10741.880000000001</v>
      </c>
      <c r="K536" s="63">
        <f t="shared" si="17"/>
        <v>64258.119999999995</v>
      </c>
    </row>
    <row r="537" spans="1:11" ht="24" customHeight="1" x14ac:dyDescent="0.25">
      <c r="A537" s="59" t="s">
        <v>1603</v>
      </c>
      <c r="B537" s="59" t="str">
        <f>IFERROR(VLOOKUP(A537,Tabla1[],17,FALSE), "")</f>
        <v>DIVISION DE INFRAESTRUCTURA</v>
      </c>
      <c r="C537" s="59" t="str">
        <f>IFERROR(VLOOKUP(A537,Tabla1[],25,FALSE), "")</f>
        <v>INGENIERO</v>
      </c>
      <c r="D537" s="60" t="str">
        <f>IFERROR(VLOOKUP(A537,Tabla1[],19,FALSE), "")</f>
        <v>FIJO</v>
      </c>
      <c r="E537" s="61">
        <f>IFERROR(VLOOKUP(A537,Tabla1[],50,FALSE), "")</f>
        <v>80000</v>
      </c>
      <c r="F537" s="62">
        <f>IFERROR(VLOOKUP(A537,Tabla1[],62,FALSE), "")</f>
        <v>2296</v>
      </c>
      <c r="G537" s="62">
        <f>IFERROR(VLOOKUP(A537,Tabla1[],63,FALSE), "")</f>
        <v>6920.92</v>
      </c>
      <c r="H537" s="62">
        <f>IFERROR(VLOOKUP(A537,Tabla1[],64,FALSE), "")</f>
        <v>2432</v>
      </c>
      <c r="I537" s="62" cm="1">
        <f t="array" ref="I537">SUMPRODUCT(
 (Tabla1[NOMBRE_COMPLETO]=A537)*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1919.78</v>
      </c>
      <c r="J537" s="62">
        <f t="shared" si="16"/>
        <v>13568.7</v>
      </c>
      <c r="K537" s="63">
        <f t="shared" si="17"/>
        <v>66431.3</v>
      </c>
    </row>
    <row r="538" spans="1:11" ht="24" customHeight="1" x14ac:dyDescent="0.25">
      <c r="A538" s="59" t="s">
        <v>1620</v>
      </c>
      <c r="B538" s="59" t="str">
        <f>IFERROR(VLOOKUP(A538,Tabla1[],17,FALSE), "")</f>
        <v>DIVISION DE INFRAESTRUCTURA</v>
      </c>
      <c r="C538" s="59" t="str">
        <f>IFERROR(VLOOKUP(A538,Tabla1[],25,FALSE), "")</f>
        <v>INGENIERO</v>
      </c>
      <c r="D538" s="60" t="str">
        <f>IFERROR(VLOOKUP(A538,Tabla1[],19,FALSE), "")</f>
        <v>FIJO</v>
      </c>
      <c r="E538" s="61">
        <f>IFERROR(VLOOKUP(A538,Tabla1[],50,FALSE), "")</f>
        <v>70000</v>
      </c>
      <c r="F538" s="62">
        <f>IFERROR(VLOOKUP(A538,Tabla1[],62,FALSE), "")</f>
        <v>2009</v>
      </c>
      <c r="G538" s="62">
        <f>IFERROR(VLOOKUP(A538,Tabla1[],63,FALSE), "")</f>
        <v>5368.48</v>
      </c>
      <c r="H538" s="62">
        <f>IFERROR(VLOOKUP(A538,Tabla1[],64,FALSE), "")</f>
        <v>2128</v>
      </c>
      <c r="I538" s="62" cm="1">
        <f t="array" ref="I538">SUMPRODUCT(
 (Tabla1[NOMBRE_COMPLETO]=A538)*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538" s="62">
        <f t="shared" si="16"/>
        <v>9505.48</v>
      </c>
      <c r="K538" s="63">
        <f t="shared" si="17"/>
        <v>60494.520000000004</v>
      </c>
    </row>
    <row r="539" spans="1:11" ht="24" customHeight="1" x14ac:dyDescent="0.25">
      <c r="A539" s="59" t="s">
        <v>1625</v>
      </c>
      <c r="B539" s="59" t="str">
        <f>IFERROR(VLOOKUP(A539,Tabla1[],17,FALSE), "")</f>
        <v>DIVISION DE INFRAESTRUCTURA</v>
      </c>
      <c r="C539" s="59" t="str">
        <f>IFERROR(VLOOKUP(A539,Tabla1[],25,FALSE), "")</f>
        <v>INGENIERO</v>
      </c>
      <c r="D539" s="60" t="str">
        <f>IFERROR(VLOOKUP(A539,Tabla1[],19,FALSE), "")</f>
        <v>FIJO</v>
      </c>
      <c r="E539" s="61">
        <f>IFERROR(VLOOKUP(A539,Tabla1[],50,FALSE), "")</f>
        <v>70000</v>
      </c>
      <c r="F539" s="62">
        <f>IFERROR(VLOOKUP(A539,Tabla1[],62,FALSE), "")</f>
        <v>2009</v>
      </c>
      <c r="G539" s="62">
        <f>IFERROR(VLOOKUP(A539,Tabla1[],63,FALSE), "")</f>
        <v>5368.48</v>
      </c>
      <c r="H539" s="62">
        <f>IFERROR(VLOOKUP(A539,Tabla1[],64,FALSE), "")</f>
        <v>2128</v>
      </c>
      <c r="I539" s="62" cm="1">
        <f t="array" ref="I539">SUMPRODUCT(
 (Tabla1[NOMBRE_COMPLETO]=A539)*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539" s="62">
        <f t="shared" si="16"/>
        <v>9505.48</v>
      </c>
      <c r="K539" s="63">
        <f t="shared" si="17"/>
        <v>60494.520000000004</v>
      </c>
    </row>
    <row r="540" spans="1:11" ht="24" customHeight="1" x14ac:dyDescent="0.25">
      <c r="A540" s="59" t="s">
        <v>1643</v>
      </c>
      <c r="B540" s="59" t="str">
        <f>IFERROR(VLOOKUP(A540,Tabla1[],17,FALSE), "")</f>
        <v>DIVISION DE INFRAESTRUCTURA</v>
      </c>
      <c r="C540" s="59" t="str">
        <f>IFERROR(VLOOKUP(A540,Tabla1[],25,FALSE), "")</f>
        <v>SUPERVISOR (A) PLANTELES ESCOLARES</v>
      </c>
      <c r="D540" s="60" t="str">
        <f>IFERROR(VLOOKUP(A540,Tabla1[],19,FALSE), "")</f>
        <v>FIJO</v>
      </c>
      <c r="E540" s="61">
        <f>IFERROR(VLOOKUP(A540,Tabla1[],50,FALSE), "")</f>
        <v>75000</v>
      </c>
      <c r="F540" s="62">
        <f>IFERROR(VLOOKUP(A540,Tabla1[],62,FALSE), "")</f>
        <v>2152.5</v>
      </c>
      <c r="G540" s="62">
        <f>IFERROR(VLOOKUP(A540,Tabla1[],63,FALSE), "")</f>
        <v>6309.38</v>
      </c>
      <c r="H540" s="62">
        <f>IFERROR(VLOOKUP(A540,Tabla1[],64,FALSE), "")</f>
        <v>2280</v>
      </c>
      <c r="I540" s="62" cm="1">
        <f t="array" ref="I540">SUMPRODUCT(
 (Tabla1[NOMBRE_COMPLETO]=A540)*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540" s="62">
        <f t="shared" si="16"/>
        <v>10741.880000000001</v>
      </c>
      <c r="K540" s="63">
        <f t="shared" si="17"/>
        <v>64258.119999999995</v>
      </c>
    </row>
    <row r="541" spans="1:11" ht="24" customHeight="1" x14ac:dyDescent="0.25">
      <c r="A541" s="59" t="s">
        <v>1656</v>
      </c>
      <c r="B541" s="59" t="str">
        <f>IFERROR(VLOOKUP(A541,Tabla1[],17,FALSE), "")</f>
        <v>DIVISION DE INFRAESTRUCTURA</v>
      </c>
      <c r="C541" s="59" t="str">
        <f>IFERROR(VLOOKUP(A541,Tabla1[],25,FALSE), "")</f>
        <v>INGENIERO</v>
      </c>
      <c r="D541" s="60" t="str">
        <f>IFERROR(VLOOKUP(A541,Tabla1[],19,FALSE), "")</f>
        <v>FIJO</v>
      </c>
      <c r="E541" s="61">
        <f>IFERROR(VLOOKUP(A541,Tabla1[],50,FALSE), "")</f>
        <v>70000</v>
      </c>
      <c r="F541" s="62">
        <f>IFERROR(VLOOKUP(A541,Tabla1[],62,FALSE), "")</f>
        <v>2009</v>
      </c>
      <c r="G541" s="62">
        <f>IFERROR(VLOOKUP(A541,Tabla1[],63,FALSE), "")</f>
        <v>5368.48</v>
      </c>
      <c r="H541" s="62">
        <f>IFERROR(VLOOKUP(A541,Tabla1[],64,FALSE), "")</f>
        <v>2128</v>
      </c>
      <c r="I541" s="62" cm="1">
        <f t="array" ref="I541">SUMPRODUCT(
 (Tabla1[NOMBRE_COMPLETO]=A541)*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541" s="62">
        <f t="shared" si="16"/>
        <v>9505.48</v>
      </c>
      <c r="K541" s="63">
        <f t="shared" si="17"/>
        <v>60494.520000000004</v>
      </c>
    </row>
    <row r="542" spans="1:11" ht="24" customHeight="1" x14ac:dyDescent="0.25">
      <c r="A542" s="59" t="s">
        <v>1667</v>
      </c>
      <c r="B542" s="59" t="str">
        <f>IFERROR(VLOOKUP(A542,Tabla1[],17,FALSE), "")</f>
        <v>DIVISION DE INFRAESTRUCTURA</v>
      </c>
      <c r="C542" s="59" t="str">
        <f>IFERROR(VLOOKUP(A542,Tabla1[],25,FALSE), "")</f>
        <v>SUPERVISOR (A) PLANTELES ESCOLARES</v>
      </c>
      <c r="D542" s="60" t="str">
        <f>IFERROR(VLOOKUP(A542,Tabla1[],19,FALSE), "")</f>
        <v>FIJO</v>
      </c>
      <c r="E542" s="61">
        <f>IFERROR(VLOOKUP(A542,Tabla1[],50,FALSE), "")</f>
        <v>75000</v>
      </c>
      <c r="F542" s="62">
        <f>IFERROR(VLOOKUP(A542,Tabla1[],62,FALSE), "")</f>
        <v>2152.5</v>
      </c>
      <c r="G542" s="62">
        <f>IFERROR(VLOOKUP(A542,Tabla1[],63,FALSE), "")</f>
        <v>6309.38</v>
      </c>
      <c r="H542" s="62">
        <f>IFERROR(VLOOKUP(A542,Tabla1[],64,FALSE), "")</f>
        <v>2280</v>
      </c>
      <c r="I542" s="62" cm="1">
        <f t="array" ref="I542">SUMPRODUCT(
 (Tabla1[NOMBRE_COMPLETO]=A542)*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542" s="62">
        <f t="shared" si="16"/>
        <v>10741.880000000001</v>
      </c>
      <c r="K542" s="63">
        <f t="shared" si="17"/>
        <v>64258.119999999995</v>
      </c>
    </row>
    <row r="543" spans="1:11" ht="24" customHeight="1" x14ac:dyDescent="0.25">
      <c r="A543" s="59" t="s">
        <v>1675</v>
      </c>
      <c r="B543" s="59" t="str">
        <f>IFERROR(VLOOKUP(A543,Tabla1[],17,FALSE), "")</f>
        <v>DIVISION DE INFRAESTRUCTURA</v>
      </c>
      <c r="C543" s="59" t="str">
        <f>IFERROR(VLOOKUP(A543,Tabla1[],25,FALSE), "")</f>
        <v>SUPERVISOR (A) PLANTELES ESCOLARES</v>
      </c>
      <c r="D543" s="60" t="str">
        <f>IFERROR(VLOOKUP(A543,Tabla1[],19,FALSE), "")</f>
        <v>FIJO</v>
      </c>
      <c r="E543" s="61">
        <f>IFERROR(VLOOKUP(A543,Tabla1[],50,FALSE), "")</f>
        <v>75000</v>
      </c>
      <c r="F543" s="62">
        <f>IFERROR(VLOOKUP(A543,Tabla1[],62,FALSE), "")</f>
        <v>2152.5</v>
      </c>
      <c r="G543" s="62">
        <f>IFERROR(VLOOKUP(A543,Tabla1[],63,FALSE), "")</f>
        <v>6309.38</v>
      </c>
      <c r="H543" s="62">
        <f>IFERROR(VLOOKUP(A543,Tabla1[],64,FALSE), "")</f>
        <v>2280</v>
      </c>
      <c r="I543" s="62" cm="1">
        <f t="array" ref="I543">SUMPRODUCT(
 (Tabla1[NOMBRE_COMPLETO]=A543)*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543" s="62">
        <f t="shared" si="16"/>
        <v>10741.880000000001</v>
      </c>
      <c r="K543" s="63">
        <f t="shared" si="17"/>
        <v>64258.119999999995</v>
      </c>
    </row>
    <row r="544" spans="1:11" ht="24" customHeight="1" x14ac:dyDescent="0.25">
      <c r="A544" s="59" t="s">
        <v>1680</v>
      </c>
      <c r="B544" s="59" t="str">
        <f>IFERROR(VLOOKUP(A544,Tabla1[],17,FALSE), "")</f>
        <v>DIVISION DE INFRAESTRUCTURA</v>
      </c>
      <c r="C544" s="59" t="str">
        <f>IFERROR(VLOOKUP(A544,Tabla1[],25,FALSE), "")</f>
        <v>INGENIERO</v>
      </c>
      <c r="D544" s="60" t="str">
        <f>IFERROR(VLOOKUP(A544,Tabla1[],19,FALSE), "")</f>
        <v>FIJO</v>
      </c>
      <c r="E544" s="61">
        <f>IFERROR(VLOOKUP(A544,Tabla1[],50,FALSE), "")</f>
        <v>70000</v>
      </c>
      <c r="F544" s="62">
        <f>IFERROR(VLOOKUP(A544,Tabla1[],62,FALSE), "")</f>
        <v>2009</v>
      </c>
      <c r="G544" s="62">
        <f>IFERROR(VLOOKUP(A544,Tabla1[],63,FALSE), "")</f>
        <v>5368.48</v>
      </c>
      <c r="H544" s="62">
        <f>IFERROR(VLOOKUP(A544,Tabla1[],64,FALSE), "")</f>
        <v>2128</v>
      </c>
      <c r="I544" s="62" cm="1">
        <f t="array" ref="I544">SUMPRODUCT(
 (Tabla1[NOMBRE_COMPLETO]=A544)*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544" s="62">
        <f t="shared" si="16"/>
        <v>9505.48</v>
      </c>
      <c r="K544" s="63">
        <f t="shared" si="17"/>
        <v>60494.520000000004</v>
      </c>
    </row>
    <row r="545" spans="1:11" ht="24" customHeight="1" x14ac:dyDescent="0.25">
      <c r="A545" s="59" t="s">
        <v>1686</v>
      </c>
      <c r="B545" s="59" t="str">
        <f>IFERROR(VLOOKUP(A545,Tabla1[],17,FALSE), "")</f>
        <v>DIVISION DE INFRAESTRUCTURA</v>
      </c>
      <c r="C545" s="59" t="str">
        <f>IFERROR(VLOOKUP(A545,Tabla1[],25,FALSE), "")</f>
        <v>INGENIERO</v>
      </c>
      <c r="D545" s="60" t="str">
        <f>IFERROR(VLOOKUP(A545,Tabla1[],19,FALSE), "")</f>
        <v>FIJO</v>
      </c>
      <c r="E545" s="61">
        <f>IFERROR(VLOOKUP(A545,Tabla1[],50,FALSE), "")</f>
        <v>70000</v>
      </c>
      <c r="F545" s="62">
        <f>IFERROR(VLOOKUP(A545,Tabla1[],62,FALSE), "")</f>
        <v>2009</v>
      </c>
      <c r="G545" s="62">
        <f>IFERROR(VLOOKUP(A545,Tabla1[],63,FALSE), "")</f>
        <v>5368.48</v>
      </c>
      <c r="H545" s="62">
        <f>IFERROR(VLOOKUP(A545,Tabla1[],64,FALSE), "")</f>
        <v>2128</v>
      </c>
      <c r="I545" s="62" cm="1">
        <f t="array" ref="I545">SUMPRODUCT(
 (Tabla1[NOMBRE_COMPLETO]=A545)*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545" s="62">
        <f t="shared" si="16"/>
        <v>9505.48</v>
      </c>
      <c r="K545" s="63">
        <f t="shared" si="17"/>
        <v>60494.520000000004</v>
      </c>
    </row>
    <row r="546" spans="1:11" ht="24" customHeight="1" x14ac:dyDescent="0.25">
      <c r="A546" s="59" t="s">
        <v>1723</v>
      </c>
      <c r="B546" s="59" t="str">
        <f>IFERROR(VLOOKUP(A546,Tabla1[],17,FALSE), "")</f>
        <v>DIVISION DE INFRAESTRUCTURA</v>
      </c>
      <c r="C546" s="59" t="str">
        <f>IFERROR(VLOOKUP(A546,Tabla1[],25,FALSE), "")</f>
        <v>INGENIERO</v>
      </c>
      <c r="D546" s="60" t="str">
        <f>IFERROR(VLOOKUP(A546,Tabla1[],19,FALSE), "")</f>
        <v>FIJO</v>
      </c>
      <c r="E546" s="61">
        <f>IFERROR(VLOOKUP(A546,Tabla1[],50,FALSE), "")</f>
        <v>70000</v>
      </c>
      <c r="F546" s="62">
        <f>IFERROR(VLOOKUP(A546,Tabla1[],62,FALSE), "")</f>
        <v>2009</v>
      </c>
      <c r="G546" s="62">
        <f>IFERROR(VLOOKUP(A546,Tabla1[],63,FALSE), "")</f>
        <v>4600.5600000000004</v>
      </c>
      <c r="H546" s="62">
        <f>IFERROR(VLOOKUP(A546,Tabla1[],64,FALSE), "")</f>
        <v>2128</v>
      </c>
      <c r="I546" s="62" cm="1">
        <f t="array" ref="I546">SUMPRODUCT(
 (Tabla1[NOMBRE_COMPLETO]=A546)*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3839.56</v>
      </c>
      <c r="J546" s="62">
        <f t="shared" si="16"/>
        <v>12577.12</v>
      </c>
      <c r="K546" s="63">
        <f t="shared" si="17"/>
        <v>57422.879999999997</v>
      </c>
    </row>
    <row r="547" spans="1:11" ht="24" customHeight="1" x14ac:dyDescent="0.25">
      <c r="A547" s="59" t="s">
        <v>1788</v>
      </c>
      <c r="B547" s="59" t="str">
        <f>IFERROR(VLOOKUP(A547,Tabla1[],17,FALSE), "")</f>
        <v>DIVISION DE INFRAESTRUCTURA</v>
      </c>
      <c r="C547" s="59" t="str">
        <f>IFERROR(VLOOKUP(A547,Tabla1[],25,FALSE), "")</f>
        <v>INGENIERO</v>
      </c>
      <c r="D547" s="60" t="str">
        <f>IFERROR(VLOOKUP(A547,Tabla1[],19,FALSE), "")</f>
        <v>FIJO</v>
      </c>
      <c r="E547" s="61">
        <f>IFERROR(VLOOKUP(A547,Tabla1[],50,FALSE), "")</f>
        <v>70000</v>
      </c>
      <c r="F547" s="62">
        <f>IFERROR(VLOOKUP(A547,Tabla1[],62,FALSE), "")</f>
        <v>2009</v>
      </c>
      <c r="G547" s="62">
        <f>IFERROR(VLOOKUP(A547,Tabla1[],63,FALSE), "")</f>
        <v>5368.48</v>
      </c>
      <c r="H547" s="62">
        <f>IFERROR(VLOOKUP(A547,Tabla1[],64,FALSE), "")</f>
        <v>2128</v>
      </c>
      <c r="I547" s="62" cm="1">
        <f t="array" ref="I547">SUMPRODUCT(
 (Tabla1[NOMBRE_COMPLETO]=A547)*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547" s="62">
        <f t="shared" si="16"/>
        <v>9505.48</v>
      </c>
      <c r="K547" s="63">
        <f t="shared" si="17"/>
        <v>60494.520000000004</v>
      </c>
    </row>
    <row r="548" spans="1:11" ht="24" customHeight="1" x14ac:dyDescent="0.25">
      <c r="A548" s="59" t="s">
        <v>1793</v>
      </c>
      <c r="B548" s="59" t="str">
        <f>IFERROR(VLOOKUP(A548,Tabla1[],17,FALSE), "")</f>
        <v>DIVISION DE INFRAESTRUCTURA</v>
      </c>
      <c r="C548" s="59" t="str">
        <f>IFERROR(VLOOKUP(A548,Tabla1[],25,FALSE), "")</f>
        <v>INGENIERO</v>
      </c>
      <c r="D548" s="60" t="str">
        <f>IFERROR(VLOOKUP(A548,Tabla1[],19,FALSE), "")</f>
        <v>FIJO</v>
      </c>
      <c r="E548" s="61">
        <f>IFERROR(VLOOKUP(A548,Tabla1[],50,FALSE), "")</f>
        <v>70000</v>
      </c>
      <c r="F548" s="62">
        <f>IFERROR(VLOOKUP(A548,Tabla1[],62,FALSE), "")</f>
        <v>2009</v>
      </c>
      <c r="G548" s="62">
        <f>IFERROR(VLOOKUP(A548,Tabla1[],63,FALSE), "")</f>
        <v>5368.48</v>
      </c>
      <c r="H548" s="62">
        <f>IFERROR(VLOOKUP(A548,Tabla1[],64,FALSE), "")</f>
        <v>2128</v>
      </c>
      <c r="I548" s="62" cm="1">
        <f t="array" ref="I548">SUMPRODUCT(
 (Tabla1[NOMBRE_COMPLETO]=A548)*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28328.62</v>
      </c>
      <c r="J548" s="62">
        <f t="shared" si="16"/>
        <v>37834.1</v>
      </c>
      <c r="K548" s="63">
        <f t="shared" si="17"/>
        <v>32165.9</v>
      </c>
    </row>
    <row r="549" spans="1:11" ht="24" customHeight="1" x14ac:dyDescent="0.25">
      <c r="A549" s="59" t="s">
        <v>1870</v>
      </c>
      <c r="B549" s="59" t="str">
        <f>IFERROR(VLOOKUP(A549,Tabla1[],17,FALSE), "")</f>
        <v>DIVISION DE INFRAESTRUCTURA</v>
      </c>
      <c r="C549" s="59" t="str">
        <f>IFERROR(VLOOKUP(A549,Tabla1[],25,FALSE), "")</f>
        <v>COORDINADOR (A)</v>
      </c>
      <c r="D549" s="60" t="str">
        <f>IFERROR(VLOOKUP(A549,Tabla1[],19,FALSE), "")</f>
        <v>FIJO</v>
      </c>
      <c r="E549" s="61">
        <f>IFERROR(VLOOKUP(A549,Tabla1[],50,FALSE), "")</f>
        <v>80000</v>
      </c>
      <c r="F549" s="62">
        <f>IFERROR(VLOOKUP(A549,Tabla1[],62,FALSE), "")</f>
        <v>2296</v>
      </c>
      <c r="G549" s="62">
        <f>IFERROR(VLOOKUP(A549,Tabla1[],63,FALSE), "")</f>
        <v>7400.87</v>
      </c>
      <c r="H549" s="62">
        <f>IFERROR(VLOOKUP(A549,Tabla1[],64,FALSE), "")</f>
        <v>2432</v>
      </c>
      <c r="I549" s="62" cm="1">
        <f t="array" ref="I549">SUMPRODUCT(
 (Tabla1[NOMBRE_COMPLETO]=A549)*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549" s="62">
        <f t="shared" si="16"/>
        <v>12128.869999999999</v>
      </c>
      <c r="K549" s="63">
        <f t="shared" si="17"/>
        <v>67871.13</v>
      </c>
    </row>
    <row r="550" spans="1:11" ht="24" customHeight="1" x14ac:dyDescent="0.25">
      <c r="A550" s="59" t="s">
        <v>1885</v>
      </c>
      <c r="B550" s="59" t="str">
        <f>IFERROR(VLOOKUP(A550,Tabla1[],17,FALSE), "")</f>
        <v>DIVISION DE INFRAESTRUCTURA</v>
      </c>
      <c r="C550" s="59" t="str">
        <f>IFERROR(VLOOKUP(A550,Tabla1[],25,FALSE), "")</f>
        <v>SUPERVISOR (A) PLANTELES ESCOLARES</v>
      </c>
      <c r="D550" s="60" t="str">
        <f>IFERROR(VLOOKUP(A550,Tabla1[],19,FALSE), "")</f>
        <v>FIJO</v>
      </c>
      <c r="E550" s="61">
        <f>IFERROR(VLOOKUP(A550,Tabla1[],50,FALSE), "")</f>
        <v>75000</v>
      </c>
      <c r="F550" s="62">
        <f>IFERROR(VLOOKUP(A550,Tabla1[],62,FALSE), "")</f>
        <v>2152.5</v>
      </c>
      <c r="G550" s="62">
        <f>IFERROR(VLOOKUP(A550,Tabla1[],63,FALSE), "")</f>
        <v>6309.38</v>
      </c>
      <c r="H550" s="62">
        <f>IFERROR(VLOOKUP(A550,Tabla1[],64,FALSE), "")</f>
        <v>2280</v>
      </c>
      <c r="I550" s="62" cm="1">
        <f t="array" ref="I550">SUMPRODUCT(
 (Tabla1[NOMBRE_COMPLETO]=A550)*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550" s="62">
        <f t="shared" si="16"/>
        <v>10741.880000000001</v>
      </c>
      <c r="K550" s="63">
        <f t="shared" si="17"/>
        <v>64258.119999999995</v>
      </c>
    </row>
    <row r="551" spans="1:11" ht="24" customHeight="1" x14ac:dyDescent="0.25">
      <c r="A551" s="59" t="s">
        <v>1947</v>
      </c>
      <c r="B551" s="59" t="str">
        <f>IFERROR(VLOOKUP(A551,Tabla1[],17,FALSE), "")</f>
        <v>DIVISION DE INFRAESTRUCTURA</v>
      </c>
      <c r="C551" s="59" t="str">
        <f>IFERROR(VLOOKUP(A551,Tabla1[],25,FALSE), "")</f>
        <v>INGENIERO</v>
      </c>
      <c r="D551" s="60" t="str">
        <f>IFERROR(VLOOKUP(A551,Tabla1[],19,FALSE), "")</f>
        <v>FIJO</v>
      </c>
      <c r="E551" s="61">
        <f>IFERROR(VLOOKUP(A551,Tabla1[],50,FALSE), "")</f>
        <v>70000</v>
      </c>
      <c r="F551" s="62">
        <f>IFERROR(VLOOKUP(A551,Tabla1[],62,FALSE), "")</f>
        <v>2009</v>
      </c>
      <c r="G551" s="62">
        <f>IFERROR(VLOOKUP(A551,Tabla1[],63,FALSE), "")</f>
        <v>5368.48</v>
      </c>
      <c r="H551" s="62">
        <f>IFERROR(VLOOKUP(A551,Tabla1[],64,FALSE), "")</f>
        <v>2128</v>
      </c>
      <c r="I551" s="62" cm="1">
        <f t="array" ref="I551">SUMPRODUCT(
 (Tabla1[NOMBRE_COMPLETO]=A551)*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551" s="62">
        <f t="shared" si="16"/>
        <v>9505.48</v>
      </c>
      <c r="K551" s="63">
        <f t="shared" si="17"/>
        <v>60494.520000000004</v>
      </c>
    </row>
    <row r="552" spans="1:11" ht="24" customHeight="1" x14ac:dyDescent="0.25">
      <c r="A552" s="59" t="s">
        <v>1970</v>
      </c>
      <c r="B552" s="59" t="str">
        <f>IFERROR(VLOOKUP(A552,Tabla1[],17,FALSE), "")</f>
        <v>DIVISION DE INFRAESTRUCTURA</v>
      </c>
      <c r="C552" s="59" t="str">
        <f>IFERROR(VLOOKUP(A552,Tabla1[],25,FALSE), "")</f>
        <v>INGENIERO</v>
      </c>
      <c r="D552" s="60" t="str">
        <f>IFERROR(VLOOKUP(A552,Tabla1[],19,FALSE), "")</f>
        <v>FIJO</v>
      </c>
      <c r="E552" s="61">
        <f>IFERROR(VLOOKUP(A552,Tabla1[],50,FALSE), "")</f>
        <v>70000</v>
      </c>
      <c r="F552" s="62">
        <f>IFERROR(VLOOKUP(A552,Tabla1[],62,FALSE), "")</f>
        <v>2009</v>
      </c>
      <c r="G552" s="62">
        <f>IFERROR(VLOOKUP(A552,Tabla1[],63,FALSE), "")</f>
        <v>5368.48</v>
      </c>
      <c r="H552" s="62">
        <f>IFERROR(VLOOKUP(A552,Tabla1[],64,FALSE), "")</f>
        <v>2128</v>
      </c>
      <c r="I552" s="62" cm="1">
        <f t="array" ref="I552">SUMPRODUCT(
 (Tabla1[NOMBRE_COMPLETO]=A552)*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4966</v>
      </c>
      <c r="J552" s="62">
        <f t="shared" si="16"/>
        <v>14471.48</v>
      </c>
      <c r="K552" s="63">
        <f t="shared" si="17"/>
        <v>55528.520000000004</v>
      </c>
    </row>
    <row r="553" spans="1:11" ht="24" customHeight="1" x14ac:dyDescent="0.25">
      <c r="A553" s="59" t="s">
        <v>1977</v>
      </c>
      <c r="B553" s="59" t="str">
        <f>IFERROR(VLOOKUP(A553,Tabla1[],17,FALSE), "")</f>
        <v>DIVISION DE INFRAESTRUCTURA</v>
      </c>
      <c r="C553" s="59" t="str">
        <f>IFERROR(VLOOKUP(A553,Tabla1[],25,FALSE), "")</f>
        <v>COORDINADOR (A)</v>
      </c>
      <c r="D553" s="60" t="str">
        <f>IFERROR(VLOOKUP(A553,Tabla1[],19,FALSE), "")</f>
        <v>FIJO</v>
      </c>
      <c r="E553" s="61">
        <f>IFERROR(VLOOKUP(A553,Tabla1[],50,FALSE), "")</f>
        <v>80000</v>
      </c>
      <c r="F553" s="62">
        <f>IFERROR(VLOOKUP(A553,Tabla1[],62,FALSE), "")</f>
        <v>2296</v>
      </c>
      <c r="G553" s="62">
        <f>IFERROR(VLOOKUP(A553,Tabla1[],63,FALSE), "")</f>
        <v>7400.87</v>
      </c>
      <c r="H553" s="62">
        <f>IFERROR(VLOOKUP(A553,Tabla1[],64,FALSE), "")</f>
        <v>2432</v>
      </c>
      <c r="I553" s="62" cm="1">
        <f t="array" ref="I553">SUMPRODUCT(
 (Tabla1[NOMBRE_COMPLETO]=A553)*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553" s="62">
        <f t="shared" si="16"/>
        <v>12128.869999999999</v>
      </c>
      <c r="K553" s="63">
        <f t="shared" si="17"/>
        <v>67871.13</v>
      </c>
    </row>
    <row r="554" spans="1:11" ht="24" customHeight="1" x14ac:dyDescent="0.25">
      <c r="A554" s="59" t="s">
        <v>1988</v>
      </c>
      <c r="B554" s="59" t="str">
        <f>IFERROR(VLOOKUP(A554,Tabla1[],17,FALSE), "")</f>
        <v>DIVISION DE INFRAESTRUCTURA</v>
      </c>
      <c r="C554" s="59" t="str">
        <f>IFERROR(VLOOKUP(A554,Tabla1[],25,FALSE), "")</f>
        <v>INGENIERO</v>
      </c>
      <c r="D554" s="60" t="str">
        <f>IFERROR(VLOOKUP(A554,Tabla1[],19,FALSE), "")</f>
        <v>FIJO</v>
      </c>
      <c r="E554" s="61">
        <f>IFERROR(VLOOKUP(A554,Tabla1[],50,FALSE), "")</f>
        <v>80000</v>
      </c>
      <c r="F554" s="62">
        <f>IFERROR(VLOOKUP(A554,Tabla1[],62,FALSE), "")</f>
        <v>2296</v>
      </c>
      <c r="G554" s="62">
        <f>IFERROR(VLOOKUP(A554,Tabla1[],63,FALSE), "")</f>
        <v>7400.87</v>
      </c>
      <c r="H554" s="62">
        <f>IFERROR(VLOOKUP(A554,Tabla1[],64,FALSE), "")</f>
        <v>2432</v>
      </c>
      <c r="I554" s="62" cm="1">
        <f t="array" ref="I554">SUMPRODUCT(
 (Tabla1[NOMBRE_COMPLETO]=A554)*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554" s="62">
        <f t="shared" si="16"/>
        <v>12128.869999999999</v>
      </c>
      <c r="K554" s="63">
        <f t="shared" si="17"/>
        <v>67871.13</v>
      </c>
    </row>
    <row r="555" spans="1:11" ht="24" customHeight="1" x14ac:dyDescent="0.25">
      <c r="A555" s="59" t="s">
        <v>1993</v>
      </c>
      <c r="B555" s="59" t="str">
        <f>IFERROR(VLOOKUP(A555,Tabla1[],17,FALSE), "")</f>
        <v>DIVISION DE INFRAESTRUCTURA</v>
      </c>
      <c r="C555" s="59" t="str">
        <f>IFERROR(VLOOKUP(A555,Tabla1[],25,FALSE), "")</f>
        <v>SUPERVISOR (A) PLANTELES ESCOLARES</v>
      </c>
      <c r="D555" s="60" t="str">
        <f>IFERROR(VLOOKUP(A555,Tabla1[],19,FALSE), "")</f>
        <v>FIJO</v>
      </c>
      <c r="E555" s="61">
        <f>IFERROR(VLOOKUP(A555,Tabla1[],50,FALSE), "")</f>
        <v>75000</v>
      </c>
      <c r="F555" s="62">
        <f>IFERROR(VLOOKUP(A555,Tabla1[],62,FALSE), "")</f>
        <v>2152.5</v>
      </c>
      <c r="G555" s="62">
        <f>IFERROR(VLOOKUP(A555,Tabla1[],63,FALSE), "")</f>
        <v>6309.38</v>
      </c>
      <c r="H555" s="62">
        <f>IFERROR(VLOOKUP(A555,Tabla1[],64,FALSE), "")</f>
        <v>2280</v>
      </c>
      <c r="I555" s="62" cm="1">
        <f t="array" ref="I555">SUMPRODUCT(
 (Tabla1[NOMBRE_COMPLETO]=A555)*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555" s="62">
        <f t="shared" si="16"/>
        <v>10741.880000000001</v>
      </c>
      <c r="K555" s="63">
        <f t="shared" si="17"/>
        <v>64258.119999999995</v>
      </c>
    </row>
    <row r="556" spans="1:11" ht="24" customHeight="1" x14ac:dyDescent="0.25">
      <c r="A556" s="59" t="s">
        <v>2001</v>
      </c>
      <c r="B556" s="59" t="str">
        <f>IFERROR(VLOOKUP(A556,Tabla1[],17,FALSE), "")</f>
        <v>DIVISION DE INFRAESTRUCTURA</v>
      </c>
      <c r="C556" s="59" t="str">
        <f>IFERROR(VLOOKUP(A556,Tabla1[],25,FALSE), "")</f>
        <v>ARQUITECTO</v>
      </c>
      <c r="D556" s="60" t="str">
        <f>IFERROR(VLOOKUP(A556,Tabla1[],19,FALSE), "")</f>
        <v>FIJO</v>
      </c>
      <c r="E556" s="61">
        <f>IFERROR(VLOOKUP(A556,Tabla1[],50,FALSE), "")</f>
        <v>70000</v>
      </c>
      <c r="F556" s="62">
        <f>IFERROR(VLOOKUP(A556,Tabla1[],62,FALSE), "")</f>
        <v>2009</v>
      </c>
      <c r="G556" s="62">
        <f>IFERROR(VLOOKUP(A556,Tabla1[],63,FALSE), "")</f>
        <v>5368.48</v>
      </c>
      <c r="H556" s="62">
        <f>IFERROR(VLOOKUP(A556,Tabla1[],64,FALSE), "")</f>
        <v>2128</v>
      </c>
      <c r="I556" s="62" cm="1">
        <f t="array" ref="I556">SUMPRODUCT(
 (Tabla1[NOMBRE_COMPLETO]=A556)*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556" s="62">
        <f t="shared" si="16"/>
        <v>9505.48</v>
      </c>
      <c r="K556" s="63">
        <f t="shared" si="17"/>
        <v>60494.520000000004</v>
      </c>
    </row>
    <row r="557" spans="1:11" ht="24" customHeight="1" x14ac:dyDescent="0.25">
      <c r="A557" s="59" t="s">
        <v>2015</v>
      </c>
      <c r="B557" s="59" t="str">
        <f>IFERROR(VLOOKUP(A557,Tabla1[],17,FALSE), "")</f>
        <v>DIVISION DE INFRAESTRUCTURA</v>
      </c>
      <c r="C557" s="59" t="str">
        <f>IFERROR(VLOOKUP(A557,Tabla1[],25,FALSE), "")</f>
        <v>INGENIERO</v>
      </c>
      <c r="D557" s="60" t="str">
        <f>IFERROR(VLOOKUP(A557,Tabla1[],19,FALSE), "")</f>
        <v>FIJO</v>
      </c>
      <c r="E557" s="61">
        <f>IFERROR(VLOOKUP(A557,Tabla1[],50,FALSE), "")</f>
        <v>70000</v>
      </c>
      <c r="F557" s="62">
        <f>IFERROR(VLOOKUP(A557,Tabla1[],62,FALSE), "")</f>
        <v>2009</v>
      </c>
      <c r="G557" s="62">
        <f>IFERROR(VLOOKUP(A557,Tabla1[],63,FALSE), "")</f>
        <v>5368.48</v>
      </c>
      <c r="H557" s="62">
        <f>IFERROR(VLOOKUP(A557,Tabla1[],64,FALSE), "")</f>
        <v>2128</v>
      </c>
      <c r="I557" s="62" cm="1">
        <f t="array" ref="I557">SUMPRODUCT(
 (Tabla1[NOMBRE_COMPLETO]=A557)*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557" s="62">
        <f t="shared" si="16"/>
        <v>9505.48</v>
      </c>
      <c r="K557" s="63">
        <f t="shared" si="17"/>
        <v>60494.520000000004</v>
      </c>
    </row>
    <row r="558" spans="1:11" ht="24" customHeight="1" x14ac:dyDescent="0.25">
      <c r="A558" s="59" t="s">
        <v>2077</v>
      </c>
      <c r="B558" s="59" t="str">
        <f>IFERROR(VLOOKUP(A558,Tabla1[],17,FALSE), "")</f>
        <v>DIVISION DE INFRAESTRUCTURA</v>
      </c>
      <c r="C558" s="59" t="str">
        <f>IFERROR(VLOOKUP(A558,Tabla1[],25,FALSE), "")</f>
        <v>COORDINADOR (A)</v>
      </c>
      <c r="D558" s="60" t="str">
        <f>IFERROR(VLOOKUP(A558,Tabla1[],19,FALSE), "")</f>
        <v>FIJO</v>
      </c>
      <c r="E558" s="61">
        <f>IFERROR(VLOOKUP(A558,Tabla1[],50,FALSE), "")</f>
        <v>80000</v>
      </c>
      <c r="F558" s="62">
        <f>IFERROR(VLOOKUP(A558,Tabla1[],62,FALSE), "")</f>
        <v>2296</v>
      </c>
      <c r="G558" s="62">
        <f>IFERROR(VLOOKUP(A558,Tabla1[],63,FALSE), "")</f>
        <v>7400.87</v>
      </c>
      <c r="H558" s="62">
        <f>IFERROR(VLOOKUP(A558,Tabla1[],64,FALSE), "")</f>
        <v>2432</v>
      </c>
      <c r="I558" s="62" cm="1">
        <f t="array" ref="I558">SUMPRODUCT(
 (Tabla1[NOMBRE_COMPLETO]=A558)*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19580.8</v>
      </c>
      <c r="J558" s="62">
        <f t="shared" si="16"/>
        <v>31709.67</v>
      </c>
      <c r="K558" s="63">
        <f t="shared" si="17"/>
        <v>48290.33</v>
      </c>
    </row>
    <row r="559" spans="1:11" ht="24" customHeight="1" x14ac:dyDescent="0.25">
      <c r="A559" s="59" t="s">
        <v>2090</v>
      </c>
      <c r="B559" s="59" t="str">
        <f>IFERROR(VLOOKUP(A559,Tabla1[],17,FALSE), "")</f>
        <v>DIVISION DE INFRAESTRUCTURA</v>
      </c>
      <c r="C559" s="59" t="str">
        <f>IFERROR(VLOOKUP(A559,Tabla1[],25,FALSE), "")</f>
        <v>INGENIERO</v>
      </c>
      <c r="D559" s="60" t="str">
        <f>IFERROR(VLOOKUP(A559,Tabla1[],19,FALSE), "")</f>
        <v>FIJO</v>
      </c>
      <c r="E559" s="61">
        <f>IFERROR(VLOOKUP(A559,Tabla1[],50,FALSE), "")</f>
        <v>70000</v>
      </c>
      <c r="F559" s="62">
        <f>IFERROR(VLOOKUP(A559,Tabla1[],62,FALSE), "")</f>
        <v>2009</v>
      </c>
      <c r="G559" s="62">
        <f>IFERROR(VLOOKUP(A559,Tabla1[],63,FALSE), "")</f>
        <v>5368.48</v>
      </c>
      <c r="H559" s="62">
        <f>IFERROR(VLOOKUP(A559,Tabla1[],64,FALSE), "")</f>
        <v>2128</v>
      </c>
      <c r="I559" s="62" cm="1">
        <f t="array" ref="I559">SUMPRODUCT(
 (Tabla1[NOMBRE_COMPLETO]=A559)*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559" s="62">
        <f t="shared" si="16"/>
        <v>9505.48</v>
      </c>
      <c r="K559" s="63">
        <f t="shared" si="17"/>
        <v>60494.520000000004</v>
      </c>
    </row>
    <row r="560" spans="1:11" ht="24" customHeight="1" x14ac:dyDescent="0.25">
      <c r="A560" s="59" t="s">
        <v>2127</v>
      </c>
      <c r="B560" s="59" t="str">
        <f>IFERROR(VLOOKUP(A560,Tabla1[],17,FALSE), "")</f>
        <v>DIVISION DE INFRAESTRUCTURA</v>
      </c>
      <c r="C560" s="59" t="str">
        <f>IFERROR(VLOOKUP(A560,Tabla1[],25,FALSE), "")</f>
        <v>ARQUITECTO</v>
      </c>
      <c r="D560" s="60" t="str">
        <f>IFERROR(VLOOKUP(A560,Tabla1[],19,FALSE), "")</f>
        <v>FIJO</v>
      </c>
      <c r="E560" s="61">
        <f>IFERROR(VLOOKUP(A560,Tabla1[],50,FALSE), "")</f>
        <v>70000</v>
      </c>
      <c r="F560" s="62">
        <f>IFERROR(VLOOKUP(A560,Tabla1[],62,FALSE), "")</f>
        <v>2009</v>
      </c>
      <c r="G560" s="62">
        <f>IFERROR(VLOOKUP(A560,Tabla1[],63,FALSE), "")</f>
        <v>5368.48</v>
      </c>
      <c r="H560" s="62">
        <f>IFERROR(VLOOKUP(A560,Tabla1[],64,FALSE), "")</f>
        <v>2128</v>
      </c>
      <c r="I560" s="62" cm="1">
        <f t="array" ref="I560">SUMPRODUCT(
 (Tabla1[NOMBRE_COMPLETO]=A560)*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560" s="62">
        <f t="shared" si="16"/>
        <v>9505.48</v>
      </c>
      <c r="K560" s="63">
        <f t="shared" si="17"/>
        <v>60494.520000000004</v>
      </c>
    </row>
    <row r="561" spans="1:11" ht="24" customHeight="1" x14ac:dyDescent="0.25">
      <c r="A561" s="59" t="s">
        <v>2134</v>
      </c>
      <c r="B561" s="59" t="str">
        <f>IFERROR(VLOOKUP(A561,Tabla1[],17,FALSE), "")</f>
        <v>DIVISION DE INFRAESTRUCTURA</v>
      </c>
      <c r="C561" s="59" t="str">
        <f>IFERROR(VLOOKUP(A561,Tabla1[],25,FALSE), "")</f>
        <v>INGENIERO</v>
      </c>
      <c r="D561" s="60" t="str">
        <f>IFERROR(VLOOKUP(A561,Tabla1[],19,FALSE), "")</f>
        <v>FIJO</v>
      </c>
      <c r="E561" s="61">
        <f>IFERROR(VLOOKUP(A561,Tabla1[],50,FALSE), "")</f>
        <v>70000</v>
      </c>
      <c r="F561" s="62">
        <f>IFERROR(VLOOKUP(A561,Tabla1[],62,FALSE), "")</f>
        <v>2009</v>
      </c>
      <c r="G561" s="62">
        <f>IFERROR(VLOOKUP(A561,Tabla1[],63,FALSE), "")</f>
        <v>5368.48</v>
      </c>
      <c r="H561" s="62">
        <f>IFERROR(VLOOKUP(A561,Tabla1[],64,FALSE), "")</f>
        <v>2128</v>
      </c>
      <c r="I561" s="62" cm="1">
        <f t="array" ref="I561">SUMPRODUCT(
 (Tabla1[NOMBRE_COMPLETO]=A561)*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561" s="62">
        <f t="shared" si="16"/>
        <v>9505.48</v>
      </c>
      <c r="K561" s="63">
        <f t="shared" si="17"/>
        <v>60494.520000000004</v>
      </c>
    </row>
    <row r="562" spans="1:11" ht="24" customHeight="1" x14ac:dyDescent="0.25">
      <c r="A562" s="59" t="s">
        <v>2140</v>
      </c>
      <c r="B562" s="59" t="str">
        <f>IFERROR(VLOOKUP(A562,Tabla1[],17,FALSE), "")</f>
        <v>DIVISION DE INFRAESTRUCTURA</v>
      </c>
      <c r="C562" s="59" t="str">
        <f>IFERROR(VLOOKUP(A562,Tabla1[],25,FALSE), "")</f>
        <v>INGENIERO</v>
      </c>
      <c r="D562" s="60" t="str">
        <f>IFERROR(VLOOKUP(A562,Tabla1[],19,FALSE), "")</f>
        <v>FIJO</v>
      </c>
      <c r="E562" s="61">
        <f>IFERROR(VLOOKUP(A562,Tabla1[],50,FALSE), "")</f>
        <v>70000</v>
      </c>
      <c r="F562" s="62">
        <f>IFERROR(VLOOKUP(A562,Tabla1[],62,FALSE), "")</f>
        <v>2009</v>
      </c>
      <c r="G562" s="62">
        <f>IFERROR(VLOOKUP(A562,Tabla1[],63,FALSE), "")</f>
        <v>5368.48</v>
      </c>
      <c r="H562" s="62">
        <f>IFERROR(VLOOKUP(A562,Tabla1[],64,FALSE), "")</f>
        <v>2128</v>
      </c>
      <c r="I562" s="62" cm="1">
        <f t="array" ref="I562">SUMPRODUCT(
 (Tabla1[NOMBRE_COMPLETO]=A562)*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562" s="62">
        <f t="shared" si="16"/>
        <v>9505.48</v>
      </c>
      <c r="K562" s="63">
        <f t="shared" si="17"/>
        <v>60494.520000000004</v>
      </c>
    </row>
    <row r="563" spans="1:11" ht="24" customHeight="1" x14ac:dyDescent="0.25">
      <c r="A563" s="59" t="s">
        <v>2162</v>
      </c>
      <c r="B563" s="59" t="str">
        <f>IFERROR(VLOOKUP(A563,Tabla1[],17,FALSE), "")</f>
        <v>DIVISION DE INFRAESTRUCTURA</v>
      </c>
      <c r="C563" s="59" t="str">
        <f>IFERROR(VLOOKUP(A563,Tabla1[],25,FALSE), "")</f>
        <v>SUPERVISOR (A) PLANTELES ESCOLARES</v>
      </c>
      <c r="D563" s="60" t="str">
        <f>IFERROR(VLOOKUP(A563,Tabla1[],19,FALSE), "")</f>
        <v>FIJO</v>
      </c>
      <c r="E563" s="61">
        <f>IFERROR(VLOOKUP(A563,Tabla1[],50,FALSE), "")</f>
        <v>75000</v>
      </c>
      <c r="F563" s="62">
        <f>IFERROR(VLOOKUP(A563,Tabla1[],62,FALSE), "")</f>
        <v>2152.5</v>
      </c>
      <c r="G563" s="62">
        <f>IFERROR(VLOOKUP(A563,Tabla1[],63,FALSE), "")</f>
        <v>6309.38</v>
      </c>
      <c r="H563" s="62">
        <f>IFERROR(VLOOKUP(A563,Tabla1[],64,FALSE), "")</f>
        <v>2280</v>
      </c>
      <c r="I563" s="62" cm="1">
        <f t="array" ref="I563">SUMPRODUCT(
 (Tabla1[NOMBRE_COMPLETO]=A563)*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563" s="62">
        <f t="shared" si="16"/>
        <v>10741.880000000001</v>
      </c>
      <c r="K563" s="63">
        <f t="shared" si="17"/>
        <v>64258.119999999995</v>
      </c>
    </row>
    <row r="564" spans="1:11" ht="24" customHeight="1" x14ac:dyDescent="0.25">
      <c r="A564" s="59" t="s">
        <v>2164</v>
      </c>
      <c r="B564" s="59" t="str">
        <f>IFERROR(VLOOKUP(A564,Tabla1[],17,FALSE), "")</f>
        <v>DIVISION DE INFRAESTRUCTURA</v>
      </c>
      <c r="C564" s="59" t="str">
        <f>IFERROR(VLOOKUP(A564,Tabla1[],25,FALSE), "")</f>
        <v>INGENIERO</v>
      </c>
      <c r="D564" s="60" t="str">
        <f>IFERROR(VLOOKUP(A564,Tabla1[],19,FALSE), "")</f>
        <v>FIJO</v>
      </c>
      <c r="E564" s="61">
        <f>IFERROR(VLOOKUP(A564,Tabla1[],50,FALSE), "")</f>
        <v>50000</v>
      </c>
      <c r="F564" s="62">
        <f>IFERROR(VLOOKUP(A564,Tabla1[],62,FALSE), "")</f>
        <v>1435</v>
      </c>
      <c r="G564" s="62">
        <f>IFERROR(VLOOKUP(A564,Tabla1[],63,FALSE), "")</f>
        <v>1854</v>
      </c>
      <c r="H564" s="62">
        <f>IFERROR(VLOOKUP(A564,Tabla1[],64,FALSE), "")</f>
        <v>1520</v>
      </c>
      <c r="I564" s="62" cm="1">
        <f t="array" ref="I564">SUMPRODUCT(
 (Tabla1[NOMBRE_COMPLETO]=A564)*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564" s="62">
        <f t="shared" si="16"/>
        <v>4809</v>
      </c>
      <c r="K564" s="63">
        <f t="shared" si="17"/>
        <v>45191</v>
      </c>
    </row>
    <row r="565" spans="1:11" ht="24" customHeight="1" x14ac:dyDescent="0.25">
      <c r="A565" s="59" t="s">
        <v>2169</v>
      </c>
      <c r="B565" s="59" t="str">
        <f>IFERROR(VLOOKUP(A565,Tabla1[],17,FALSE), "")</f>
        <v>DIVISION DE INFRAESTRUCTURA</v>
      </c>
      <c r="C565" s="59" t="str">
        <f>IFERROR(VLOOKUP(A565,Tabla1[],25,FALSE), "")</f>
        <v>SUPERVISOR (A) PLANTELES ESCOLARES</v>
      </c>
      <c r="D565" s="60" t="str">
        <f>IFERROR(VLOOKUP(A565,Tabla1[],19,FALSE), "")</f>
        <v>FIJO</v>
      </c>
      <c r="E565" s="61">
        <f>IFERROR(VLOOKUP(A565,Tabla1[],50,FALSE), "")</f>
        <v>75000</v>
      </c>
      <c r="F565" s="62">
        <f>IFERROR(VLOOKUP(A565,Tabla1[],62,FALSE), "")</f>
        <v>2152.5</v>
      </c>
      <c r="G565" s="62">
        <f>IFERROR(VLOOKUP(A565,Tabla1[],63,FALSE), "")</f>
        <v>6309.38</v>
      </c>
      <c r="H565" s="62">
        <f>IFERROR(VLOOKUP(A565,Tabla1[],64,FALSE), "")</f>
        <v>2280</v>
      </c>
      <c r="I565" s="62" cm="1">
        <f t="array" ref="I565">SUMPRODUCT(
 (Tabla1[NOMBRE_COMPLETO]=A565)*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565" s="62">
        <f t="shared" si="16"/>
        <v>10741.880000000001</v>
      </c>
      <c r="K565" s="63">
        <f t="shared" si="17"/>
        <v>64258.119999999995</v>
      </c>
    </row>
    <row r="566" spans="1:11" ht="24" customHeight="1" x14ac:dyDescent="0.25">
      <c r="A566" s="59" t="s">
        <v>2186</v>
      </c>
      <c r="B566" s="59" t="str">
        <f>IFERROR(VLOOKUP(A566,Tabla1[],17,FALSE), "")</f>
        <v>DIVISION DE INFRAESTRUCTURA</v>
      </c>
      <c r="C566" s="59" t="str">
        <f>IFERROR(VLOOKUP(A566,Tabla1[],25,FALSE), "")</f>
        <v>SUPERVISOR (A) PLANTELES ESCOLARES</v>
      </c>
      <c r="D566" s="60" t="str">
        <f>IFERROR(VLOOKUP(A566,Tabla1[],19,FALSE), "")</f>
        <v>FIJO</v>
      </c>
      <c r="E566" s="61">
        <f>IFERROR(VLOOKUP(A566,Tabla1[],50,FALSE), "")</f>
        <v>75000</v>
      </c>
      <c r="F566" s="62">
        <f>IFERROR(VLOOKUP(A566,Tabla1[],62,FALSE), "")</f>
        <v>2152.5</v>
      </c>
      <c r="G566" s="62">
        <f>IFERROR(VLOOKUP(A566,Tabla1[],63,FALSE), "")</f>
        <v>5925.42</v>
      </c>
      <c r="H566" s="62">
        <f>IFERROR(VLOOKUP(A566,Tabla1[],64,FALSE), "")</f>
        <v>2280</v>
      </c>
      <c r="I566" s="62" cm="1">
        <f t="array" ref="I566">SUMPRODUCT(
 (Tabla1[NOMBRE_COMPLETO]=A566)*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1919.78</v>
      </c>
      <c r="J566" s="62">
        <f t="shared" si="16"/>
        <v>12277.7</v>
      </c>
      <c r="K566" s="63">
        <f t="shared" si="17"/>
        <v>62722.3</v>
      </c>
    </row>
    <row r="567" spans="1:11" ht="24" customHeight="1" x14ac:dyDescent="0.25">
      <c r="A567" s="59" t="s">
        <v>2225</v>
      </c>
      <c r="B567" s="59" t="str">
        <f>IFERROR(VLOOKUP(A567,Tabla1[],17,FALSE), "")</f>
        <v>DIVISION DE INFRAESTRUCTURA</v>
      </c>
      <c r="C567" s="59" t="str">
        <f>IFERROR(VLOOKUP(A567,Tabla1[],25,FALSE), "")</f>
        <v>SUPERVISOR (A) PLANTELES ESCOLARES</v>
      </c>
      <c r="D567" s="60" t="str">
        <f>IFERROR(VLOOKUP(A567,Tabla1[],19,FALSE), "")</f>
        <v>FIJO</v>
      </c>
      <c r="E567" s="61">
        <f>IFERROR(VLOOKUP(A567,Tabla1[],50,FALSE), "")</f>
        <v>75000</v>
      </c>
      <c r="F567" s="62">
        <f>IFERROR(VLOOKUP(A567,Tabla1[],62,FALSE), "")</f>
        <v>2152.5</v>
      </c>
      <c r="G567" s="62">
        <f>IFERROR(VLOOKUP(A567,Tabla1[],63,FALSE), "")</f>
        <v>6309.38</v>
      </c>
      <c r="H567" s="62">
        <f>IFERROR(VLOOKUP(A567,Tabla1[],64,FALSE), "")</f>
        <v>2280</v>
      </c>
      <c r="I567" s="62" cm="1">
        <f t="array" ref="I567">SUMPRODUCT(
 (Tabla1[NOMBRE_COMPLETO]=A567)*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567" s="62">
        <f t="shared" si="16"/>
        <v>10741.880000000001</v>
      </c>
      <c r="K567" s="63">
        <f t="shared" si="17"/>
        <v>64258.119999999995</v>
      </c>
    </row>
    <row r="568" spans="1:11" ht="24" customHeight="1" x14ac:dyDescent="0.25">
      <c r="A568" s="59" t="s">
        <v>2233</v>
      </c>
      <c r="B568" s="59" t="str">
        <f>IFERROR(VLOOKUP(A568,Tabla1[],17,FALSE), "")</f>
        <v>DIVISION DE INFRAESTRUCTURA</v>
      </c>
      <c r="C568" s="59" t="str">
        <f>IFERROR(VLOOKUP(A568,Tabla1[],25,FALSE), "")</f>
        <v>SUPERVISOR (A) PLANTELES ESCOLARES</v>
      </c>
      <c r="D568" s="60" t="str">
        <f>IFERROR(VLOOKUP(A568,Tabla1[],19,FALSE), "")</f>
        <v>FIJO</v>
      </c>
      <c r="E568" s="61">
        <f>IFERROR(VLOOKUP(A568,Tabla1[],50,FALSE), "")</f>
        <v>75000</v>
      </c>
      <c r="F568" s="62">
        <f>IFERROR(VLOOKUP(A568,Tabla1[],62,FALSE), "")</f>
        <v>2152.5</v>
      </c>
      <c r="G568" s="62">
        <f>IFERROR(VLOOKUP(A568,Tabla1[],63,FALSE), "")</f>
        <v>5925.42</v>
      </c>
      <c r="H568" s="62">
        <f>IFERROR(VLOOKUP(A568,Tabla1[],64,FALSE), "")</f>
        <v>2280</v>
      </c>
      <c r="I568" s="62" cm="1">
        <f t="array" ref="I568">SUMPRODUCT(
 (Tabla1[NOMBRE_COMPLETO]=A568)*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1919.78</v>
      </c>
      <c r="J568" s="62">
        <f t="shared" si="16"/>
        <v>12277.7</v>
      </c>
      <c r="K568" s="63">
        <f t="shared" si="17"/>
        <v>62722.3</v>
      </c>
    </row>
    <row r="569" spans="1:11" ht="24" customHeight="1" x14ac:dyDescent="0.25">
      <c r="A569" s="59" t="s">
        <v>2238</v>
      </c>
      <c r="B569" s="59" t="str">
        <f>IFERROR(VLOOKUP(A569,Tabla1[],17,FALSE), "")</f>
        <v>DIVISION DE INFRAESTRUCTURA</v>
      </c>
      <c r="C569" s="59" t="str">
        <f>IFERROR(VLOOKUP(A569,Tabla1[],25,FALSE), "")</f>
        <v>INGENIERO</v>
      </c>
      <c r="D569" s="60" t="str">
        <f>IFERROR(VLOOKUP(A569,Tabla1[],19,FALSE), "")</f>
        <v>FIJO</v>
      </c>
      <c r="E569" s="61">
        <f>IFERROR(VLOOKUP(A569,Tabla1[],50,FALSE), "")</f>
        <v>70000</v>
      </c>
      <c r="F569" s="62">
        <f>IFERROR(VLOOKUP(A569,Tabla1[],62,FALSE), "")</f>
        <v>2009</v>
      </c>
      <c r="G569" s="62">
        <f>IFERROR(VLOOKUP(A569,Tabla1[],63,FALSE), "")</f>
        <v>4984.5200000000004</v>
      </c>
      <c r="H569" s="62">
        <f>IFERROR(VLOOKUP(A569,Tabla1[],64,FALSE), "")</f>
        <v>2128</v>
      </c>
      <c r="I569" s="62" cm="1">
        <f t="array" ref="I569">SUMPRODUCT(
 (Tabla1[NOMBRE_COMPLETO]=A569)*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1919.78</v>
      </c>
      <c r="J569" s="62">
        <f t="shared" si="16"/>
        <v>11041.300000000001</v>
      </c>
      <c r="K569" s="63">
        <f t="shared" si="17"/>
        <v>58958.7</v>
      </c>
    </row>
    <row r="570" spans="1:11" ht="24" customHeight="1" x14ac:dyDescent="0.25">
      <c r="A570" s="59" t="s">
        <v>2251</v>
      </c>
      <c r="B570" s="59" t="str">
        <f>IFERROR(VLOOKUP(A570,Tabla1[],17,FALSE), "")</f>
        <v>DIVISION DE INFRAESTRUCTURA</v>
      </c>
      <c r="C570" s="59" t="str">
        <f>IFERROR(VLOOKUP(A570,Tabla1[],25,FALSE), "")</f>
        <v>INGENIERO</v>
      </c>
      <c r="D570" s="60" t="str">
        <f>IFERROR(VLOOKUP(A570,Tabla1[],19,FALSE), "")</f>
        <v>FIJO</v>
      </c>
      <c r="E570" s="61">
        <f>IFERROR(VLOOKUP(A570,Tabla1[],50,FALSE), "")</f>
        <v>70000</v>
      </c>
      <c r="F570" s="62">
        <f>IFERROR(VLOOKUP(A570,Tabla1[],62,FALSE), "")</f>
        <v>2009</v>
      </c>
      <c r="G570" s="62">
        <f>IFERROR(VLOOKUP(A570,Tabla1[],63,FALSE), "")</f>
        <v>5368.48</v>
      </c>
      <c r="H570" s="62">
        <f>IFERROR(VLOOKUP(A570,Tabla1[],64,FALSE), "")</f>
        <v>2128</v>
      </c>
      <c r="I570" s="62" cm="1">
        <f t="array" ref="I570">SUMPRODUCT(
 (Tabla1[NOMBRE_COMPLETO]=A570)*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570" s="62">
        <f t="shared" si="16"/>
        <v>9505.48</v>
      </c>
      <c r="K570" s="63">
        <f t="shared" si="17"/>
        <v>60494.520000000004</v>
      </c>
    </row>
    <row r="571" spans="1:11" ht="24" customHeight="1" x14ac:dyDescent="0.25">
      <c r="A571" s="59" t="s">
        <v>2256</v>
      </c>
      <c r="B571" s="59" t="str">
        <f>IFERROR(VLOOKUP(A571,Tabla1[],17,FALSE), "")</f>
        <v>DIVISION DE INFRAESTRUCTURA</v>
      </c>
      <c r="C571" s="59" t="str">
        <f>IFERROR(VLOOKUP(A571,Tabla1[],25,FALSE), "")</f>
        <v>INGENIERO</v>
      </c>
      <c r="D571" s="60" t="str">
        <f>IFERROR(VLOOKUP(A571,Tabla1[],19,FALSE), "")</f>
        <v>FIJO</v>
      </c>
      <c r="E571" s="61">
        <f>IFERROR(VLOOKUP(A571,Tabla1[],50,FALSE), "")</f>
        <v>70000</v>
      </c>
      <c r="F571" s="62">
        <f>IFERROR(VLOOKUP(A571,Tabla1[],62,FALSE), "")</f>
        <v>2009</v>
      </c>
      <c r="G571" s="62">
        <f>IFERROR(VLOOKUP(A571,Tabla1[],63,FALSE), "")</f>
        <v>4984.5200000000004</v>
      </c>
      <c r="H571" s="62">
        <f>IFERROR(VLOOKUP(A571,Tabla1[],64,FALSE), "")</f>
        <v>2128</v>
      </c>
      <c r="I571" s="62" cm="1">
        <f t="array" ref="I571">SUMPRODUCT(
 (Tabla1[NOMBRE_COMPLETO]=A571)*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1919.78</v>
      </c>
      <c r="J571" s="62">
        <f t="shared" si="16"/>
        <v>11041.300000000001</v>
      </c>
      <c r="K571" s="63">
        <f t="shared" si="17"/>
        <v>58958.7</v>
      </c>
    </row>
    <row r="572" spans="1:11" ht="24" customHeight="1" x14ac:dyDescent="0.25">
      <c r="A572" s="59" t="s">
        <v>2309</v>
      </c>
      <c r="B572" s="59" t="str">
        <f>IFERROR(VLOOKUP(A572,Tabla1[],17,FALSE), "")</f>
        <v>DIVISION DE INFRAESTRUCTURA</v>
      </c>
      <c r="C572" s="59" t="str">
        <f>IFERROR(VLOOKUP(A572,Tabla1[],25,FALSE), "")</f>
        <v>ARQUITECTO</v>
      </c>
      <c r="D572" s="60" t="str">
        <f>IFERROR(VLOOKUP(A572,Tabla1[],19,FALSE), "")</f>
        <v>FIJO</v>
      </c>
      <c r="E572" s="61">
        <f>IFERROR(VLOOKUP(A572,Tabla1[],50,FALSE), "")</f>
        <v>70000</v>
      </c>
      <c r="F572" s="62">
        <f>IFERROR(VLOOKUP(A572,Tabla1[],62,FALSE), "")</f>
        <v>2009</v>
      </c>
      <c r="G572" s="62">
        <f>IFERROR(VLOOKUP(A572,Tabla1[],63,FALSE), "")</f>
        <v>5368.48</v>
      </c>
      <c r="H572" s="62">
        <f>IFERROR(VLOOKUP(A572,Tabla1[],64,FALSE), "")</f>
        <v>2128</v>
      </c>
      <c r="I572" s="62" cm="1">
        <f t="array" ref="I572">SUMPRODUCT(
 (Tabla1[NOMBRE_COMPLETO]=A572)*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572" s="62">
        <f t="shared" si="16"/>
        <v>9505.48</v>
      </c>
      <c r="K572" s="63">
        <f t="shared" si="17"/>
        <v>60494.520000000004</v>
      </c>
    </row>
    <row r="573" spans="1:11" ht="24" customHeight="1" x14ac:dyDescent="0.25">
      <c r="A573" s="59" t="s">
        <v>2313</v>
      </c>
      <c r="B573" s="59" t="str">
        <f>IFERROR(VLOOKUP(A573,Tabla1[],17,FALSE), "")</f>
        <v>DIVISION DE INFRAESTRUCTURA</v>
      </c>
      <c r="C573" s="59" t="str">
        <f>IFERROR(VLOOKUP(A573,Tabla1[],25,FALSE), "")</f>
        <v>INGENIERO</v>
      </c>
      <c r="D573" s="60" t="str">
        <f>IFERROR(VLOOKUP(A573,Tabla1[],19,FALSE), "")</f>
        <v>FIJO</v>
      </c>
      <c r="E573" s="61">
        <f>IFERROR(VLOOKUP(A573,Tabla1[],50,FALSE), "")</f>
        <v>70000</v>
      </c>
      <c r="F573" s="62">
        <f>IFERROR(VLOOKUP(A573,Tabla1[],62,FALSE), "")</f>
        <v>2009</v>
      </c>
      <c r="G573" s="62">
        <f>IFERROR(VLOOKUP(A573,Tabla1[],63,FALSE), "")</f>
        <v>4600.5600000000004</v>
      </c>
      <c r="H573" s="62">
        <f>IFERROR(VLOOKUP(A573,Tabla1[],64,FALSE), "")</f>
        <v>2128</v>
      </c>
      <c r="I573" s="62" cm="1">
        <f t="array" ref="I573">SUMPRODUCT(
 (Tabla1[NOMBRE_COMPLETO]=A573)*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3839.56</v>
      </c>
      <c r="J573" s="62">
        <f t="shared" si="16"/>
        <v>12577.12</v>
      </c>
      <c r="K573" s="63">
        <f t="shared" si="17"/>
        <v>57422.879999999997</v>
      </c>
    </row>
    <row r="574" spans="1:11" ht="24" customHeight="1" x14ac:dyDescent="0.25">
      <c r="A574" s="59" t="s">
        <v>2316</v>
      </c>
      <c r="B574" s="59" t="str">
        <f>IFERROR(VLOOKUP(A574,Tabla1[],17,FALSE), "")</f>
        <v>DIVISION DE INFRAESTRUCTURA</v>
      </c>
      <c r="C574" s="59" t="str">
        <f>IFERROR(VLOOKUP(A574,Tabla1[],25,FALSE), "")</f>
        <v>INGENIERO</v>
      </c>
      <c r="D574" s="60" t="str">
        <f>IFERROR(VLOOKUP(A574,Tabla1[],19,FALSE), "")</f>
        <v>FIJO</v>
      </c>
      <c r="E574" s="61">
        <f>IFERROR(VLOOKUP(A574,Tabla1[],50,FALSE), "")</f>
        <v>70000</v>
      </c>
      <c r="F574" s="62">
        <f>IFERROR(VLOOKUP(A574,Tabla1[],62,FALSE), "")</f>
        <v>2009</v>
      </c>
      <c r="G574" s="62">
        <f>IFERROR(VLOOKUP(A574,Tabla1[],63,FALSE), "")</f>
        <v>5368.48</v>
      </c>
      <c r="H574" s="62">
        <f>IFERROR(VLOOKUP(A574,Tabla1[],64,FALSE), "")</f>
        <v>2128</v>
      </c>
      <c r="I574" s="62" cm="1">
        <f t="array" ref="I574">SUMPRODUCT(
 (Tabla1[NOMBRE_COMPLETO]=A574)*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574" s="62">
        <f t="shared" si="16"/>
        <v>9505.48</v>
      </c>
      <c r="K574" s="63">
        <f t="shared" si="17"/>
        <v>60494.520000000004</v>
      </c>
    </row>
    <row r="575" spans="1:11" ht="24" customHeight="1" x14ac:dyDescent="0.25">
      <c r="A575" s="59" t="s">
        <v>2319</v>
      </c>
      <c r="B575" s="59" t="str">
        <f>IFERROR(VLOOKUP(A575,Tabla1[],17,FALSE), "")</f>
        <v>DIVISION DE INFRAESTRUCTURA</v>
      </c>
      <c r="C575" s="59" t="str">
        <f>IFERROR(VLOOKUP(A575,Tabla1[],25,FALSE), "")</f>
        <v>INGENIERO</v>
      </c>
      <c r="D575" s="60" t="str">
        <f>IFERROR(VLOOKUP(A575,Tabla1[],19,FALSE), "")</f>
        <v>FIJO</v>
      </c>
      <c r="E575" s="61">
        <f>IFERROR(VLOOKUP(A575,Tabla1[],50,FALSE), "")</f>
        <v>70000</v>
      </c>
      <c r="F575" s="62">
        <f>IFERROR(VLOOKUP(A575,Tabla1[],62,FALSE), "")</f>
        <v>2009</v>
      </c>
      <c r="G575" s="62">
        <f>IFERROR(VLOOKUP(A575,Tabla1[],63,FALSE), "")</f>
        <v>5368.48</v>
      </c>
      <c r="H575" s="62">
        <f>IFERROR(VLOOKUP(A575,Tabla1[],64,FALSE), "")</f>
        <v>2128</v>
      </c>
      <c r="I575" s="62" cm="1">
        <f t="array" ref="I575">SUMPRODUCT(
 (Tabla1[NOMBRE_COMPLETO]=A575)*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2866</v>
      </c>
      <c r="J575" s="62">
        <f t="shared" si="16"/>
        <v>12371.48</v>
      </c>
      <c r="K575" s="63">
        <f t="shared" si="17"/>
        <v>57628.520000000004</v>
      </c>
    </row>
    <row r="576" spans="1:11" ht="24" customHeight="1" x14ac:dyDescent="0.25">
      <c r="A576" s="59" t="s">
        <v>2322</v>
      </c>
      <c r="B576" s="59" t="str">
        <f>IFERROR(VLOOKUP(A576,Tabla1[],17,FALSE), "")</f>
        <v>DIVISION DE INFRAESTRUCTURA</v>
      </c>
      <c r="C576" s="59" t="str">
        <f>IFERROR(VLOOKUP(A576,Tabla1[],25,FALSE), "")</f>
        <v>DIGITADOR</v>
      </c>
      <c r="D576" s="60" t="str">
        <f>IFERROR(VLOOKUP(A576,Tabla1[],19,FALSE), "")</f>
        <v>FIJO</v>
      </c>
      <c r="E576" s="61">
        <f>IFERROR(VLOOKUP(A576,Tabla1[],50,FALSE), "")</f>
        <v>50000</v>
      </c>
      <c r="F576" s="62">
        <f>IFERROR(VLOOKUP(A576,Tabla1[],62,FALSE), "")</f>
        <v>1435</v>
      </c>
      <c r="G576" s="62">
        <f>IFERROR(VLOOKUP(A576,Tabla1[],63,FALSE), "")</f>
        <v>1854</v>
      </c>
      <c r="H576" s="62">
        <f>IFERROR(VLOOKUP(A576,Tabla1[],64,FALSE), "")</f>
        <v>1520</v>
      </c>
      <c r="I576" s="62" cm="1">
        <f t="array" ref="I576">SUMPRODUCT(
 (Tabla1[NOMBRE_COMPLETO]=A576)*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576" s="62">
        <f t="shared" si="16"/>
        <v>4809</v>
      </c>
      <c r="K576" s="63">
        <f t="shared" si="17"/>
        <v>45191</v>
      </c>
    </row>
    <row r="577" spans="1:11" ht="24" customHeight="1" x14ac:dyDescent="0.25">
      <c r="A577" s="59" t="s">
        <v>2330</v>
      </c>
      <c r="B577" s="59" t="str">
        <f>IFERROR(VLOOKUP(A577,Tabla1[],17,FALSE), "")</f>
        <v>DIVISION DE INFRAESTRUCTURA</v>
      </c>
      <c r="C577" s="59" t="str">
        <f>IFERROR(VLOOKUP(A577,Tabla1[],25,FALSE), "")</f>
        <v>INGENIERO</v>
      </c>
      <c r="D577" s="60" t="str">
        <f>IFERROR(VLOOKUP(A577,Tabla1[],19,FALSE), "")</f>
        <v>FIJO</v>
      </c>
      <c r="E577" s="61">
        <f>IFERROR(VLOOKUP(A577,Tabla1[],50,FALSE), "")</f>
        <v>70000</v>
      </c>
      <c r="F577" s="62">
        <f>IFERROR(VLOOKUP(A577,Tabla1[],62,FALSE), "")</f>
        <v>2009</v>
      </c>
      <c r="G577" s="62">
        <f>IFERROR(VLOOKUP(A577,Tabla1[],63,FALSE), "")</f>
        <v>5368.48</v>
      </c>
      <c r="H577" s="62">
        <f>IFERROR(VLOOKUP(A577,Tabla1[],64,FALSE), "")</f>
        <v>2128</v>
      </c>
      <c r="I577" s="62" cm="1">
        <f t="array" ref="I577">SUMPRODUCT(
 (Tabla1[NOMBRE_COMPLETO]=A577)*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577" s="62">
        <f t="shared" si="16"/>
        <v>9505.48</v>
      </c>
      <c r="K577" s="63">
        <f t="shared" si="17"/>
        <v>60494.520000000004</v>
      </c>
    </row>
    <row r="578" spans="1:11" ht="24" customHeight="1" x14ac:dyDescent="0.25">
      <c r="A578" s="59" t="s">
        <v>2336</v>
      </c>
      <c r="B578" s="59" t="str">
        <f>IFERROR(VLOOKUP(A578,Tabla1[],17,FALSE), "")</f>
        <v>DIVISION DE INFRAESTRUCTURA</v>
      </c>
      <c r="C578" s="59" t="str">
        <f>IFERROR(VLOOKUP(A578,Tabla1[],25,FALSE), "")</f>
        <v>INGENIERO SUP.</v>
      </c>
      <c r="D578" s="60" t="str">
        <f>IFERROR(VLOOKUP(A578,Tabla1[],19,FALSE), "")</f>
        <v>FIJO</v>
      </c>
      <c r="E578" s="61">
        <f>IFERROR(VLOOKUP(A578,Tabla1[],50,FALSE), "")</f>
        <v>48278.73</v>
      </c>
      <c r="F578" s="62">
        <f>IFERROR(VLOOKUP(A578,Tabla1[],62,FALSE), "")</f>
        <v>1385.6</v>
      </c>
      <c r="G578" s="62">
        <f>IFERROR(VLOOKUP(A578,Tabla1[],63,FALSE), "")</f>
        <v>1611.07</v>
      </c>
      <c r="H578" s="62">
        <f>IFERROR(VLOOKUP(A578,Tabla1[],64,FALSE), "")</f>
        <v>1467.67</v>
      </c>
      <c r="I578" s="62" cm="1">
        <f t="array" ref="I578">SUMPRODUCT(
 (Tabla1[NOMBRE_COMPLETO]=A578)*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578" s="62">
        <f t="shared" si="16"/>
        <v>4464.34</v>
      </c>
      <c r="K578" s="63">
        <f t="shared" si="17"/>
        <v>43814.39</v>
      </c>
    </row>
    <row r="579" spans="1:11" ht="24" customHeight="1" x14ac:dyDescent="0.25">
      <c r="A579" s="59" t="s">
        <v>2338</v>
      </c>
      <c r="B579" s="59" t="str">
        <f>IFERROR(VLOOKUP(A579,Tabla1[],17,FALSE), "")</f>
        <v>DIVISION DE INFRAESTRUCTURA</v>
      </c>
      <c r="C579" s="59" t="str">
        <f>IFERROR(VLOOKUP(A579,Tabla1[],25,FALSE), "")</f>
        <v>SUPERVISOR (A) PLANTELES ESCOLARES</v>
      </c>
      <c r="D579" s="60" t="str">
        <f>IFERROR(VLOOKUP(A579,Tabla1[],19,FALSE), "")</f>
        <v>FIJO</v>
      </c>
      <c r="E579" s="61">
        <f>IFERROR(VLOOKUP(A579,Tabla1[],50,FALSE), "")</f>
        <v>75000</v>
      </c>
      <c r="F579" s="62">
        <f>IFERROR(VLOOKUP(A579,Tabla1[],62,FALSE), "")</f>
        <v>2152.5</v>
      </c>
      <c r="G579" s="62">
        <f>IFERROR(VLOOKUP(A579,Tabla1[],63,FALSE), "")</f>
        <v>6309.38</v>
      </c>
      <c r="H579" s="62">
        <f>IFERROR(VLOOKUP(A579,Tabla1[],64,FALSE), "")</f>
        <v>2280</v>
      </c>
      <c r="I579" s="62" cm="1">
        <f t="array" ref="I579">SUMPRODUCT(
 (Tabla1[NOMBRE_COMPLETO]=A579)*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579" s="62">
        <f t="shared" si="16"/>
        <v>10741.880000000001</v>
      </c>
      <c r="K579" s="63">
        <f t="shared" si="17"/>
        <v>64258.119999999995</v>
      </c>
    </row>
    <row r="580" spans="1:11" ht="24" customHeight="1" x14ac:dyDescent="0.25">
      <c r="A580" s="59" t="s">
        <v>2344</v>
      </c>
      <c r="B580" s="59" t="str">
        <f>IFERROR(VLOOKUP(A580,Tabla1[],17,FALSE), "")</f>
        <v>DIVISION DE INFRAESTRUCTURA</v>
      </c>
      <c r="C580" s="59" t="str">
        <f>IFERROR(VLOOKUP(A580,Tabla1[],25,FALSE), "")</f>
        <v>INGENIERO</v>
      </c>
      <c r="D580" s="60" t="str">
        <f>IFERROR(VLOOKUP(A580,Tabla1[],19,FALSE), "")</f>
        <v>FIJO</v>
      </c>
      <c r="E580" s="61">
        <f>IFERROR(VLOOKUP(A580,Tabla1[],50,FALSE), "")</f>
        <v>70000</v>
      </c>
      <c r="F580" s="62">
        <f>IFERROR(VLOOKUP(A580,Tabla1[],62,FALSE), "")</f>
        <v>2009</v>
      </c>
      <c r="G580" s="62">
        <f>IFERROR(VLOOKUP(A580,Tabla1[],63,FALSE), "")</f>
        <v>4984.5200000000004</v>
      </c>
      <c r="H580" s="62">
        <f>IFERROR(VLOOKUP(A580,Tabla1[],64,FALSE), "")</f>
        <v>2128</v>
      </c>
      <c r="I580" s="62" cm="1">
        <f t="array" ref="I580">SUMPRODUCT(
 (Tabla1[NOMBRE_COMPLETO]=A580)*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1919.78</v>
      </c>
      <c r="J580" s="62">
        <f t="shared" si="16"/>
        <v>11041.300000000001</v>
      </c>
      <c r="K580" s="63">
        <f t="shared" si="17"/>
        <v>58958.7</v>
      </c>
    </row>
    <row r="581" spans="1:11" ht="24" customHeight="1" x14ac:dyDescent="0.25">
      <c r="A581" s="59" t="s">
        <v>2379</v>
      </c>
      <c r="B581" s="59" t="str">
        <f>IFERROR(VLOOKUP(A581,Tabla1[],17,FALSE), "")</f>
        <v>DIVISION DE INFRAESTRUCTURA</v>
      </c>
      <c r="C581" s="59" t="str">
        <f>IFERROR(VLOOKUP(A581,Tabla1[],25,FALSE), "")</f>
        <v>INGENIERO</v>
      </c>
      <c r="D581" s="60" t="str">
        <f>IFERROR(VLOOKUP(A581,Tabla1[],19,FALSE), "")</f>
        <v>FIJO</v>
      </c>
      <c r="E581" s="61">
        <f>IFERROR(VLOOKUP(A581,Tabla1[],50,FALSE), "")</f>
        <v>70000</v>
      </c>
      <c r="F581" s="62">
        <f>IFERROR(VLOOKUP(A581,Tabla1[],62,FALSE), "")</f>
        <v>2009</v>
      </c>
      <c r="G581" s="62">
        <f>IFERROR(VLOOKUP(A581,Tabla1[],63,FALSE), "")</f>
        <v>5368.48</v>
      </c>
      <c r="H581" s="62">
        <f>IFERROR(VLOOKUP(A581,Tabla1[],64,FALSE), "")</f>
        <v>2128</v>
      </c>
      <c r="I581" s="62" cm="1">
        <f t="array" ref="I581">SUMPRODUCT(
 (Tabla1[NOMBRE_COMPLETO]=A581)*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581" s="62">
        <f t="shared" ref="J581:J644" si="18">+F581+G581+H581+I581</f>
        <v>9505.48</v>
      </c>
      <c r="K581" s="63">
        <f t="shared" ref="K581:K644" si="19">+E581-J581</f>
        <v>60494.520000000004</v>
      </c>
    </row>
    <row r="582" spans="1:11" ht="24" customHeight="1" x14ac:dyDescent="0.25">
      <c r="A582" s="59" t="s">
        <v>2392</v>
      </c>
      <c r="B582" s="59" t="str">
        <f>IFERROR(VLOOKUP(A582,Tabla1[],17,FALSE), "")</f>
        <v>DIVISION DE INFRAESTRUCTURA</v>
      </c>
      <c r="C582" s="59" t="str">
        <f>IFERROR(VLOOKUP(A582,Tabla1[],25,FALSE), "")</f>
        <v>SUPERVISOR</v>
      </c>
      <c r="D582" s="60" t="str">
        <f>IFERROR(VLOOKUP(A582,Tabla1[],19,FALSE), "")</f>
        <v>FIJO</v>
      </c>
      <c r="E582" s="61">
        <f>IFERROR(VLOOKUP(A582,Tabla1[],50,FALSE), "")</f>
        <v>90000</v>
      </c>
      <c r="F582" s="62">
        <f>IFERROR(VLOOKUP(A582,Tabla1[],62,FALSE), "")</f>
        <v>2583</v>
      </c>
      <c r="G582" s="62">
        <f>IFERROR(VLOOKUP(A582,Tabla1[],63,FALSE), "")</f>
        <v>9753.1200000000008</v>
      </c>
      <c r="H582" s="62">
        <f>IFERROR(VLOOKUP(A582,Tabla1[],64,FALSE), "")</f>
        <v>2736</v>
      </c>
      <c r="I582" s="62" cm="1">
        <f t="array" ref="I582">SUMPRODUCT(
 (Tabla1[NOMBRE_COMPLETO]=A582)*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582" s="62">
        <f t="shared" si="18"/>
        <v>15072.12</v>
      </c>
      <c r="K582" s="63">
        <f t="shared" si="19"/>
        <v>74927.88</v>
      </c>
    </row>
    <row r="583" spans="1:11" ht="24" customHeight="1" x14ac:dyDescent="0.25">
      <c r="A583" s="59" t="s">
        <v>2409</v>
      </c>
      <c r="B583" s="59" t="str">
        <f>IFERROR(VLOOKUP(A583,Tabla1[],17,FALSE), "")</f>
        <v>DIVISION DE INFRAESTRUCTURA</v>
      </c>
      <c r="C583" s="59" t="str">
        <f>IFERROR(VLOOKUP(A583,Tabla1[],25,FALSE), "")</f>
        <v>ARQUITECTO</v>
      </c>
      <c r="D583" s="60" t="str">
        <f>IFERROR(VLOOKUP(A583,Tabla1[],19,FALSE), "")</f>
        <v>FIJO</v>
      </c>
      <c r="E583" s="61">
        <f>IFERROR(VLOOKUP(A583,Tabla1[],50,FALSE), "")</f>
        <v>70000</v>
      </c>
      <c r="F583" s="62">
        <f>IFERROR(VLOOKUP(A583,Tabla1[],62,FALSE), "")</f>
        <v>2009</v>
      </c>
      <c r="G583" s="62">
        <f>IFERROR(VLOOKUP(A583,Tabla1[],63,FALSE), "")</f>
        <v>5368.48</v>
      </c>
      <c r="H583" s="62">
        <f>IFERROR(VLOOKUP(A583,Tabla1[],64,FALSE), "")</f>
        <v>2128</v>
      </c>
      <c r="I583" s="62" cm="1">
        <f t="array" ref="I583">SUMPRODUCT(
 (Tabla1[NOMBRE_COMPLETO]=A583)*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583" s="62">
        <f t="shared" si="18"/>
        <v>9505.48</v>
      </c>
      <c r="K583" s="63">
        <f t="shared" si="19"/>
        <v>60494.520000000004</v>
      </c>
    </row>
    <row r="584" spans="1:11" ht="24" customHeight="1" x14ac:dyDescent="0.25">
      <c r="A584" s="59" t="s">
        <v>2481</v>
      </c>
      <c r="B584" s="59" t="str">
        <f>IFERROR(VLOOKUP(A584,Tabla1[],17,FALSE), "")</f>
        <v>DIVISION DE INFRAESTRUCTURA</v>
      </c>
      <c r="C584" s="59" t="str">
        <f>IFERROR(VLOOKUP(A584,Tabla1[],25,FALSE), "")</f>
        <v>SUPERVISOR (A) PLANTELES ESCOLARES</v>
      </c>
      <c r="D584" s="60" t="str">
        <f>IFERROR(VLOOKUP(A584,Tabla1[],19,FALSE), "")</f>
        <v>FIJO</v>
      </c>
      <c r="E584" s="61">
        <f>IFERROR(VLOOKUP(A584,Tabla1[],50,FALSE), "")</f>
        <v>75000</v>
      </c>
      <c r="F584" s="62">
        <f>IFERROR(VLOOKUP(A584,Tabla1[],62,FALSE), "")</f>
        <v>2152.5</v>
      </c>
      <c r="G584" s="62">
        <f>IFERROR(VLOOKUP(A584,Tabla1[],63,FALSE), "")</f>
        <v>6309.38</v>
      </c>
      <c r="H584" s="62">
        <f>IFERROR(VLOOKUP(A584,Tabla1[],64,FALSE), "")</f>
        <v>2280</v>
      </c>
      <c r="I584" s="62" cm="1">
        <f t="array" ref="I584">SUMPRODUCT(
 (Tabla1[NOMBRE_COMPLETO]=A584)*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584" s="62">
        <f t="shared" si="18"/>
        <v>10741.880000000001</v>
      </c>
      <c r="K584" s="63">
        <f t="shared" si="19"/>
        <v>64258.119999999995</v>
      </c>
    </row>
    <row r="585" spans="1:11" ht="24" customHeight="1" x14ac:dyDescent="0.25">
      <c r="A585" s="59" t="s">
        <v>2484</v>
      </c>
      <c r="B585" s="59" t="str">
        <f>IFERROR(VLOOKUP(A585,Tabla1[],17,FALSE), "")</f>
        <v>DIVISION DE INFRAESTRUCTURA</v>
      </c>
      <c r="C585" s="59" t="str">
        <f>IFERROR(VLOOKUP(A585,Tabla1[],25,FALSE), "")</f>
        <v>ARQUITECTO</v>
      </c>
      <c r="D585" s="60" t="str">
        <f>IFERROR(VLOOKUP(A585,Tabla1[],19,FALSE), "")</f>
        <v>FIJO</v>
      </c>
      <c r="E585" s="61">
        <f>IFERROR(VLOOKUP(A585,Tabla1[],50,FALSE), "")</f>
        <v>70000</v>
      </c>
      <c r="F585" s="62">
        <f>IFERROR(VLOOKUP(A585,Tabla1[],62,FALSE), "")</f>
        <v>2009</v>
      </c>
      <c r="G585" s="62">
        <f>IFERROR(VLOOKUP(A585,Tabla1[],63,FALSE), "")</f>
        <v>5368.48</v>
      </c>
      <c r="H585" s="62">
        <f>IFERROR(VLOOKUP(A585,Tabla1[],64,FALSE), "")</f>
        <v>2128</v>
      </c>
      <c r="I585" s="62" cm="1">
        <f t="array" ref="I585">SUMPRODUCT(
 (Tabla1[NOMBRE_COMPLETO]=A585)*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585" s="62">
        <f t="shared" si="18"/>
        <v>9505.48</v>
      </c>
      <c r="K585" s="63">
        <f t="shared" si="19"/>
        <v>60494.520000000004</v>
      </c>
    </row>
    <row r="586" spans="1:11" ht="24" customHeight="1" x14ac:dyDescent="0.25">
      <c r="A586" s="59" t="s">
        <v>2515</v>
      </c>
      <c r="B586" s="59" t="str">
        <f>IFERROR(VLOOKUP(A586,Tabla1[],17,FALSE), "")</f>
        <v>DIVISION DE INFRAESTRUCTURA</v>
      </c>
      <c r="C586" s="59" t="str">
        <f>IFERROR(VLOOKUP(A586,Tabla1[],25,FALSE), "")</f>
        <v>INGENIERO</v>
      </c>
      <c r="D586" s="60" t="str">
        <f>IFERROR(VLOOKUP(A586,Tabla1[],19,FALSE), "")</f>
        <v>FIJO</v>
      </c>
      <c r="E586" s="61">
        <f>IFERROR(VLOOKUP(A586,Tabla1[],50,FALSE), "")</f>
        <v>70000</v>
      </c>
      <c r="F586" s="62">
        <f>IFERROR(VLOOKUP(A586,Tabla1[],62,FALSE), "")</f>
        <v>2009</v>
      </c>
      <c r="G586" s="62">
        <f>IFERROR(VLOOKUP(A586,Tabla1[],63,FALSE), "")</f>
        <v>5368.48</v>
      </c>
      <c r="H586" s="62">
        <f>IFERROR(VLOOKUP(A586,Tabla1[],64,FALSE), "")</f>
        <v>2128</v>
      </c>
      <c r="I586" s="62" cm="1">
        <f t="array" ref="I586">SUMPRODUCT(
 (Tabla1[NOMBRE_COMPLETO]=A586)*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586" s="62">
        <f t="shared" si="18"/>
        <v>9505.48</v>
      </c>
      <c r="K586" s="63">
        <f t="shared" si="19"/>
        <v>60494.520000000004</v>
      </c>
    </row>
    <row r="587" spans="1:11" ht="24" customHeight="1" x14ac:dyDescent="0.25">
      <c r="A587" s="59" t="s">
        <v>2534</v>
      </c>
      <c r="B587" s="59" t="str">
        <f>IFERROR(VLOOKUP(A587,Tabla1[],17,FALSE), "")</f>
        <v>DIVISION DE INFRAESTRUCTURA</v>
      </c>
      <c r="C587" s="59" t="str">
        <f>IFERROR(VLOOKUP(A587,Tabla1[],25,FALSE), "")</f>
        <v>SUPERVISOR (A) PLANTELES ESCOLARES</v>
      </c>
      <c r="D587" s="60" t="str">
        <f>IFERROR(VLOOKUP(A587,Tabla1[],19,FALSE), "")</f>
        <v>FIJO</v>
      </c>
      <c r="E587" s="61">
        <f>IFERROR(VLOOKUP(A587,Tabla1[],50,FALSE), "")</f>
        <v>75000</v>
      </c>
      <c r="F587" s="62">
        <f>IFERROR(VLOOKUP(A587,Tabla1[],62,FALSE), "")</f>
        <v>2152.5</v>
      </c>
      <c r="G587" s="62">
        <f>IFERROR(VLOOKUP(A587,Tabla1[],63,FALSE), "")</f>
        <v>6309.38</v>
      </c>
      <c r="H587" s="62">
        <f>IFERROR(VLOOKUP(A587,Tabla1[],64,FALSE), "")</f>
        <v>2280</v>
      </c>
      <c r="I587" s="62" cm="1">
        <f t="array" ref="I587">SUMPRODUCT(
 (Tabla1[NOMBRE_COMPLETO]=A587)*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587" s="62">
        <f t="shared" si="18"/>
        <v>10741.880000000001</v>
      </c>
      <c r="K587" s="63">
        <f t="shared" si="19"/>
        <v>64258.119999999995</v>
      </c>
    </row>
    <row r="588" spans="1:11" ht="24" customHeight="1" x14ac:dyDescent="0.25">
      <c r="A588" s="59" t="s">
        <v>2542</v>
      </c>
      <c r="B588" s="59" t="str">
        <f>IFERROR(VLOOKUP(A588,Tabla1[],17,FALSE), "")</f>
        <v>DIVISION DE INFRAESTRUCTURA</v>
      </c>
      <c r="C588" s="59" t="str">
        <f>IFERROR(VLOOKUP(A588,Tabla1[],25,FALSE), "")</f>
        <v>SUPERVISOR (A) PLANTELES ESCOLARES</v>
      </c>
      <c r="D588" s="60" t="str">
        <f>IFERROR(VLOOKUP(A588,Tabla1[],19,FALSE), "")</f>
        <v>FIJO</v>
      </c>
      <c r="E588" s="61">
        <f>IFERROR(VLOOKUP(A588,Tabla1[],50,FALSE), "")</f>
        <v>75000</v>
      </c>
      <c r="F588" s="62">
        <f>IFERROR(VLOOKUP(A588,Tabla1[],62,FALSE), "")</f>
        <v>2152.5</v>
      </c>
      <c r="G588" s="62">
        <f>IFERROR(VLOOKUP(A588,Tabla1[],63,FALSE), "")</f>
        <v>6309.38</v>
      </c>
      <c r="H588" s="62">
        <f>IFERROR(VLOOKUP(A588,Tabla1[],64,FALSE), "")</f>
        <v>2280</v>
      </c>
      <c r="I588" s="62" cm="1">
        <f t="array" ref="I588">SUMPRODUCT(
 (Tabla1[NOMBRE_COMPLETO]=A588)*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588" s="62">
        <f t="shared" si="18"/>
        <v>10741.880000000001</v>
      </c>
      <c r="K588" s="63">
        <f t="shared" si="19"/>
        <v>64258.119999999995</v>
      </c>
    </row>
    <row r="589" spans="1:11" ht="24" customHeight="1" x14ac:dyDescent="0.25">
      <c r="A589" s="59" t="s">
        <v>2560</v>
      </c>
      <c r="B589" s="59" t="str">
        <f>IFERROR(VLOOKUP(A589,Tabla1[],17,FALSE), "")</f>
        <v>DIVISION DE INFRAESTRUCTURA</v>
      </c>
      <c r="C589" s="59" t="str">
        <f>IFERROR(VLOOKUP(A589,Tabla1[],25,FALSE), "")</f>
        <v>COORDINADOR (A)</v>
      </c>
      <c r="D589" s="60" t="str">
        <f>IFERROR(VLOOKUP(A589,Tabla1[],19,FALSE), "")</f>
        <v>FIJO</v>
      </c>
      <c r="E589" s="61">
        <f>IFERROR(VLOOKUP(A589,Tabla1[],50,FALSE), "")</f>
        <v>80000</v>
      </c>
      <c r="F589" s="62">
        <f>IFERROR(VLOOKUP(A589,Tabla1[],62,FALSE), "")</f>
        <v>2296</v>
      </c>
      <c r="G589" s="62">
        <f>IFERROR(VLOOKUP(A589,Tabla1[],63,FALSE), "")</f>
        <v>7400.87</v>
      </c>
      <c r="H589" s="62">
        <f>IFERROR(VLOOKUP(A589,Tabla1[],64,FALSE), "")</f>
        <v>2432</v>
      </c>
      <c r="I589" s="62" cm="1">
        <f t="array" ref="I589">SUMPRODUCT(
 (Tabla1[NOMBRE_COMPLETO]=A589)*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589" s="62">
        <f t="shared" si="18"/>
        <v>12128.869999999999</v>
      </c>
      <c r="K589" s="63">
        <f t="shared" si="19"/>
        <v>67871.13</v>
      </c>
    </row>
    <row r="590" spans="1:11" ht="24" customHeight="1" x14ac:dyDescent="0.25">
      <c r="A590" s="59" t="s">
        <v>2565</v>
      </c>
      <c r="B590" s="59" t="str">
        <f>IFERROR(VLOOKUP(A590,Tabla1[],17,FALSE), "")</f>
        <v>DIVISION DE INFRAESTRUCTURA</v>
      </c>
      <c r="C590" s="59" t="str">
        <f>IFERROR(VLOOKUP(A590,Tabla1[],25,FALSE), "")</f>
        <v>SUPERVISOR (A) PLANTELES ESCOLARES</v>
      </c>
      <c r="D590" s="60" t="str">
        <f>IFERROR(VLOOKUP(A590,Tabla1[],19,FALSE), "")</f>
        <v>FIJO</v>
      </c>
      <c r="E590" s="61">
        <f>IFERROR(VLOOKUP(A590,Tabla1[],50,FALSE), "")</f>
        <v>75000</v>
      </c>
      <c r="F590" s="62">
        <f>IFERROR(VLOOKUP(A590,Tabla1[],62,FALSE), "")</f>
        <v>2152.5</v>
      </c>
      <c r="G590" s="62">
        <f>IFERROR(VLOOKUP(A590,Tabla1[],63,FALSE), "")</f>
        <v>6309.38</v>
      </c>
      <c r="H590" s="62">
        <f>IFERROR(VLOOKUP(A590,Tabla1[],64,FALSE), "")</f>
        <v>2280</v>
      </c>
      <c r="I590" s="62" cm="1">
        <f t="array" ref="I590">SUMPRODUCT(
 (Tabla1[NOMBRE_COMPLETO]=A590)*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590" s="62">
        <f t="shared" si="18"/>
        <v>10741.880000000001</v>
      </c>
      <c r="K590" s="63">
        <f t="shared" si="19"/>
        <v>64258.119999999995</v>
      </c>
    </row>
    <row r="591" spans="1:11" ht="24" customHeight="1" x14ac:dyDescent="0.25">
      <c r="A591" s="59" t="s">
        <v>2574</v>
      </c>
      <c r="B591" s="59" t="str">
        <f>IFERROR(VLOOKUP(A591,Tabla1[],17,FALSE), "")</f>
        <v>DIVISION DE INFRAESTRUCTURA</v>
      </c>
      <c r="C591" s="59" t="str">
        <f>IFERROR(VLOOKUP(A591,Tabla1[],25,FALSE), "")</f>
        <v>INGENIERO</v>
      </c>
      <c r="D591" s="60" t="str">
        <f>IFERROR(VLOOKUP(A591,Tabla1[],19,FALSE), "")</f>
        <v>FIJO</v>
      </c>
      <c r="E591" s="61">
        <f>IFERROR(VLOOKUP(A591,Tabla1[],50,FALSE), "")</f>
        <v>80000</v>
      </c>
      <c r="F591" s="62">
        <f>IFERROR(VLOOKUP(A591,Tabla1[],62,FALSE), "")</f>
        <v>2296</v>
      </c>
      <c r="G591" s="62">
        <f>IFERROR(VLOOKUP(A591,Tabla1[],63,FALSE), "")</f>
        <v>7400.87</v>
      </c>
      <c r="H591" s="62">
        <f>IFERROR(VLOOKUP(A591,Tabla1[],64,FALSE), "")</f>
        <v>2432</v>
      </c>
      <c r="I591" s="62" cm="1">
        <f t="array" ref="I591">SUMPRODUCT(
 (Tabla1[NOMBRE_COMPLETO]=A591)*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591" s="62">
        <f t="shared" si="18"/>
        <v>12128.869999999999</v>
      </c>
      <c r="K591" s="63">
        <f t="shared" si="19"/>
        <v>67871.13</v>
      </c>
    </row>
    <row r="592" spans="1:11" ht="24" customHeight="1" x14ac:dyDescent="0.25">
      <c r="A592" s="59" t="s">
        <v>2592</v>
      </c>
      <c r="B592" s="59" t="str">
        <f>IFERROR(VLOOKUP(A592,Tabla1[],17,FALSE), "")</f>
        <v>DIVISION DE INFRAESTRUCTURA</v>
      </c>
      <c r="C592" s="59" t="str">
        <f>IFERROR(VLOOKUP(A592,Tabla1[],25,FALSE), "")</f>
        <v>COORDINADOR (A)</v>
      </c>
      <c r="D592" s="60" t="str">
        <f>IFERROR(VLOOKUP(A592,Tabla1[],19,FALSE), "")</f>
        <v>FIJO</v>
      </c>
      <c r="E592" s="61">
        <f>IFERROR(VLOOKUP(A592,Tabla1[],50,FALSE), "")</f>
        <v>80000</v>
      </c>
      <c r="F592" s="62">
        <f>IFERROR(VLOOKUP(A592,Tabla1[],62,FALSE), "")</f>
        <v>2296</v>
      </c>
      <c r="G592" s="62">
        <f>IFERROR(VLOOKUP(A592,Tabla1[],63,FALSE), "")</f>
        <v>7400.87</v>
      </c>
      <c r="H592" s="62">
        <f>IFERROR(VLOOKUP(A592,Tabla1[],64,FALSE), "")</f>
        <v>2432</v>
      </c>
      <c r="I592" s="62" cm="1">
        <f t="array" ref="I592">SUMPRODUCT(
 (Tabla1[NOMBRE_COMPLETO]=A592)*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592" s="62">
        <f t="shared" si="18"/>
        <v>12128.869999999999</v>
      </c>
      <c r="K592" s="63">
        <f t="shared" si="19"/>
        <v>67871.13</v>
      </c>
    </row>
    <row r="593" spans="1:11" ht="24" customHeight="1" x14ac:dyDescent="0.25">
      <c r="A593" s="59" t="s">
        <v>2635</v>
      </c>
      <c r="B593" s="59" t="str">
        <f>IFERROR(VLOOKUP(A593,Tabla1[],17,FALSE), "")</f>
        <v>DIVISION DE INFRAESTRUCTURA</v>
      </c>
      <c r="C593" s="59" t="str">
        <f>IFERROR(VLOOKUP(A593,Tabla1[],25,FALSE), "")</f>
        <v>INGENIERO SUP.</v>
      </c>
      <c r="D593" s="60" t="str">
        <f>IFERROR(VLOOKUP(A593,Tabla1[],19,FALSE), "")</f>
        <v>FIJO</v>
      </c>
      <c r="E593" s="61">
        <f>IFERROR(VLOOKUP(A593,Tabla1[],50,FALSE), "")</f>
        <v>60000</v>
      </c>
      <c r="F593" s="62">
        <f>IFERROR(VLOOKUP(A593,Tabla1[],62,FALSE), "")</f>
        <v>1722</v>
      </c>
      <c r="G593" s="62">
        <f>IFERROR(VLOOKUP(A593,Tabla1[],63,FALSE), "")</f>
        <v>3486.68</v>
      </c>
      <c r="H593" s="62">
        <f>IFERROR(VLOOKUP(A593,Tabla1[],64,FALSE), "")</f>
        <v>1824</v>
      </c>
      <c r="I593" s="62" cm="1">
        <f t="array" ref="I593">SUMPRODUCT(
 (Tabla1[NOMBRE_COMPLETO]=A593)*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5666</v>
      </c>
      <c r="J593" s="62">
        <f t="shared" si="18"/>
        <v>12698.68</v>
      </c>
      <c r="K593" s="63">
        <f t="shared" si="19"/>
        <v>47301.32</v>
      </c>
    </row>
    <row r="594" spans="1:11" ht="24" customHeight="1" x14ac:dyDescent="0.25">
      <c r="A594" s="59" t="s">
        <v>2715</v>
      </c>
      <c r="B594" s="59" t="str">
        <f>IFERROR(VLOOKUP(A594,Tabla1[],17,FALSE), "")</f>
        <v>DIVISION DE INFRAESTRUCTURA</v>
      </c>
      <c r="C594" s="59" t="str">
        <f>IFERROR(VLOOKUP(A594,Tabla1[],25,FALSE), "")</f>
        <v>INGENIERO</v>
      </c>
      <c r="D594" s="60" t="str">
        <f>IFERROR(VLOOKUP(A594,Tabla1[],19,FALSE), "")</f>
        <v>FIJO</v>
      </c>
      <c r="E594" s="61">
        <f>IFERROR(VLOOKUP(A594,Tabla1[],50,FALSE), "")</f>
        <v>70000</v>
      </c>
      <c r="F594" s="62">
        <f>IFERROR(VLOOKUP(A594,Tabla1[],62,FALSE), "")</f>
        <v>2009</v>
      </c>
      <c r="G594" s="62">
        <f>IFERROR(VLOOKUP(A594,Tabla1[],63,FALSE), "")</f>
        <v>4984.5200000000004</v>
      </c>
      <c r="H594" s="62">
        <f>IFERROR(VLOOKUP(A594,Tabla1[],64,FALSE), "")</f>
        <v>2128</v>
      </c>
      <c r="I594" s="62" cm="1">
        <f t="array" ref="I594">SUMPRODUCT(
 (Tabla1[NOMBRE_COMPLETO]=A594)*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1919.78</v>
      </c>
      <c r="J594" s="62">
        <f t="shared" si="18"/>
        <v>11041.300000000001</v>
      </c>
      <c r="K594" s="63">
        <f t="shared" si="19"/>
        <v>58958.7</v>
      </c>
    </row>
    <row r="595" spans="1:11" ht="24" customHeight="1" x14ac:dyDescent="0.25">
      <c r="A595" s="59" t="s">
        <v>2719</v>
      </c>
      <c r="B595" s="59" t="str">
        <f>IFERROR(VLOOKUP(A595,Tabla1[],17,FALSE), "")</f>
        <v>DIVISION DE INFRAESTRUCTURA</v>
      </c>
      <c r="C595" s="59" t="str">
        <f>IFERROR(VLOOKUP(A595,Tabla1[],25,FALSE), "")</f>
        <v>INGENIERO</v>
      </c>
      <c r="D595" s="60" t="str">
        <f>IFERROR(VLOOKUP(A595,Tabla1[],19,FALSE), "")</f>
        <v>FIJO</v>
      </c>
      <c r="E595" s="61">
        <f>IFERROR(VLOOKUP(A595,Tabla1[],50,FALSE), "")</f>
        <v>120000</v>
      </c>
      <c r="F595" s="62">
        <f>IFERROR(VLOOKUP(A595,Tabla1[],62,FALSE), "")</f>
        <v>3444</v>
      </c>
      <c r="G595" s="62">
        <f>IFERROR(VLOOKUP(A595,Tabla1[],63,FALSE), "")</f>
        <v>16809.87</v>
      </c>
      <c r="H595" s="62">
        <f>IFERROR(VLOOKUP(A595,Tabla1[],64,FALSE), "")</f>
        <v>3648</v>
      </c>
      <c r="I595" s="62" cm="1">
        <f t="array" ref="I595">SUMPRODUCT(
 (Tabla1[NOMBRE_COMPLETO]=A595)*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595" s="62">
        <f t="shared" si="18"/>
        <v>23901.87</v>
      </c>
      <c r="K595" s="63">
        <f t="shared" si="19"/>
        <v>96098.13</v>
      </c>
    </row>
    <row r="596" spans="1:11" ht="24" customHeight="1" x14ac:dyDescent="0.25">
      <c r="A596" s="59" t="s">
        <v>2721</v>
      </c>
      <c r="B596" s="59" t="str">
        <f>IFERROR(VLOOKUP(A596,Tabla1[],17,FALSE), "")</f>
        <v>DIVISION DE INFRAESTRUCTURA</v>
      </c>
      <c r="C596" s="59" t="str">
        <f>IFERROR(VLOOKUP(A596,Tabla1[],25,FALSE), "")</f>
        <v>SUPERVISOR (A) PLANTELES ESCOLARES</v>
      </c>
      <c r="D596" s="60" t="str">
        <f>IFERROR(VLOOKUP(A596,Tabla1[],19,FALSE), "")</f>
        <v>FIJO</v>
      </c>
      <c r="E596" s="61">
        <f>IFERROR(VLOOKUP(A596,Tabla1[],50,FALSE), "")</f>
        <v>75000</v>
      </c>
      <c r="F596" s="62">
        <f>IFERROR(VLOOKUP(A596,Tabla1[],62,FALSE), "")</f>
        <v>2152.5</v>
      </c>
      <c r="G596" s="62">
        <f>IFERROR(VLOOKUP(A596,Tabla1[],63,FALSE), "")</f>
        <v>6309.38</v>
      </c>
      <c r="H596" s="62">
        <f>IFERROR(VLOOKUP(A596,Tabla1[],64,FALSE), "")</f>
        <v>2280</v>
      </c>
      <c r="I596" s="62" cm="1">
        <f t="array" ref="I596">SUMPRODUCT(
 (Tabla1[NOMBRE_COMPLETO]=A596)*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596" s="62">
        <f t="shared" si="18"/>
        <v>10741.880000000001</v>
      </c>
      <c r="K596" s="63">
        <f t="shared" si="19"/>
        <v>64258.119999999995</v>
      </c>
    </row>
    <row r="597" spans="1:11" ht="24" customHeight="1" x14ac:dyDescent="0.25">
      <c r="A597" s="59" t="s">
        <v>2733</v>
      </c>
      <c r="B597" s="59" t="str">
        <f>IFERROR(VLOOKUP(A597,Tabla1[],17,FALSE), "")</f>
        <v>DIVISION DE INFRAESTRUCTURA</v>
      </c>
      <c r="C597" s="59" t="str">
        <f>IFERROR(VLOOKUP(A597,Tabla1[],25,FALSE), "")</f>
        <v>INGENIERO</v>
      </c>
      <c r="D597" s="60" t="str">
        <f>IFERROR(VLOOKUP(A597,Tabla1[],19,FALSE), "")</f>
        <v>FIJO</v>
      </c>
      <c r="E597" s="61">
        <f>IFERROR(VLOOKUP(A597,Tabla1[],50,FALSE), "")</f>
        <v>70000</v>
      </c>
      <c r="F597" s="62">
        <f>IFERROR(VLOOKUP(A597,Tabla1[],62,FALSE), "")</f>
        <v>2009</v>
      </c>
      <c r="G597" s="62">
        <f>IFERROR(VLOOKUP(A597,Tabla1[],63,FALSE), "")</f>
        <v>5368.48</v>
      </c>
      <c r="H597" s="62">
        <f>IFERROR(VLOOKUP(A597,Tabla1[],64,FALSE), "")</f>
        <v>2128</v>
      </c>
      <c r="I597" s="62" cm="1">
        <f t="array" ref="I597">SUMPRODUCT(
 (Tabla1[NOMBRE_COMPLETO]=A597)*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597" s="62">
        <f t="shared" si="18"/>
        <v>9505.48</v>
      </c>
      <c r="K597" s="63">
        <f t="shared" si="19"/>
        <v>60494.520000000004</v>
      </c>
    </row>
    <row r="598" spans="1:11" ht="24" customHeight="1" x14ac:dyDescent="0.25">
      <c r="A598" s="59" t="s">
        <v>2769</v>
      </c>
      <c r="B598" s="59" t="str">
        <f>IFERROR(VLOOKUP(A598,Tabla1[],17,FALSE), "")</f>
        <v>DIVISION DE INFRAESTRUCTURA</v>
      </c>
      <c r="C598" s="59" t="str">
        <f>IFERROR(VLOOKUP(A598,Tabla1[],25,FALSE), "")</f>
        <v>SUPERVISOR (A) PLANTELES ESCOLARES</v>
      </c>
      <c r="D598" s="60" t="str">
        <f>IFERROR(VLOOKUP(A598,Tabla1[],19,FALSE), "")</f>
        <v>FIJO</v>
      </c>
      <c r="E598" s="61">
        <f>IFERROR(VLOOKUP(A598,Tabla1[],50,FALSE), "")</f>
        <v>75000</v>
      </c>
      <c r="F598" s="62">
        <f>IFERROR(VLOOKUP(A598,Tabla1[],62,FALSE), "")</f>
        <v>2152.5</v>
      </c>
      <c r="G598" s="62">
        <f>IFERROR(VLOOKUP(A598,Tabla1[],63,FALSE), "")</f>
        <v>6309.38</v>
      </c>
      <c r="H598" s="62">
        <f>IFERROR(VLOOKUP(A598,Tabla1[],64,FALSE), "")</f>
        <v>2280</v>
      </c>
      <c r="I598" s="62" cm="1">
        <f t="array" ref="I598">SUMPRODUCT(
 (Tabla1[NOMBRE_COMPLETO]=A598)*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598" s="62">
        <f t="shared" si="18"/>
        <v>10741.880000000001</v>
      </c>
      <c r="K598" s="63">
        <f t="shared" si="19"/>
        <v>64258.119999999995</v>
      </c>
    </row>
    <row r="599" spans="1:11" ht="24" customHeight="1" x14ac:dyDescent="0.25">
      <c r="A599" s="59" t="s">
        <v>2771</v>
      </c>
      <c r="B599" s="59" t="str">
        <f>IFERROR(VLOOKUP(A599,Tabla1[],17,FALSE), "")</f>
        <v>DIVISION DE INFRAESTRUCTURA</v>
      </c>
      <c r="C599" s="59" t="str">
        <f>IFERROR(VLOOKUP(A599,Tabla1[],25,FALSE), "")</f>
        <v>SUPERVISOR (A) PLANTELES ESCOLARES</v>
      </c>
      <c r="D599" s="60" t="str">
        <f>IFERROR(VLOOKUP(A599,Tabla1[],19,FALSE), "")</f>
        <v>FIJO</v>
      </c>
      <c r="E599" s="61">
        <f>IFERROR(VLOOKUP(A599,Tabla1[],50,FALSE), "")</f>
        <v>75000</v>
      </c>
      <c r="F599" s="62">
        <f>IFERROR(VLOOKUP(A599,Tabla1[],62,FALSE), "")</f>
        <v>2152.5</v>
      </c>
      <c r="G599" s="62">
        <f>IFERROR(VLOOKUP(A599,Tabla1[],63,FALSE), "")</f>
        <v>6309.38</v>
      </c>
      <c r="H599" s="62">
        <f>IFERROR(VLOOKUP(A599,Tabla1[],64,FALSE), "")</f>
        <v>2280</v>
      </c>
      <c r="I599" s="62" cm="1">
        <f t="array" ref="I599">SUMPRODUCT(
 (Tabla1[NOMBRE_COMPLETO]=A599)*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599" s="62">
        <f t="shared" si="18"/>
        <v>10741.880000000001</v>
      </c>
      <c r="K599" s="63">
        <f t="shared" si="19"/>
        <v>64258.119999999995</v>
      </c>
    </row>
    <row r="600" spans="1:11" ht="24" customHeight="1" x14ac:dyDescent="0.25">
      <c r="A600" s="59" t="s">
        <v>2803</v>
      </c>
      <c r="B600" s="59" t="str">
        <f>IFERROR(VLOOKUP(A600,Tabla1[],17,FALSE), "")</f>
        <v>DIVISION DE INFRAESTRUCTURA</v>
      </c>
      <c r="C600" s="59" t="str">
        <f>IFERROR(VLOOKUP(A600,Tabla1[],25,FALSE), "")</f>
        <v>INSPECTOR</v>
      </c>
      <c r="D600" s="60" t="str">
        <f>IFERROR(VLOOKUP(A600,Tabla1[],19,FALSE), "")</f>
        <v>FIJO</v>
      </c>
      <c r="E600" s="61">
        <f>IFERROR(VLOOKUP(A600,Tabla1[],50,FALSE), "")</f>
        <v>50000</v>
      </c>
      <c r="F600" s="62">
        <f>IFERROR(VLOOKUP(A600,Tabla1[],62,FALSE), "")</f>
        <v>1435</v>
      </c>
      <c r="G600" s="62">
        <f>IFERROR(VLOOKUP(A600,Tabla1[],63,FALSE), "")</f>
        <v>1566.03</v>
      </c>
      <c r="H600" s="62">
        <f>IFERROR(VLOOKUP(A600,Tabla1[],64,FALSE), "")</f>
        <v>1520</v>
      </c>
      <c r="I600" s="62" cm="1">
        <f t="array" ref="I600">SUMPRODUCT(
 (Tabla1[NOMBRE_COMPLETO]=A600)*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1919.78</v>
      </c>
      <c r="J600" s="62">
        <f t="shared" si="18"/>
        <v>6440.8099999999995</v>
      </c>
      <c r="K600" s="63">
        <f t="shared" si="19"/>
        <v>43559.19</v>
      </c>
    </row>
    <row r="601" spans="1:11" ht="24" customHeight="1" x14ac:dyDescent="0.25">
      <c r="A601" s="59" t="s">
        <v>2822</v>
      </c>
      <c r="B601" s="59" t="str">
        <f>IFERROR(VLOOKUP(A601,Tabla1[],17,FALSE), "")</f>
        <v>DIVISION DE INFRAESTRUCTURA</v>
      </c>
      <c r="C601" s="59" t="str">
        <f>IFERROR(VLOOKUP(A601,Tabla1[],25,FALSE), "")</f>
        <v>SUPERVISOR</v>
      </c>
      <c r="D601" s="60" t="str">
        <f>IFERROR(VLOOKUP(A601,Tabla1[],19,FALSE), "")</f>
        <v>FIJO</v>
      </c>
      <c r="E601" s="61">
        <f>IFERROR(VLOOKUP(A601,Tabla1[],50,FALSE), "")</f>
        <v>40000</v>
      </c>
      <c r="F601" s="62">
        <f>IFERROR(VLOOKUP(A601,Tabla1[],62,FALSE), "")</f>
        <v>1148</v>
      </c>
      <c r="G601" s="62">
        <f>IFERROR(VLOOKUP(A601,Tabla1[],63,FALSE), "")</f>
        <v>442.65</v>
      </c>
      <c r="H601" s="62">
        <f>IFERROR(VLOOKUP(A601,Tabla1[],64,FALSE), "")</f>
        <v>1216</v>
      </c>
      <c r="I601" s="62" cm="1">
        <f t="array" ref="I601">SUMPRODUCT(
 (Tabla1[NOMBRE_COMPLETO]=A601)*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601" s="62">
        <f t="shared" si="18"/>
        <v>2806.65</v>
      </c>
      <c r="K601" s="63">
        <f t="shared" si="19"/>
        <v>37193.35</v>
      </c>
    </row>
    <row r="602" spans="1:11" ht="24" customHeight="1" x14ac:dyDescent="0.25">
      <c r="A602" s="59" t="s">
        <v>2828</v>
      </c>
      <c r="B602" s="59" t="str">
        <f>IFERROR(VLOOKUP(A602,Tabla1[],17,FALSE), "")</f>
        <v>DIVISION DE INFRAESTRUCTURA</v>
      </c>
      <c r="C602" s="59" t="str">
        <f>IFERROR(VLOOKUP(A602,Tabla1[],25,FALSE), "")</f>
        <v>ARQUITECTO</v>
      </c>
      <c r="D602" s="60" t="str">
        <f>IFERROR(VLOOKUP(A602,Tabla1[],19,FALSE), "")</f>
        <v>FIJO</v>
      </c>
      <c r="E602" s="61">
        <f>IFERROR(VLOOKUP(A602,Tabla1[],50,FALSE), "")</f>
        <v>70000</v>
      </c>
      <c r="F602" s="62">
        <f>IFERROR(VLOOKUP(A602,Tabla1[],62,FALSE), "")</f>
        <v>2009</v>
      </c>
      <c r="G602" s="62">
        <f>IFERROR(VLOOKUP(A602,Tabla1[],63,FALSE), "")</f>
        <v>4984.5200000000004</v>
      </c>
      <c r="H602" s="62">
        <f>IFERROR(VLOOKUP(A602,Tabla1[],64,FALSE), "")</f>
        <v>2128</v>
      </c>
      <c r="I602" s="62" cm="1">
        <f t="array" ref="I602">SUMPRODUCT(
 (Tabla1[NOMBRE_COMPLETO]=A602)*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1919.78</v>
      </c>
      <c r="J602" s="62">
        <f t="shared" si="18"/>
        <v>11041.300000000001</v>
      </c>
      <c r="K602" s="63">
        <f t="shared" si="19"/>
        <v>58958.7</v>
      </c>
    </row>
    <row r="603" spans="1:11" ht="24" customHeight="1" x14ac:dyDescent="0.25">
      <c r="A603" s="59" t="s">
        <v>2878</v>
      </c>
      <c r="B603" s="59" t="str">
        <f>IFERROR(VLOOKUP(A603,Tabla1[],17,FALSE), "")</f>
        <v>DIVISION DE INFRAESTRUCTURA</v>
      </c>
      <c r="C603" s="59" t="str">
        <f>IFERROR(VLOOKUP(A603,Tabla1[],25,FALSE), "")</f>
        <v>INGENIERO</v>
      </c>
      <c r="D603" s="60" t="str">
        <f>IFERROR(VLOOKUP(A603,Tabla1[],19,FALSE), "")</f>
        <v>FIJO</v>
      </c>
      <c r="E603" s="61">
        <f>IFERROR(VLOOKUP(A603,Tabla1[],50,FALSE), "")</f>
        <v>70000</v>
      </c>
      <c r="F603" s="62">
        <f>IFERROR(VLOOKUP(A603,Tabla1[],62,FALSE), "")</f>
        <v>2009</v>
      </c>
      <c r="G603" s="62">
        <f>IFERROR(VLOOKUP(A603,Tabla1[],63,FALSE), "")</f>
        <v>5368.48</v>
      </c>
      <c r="H603" s="62">
        <f>IFERROR(VLOOKUP(A603,Tabla1[],64,FALSE), "")</f>
        <v>2128</v>
      </c>
      <c r="I603" s="62" cm="1">
        <f t="array" ref="I603">SUMPRODUCT(
 (Tabla1[NOMBRE_COMPLETO]=A603)*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603" s="62">
        <f t="shared" si="18"/>
        <v>9505.48</v>
      </c>
      <c r="K603" s="63">
        <f t="shared" si="19"/>
        <v>60494.520000000004</v>
      </c>
    </row>
    <row r="604" spans="1:11" ht="24" customHeight="1" x14ac:dyDescent="0.25">
      <c r="A604" s="59" t="s">
        <v>2898</v>
      </c>
      <c r="B604" s="59" t="str">
        <f>IFERROR(VLOOKUP(A604,Tabla1[],17,FALSE), "")</f>
        <v>DIVISION DE INFRAESTRUCTURA</v>
      </c>
      <c r="C604" s="59" t="str">
        <f>IFERROR(VLOOKUP(A604,Tabla1[],25,FALSE), "")</f>
        <v>ARQUITECTO</v>
      </c>
      <c r="D604" s="60" t="str">
        <f>IFERROR(VLOOKUP(A604,Tabla1[],19,FALSE), "")</f>
        <v>FIJO</v>
      </c>
      <c r="E604" s="61">
        <f>IFERROR(VLOOKUP(A604,Tabla1[],50,FALSE), "")</f>
        <v>70000</v>
      </c>
      <c r="F604" s="62">
        <f>IFERROR(VLOOKUP(A604,Tabla1[],62,FALSE), "")</f>
        <v>2009</v>
      </c>
      <c r="G604" s="62">
        <f>IFERROR(VLOOKUP(A604,Tabla1[],63,FALSE), "")</f>
        <v>5368.48</v>
      </c>
      <c r="H604" s="62">
        <f>IFERROR(VLOOKUP(A604,Tabla1[],64,FALSE), "")</f>
        <v>2128</v>
      </c>
      <c r="I604" s="62" cm="1">
        <f t="array" ref="I604">SUMPRODUCT(
 (Tabla1[NOMBRE_COMPLETO]=A604)*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604" s="62">
        <f t="shared" si="18"/>
        <v>9505.48</v>
      </c>
      <c r="K604" s="63">
        <f t="shared" si="19"/>
        <v>60494.520000000004</v>
      </c>
    </row>
    <row r="605" spans="1:11" ht="24" customHeight="1" x14ac:dyDescent="0.25">
      <c r="A605" s="59" t="s">
        <v>2900</v>
      </c>
      <c r="B605" s="59" t="str">
        <f>IFERROR(VLOOKUP(A605,Tabla1[],17,FALSE), "")</f>
        <v>DIVISION DE INFRAESTRUCTURA</v>
      </c>
      <c r="C605" s="59" t="str">
        <f>IFERROR(VLOOKUP(A605,Tabla1[],25,FALSE), "")</f>
        <v>INGENIERO</v>
      </c>
      <c r="D605" s="60" t="str">
        <f>IFERROR(VLOOKUP(A605,Tabla1[],19,FALSE), "")</f>
        <v>FIJO</v>
      </c>
      <c r="E605" s="61">
        <f>IFERROR(VLOOKUP(A605,Tabla1[],50,FALSE), "")</f>
        <v>70000</v>
      </c>
      <c r="F605" s="62">
        <f>IFERROR(VLOOKUP(A605,Tabla1[],62,FALSE), "")</f>
        <v>2009</v>
      </c>
      <c r="G605" s="62">
        <f>IFERROR(VLOOKUP(A605,Tabla1[],63,FALSE), "")</f>
        <v>5368.48</v>
      </c>
      <c r="H605" s="62">
        <f>IFERROR(VLOOKUP(A605,Tabla1[],64,FALSE), "")</f>
        <v>2128</v>
      </c>
      <c r="I605" s="62" cm="1">
        <f t="array" ref="I605">SUMPRODUCT(
 (Tabla1[NOMBRE_COMPLETO]=A605)*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605" s="62">
        <f t="shared" si="18"/>
        <v>9505.48</v>
      </c>
      <c r="K605" s="63">
        <f t="shared" si="19"/>
        <v>60494.520000000004</v>
      </c>
    </row>
    <row r="606" spans="1:11" ht="24" customHeight="1" x14ac:dyDescent="0.25">
      <c r="A606" s="59" t="s">
        <v>2908</v>
      </c>
      <c r="B606" s="59" t="str">
        <f>IFERROR(VLOOKUP(A606,Tabla1[],17,FALSE), "")</f>
        <v>DIVISION DE INFRAESTRUCTURA</v>
      </c>
      <c r="C606" s="59" t="str">
        <f>IFERROR(VLOOKUP(A606,Tabla1[],25,FALSE), "")</f>
        <v>SUPERVISOR (A) PLANTELES ESCOLARES</v>
      </c>
      <c r="D606" s="60" t="str">
        <f>IFERROR(VLOOKUP(A606,Tabla1[],19,FALSE), "")</f>
        <v>FIJO</v>
      </c>
      <c r="E606" s="61">
        <f>IFERROR(VLOOKUP(A606,Tabla1[],50,FALSE), "")</f>
        <v>75000</v>
      </c>
      <c r="F606" s="62">
        <f>IFERROR(VLOOKUP(A606,Tabla1[],62,FALSE), "")</f>
        <v>2152.5</v>
      </c>
      <c r="G606" s="62">
        <f>IFERROR(VLOOKUP(A606,Tabla1[],63,FALSE), "")</f>
        <v>6309.38</v>
      </c>
      <c r="H606" s="62">
        <f>IFERROR(VLOOKUP(A606,Tabla1[],64,FALSE), "")</f>
        <v>2280</v>
      </c>
      <c r="I606" s="62" cm="1">
        <f t="array" ref="I606">SUMPRODUCT(
 (Tabla1[NOMBRE_COMPLETO]=A606)*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30314.97</v>
      </c>
      <c r="J606" s="62">
        <f t="shared" si="18"/>
        <v>41056.850000000006</v>
      </c>
      <c r="K606" s="63">
        <f t="shared" si="19"/>
        <v>33943.149999999994</v>
      </c>
    </row>
    <row r="607" spans="1:11" ht="24" customHeight="1" x14ac:dyDescent="0.25">
      <c r="A607" s="59" t="s">
        <v>2927</v>
      </c>
      <c r="B607" s="59" t="str">
        <f>IFERROR(VLOOKUP(A607,Tabla1[],17,FALSE), "")</f>
        <v>DIVISION DE INFRAESTRUCTURA</v>
      </c>
      <c r="C607" s="59" t="str">
        <f>IFERROR(VLOOKUP(A607,Tabla1[],25,FALSE), "")</f>
        <v>COORDINADOR (A)</v>
      </c>
      <c r="D607" s="60" t="str">
        <f>IFERROR(VLOOKUP(A607,Tabla1[],19,FALSE), "")</f>
        <v>FIJO</v>
      </c>
      <c r="E607" s="61">
        <f>IFERROR(VLOOKUP(A607,Tabla1[],50,FALSE), "")</f>
        <v>80000</v>
      </c>
      <c r="F607" s="62">
        <f>IFERROR(VLOOKUP(A607,Tabla1[],62,FALSE), "")</f>
        <v>2296</v>
      </c>
      <c r="G607" s="62">
        <f>IFERROR(VLOOKUP(A607,Tabla1[],63,FALSE), "")</f>
        <v>7400.87</v>
      </c>
      <c r="H607" s="62">
        <f>IFERROR(VLOOKUP(A607,Tabla1[],64,FALSE), "")</f>
        <v>2432</v>
      </c>
      <c r="I607" s="62" cm="1">
        <f t="array" ref="I607">SUMPRODUCT(
 (Tabla1[NOMBRE_COMPLETO]=A607)*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607" s="62">
        <f t="shared" si="18"/>
        <v>12128.869999999999</v>
      </c>
      <c r="K607" s="63">
        <f t="shared" si="19"/>
        <v>67871.13</v>
      </c>
    </row>
    <row r="608" spans="1:11" ht="24" customHeight="1" x14ac:dyDescent="0.25">
      <c r="A608" s="59" t="s">
        <v>2936</v>
      </c>
      <c r="B608" s="59" t="str">
        <f>IFERROR(VLOOKUP(A608,Tabla1[],17,FALSE), "")</f>
        <v>DIVISION DE INFRAESTRUCTURA</v>
      </c>
      <c r="C608" s="59" t="str">
        <f>IFERROR(VLOOKUP(A608,Tabla1[],25,FALSE), "")</f>
        <v>SUPERVISOR (A) PLANTELES ESCOLARES</v>
      </c>
      <c r="D608" s="60" t="str">
        <f>IFERROR(VLOOKUP(A608,Tabla1[],19,FALSE), "")</f>
        <v>FIJO</v>
      </c>
      <c r="E608" s="61">
        <f>IFERROR(VLOOKUP(A608,Tabla1[],50,FALSE), "")</f>
        <v>75000</v>
      </c>
      <c r="F608" s="62">
        <f>IFERROR(VLOOKUP(A608,Tabla1[],62,FALSE), "")</f>
        <v>2152.5</v>
      </c>
      <c r="G608" s="62">
        <f>IFERROR(VLOOKUP(A608,Tabla1[],63,FALSE), "")</f>
        <v>6309.38</v>
      </c>
      <c r="H608" s="62">
        <f>IFERROR(VLOOKUP(A608,Tabla1[],64,FALSE), "")</f>
        <v>2280</v>
      </c>
      <c r="I608" s="62" cm="1">
        <f t="array" ref="I608">SUMPRODUCT(
 (Tabla1[NOMBRE_COMPLETO]=A608)*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6316</v>
      </c>
      <c r="J608" s="62">
        <f t="shared" si="18"/>
        <v>17057.88</v>
      </c>
      <c r="K608" s="63">
        <f t="shared" si="19"/>
        <v>57942.119999999995</v>
      </c>
    </row>
    <row r="609" spans="1:11" ht="24" customHeight="1" x14ac:dyDescent="0.25">
      <c r="A609" s="59" t="s">
        <v>2949</v>
      </c>
      <c r="B609" s="59" t="str">
        <f>IFERROR(VLOOKUP(A609,Tabla1[],17,FALSE), "")</f>
        <v>DIVISION DE INFRAESTRUCTURA</v>
      </c>
      <c r="C609" s="59" t="str">
        <f>IFERROR(VLOOKUP(A609,Tabla1[],25,FALSE), "")</f>
        <v>INGENIERO</v>
      </c>
      <c r="D609" s="60" t="str">
        <f>IFERROR(VLOOKUP(A609,Tabla1[],19,FALSE), "")</f>
        <v>FIJO</v>
      </c>
      <c r="E609" s="61">
        <f>IFERROR(VLOOKUP(A609,Tabla1[],50,FALSE), "")</f>
        <v>70000</v>
      </c>
      <c r="F609" s="62">
        <f>IFERROR(VLOOKUP(A609,Tabla1[],62,FALSE), "")</f>
        <v>2009</v>
      </c>
      <c r="G609" s="62">
        <f>IFERROR(VLOOKUP(A609,Tabla1[],63,FALSE), "")</f>
        <v>5368.48</v>
      </c>
      <c r="H609" s="62">
        <f>IFERROR(VLOOKUP(A609,Tabla1[],64,FALSE), "")</f>
        <v>2128</v>
      </c>
      <c r="I609" s="62" cm="1">
        <f t="array" ref="I609">SUMPRODUCT(
 (Tabla1[NOMBRE_COMPLETO]=A609)*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609" s="62">
        <f t="shared" si="18"/>
        <v>9505.48</v>
      </c>
      <c r="K609" s="63">
        <f t="shared" si="19"/>
        <v>60494.520000000004</v>
      </c>
    </row>
    <row r="610" spans="1:11" ht="24" customHeight="1" x14ac:dyDescent="0.25">
      <c r="A610" s="59" t="s">
        <v>3006</v>
      </c>
      <c r="B610" s="59" t="str">
        <f>IFERROR(VLOOKUP(A610,Tabla1[],17,FALSE), "")</f>
        <v>DIVISION DE INFRAESTRUCTURA</v>
      </c>
      <c r="C610" s="59" t="str">
        <f>IFERROR(VLOOKUP(A610,Tabla1[],25,FALSE), "")</f>
        <v>INGENIERO</v>
      </c>
      <c r="D610" s="60" t="str">
        <f>IFERROR(VLOOKUP(A610,Tabla1[],19,FALSE), "")</f>
        <v>FIJO</v>
      </c>
      <c r="E610" s="61">
        <f>IFERROR(VLOOKUP(A610,Tabla1[],50,FALSE), "")</f>
        <v>70000</v>
      </c>
      <c r="F610" s="62">
        <f>IFERROR(VLOOKUP(A610,Tabla1[],62,FALSE), "")</f>
        <v>2009</v>
      </c>
      <c r="G610" s="62">
        <f>IFERROR(VLOOKUP(A610,Tabla1[],63,FALSE), "")</f>
        <v>5368.48</v>
      </c>
      <c r="H610" s="62">
        <f>IFERROR(VLOOKUP(A610,Tabla1[],64,FALSE), "")</f>
        <v>2128</v>
      </c>
      <c r="I610" s="62" cm="1">
        <f t="array" ref="I610">SUMPRODUCT(
 (Tabla1[NOMBRE_COMPLETO]=A610)*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610" s="62">
        <f t="shared" si="18"/>
        <v>9505.48</v>
      </c>
      <c r="K610" s="63">
        <f t="shared" si="19"/>
        <v>60494.520000000004</v>
      </c>
    </row>
    <row r="611" spans="1:11" ht="24" customHeight="1" x14ac:dyDescent="0.25">
      <c r="A611" s="59" t="s">
        <v>3019</v>
      </c>
      <c r="B611" s="59" t="str">
        <f>IFERROR(VLOOKUP(A611,Tabla1[],17,FALSE), "")</f>
        <v>DIVISION DE INFRAESTRUCTURA</v>
      </c>
      <c r="C611" s="59" t="str">
        <f>IFERROR(VLOOKUP(A611,Tabla1[],25,FALSE), "")</f>
        <v>INGENIERO</v>
      </c>
      <c r="D611" s="60" t="str">
        <f>IFERROR(VLOOKUP(A611,Tabla1[],19,FALSE), "")</f>
        <v>FIJO</v>
      </c>
      <c r="E611" s="61">
        <f>IFERROR(VLOOKUP(A611,Tabla1[],50,FALSE), "")</f>
        <v>50000</v>
      </c>
      <c r="F611" s="62">
        <f>IFERROR(VLOOKUP(A611,Tabla1[],62,FALSE), "")</f>
        <v>1435</v>
      </c>
      <c r="G611" s="62">
        <f>IFERROR(VLOOKUP(A611,Tabla1[],63,FALSE), "")</f>
        <v>1854</v>
      </c>
      <c r="H611" s="62">
        <f>IFERROR(VLOOKUP(A611,Tabla1[],64,FALSE), "")</f>
        <v>1520</v>
      </c>
      <c r="I611" s="62" cm="1">
        <f t="array" ref="I611">SUMPRODUCT(
 (Tabla1[NOMBRE_COMPLETO]=A611)*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611" s="62">
        <f t="shared" si="18"/>
        <v>4809</v>
      </c>
      <c r="K611" s="63">
        <f t="shared" si="19"/>
        <v>45191</v>
      </c>
    </row>
    <row r="612" spans="1:11" ht="24" customHeight="1" x14ac:dyDescent="0.25">
      <c r="A612" s="59" t="s">
        <v>3031</v>
      </c>
      <c r="B612" s="59" t="str">
        <f>IFERROR(VLOOKUP(A612,Tabla1[],17,FALSE), "")</f>
        <v>DIVISION DE INFRAESTRUCTURA</v>
      </c>
      <c r="C612" s="59" t="str">
        <f>IFERROR(VLOOKUP(A612,Tabla1[],25,FALSE), "")</f>
        <v>INGENIERO</v>
      </c>
      <c r="D612" s="60" t="str">
        <f>IFERROR(VLOOKUP(A612,Tabla1[],19,FALSE), "")</f>
        <v>FIJO</v>
      </c>
      <c r="E612" s="61">
        <f>IFERROR(VLOOKUP(A612,Tabla1[],50,FALSE), "")</f>
        <v>70000</v>
      </c>
      <c r="F612" s="62">
        <f>IFERROR(VLOOKUP(A612,Tabla1[],62,FALSE), "")</f>
        <v>2009</v>
      </c>
      <c r="G612" s="62">
        <f>IFERROR(VLOOKUP(A612,Tabla1[],63,FALSE), "")</f>
        <v>4600.5600000000004</v>
      </c>
      <c r="H612" s="62">
        <f>IFERROR(VLOOKUP(A612,Tabla1[],64,FALSE), "")</f>
        <v>2128</v>
      </c>
      <c r="I612" s="62" cm="1">
        <f t="array" ref="I612">SUMPRODUCT(
 (Tabla1[NOMBRE_COMPLETO]=A612)*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3839.56</v>
      </c>
      <c r="J612" s="62">
        <f t="shared" si="18"/>
        <v>12577.12</v>
      </c>
      <c r="K612" s="63">
        <f t="shared" si="19"/>
        <v>57422.879999999997</v>
      </c>
    </row>
    <row r="613" spans="1:11" ht="24" customHeight="1" x14ac:dyDescent="0.25">
      <c r="A613" s="59" t="s">
        <v>3047</v>
      </c>
      <c r="B613" s="59" t="str">
        <f>IFERROR(VLOOKUP(A613,Tabla1[],17,FALSE), "")</f>
        <v>DIVISION DE INFRAESTRUCTURA</v>
      </c>
      <c r="C613" s="59" t="str">
        <f>IFERROR(VLOOKUP(A613,Tabla1[],25,FALSE), "")</f>
        <v>ARQUITECTO</v>
      </c>
      <c r="D613" s="60" t="str">
        <f>IFERROR(VLOOKUP(A613,Tabla1[],19,FALSE), "")</f>
        <v>FIJO</v>
      </c>
      <c r="E613" s="61">
        <f>IFERROR(VLOOKUP(A613,Tabla1[],50,FALSE), "")</f>
        <v>70000</v>
      </c>
      <c r="F613" s="62">
        <f>IFERROR(VLOOKUP(A613,Tabla1[],62,FALSE), "")</f>
        <v>2009</v>
      </c>
      <c r="G613" s="62">
        <f>IFERROR(VLOOKUP(A613,Tabla1[],63,FALSE), "")</f>
        <v>5368.48</v>
      </c>
      <c r="H613" s="62">
        <f>IFERROR(VLOOKUP(A613,Tabla1[],64,FALSE), "")</f>
        <v>2128</v>
      </c>
      <c r="I613" s="62" cm="1">
        <f t="array" ref="I613">SUMPRODUCT(
 (Tabla1[NOMBRE_COMPLETO]=A613)*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613" s="62">
        <f t="shared" si="18"/>
        <v>9505.48</v>
      </c>
      <c r="K613" s="63">
        <f t="shared" si="19"/>
        <v>60494.520000000004</v>
      </c>
    </row>
    <row r="614" spans="1:11" ht="24" customHeight="1" x14ac:dyDescent="0.25">
      <c r="A614" s="59" t="s">
        <v>3052</v>
      </c>
      <c r="B614" s="59" t="str">
        <f>IFERROR(VLOOKUP(A614,Tabla1[],17,FALSE), "")</f>
        <v>DIVISION DE INFRAESTRUCTURA</v>
      </c>
      <c r="C614" s="59" t="str">
        <f>IFERROR(VLOOKUP(A614,Tabla1[],25,FALSE), "")</f>
        <v>INGENIERO</v>
      </c>
      <c r="D614" s="60" t="str">
        <f>IFERROR(VLOOKUP(A614,Tabla1[],19,FALSE), "")</f>
        <v>FIJO</v>
      </c>
      <c r="E614" s="61">
        <f>IFERROR(VLOOKUP(A614,Tabla1[],50,FALSE), "")</f>
        <v>70000</v>
      </c>
      <c r="F614" s="62">
        <f>IFERROR(VLOOKUP(A614,Tabla1[],62,FALSE), "")</f>
        <v>2009</v>
      </c>
      <c r="G614" s="62">
        <f>IFERROR(VLOOKUP(A614,Tabla1[],63,FALSE), "")</f>
        <v>4984.5200000000004</v>
      </c>
      <c r="H614" s="62">
        <f>IFERROR(VLOOKUP(A614,Tabla1[],64,FALSE), "")</f>
        <v>2128</v>
      </c>
      <c r="I614" s="62" cm="1">
        <f t="array" ref="I614">SUMPRODUCT(
 (Tabla1[NOMBRE_COMPLETO]=A614)*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1919.78</v>
      </c>
      <c r="J614" s="62">
        <f t="shared" si="18"/>
        <v>11041.300000000001</v>
      </c>
      <c r="K614" s="63">
        <f t="shared" si="19"/>
        <v>58958.7</v>
      </c>
    </row>
    <row r="615" spans="1:11" ht="24" customHeight="1" x14ac:dyDescent="0.25">
      <c r="A615" s="59" t="s">
        <v>3074</v>
      </c>
      <c r="B615" s="59" t="str">
        <f>IFERROR(VLOOKUP(A615,Tabla1[],17,FALSE), "")</f>
        <v>DIVISION DE INFRAESTRUCTURA</v>
      </c>
      <c r="C615" s="59" t="str">
        <f>IFERROR(VLOOKUP(A615,Tabla1[],25,FALSE), "")</f>
        <v>INGENIERO</v>
      </c>
      <c r="D615" s="60" t="str">
        <f>IFERROR(VLOOKUP(A615,Tabla1[],19,FALSE), "")</f>
        <v>FIJO</v>
      </c>
      <c r="E615" s="61">
        <f>IFERROR(VLOOKUP(A615,Tabla1[],50,FALSE), "")</f>
        <v>70000</v>
      </c>
      <c r="F615" s="62">
        <f>IFERROR(VLOOKUP(A615,Tabla1[],62,FALSE), "")</f>
        <v>2009</v>
      </c>
      <c r="G615" s="62">
        <f>IFERROR(VLOOKUP(A615,Tabla1[],63,FALSE), "")</f>
        <v>4984.5200000000004</v>
      </c>
      <c r="H615" s="62">
        <f>IFERROR(VLOOKUP(A615,Tabla1[],64,FALSE), "")</f>
        <v>2128</v>
      </c>
      <c r="I615" s="62" cm="1">
        <f t="array" ref="I615">SUMPRODUCT(
 (Tabla1[NOMBRE_COMPLETO]=A615)*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1919.78</v>
      </c>
      <c r="J615" s="62">
        <f t="shared" si="18"/>
        <v>11041.300000000001</v>
      </c>
      <c r="K615" s="63">
        <f t="shared" si="19"/>
        <v>58958.7</v>
      </c>
    </row>
    <row r="616" spans="1:11" ht="24" customHeight="1" x14ac:dyDescent="0.25">
      <c r="A616" s="59" t="s">
        <v>3089</v>
      </c>
      <c r="B616" s="59" t="str">
        <f>IFERROR(VLOOKUP(A616,Tabla1[],17,FALSE), "")</f>
        <v>DIVISION DE INFRAESTRUCTURA</v>
      </c>
      <c r="C616" s="59" t="str">
        <f>IFERROR(VLOOKUP(A616,Tabla1[],25,FALSE), "")</f>
        <v>SUPERVISOR (A) PLANTELES ESCOLARES</v>
      </c>
      <c r="D616" s="60" t="str">
        <f>IFERROR(VLOOKUP(A616,Tabla1[],19,FALSE), "")</f>
        <v>FIJO</v>
      </c>
      <c r="E616" s="61">
        <f>IFERROR(VLOOKUP(A616,Tabla1[],50,FALSE), "")</f>
        <v>75000</v>
      </c>
      <c r="F616" s="62">
        <f>IFERROR(VLOOKUP(A616,Tabla1[],62,FALSE), "")</f>
        <v>2152.5</v>
      </c>
      <c r="G616" s="62">
        <f>IFERROR(VLOOKUP(A616,Tabla1[],63,FALSE), "")</f>
        <v>6309.38</v>
      </c>
      <c r="H616" s="62">
        <f>IFERROR(VLOOKUP(A616,Tabla1[],64,FALSE), "")</f>
        <v>2280</v>
      </c>
      <c r="I616" s="62" cm="1">
        <f t="array" ref="I616">SUMPRODUCT(
 (Tabla1[NOMBRE_COMPLETO]=A616)*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616" s="62">
        <f t="shared" si="18"/>
        <v>10741.880000000001</v>
      </c>
      <c r="K616" s="63">
        <f t="shared" si="19"/>
        <v>64258.119999999995</v>
      </c>
    </row>
    <row r="617" spans="1:11" ht="24" customHeight="1" x14ac:dyDescent="0.25">
      <c r="A617" s="59" t="s">
        <v>3096</v>
      </c>
      <c r="B617" s="59" t="str">
        <f>IFERROR(VLOOKUP(A617,Tabla1[],17,FALSE), "")</f>
        <v>DIVISION DE INFRAESTRUCTURA</v>
      </c>
      <c r="C617" s="59" t="str">
        <f>IFERROR(VLOOKUP(A617,Tabla1[],25,FALSE), "")</f>
        <v>SUPERVISOR</v>
      </c>
      <c r="D617" s="60" t="str">
        <f>IFERROR(VLOOKUP(A617,Tabla1[],19,FALSE), "")</f>
        <v>FIJO</v>
      </c>
      <c r="E617" s="61">
        <f>IFERROR(VLOOKUP(A617,Tabla1[],50,FALSE), "")</f>
        <v>70000</v>
      </c>
      <c r="F617" s="62">
        <f>IFERROR(VLOOKUP(A617,Tabla1[],62,FALSE), "")</f>
        <v>2009</v>
      </c>
      <c r="G617" s="62">
        <f>IFERROR(VLOOKUP(A617,Tabla1[],63,FALSE), "")</f>
        <v>5368.48</v>
      </c>
      <c r="H617" s="62">
        <f>IFERROR(VLOOKUP(A617,Tabla1[],64,FALSE), "")</f>
        <v>2128</v>
      </c>
      <c r="I617" s="62" cm="1">
        <f t="array" ref="I617">SUMPRODUCT(
 (Tabla1[NOMBRE_COMPLETO]=A617)*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617" s="62">
        <f t="shared" si="18"/>
        <v>9505.48</v>
      </c>
      <c r="K617" s="63">
        <f t="shared" si="19"/>
        <v>60494.520000000004</v>
      </c>
    </row>
    <row r="618" spans="1:11" ht="24" customHeight="1" x14ac:dyDescent="0.25">
      <c r="A618" s="59" t="s">
        <v>3117</v>
      </c>
      <c r="B618" s="59" t="str">
        <f>IFERROR(VLOOKUP(A618,Tabla1[],17,FALSE), "")</f>
        <v>DIVISION DE INFRAESTRUCTURA</v>
      </c>
      <c r="C618" s="59" t="str">
        <f>IFERROR(VLOOKUP(A618,Tabla1[],25,FALSE), "")</f>
        <v>INGENIERO</v>
      </c>
      <c r="D618" s="60" t="str">
        <f>IFERROR(VLOOKUP(A618,Tabla1[],19,FALSE), "")</f>
        <v>FIJO</v>
      </c>
      <c r="E618" s="61">
        <f>IFERROR(VLOOKUP(A618,Tabla1[],50,FALSE), "")</f>
        <v>70000</v>
      </c>
      <c r="F618" s="62">
        <f>IFERROR(VLOOKUP(A618,Tabla1[],62,FALSE), "")</f>
        <v>2009</v>
      </c>
      <c r="G618" s="62">
        <f>IFERROR(VLOOKUP(A618,Tabla1[],63,FALSE), "")</f>
        <v>5368.48</v>
      </c>
      <c r="H618" s="62">
        <f>IFERROR(VLOOKUP(A618,Tabla1[],64,FALSE), "")</f>
        <v>2128</v>
      </c>
      <c r="I618" s="62" cm="1">
        <f t="array" ref="I618">SUMPRODUCT(
 (Tabla1[NOMBRE_COMPLETO]=A618)*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618" s="62">
        <f t="shared" si="18"/>
        <v>9505.48</v>
      </c>
      <c r="K618" s="63">
        <f t="shared" si="19"/>
        <v>60494.520000000004</v>
      </c>
    </row>
    <row r="619" spans="1:11" ht="24" customHeight="1" x14ac:dyDescent="0.25">
      <c r="A619" s="59" t="s">
        <v>3122</v>
      </c>
      <c r="B619" s="59" t="str">
        <f>IFERROR(VLOOKUP(A619,Tabla1[],17,FALSE), "")</f>
        <v>DIVISION DE INFRAESTRUCTURA</v>
      </c>
      <c r="C619" s="59" t="str">
        <f>IFERROR(VLOOKUP(A619,Tabla1[],25,FALSE), "")</f>
        <v>INGENIERO</v>
      </c>
      <c r="D619" s="60" t="str">
        <f>IFERROR(VLOOKUP(A619,Tabla1[],19,FALSE), "")</f>
        <v>FIJO</v>
      </c>
      <c r="E619" s="61">
        <f>IFERROR(VLOOKUP(A619,Tabla1[],50,FALSE), "")</f>
        <v>80000</v>
      </c>
      <c r="F619" s="62">
        <f>IFERROR(VLOOKUP(A619,Tabla1[],62,FALSE), "")</f>
        <v>2296</v>
      </c>
      <c r="G619" s="62">
        <f>IFERROR(VLOOKUP(A619,Tabla1[],63,FALSE), "")</f>
        <v>7400.87</v>
      </c>
      <c r="H619" s="62">
        <f>IFERROR(VLOOKUP(A619,Tabla1[],64,FALSE), "")</f>
        <v>2432</v>
      </c>
      <c r="I619" s="62" cm="1">
        <f t="array" ref="I619">SUMPRODUCT(
 (Tabla1[NOMBRE_COMPLETO]=A619)*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13266</v>
      </c>
      <c r="J619" s="62">
        <f t="shared" si="18"/>
        <v>25394.87</v>
      </c>
      <c r="K619" s="63">
        <f t="shared" si="19"/>
        <v>54605.130000000005</v>
      </c>
    </row>
    <row r="620" spans="1:11" ht="24" customHeight="1" x14ac:dyDescent="0.25">
      <c r="A620" s="59" t="s">
        <v>3155</v>
      </c>
      <c r="B620" s="59" t="str">
        <f>IFERROR(VLOOKUP(A620,Tabla1[],17,FALSE), "")</f>
        <v>DIVISION DE INFRAESTRUCTURA</v>
      </c>
      <c r="C620" s="59" t="str">
        <f>IFERROR(VLOOKUP(A620,Tabla1[],25,FALSE), "")</f>
        <v>TECNICO ADM</v>
      </c>
      <c r="D620" s="60" t="str">
        <f>IFERROR(VLOOKUP(A620,Tabla1[],19,FALSE), "")</f>
        <v>FIJO</v>
      </c>
      <c r="E620" s="61">
        <f>IFERROR(VLOOKUP(A620,Tabla1[],50,FALSE), "")</f>
        <v>50000</v>
      </c>
      <c r="F620" s="62">
        <f>IFERROR(VLOOKUP(A620,Tabla1[],62,FALSE), "")</f>
        <v>1435</v>
      </c>
      <c r="G620" s="62">
        <f>IFERROR(VLOOKUP(A620,Tabla1[],63,FALSE), "")</f>
        <v>1566.03</v>
      </c>
      <c r="H620" s="62">
        <f>IFERROR(VLOOKUP(A620,Tabla1[],64,FALSE), "")</f>
        <v>1520</v>
      </c>
      <c r="I620" s="62" cm="1">
        <f t="array" ref="I620">SUMPRODUCT(
 (Tabla1[NOMBRE_COMPLETO]=A620)*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1919.78</v>
      </c>
      <c r="J620" s="62">
        <f t="shared" si="18"/>
        <v>6440.8099999999995</v>
      </c>
      <c r="K620" s="63">
        <f t="shared" si="19"/>
        <v>43559.19</v>
      </c>
    </row>
    <row r="621" spans="1:11" ht="24" customHeight="1" x14ac:dyDescent="0.25">
      <c r="A621" s="59" t="s">
        <v>3182</v>
      </c>
      <c r="B621" s="59" t="str">
        <f>IFERROR(VLOOKUP(A621,Tabla1[],17,FALSE), "")</f>
        <v>DIVISION DE INFRAESTRUCTURA</v>
      </c>
      <c r="C621" s="59" t="str">
        <f>IFERROR(VLOOKUP(A621,Tabla1[],25,FALSE), "")</f>
        <v>INGENIERO</v>
      </c>
      <c r="D621" s="60" t="str">
        <f>IFERROR(VLOOKUP(A621,Tabla1[],19,FALSE), "")</f>
        <v>FIJO</v>
      </c>
      <c r="E621" s="61">
        <f>IFERROR(VLOOKUP(A621,Tabla1[],50,FALSE), "")</f>
        <v>70000</v>
      </c>
      <c r="F621" s="62">
        <f>IFERROR(VLOOKUP(A621,Tabla1[],62,FALSE), "")</f>
        <v>2009</v>
      </c>
      <c r="G621" s="62">
        <f>IFERROR(VLOOKUP(A621,Tabla1[],63,FALSE), "")</f>
        <v>5368.48</v>
      </c>
      <c r="H621" s="62">
        <f>IFERROR(VLOOKUP(A621,Tabla1[],64,FALSE), "")</f>
        <v>2128</v>
      </c>
      <c r="I621" s="62" cm="1">
        <f t="array" ref="I621">SUMPRODUCT(
 (Tabla1[NOMBRE_COMPLETO]=A621)*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621" s="62">
        <f t="shared" si="18"/>
        <v>9505.48</v>
      </c>
      <c r="K621" s="63">
        <f t="shared" si="19"/>
        <v>60494.520000000004</v>
      </c>
    </row>
    <row r="622" spans="1:11" ht="24" customHeight="1" x14ac:dyDescent="0.25">
      <c r="A622" s="59" t="s">
        <v>3200</v>
      </c>
      <c r="B622" s="59" t="str">
        <f>IFERROR(VLOOKUP(A622,Tabla1[],17,FALSE), "")</f>
        <v>DIVISION DE INFRAESTRUCTURA</v>
      </c>
      <c r="C622" s="59" t="str">
        <f>IFERROR(VLOOKUP(A622,Tabla1[],25,FALSE), "")</f>
        <v>SUPERVISOR (A) PLANTELES ESCOLARES</v>
      </c>
      <c r="D622" s="60" t="str">
        <f>IFERROR(VLOOKUP(A622,Tabla1[],19,FALSE), "")</f>
        <v>FIJO</v>
      </c>
      <c r="E622" s="61">
        <f>IFERROR(VLOOKUP(A622,Tabla1[],50,FALSE), "")</f>
        <v>75000</v>
      </c>
      <c r="F622" s="62">
        <f>IFERROR(VLOOKUP(A622,Tabla1[],62,FALSE), "")</f>
        <v>2152.5</v>
      </c>
      <c r="G622" s="62">
        <f>IFERROR(VLOOKUP(A622,Tabla1[],63,FALSE), "")</f>
        <v>6309.38</v>
      </c>
      <c r="H622" s="62">
        <f>IFERROR(VLOOKUP(A622,Tabla1[],64,FALSE), "")</f>
        <v>2280</v>
      </c>
      <c r="I622" s="62" cm="1">
        <f t="array" ref="I622">SUMPRODUCT(
 (Tabla1[NOMBRE_COMPLETO]=A622)*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622" s="62">
        <f t="shared" si="18"/>
        <v>10741.880000000001</v>
      </c>
      <c r="K622" s="63">
        <f t="shared" si="19"/>
        <v>64258.119999999995</v>
      </c>
    </row>
    <row r="623" spans="1:11" ht="24" customHeight="1" x14ac:dyDescent="0.25">
      <c r="A623" s="59" t="s">
        <v>3208</v>
      </c>
      <c r="B623" s="59" t="str">
        <f>IFERROR(VLOOKUP(A623,Tabla1[],17,FALSE), "")</f>
        <v>DIVISION DE INFRAESTRUCTURA</v>
      </c>
      <c r="C623" s="59" t="str">
        <f>IFERROR(VLOOKUP(A623,Tabla1[],25,FALSE), "")</f>
        <v>COORDINADOR (A)</v>
      </c>
      <c r="D623" s="60" t="str">
        <f>IFERROR(VLOOKUP(A623,Tabla1[],19,FALSE), "")</f>
        <v>FIJO</v>
      </c>
      <c r="E623" s="61">
        <f>IFERROR(VLOOKUP(A623,Tabla1[],50,FALSE), "")</f>
        <v>80000</v>
      </c>
      <c r="F623" s="62">
        <f>IFERROR(VLOOKUP(A623,Tabla1[],62,FALSE), "")</f>
        <v>2296</v>
      </c>
      <c r="G623" s="62">
        <f>IFERROR(VLOOKUP(A623,Tabla1[],63,FALSE), "")</f>
        <v>7400.87</v>
      </c>
      <c r="H623" s="62">
        <f>IFERROR(VLOOKUP(A623,Tabla1[],64,FALSE), "")</f>
        <v>2432</v>
      </c>
      <c r="I623" s="62" cm="1">
        <f t="array" ref="I623">SUMPRODUCT(
 (Tabla1[NOMBRE_COMPLETO]=A623)*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623" s="62">
        <f t="shared" si="18"/>
        <v>12128.869999999999</v>
      </c>
      <c r="K623" s="63">
        <f t="shared" si="19"/>
        <v>67871.13</v>
      </c>
    </row>
    <row r="624" spans="1:11" ht="24" customHeight="1" x14ac:dyDescent="0.25">
      <c r="A624" s="59" t="s">
        <v>3216</v>
      </c>
      <c r="B624" s="59" t="str">
        <f>IFERROR(VLOOKUP(A624,Tabla1[],17,FALSE), "")</f>
        <v>DIVISION DE INFRAESTRUCTURA</v>
      </c>
      <c r="C624" s="59" t="str">
        <f>IFERROR(VLOOKUP(A624,Tabla1[],25,FALSE), "")</f>
        <v>INGENIERO ELECTRICISTA</v>
      </c>
      <c r="D624" s="60" t="str">
        <f>IFERROR(VLOOKUP(A624,Tabla1[],19,FALSE), "")</f>
        <v>FIJO</v>
      </c>
      <c r="E624" s="61">
        <f>IFERROR(VLOOKUP(A624,Tabla1[],50,FALSE), "")</f>
        <v>70000</v>
      </c>
      <c r="F624" s="62">
        <f>IFERROR(VLOOKUP(A624,Tabla1[],62,FALSE), "")</f>
        <v>2009</v>
      </c>
      <c r="G624" s="62">
        <f>IFERROR(VLOOKUP(A624,Tabla1[],63,FALSE), "")</f>
        <v>5368.48</v>
      </c>
      <c r="H624" s="62">
        <f>IFERROR(VLOOKUP(A624,Tabla1[],64,FALSE), "")</f>
        <v>2128</v>
      </c>
      <c r="I624" s="62" cm="1">
        <f t="array" ref="I624">SUMPRODUCT(
 (Tabla1[NOMBRE_COMPLETO]=A624)*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624" s="62">
        <f t="shared" si="18"/>
        <v>9505.48</v>
      </c>
      <c r="K624" s="63">
        <f t="shared" si="19"/>
        <v>60494.520000000004</v>
      </c>
    </row>
    <row r="625" spans="1:11" ht="24" customHeight="1" x14ac:dyDescent="0.25">
      <c r="A625" s="59" t="s">
        <v>3224</v>
      </c>
      <c r="B625" s="59" t="str">
        <f>IFERROR(VLOOKUP(A625,Tabla1[],17,FALSE), "")</f>
        <v>DIVISION DE INFRAESTRUCTURA</v>
      </c>
      <c r="C625" s="59" t="str">
        <f>IFERROR(VLOOKUP(A625,Tabla1[],25,FALSE), "")</f>
        <v>SUPERVISOR</v>
      </c>
      <c r="D625" s="60" t="str">
        <f>IFERROR(VLOOKUP(A625,Tabla1[],19,FALSE), "")</f>
        <v>FIJO</v>
      </c>
      <c r="E625" s="61">
        <f>IFERROR(VLOOKUP(A625,Tabla1[],50,FALSE), "")</f>
        <v>50000</v>
      </c>
      <c r="F625" s="62">
        <f>IFERROR(VLOOKUP(A625,Tabla1[],62,FALSE), "")</f>
        <v>1435</v>
      </c>
      <c r="G625" s="62">
        <f>IFERROR(VLOOKUP(A625,Tabla1[],63,FALSE), "")</f>
        <v>1854</v>
      </c>
      <c r="H625" s="62">
        <f>IFERROR(VLOOKUP(A625,Tabla1[],64,FALSE), "")</f>
        <v>1520</v>
      </c>
      <c r="I625" s="62" cm="1">
        <f t="array" ref="I625">SUMPRODUCT(
 (Tabla1[NOMBRE_COMPLETO]=A625)*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625" s="62">
        <f t="shared" si="18"/>
        <v>4809</v>
      </c>
      <c r="K625" s="63">
        <f t="shared" si="19"/>
        <v>45191</v>
      </c>
    </row>
    <row r="626" spans="1:11" ht="24" customHeight="1" x14ac:dyDescent="0.25">
      <c r="A626" s="59" t="s">
        <v>3227</v>
      </c>
      <c r="B626" s="59" t="str">
        <f>IFERROR(VLOOKUP(A626,Tabla1[],17,FALSE), "")</f>
        <v>DIVISION DE INFRAESTRUCTURA</v>
      </c>
      <c r="C626" s="59" t="str">
        <f>IFERROR(VLOOKUP(A626,Tabla1[],25,FALSE), "")</f>
        <v>ARQUITECTO</v>
      </c>
      <c r="D626" s="60" t="str">
        <f>IFERROR(VLOOKUP(A626,Tabla1[],19,FALSE), "")</f>
        <v>FIJO</v>
      </c>
      <c r="E626" s="61">
        <f>IFERROR(VLOOKUP(A626,Tabla1[],50,FALSE), "")</f>
        <v>80000</v>
      </c>
      <c r="F626" s="62">
        <f>IFERROR(VLOOKUP(A626,Tabla1[],62,FALSE), "")</f>
        <v>2296</v>
      </c>
      <c r="G626" s="62">
        <f>IFERROR(VLOOKUP(A626,Tabla1[],63,FALSE), "")</f>
        <v>7400.87</v>
      </c>
      <c r="H626" s="62">
        <f>IFERROR(VLOOKUP(A626,Tabla1[],64,FALSE), "")</f>
        <v>2432</v>
      </c>
      <c r="I626" s="62" cm="1">
        <f t="array" ref="I626">SUMPRODUCT(
 (Tabla1[NOMBRE_COMPLETO]=A626)*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626" s="62">
        <f t="shared" si="18"/>
        <v>12128.869999999999</v>
      </c>
      <c r="K626" s="63">
        <f t="shared" si="19"/>
        <v>67871.13</v>
      </c>
    </row>
    <row r="627" spans="1:11" ht="24" customHeight="1" x14ac:dyDescent="0.25">
      <c r="A627" s="59" t="s">
        <v>3257</v>
      </c>
      <c r="B627" s="59" t="str">
        <f>IFERROR(VLOOKUP(A627,Tabla1[],17,FALSE), "")</f>
        <v>DIVISION DE INFRAESTRUCTURA</v>
      </c>
      <c r="C627" s="59" t="str">
        <f>IFERROR(VLOOKUP(A627,Tabla1[],25,FALSE), "")</f>
        <v>COORDINADOR (A)</v>
      </c>
      <c r="D627" s="60" t="str">
        <f>IFERROR(VLOOKUP(A627,Tabla1[],19,FALSE), "")</f>
        <v>FIJO</v>
      </c>
      <c r="E627" s="61">
        <f>IFERROR(VLOOKUP(A627,Tabla1[],50,FALSE), "")</f>
        <v>80000</v>
      </c>
      <c r="F627" s="62">
        <f>IFERROR(VLOOKUP(A627,Tabla1[],62,FALSE), "")</f>
        <v>2296</v>
      </c>
      <c r="G627" s="62">
        <f>IFERROR(VLOOKUP(A627,Tabla1[],63,FALSE), "")</f>
        <v>6098.41</v>
      </c>
      <c r="H627" s="62">
        <f>IFERROR(VLOOKUP(A627,Tabla1[],64,FALSE), "")</f>
        <v>2432</v>
      </c>
      <c r="I627" s="62" cm="1">
        <f t="array" ref="I627">SUMPRODUCT(
 (Tabla1[NOMBRE_COMPLETO]=A627)*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5759.34</v>
      </c>
      <c r="J627" s="62">
        <f t="shared" si="18"/>
        <v>16585.75</v>
      </c>
      <c r="K627" s="63">
        <f t="shared" si="19"/>
        <v>63414.25</v>
      </c>
    </row>
    <row r="628" spans="1:11" ht="24" customHeight="1" x14ac:dyDescent="0.25">
      <c r="A628" s="59" t="s">
        <v>3263</v>
      </c>
      <c r="B628" s="59" t="str">
        <f>IFERROR(VLOOKUP(A628,Tabla1[],17,FALSE), "")</f>
        <v>DIVISION DE INFRAESTRUCTURA</v>
      </c>
      <c r="C628" s="59" t="str">
        <f>IFERROR(VLOOKUP(A628,Tabla1[],25,FALSE), "")</f>
        <v>INGENIERO</v>
      </c>
      <c r="D628" s="60" t="str">
        <f>IFERROR(VLOOKUP(A628,Tabla1[],19,FALSE), "")</f>
        <v>FIJO</v>
      </c>
      <c r="E628" s="61">
        <f>IFERROR(VLOOKUP(A628,Tabla1[],50,FALSE), "")</f>
        <v>70000</v>
      </c>
      <c r="F628" s="62">
        <f>IFERROR(VLOOKUP(A628,Tabla1[],62,FALSE), "")</f>
        <v>2009</v>
      </c>
      <c r="G628" s="62">
        <f>IFERROR(VLOOKUP(A628,Tabla1[],63,FALSE), "")</f>
        <v>5368.48</v>
      </c>
      <c r="H628" s="62">
        <f>IFERROR(VLOOKUP(A628,Tabla1[],64,FALSE), "")</f>
        <v>2128</v>
      </c>
      <c r="I628" s="62" cm="1">
        <f t="array" ref="I628">SUMPRODUCT(
 (Tabla1[NOMBRE_COMPLETO]=A628)*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628" s="62">
        <f t="shared" si="18"/>
        <v>9505.48</v>
      </c>
      <c r="K628" s="63">
        <f t="shared" si="19"/>
        <v>60494.520000000004</v>
      </c>
    </row>
    <row r="629" spans="1:11" ht="24" customHeight="1" x14ac:dyDescent="0.25">
      <c r="A629" s="59" t="s">
        <v>204</v>
      </c>
      <c r="B629" s="59" t="str">
        <f>IFERROR(VLOOKUP(A629,Tabla1[],17,FALSE), "")</f>
        <v>DIVISION DE MANTENIMIENTO -DIE</v>
      </c>
      <c r="C629" s="59" t="str">
        <f>IFERROR(VLOOKUP(A629,Tabla1[],25,FALSE), "")</f>
        <v>SUPERVISOR</v>
      </c>
      <c r="D629" s="60" t="str">
        <f>IFERROR(VLOOKUP(A629,Tabla1[],19,FALSE), "")</f>
        <v>FIJO</v>
      </c>
      <c r="E629" s="61">
        <f>IFERROR(VLOOKUP(A629,Tabla1[],50,FALSE), "")</f>
        <v>50000</v>
      </c>
      <c r="F629" s="62">
        <f>IFERROR(VLOOKUP(A629,Tabla1[],62,FALSE), "")</f>
        <v>1435</v>
      </c>
      <c r="G629" s="62">
        <f>IFERROR(VLOOKUP(A629,Tabla1[],63,FALSE), "")</f>
        <v>1854</v>
      </c>
      <c r="H629" s="62">
        <f>IFERROR(VLOOKUP(A629,Tabla1[],64,FALSE), "")</f>
        <v>1520</v>
      </c>
      <c r="I629" s="62" cm="1">
        <f t="array" ref="I629">SUMPRODUCT(
 (Tabla1[NOMBRE_COMPLETO]=A629)*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36094.839999999997</v>
      </c>
      <c r="J629" s="62">
        <f t="shared" si="18"/>
        <v>40903.839999999997</v>
      </c>
      <c r="K629" s="63">
        <f t="shared" si="19"/>
        <v>9096.1600000000035</v>
      </c>
    </row>
    <row r="630" spans="1:11" ht="24" customHeight="1" x14ac:dyDescent="0.25">
      <c r="A630" s="59" t="s">
        <v>249</v>
      </c>
      <c r="B630" s="59" t="str">
        <f>IFERROR(VLOOKUP(A630,Tabla1[],17,FALSE), "")</f>
        <v>DIVISION DE MANTENIMIENTO -DIE</v>
      </c>
      <c r="C630" s="59" t="str">
        <f>IFERROR(VLOOKUP(A630,Tabla1[],25,FALSE), "")</f>
        <v>SUPERVISOR</v>
      </c>
      <c r="D630" s="60" t="str">
        <f>IFERROR(VLOOKUP(A630,Tabla1[],19,FALSE), "")</f>
        <v>FIJO</v>
      </c>
      <c r="E630" s="61">
        <f>IFERROR(VLOOKUP(A630,Tabla1[],50,FALSE), "")</f>
        <v>52308.480000000003</v>
      </c>
      <c r="F630" s="62">
        <f>IFERROR(VLOOKUP(A630,Tabla1[],62,FALSE), "")</f>
        <v>1501.25</v>
      </c>
      <c r="G630" s="62">
        <f>IFERROR(VLOOKUP(A630,Tabla1[],63,FALSE), "")</f>
        <v>2179.81</v>
      </c>
      <c r="H630" s="62">
        <f>IFERROR(VLOOKUP(A630,Tabla1[],64,FALSE), "")</f>
        <v>1590.18</v>
      </c>
      <c r="I630" s="62" cm="1">
        <f t="array" ref="I630">SUMPRODUCT(
 (Tabla1[NOMBRE_COMPLETO]=A630)*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26780.42</v>
      </c>
      <c r="J630" s="62">
        <f t="shared" si="18"/>
        <v>32051.659999999996</v>
      </c>
      <c r="K630" s="63">
        <f t="shared" si="19"/>
        <v>20256.820000000007</v>
      </c>
    </row>
    <row r="631" spans="1:11" ht="24" customHeight="1" x14ac:dyDescent="0.25">
      <c r="A631" s="59" t="s">
        <v>270</v>
      </c>
      <c r="B631" s="59" t="str">
        <f>IFERROR(VLOOKUP(A631,Tabla1[],17,FALSE), "")</f>
        <v>DIVISION DE MANTENIMIENTO -DIE</v>
      </c>
      <c r="C631" s="59" t="str">
        <f>IFERROR(VLOOKUP(A631,Tabla1[],25,FALSE), "")</f>
        <v>SUPERVISOR</v>
      </c>
      <c r="D631" s="60" t="str">
        <f>IFERROR(VLOOKUP(A631,Tabla1[],19,FALSE), "")</f>
        <v>FIJO</v>
      </c>
      <c r="E631" s="61">
        <f>IFERROR(VLOOKUP(A631,Tabla1[],50,FALSE), "")</f>
        <v>40000</v>
      </c>
      <c r="F631" s="62">
        <f>IFERROR(VLOOKUP(A631,Tabla1[],62,FALSE), "")</f>
        <v>1148</v>
      </c>
      <c r="G631" s="62">
        <f>IFERROR(VLOOKUP(A631,Tabla1[],63,FALSE), "")</f>
        <v>442.65</v>
      </c>
      <c r="H631" s="62">
        <f>IFERROR(VLOOKUP(A631,Tabla1[],64,FALSE), "")</f>
        <v>1216</v>
      </c>
      <c r="I631" s="62" cm="1">
        <f t="array" ref="I631">SUMPRODUCT(
 (Tabla1[NOMBRE_COMPLETO]=A631)*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631" s="62">
        <f t="shared" si="18"/>
        <v>2806.65</v>
      </c>
      <c r="K631" s="63">
        <f t="shared" si="19"/>
        <v>37193.35</v>
      </c>
    </row>
    <row r="632" spans="1:11" ht="24" customHeight="1" x14ac:dyDescent="0.25">
      <c r="A632" s="59" t="s">
        <v>284</v>
      </c>
      <c r="B632" s="59" t="str">
        <f>IFERROR(VLOOKUP(A632,Tabla1[],17,FALSE), "")</f>
        <v>DIVISION DE MANTENIMIENTO -DIE</v>
      </c>
      <c r="C632" s="59" t="str">
        <f>IFERROR(VLOOKUP(A632,Tabla1[],25,FALSE), "")</f>
        <v>SUPERVISOR (A) PLANTELES ESCOLARES</v>
      </c>
      <c r="D632" s="60" t="str">
        <f>IFERROR(VLOOKUP(A632,Tabla1[],19,FALSE), "")</f>
        <v>FIJO</v>
      </c>
      <c r="E632" s="61">
        <f>IFERROR(VLOOKUP(A632,Tabla1[],50,FALSE), "")</f>
        <v>75000</v>
      </c>
      <c r="F632" s="62">
        <f>IFERROR(VLOOKUP(A632,Tabla1[],62,FALSE), "")</f>
        <v>2152.5</v>
      </c>
      <c r="G632" s="62">
        <f>IFERROR(VLOOKUP(A632,Tabla1[],63,FALSE), "")</f>
        <v>6309.38</v>
      </c>
      <c r="H632" s="62">
        <f>IFERROR(VLOOKUP(A632,Tabla1[],64,FALSE), "")</f>
        <v>2280</v>
      </c>
      <c r="I632" s="62" cm="1">
        <f t="array" ref="I632">SUMPRODUCT(
 (Tabla1[NOMBRE_COMPLETO]=A632)*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632" s="62">
        <f t="shared" si="18"/>
        <v>10741.880000000001</v>
      </c>
      <c r="K632" s="63">
        <f t="shared" si="19"/>
        <v>64258.119999999995</v>
      </c>
    </row>
    <row r="633" spans="1:11" ht="24" customHeight="1" x14ac:dyDescent="0.25">
      <c r="A633" s="59" t="s">
        <v>437</v>
      </c>
      <c r="B633" s="59" t="str">
        <f>IFERROR(VLOOKUP(A633,Tabla1[],17,FALSE), "")</f>
        <v>DIVISION DE MANTENIMIENTO -DIE</v>
      </c>
      <c r="C633" s="59" t="str">
        <f>IFERROR(VLOOKUP(A633,Tabla1[],25,FALSE), "")</f>
        <v>SUPERVISOR</v>
      </c>
      <c r="D633" s="60" t="str">
        <f>IFERROR(VLOOKUP(A633,Tabla1[],19,FALSE), "")</f>
        <v>FIJO</v>
      </c>
      <c r="E633" s="61">
        <f>IFERROR(VLOOKUP(A633,Tabla1[],50,FALSE), "")</f>
        <v>55000</v>
      </c>
      <c r="F633" s="62">
        <f>IFERROR(VLOOKUP(A633,Tabla1[],62,FALSE), "")</f>
        <v>1578.5</v>
      </c>
      <c r="G633" s="62">
        <f>IFERROR(VLOOKUP(A633,Tabla1[],63,FALSE), "")</f>
        <v>2559.6799999999998</v>
      </c>
      <c r="H633" s="62">
        <f>IFERROR(VLOOKUP(A633,Tabla1[],64,FALSE), "")</f>
        <v>1672</v>
      </c>
      <c r="I633" s="62" cm="1">
        <f t="array" ref="I633">SUMPRODUCT(
 (Tabla1[NOMBRE_COMPLETO]=A633)*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633" s="62">
        <f t="shared" si="18"/>
        <v>5810.18</v>
      </c>
      <c r="K633" s="63">
        <f t="shared" si="19"/>
        <v>49189.82</v>
      </c>
    </row>
    <row r="634" spans="1:11" ht="24" customHeight="1" x14ac:dyDescent="0.25">
      <c r="A634" s="59" t="s">
        <v>524</v>
      </c>
      <c r="B634" s="59" t="str">
        <f>IFERROR(VLOOKUP(A634,Tabla1[],17,FALSE), "")</f>
        <v>DIVISION DE MANTENIMIENTO -DIE</v>
      </c>
      <c r="C634" s="59" t="str">
        <f>IFERROR(VLOOKUP(A634,Tabla1[],25,FALSE), "")</f>
        <v>SUPERVISOR</v>
      </c>
      <c r="D634" s="60" t="str">
        <f>IFERROR(VLOOKUP(A634,Tabla1[],19,FALSE), "")</f>
        <v>FIJO</v>
      </c>
      <c r="E634" s="61">
        <f>IFERROR(VLOOKUP(A634,Tabla1[],50,FALSE), "")</f>
        <v>40796.25</v>
      </c>
      <c r="F634" s="62">
        <f>IFERROR(VLOOKUP(A634,Tabla1[],62,FALSE), "")</f>
        <v>1170.8499999999999</v>
      </c>
      <c r="G634" s="62">
        <f>IFERROR(VLOOKUP(A634,Tabla1[],63,FALSE), "")</f>
        <v>267.06</v>
      </c>
      <c r="H634" s="62">
        <f>IFERROR(VLOOKUP(A634,Tabla1[],64,FALSE), "")</f>
        <v>1240.21</v>
      </c>
      <c r="I634" s="62" cm="1">
        <f t="array" ref="I634">SUMPRODUCT(
 (Tabla1[NOMBRE_COMPLETO]=A634)*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4985.78</v>
      </c>
      <c r="J634" s="62">
        <f t="shared" si="18"/>
        <v>7663.9</v>
      </c>
      <c r="K634" s="63">
        <f t="shared" si="19"/>
        <v>33132.35</v>
      </c>
    </row>
    <row r="635" spans="1:11" ht="24" customHeight="1" x14ac:dyDescent="0.25">
      <c r="A635" s="59" t="s">
        <v>616</v>
      </c>
      <c r="B635" s="59" t="str">
        <f>IFERROR(VLOOKUP(A635,Tabla1[],17,FALSE), "")</f>
        <v>DIVISION DE MANTENIMIENTO -DIE</v>
      </c>
      <c r="C635" s="59" t="str">
        <f>IFERROR(VLOOKUP(A635,Tabla1[],25,FALSE), "")</f>
        <v>INGENIERO SUP.</v>
      </c>
      <c r="D635" s="60" t="str">
        <f>IFERROR(VLOOKUP(A635,Tabla1[],19,FALSE), "")</f>
        <v>FIJO</v>
      </c>
      <c r="E635" s="61">
        <f>IFERROR(VLOOKUP(A635,Tabla1[],50,FALSE), "")</f>
        <v>50000</v>
      </c>
      <c r="F635" s="62">
        <f>IFERROR(VLOOKUP(A635,Tabla1[],62,FALSE), "")</f>
        <v>1435</v>
      </c>
      <c r="G635" s="62">
        <f>IFERROR(VLOOKUP(A635,Tabla1[],63,FALSE), "")</f>
        <v>1854</v>
      </c>
      <c r="H635" s="62">
        <f>IFERROR(VLOOKUP(A635,Tabla1[],64,FALSE), "")</f>
        <v>1520</v>
      </c>
      <c r="I635" s="62" cm="1">
        <f t="array" ref="I635">SUMPRODUCT(
 (Tabla1[NOMBRE_COMPLETO]=A635)*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635" s="62">
        <f t="shared" si="18"/>
        <v>4809</v>
      </c>
      <c r="K635" s="63">
        <f t="shared" si="19"/>
        <v>45191</v>
      </c>
    </row>
    <row r="636" spans="1:11" ht="24" customHeight="1" x14ac:dyDescent="0.25">
      <c r="A636" s="59" t="s">
        <v>619</v>
      </c>
      <c r="B636" s="59" t="str">
        <f>IFERROR(VLOOKUP(A636,Tabla1[],17,FALSE), "")</f>
        <v>DIVISION DE MANTENIMIENTO -DIE</v>
      </c>
      <c r="C636" s="59" t="str">
        <f>IFERROR(VLOOKUP(A636,Tabla1[],25,FALSE), "")</f>
        <v>INGENIERO SUP.</v>
      </c>
      <c r="D636" s="60" t="str">
        <f>IFERROR(VLOOKUP(A636,Tabla1[],19,FALSE), "")</f>
        <v>FIJO</v>
      </c>
      <c r="E636" s="61">
        <f>IFERROR(VLOOKUP(A636,Tabla1[],50,FALSE), "")</f>
        <v>80000</v>
      </c>
      <c r="F636" s="62">
        <f>IFERROR(VLOOKUP(A636,Tabla1[],62,FALSE), "")</f>
        <v>2296</v>
      </c>
      <c r="G636" s="62">
        <f>IFERROR(VLOOKUP(A636,Tabla1[],63,FALSE), "")</f>
        <v>6920.92</v>
      </c>
      <c r="H636" s="62">
        <f>IFERROR(VLOOKUP(A636,Tabla1[],64,FALSE), "")</f>
        <v>2432</v>
      </c>
      <c r="I636" s="62" cm="1">
        <f t="array" ref="I636">SUMPRODUCT(
 (Tabla1[NOMBRE_COMPLETO]=A636)*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1919.78</v>
      </c>
      <c r="J636" s="62">
        <f t="shared" si="18"/>
        <v>13568.7</v>
      </c>
      <c r="K636" s="63">
        <f t="shared" si="19"/>
        <v>66431.3</v>
      </c>
    </row>
    <row r="637" spans="1:11" ht="24" customHeight="1" x14ac:dyDescent="0.25">
      <c r="A637" s="59" t="s">
        <v>624</v>
      </c>
      <c r="B637" s="59" t="str">
        <f>IFERROR(VLOOKUP(A637,Tabla1[],17,FALSE), "")</f>
        <v>DIVISION DE MANTENIMIENTO -DIE</v>
      </c>
      <c r="C637" s="59" t="str">
        <f>IFERROR(VLOOKUP(A637,Tabla1[],25,FALSE), "")</f>
        <v>SUPERVISOR</v>
      </c>
      <c r="D637" s="60" t="str">
        <f>IFERROR(VLOOKUP(A637,Tabla1[],19,FALSE), "")</f>
        <v>FIJO</v>
      </c>
      <c r="E637" s="61">
        <f>IFERROR(VLOOKUP(A637,Tabla1[],50,FALSE), "")</f>
        <v>49335</v>
      </c>
      <c r="F637" s="62">
        <f>IFERROR(VLOOKUP(A637,Tabla1[],62,FALSE), "")</f>
        <v>1415.91</v>
      </c>
      <c r="G637" s="62">
        <f>IFERROR(VLOOKUP(A637,Tabla1[],63,FALSE), "")</f>
        <v>1760.15</v>
      </c>
      <c r="H637" s="62">
        <f>IFERROR(VLOOKUP(A637,Tabla1[],64,FALSE), "")</f>
        <v>1499.78</v>
      </c>
      <c r="I637" s="62" cm="1">
        <f t="array" ref="I637">SUMPRODUCT(
 (Tabla1[NOMBRE_COMPLETO]=A637)*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637" s="62">
        <f t="shared" si="18"/>
        <v>4675.84</v>
      </c>
      <c r="K637" s="63">
        <f t="shared" si="19"/>
        <v>44659.16</v>
      </c>
    </row>
    <row r="638" spans="1:11" ht="24" customHeight="1" x14ac:dyDescent="0.25">
      <c r="A638" s="59" t="s">
        <v>650</v>
      </c>
      <c r="B638" s="59" t="str">
        <f>IFERROR(VLOOKUP(A638,Tabla1[],17,FALSE), "")</f>
        <v>DIVISION DE MANTENIMIENTO -DIE</v>
      </c>
      <c r="C638" s="59" t="str">
        <f>IFERROR(VLOOKUP(A638,Tabla1[],25,FALSE), "")</f>
        <v>SUPERVISOR</v>
      </c>
      <c r="D638" s="60" t="str">
        <f>IFERROR(VLOOKUP(A638,Tabla1[],19,FALSE), "")</f>
        <v>FIJO</v>
      </c>
      <c r="E638" s="61">
        <f>IFERROR(VLOOKUP(A638,Tabla1[],50,FALSE), "")</f>
        <v>40796.25</v>
      </c>
      <c r="F638" s="62">
        <f>IFERROR(VLOOKUP(A638,Tabla1[],62,FALSE), "")</f>
        <v>1170.8499999999999</v>
      </c>
      <c r="G638" s="62">
        <f>IFERROR(VLOOKUP(A638,Tabla1[],63,FALSE), "")</f>
        <v>267.06</v>
      </c>
      <c r="H638" s="62">
        <f>IFERROR(VLOOKUP(A638,Tabla1[],64,FALSE), "")</f>
        <v>1240.21</v>
      </c>
      <c r="I638" s="62" cm="1">
        <f t="array" ref="I638">SUMPRODUCT(
 (Tabla1[NOMBRE_COMPLETO]=A638)*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25043.78</v>
      </c>
      <c r="J638" s="62">
        <f t="shared" si="18"/>
        <v>27721.899999999998</v>
      </c>
      <c r="K638" s="63">
        <f t="shared" si="19"/>
        <v>13074.350000000002</v>
      </c>
    </row>
    <row r="639" spans="1:11" ht="24" customHeight="1" x14ac:dyDescent="0.25">
      <c r="A639" s="59" t="s">
        <v>656</v>
      </c>
      <c r="B639" s="59" t="str">
        <f>IFERROR(VLOOKUP(A639,Tabla1[],17,FALSE), "")</f>
        <v>DIVISION DE MANTENIMIENTO -DIE</v>
      </c>
      <c r="C639" s="59" t="str">
        <f>IFERROR(VLOOKUP(A639,Tabla1[],25,FALSE), "")</f>
        <v>SUPERVISOR</v>
      </c>
      <c r="D639" s="60" t="str">
        <f>IFERROR(VLOOKUP(A639,Tabla1[],19,FALSE), "")</f>
        <v>FIJO</v>
      </c>
      <c r="E639" s="61">
        <f>IFERROR(VLOOKUP(A639,Tabla1[],50,FALSE), "")</f>
        <v>50000</v>
      </c>
      <c r="F639" s="62">
        <f>IFERROR(VLOOKUP(A639,Tabla1[],62,FALSE), "")</f>
        <v>1435</v>
      </c>
      <c r="G639" s="62">
        <f>IFERROR(VLOOKUP(A639,Tabla1[],63,FALSE), "")</f>
        <v>1566.03</v>
      </c>
      <c r="H639" s="62">
        <f>IFERROR(VLOOKUP(A639,Tabla1[],64,FALSE), "")</f>
        <v>1520</v>
      </c>
      <c r="I639" s="62" cm="1">
        <f t="array" ref="I639">SUMPRODUCT(
 (Tabla1[NOMBRE_COMPLETO]=A639)*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36695.74</v>
      </c>
      <c r="J639" s="62">
        <f t="shared" si="18"/>
        <v>41216.769999999997</v>
      </c>
      <c r="K639" s="63">
        <f t="shared" si="19"/>
        <v>8783.2300000000032</v>
      </c>
    </row>
    <row r="640" spans="1:11" ht="24" customHeight="1" x14ac:dyDescent="0.25">
      <c r="A640" s="59" t="s">
        <v>888</v>
      </c>
      <c r="B640" s="59" t="str">
        <f>IFERROR(VLOOKUP(A640,Tabla1[],17,FALSE), "")</f>
        <v>DIVISION DE MANTENIMIENTO -DIE</v>
      </c>
      <c r="C640" s="59" t="str">
        <f>IFERROR(VLOOKUP(A640,Tabla1[],25,FALSE), "")</f>
        <v>INGENIERO SUP.</v>
      </c>
      <c r="D640" s="60" t="str">
        <f>IFERROR(VLOOKUP(A640,Tabla1[],19,FALSE), "")</f>
        <v>FIJO</v>
      </c>
      <c r="E640" s="61">
        <f>IFERROR(VLOOKUP(A640,Tabla1[],50,FALSE), "")</f>
        <v>80000</v>
      </c>
      <c r="F640" s="62">
        <f>IFERROR(VLOOKUP(A640,Tabla1[],62,FALSE), "")</f>
        <v>2296</v>
      </c>
      <c r="G640" s="62">
        <f>IFERROR(VLOOKUP(A640,Tabla1[],63,FALSE), "")</f>
        <v>7400.87</v>
      </c>
      <c r="H640" s="62">
        <f>IFERROR(VLOOKUP(A640,Tabla1[],64,FALSE), "")</f>
        <v>2432</v>
      </c>
      <c r="I640" s="62" cm="1">
        <f t="array" ref="I640">SUMPRODUCT(
 (Tabla1[NOMBRE_COMPLETO]=A640)*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640" s="62">
        <f t="shared" si="18"/>
        <v>12128.869999999999</v>
      </c>
      <c r="K640" s="63">
        <f t="shared" si="19"/>
        <v>67871.13</v>
      </c>
    </row>
    <row r="641" spans="1:11" ht="24" customHeight="1" x14ac:dyDescent="0.25">
      <c r="A641" s="59" t="s">
        <v>894</v>
      </c>
      <c r="B641" s="59" t="str">
        <f>IFERROR(VLOOKUP(A641,Tabla1[],17,FALSE), "")</f>
        <v>DIVISION DE MANTENIMIENTO -DIE</v>
      </c>
      <c r="C641" s="59" t="str">
        <f>IFERROR(VLOOKUP(A641,Tabla1[],25,FALSE), "")</f>
        <v>SUPERVISOR</v>
      </c>
      <c r="D641" s="60" t="str">
        <f>IFERROR(VLOOKUP(A641,Tabla1[],19,FALSE), "")</f>
        <v>FIJO</v>
      </c>
      <c r="E641" s="61">
        <f>IFERROR(VLOOKUP(A641,Tabla1[],50,FALSE), "")</f>
        <v>80000</v>
      </c>
      <c r="F641" s="62">
        <f>IFERROR(VLOOKUP(A641,Tabla1[],62,FALSE), "")</f>
        <v>2296</v>
      </c>
      <c r="G641" s="62">
        <f>IFERROR(VLOOKUP(A641,Tabla1[],63,FALSE), "")</f>
        <v>885.3</v>
      </c>
      <c r="H641" s="62">
        <f>IFERROR(VLOOKUP(A641,Tabla1[],64,FALSE), "")</f>
        <v>2432</v>
      </c>
      <c r="I641" s="62" cm="1">
        <f t="array" ref="I641">SUMPRODUCT(
 (Tabla1[NOMBRE_COMPLETO]=A641)*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641" s="62">
        <f t="shared" si="18"/>
        <v>5613.3</v>
      </c>
      <c r="K641" s="63">
        <f t="shared" si="19"/>
        <v>74386.7</v>
      </c>
    </row>
    <row r="642" spans="1:11" ht="24" customHeight="1" x14ac:dyDescent="0.25">
      <c r="A642" s="59" t="s">
        <v>903</v>
      </c>
      <c r="B642" s="59" t="str">
        <f>IFERROR(VLOOKUP(A642,Tabla1[],17,FALSE), "")</f>
        <v>DIVISION DE MANTENIMIENTO -DIE</v>
      </c>
      <c r="C642" s="59" t="str">
        <f>IFERROR(VLOOKUP(A642,Tabla1[],25,FALSE), "")</f>
        <v>ANALISTA</v>
      </c>
      <c r="D642" s="60" t="str">
        <f>IFERROR(VLOOKUP(A642,Tabla1[],19,FALSE), "")</f>
        <v>FIJO</v>
      </c>
      <c r="E642" s="61">
        <f>IFERROR(VLOOKUP(A642,Tabla1[],50,FALSE), "")</f>
        <v>53860.28</v>
      </c>
      <c r="F642" s="62">
        <f>IFERROR(VLOOKUP(A642,Tabla1[],62,FALSE), "")</f>
        <v>1545.79</v>
      </c>
      <c r="G642" s="62">
        <f>IFERROR(VLOOKUP(A642,Tabla1[],63,FALSE), "")</f>
        <v>2398.8200000000002</v>
      </c>
      <c r="H642" s="62">
        <f>IFERROR(VLOOKUP(A642,Tabla1[],64,FALSE), "")</f>
        <v>1637.35</v>
      </c>
      <c r="I642" s="62" cm="1">
        <f t="array" ref="I642">SUMPRODUCT(
 (Tabla1[NOMBRE_COMPLETO]=A642)*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28587.87</v>
      </c>
      <c r="J642" s="62">
        <f t="shared" si="18"/>
        <v>34169.83</v>
      </c>
      <c r="K642" s="63">
        <f t="shared" si="19"/>
        <v>19690.449999999997</v>
      </c>
    </row>
    <row r="643" spans="1:11" ht="24" customHeight="1" x14ac:dyDescent="0.25">
      <c r="A643" s="59" t="s">
        <v>908</v>
      </c>
      <c r="B643" s="59" t="str">
        <f>IFERROR(VLOOKUP(A643,Tabla1[],17,FALSE), "")</f>
        <v>DIVISION DE MANTENIMIENTO -DIE</v>
      </c>
      <c r="C643" s="59" t="str">
        <f>IFERROR(VLOOKUP(A643,Tabla1[],25,FALSE), "")</f>
        <v>AUXILIAR</v>
      </c>
      <c r="D643" s="60" t="str">
        <f>IFERROR(VLOOKUP(A643,Tabla1[],19,FALSE), "")</f>
        <v>FIJO</v>
      </c>
      <c r="E643" s="61">
        <f>IFERROR(VLOOKUP(A643,Tabla1[],50,FALSE), "")</f>
        <v>27494.78</v>
      </c>
      <c r="F643" s="62">
        <f>IFERROR(VLOOKUP(A643,Tabla1[],62,FALSE), "")</f>
        <v>789.1</v>
      </c>
      <c r="G643" s="62">
        <f>IFERROR(VLOOKUP(A643,Tabla1[],63,FALSE), "")</f>
        <v>0</v>
      </c>
      <c r="H643" s="62">
        <f>IFERROR(VLOOKUP(A643,Tabla1[],64,FALSE), "")</f>
        <v>835.84</v>
      </c>
      <c r="I643" s="62" cm="1">
        <f t="array" ref="I643">SUMPRODUCT(
 (Tabla1[NOMBRE_COMPLETO]=A643)*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643" s="62">
        <f t="shared" si="18"/>
        <v>1624.94</v>
      </c>
      <c r="K643" s="63">
        <f t="shared" si="19"/>
        <v>25869.84</v>
      </c>
    </row>
    <row r="644" spans="1:11" ht="24" customHeight="1" x14ac:dyDescent="0.25">
      <c r="A644" s="59" t="s">
        <v>910</v>
      </c>
      <c r="B644" s="59" t="str">
        <f>IFERROR(VLOOKUP(A644,Tabla1[],17,FALSE), "")</f>
        <v>DIVISION DE MANTENIMIENTO -DIE</v>
      </c>
      <c r="C644" s="59" t="str">
        <f>IFERROR(VLOOKUP(A644,Tabla1[],25,FALSE), "")</f>
        <v>ARQUITECTO</v>
      </c>
      <c r="D644" s="60" t="str">
        <f>IFERROR(VLOOKUP(A644,Tabla1[],19,FALSE), "")</f>
        <v>FIJO</v>
      </c>
      <c r="E644" s="61">
        <f>IFERROR(VLOOKUP(A644,Tabla1[],50,FALSE), "")</f>
        <v>60000</v>
      </c>
      <c r="F644" s="62">
        <f>IFERROR(VLOOKUP(A644,Tabla1[],62,FALSE), "")</f>
        <v>1722</v>
      </c>
      <c r="G644" s="62">
        <f>IFERROR(VLOOKUP(A644,Tabla1[],63,FALSE), "")</f>
        <v>3486.68</v>
      </c>
      <c r="H644" s="62">
        <f>IFERROR(VLOOKUP(A644,Tabla1[],64,FALSE), "")</f>
        <v>1824</v>
      </c>
      <c r="I644" s="62" cm="1">
        <f t="array" ref="I644">SUMPRODUCT(
 (Tabla1[NOMBRE_COMPLETO]=A644)*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31674.080000000002</v>
      </c>
      <c r="J644" s="62">
        <f t="shared" si="18"/>
        <v>38706.76</v>
      </c>
      <c r="K644" s="63">
        <f t="shared" si="19"/>
        <v>21293.239999999998</v>
      </c>
    </row>
    <row r="645" spans="1:11" ht="24" customHeight="1" x14ac:dyDescent="0.25">
      <c r="A645" s="59" t="s">
        <v>927</v>
      </c>
      <c r="B645" s="59" t="str">
        <f>IFERROR(VLOOKUP(A645,Tabla1[],17,FALSE), "")</f>
        <v>DIVISION DE MANTENIMIENTO -DIE</v>
      </c>
      <c r="C645" s="59" t="str">
        <f>IFERROR(VLOOKUP(A645,Tabla1[],25,FALSE), "")</f>
        <v>SUPERVISOR</v>
      </c>
      <c r="D645" s="60" t="str">
        <f>IFERROR(VLOOKUP(A645,Tabla1[],19,FALSE), "")</f>
        <v>FIJO</v>
      </c>
      <c r="E645" s="61">
        <f>IFERROR(VLOOKUP(A645,Tabla1[],50,FALSE), "")</f>
        <v>50000</v>
      </c>
      <c r="F645" s="62">
        <f>IFERROR(VLOOKUP(A645,Tabla1[],62,FALSE), "")</f>
        <v>1435</v>
      </c>
      <c r="G645" s="62">
        <f>IFERROR(VLOOKUP(A645,Tabla1[],63,FALSE), "")</f>
        <v>1566.03</v>
      </c>
      <c r="H645" s="62">
        <f>IFERROR(VLOOKUP(A645,Tabla1[],64,FALSE), "")</f>
        <v>1520</v>
      </c>
      <c r="I645" s="62" cm="1">
        <f t="array" ref="I645">SUMPRODUCT(
 (Tabla1[NOMBRE_COMPLETO]=A645)*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17406.54</v>
      </c>
      <c r="J645" s="62">
        <f t="shared" ref="J645:J708" si="20">+F645+G645+H645+I645</f>
        <v>21927.57</v>
      </c>
      <c r="K645" s="63">
        <f t="shared" ref="K645:K708" si="21">+E645-J645</f>
        <v>28072.43</v>
      </c>
    </row>
    <row r="646" spans="1:11" ht="24" customHeight="1" x14ac:dyDescent="0.25">
      <c r="A646" s="59" t="s">
        <v>1000</v>
      </c>
      <c r="B646" s="59" t="str">
        <f>IFERROR(VLOOKUP(A646,Tabla1[],17,FALSE), "")</f>
        <v>DIVISION DE MANTENIMIENTO -DIE</v>
      </c>
      <c r="C646" s="59" t="str">
        <f>IFERROR(VLOOKUP(A646,Tabla1[],25,FALSE), "")</f>
        <v>INGENIERO SUP.</v>
      </c>
      <c r="D646" s="60" t="str">
        <f>IFERROR(VLOOKUP(A646,Tabla1[],19,FALSE), "")</f>
        <v>FIJO</v>
      </c>
      <c r="E646" s="61">
        <f>IFERROR(VLOOKUP(A646,Tabla1[],50,FALSE), "")</f>
        <v>55000</v>
      </c>
      <c r="F646" s="62">
        <f>IFERROR(VLOOKUP(A646,Tabla1[],62,FALSE), "")</f>
        <v>1578.5</v>
      </c>
      <c r="G646" s="62">
        <f>IFERROR(VLOOKUP(A646,Tabla1[],63,FALSE), "")</f>
        <v>2271.71</v>
      </c>
      <c r="H646" s="62">
        <f>IFERROR(VLOOKUP(A646,Tabla1[],64,FALSE), "")</f>
        <v>1672</v>
      </c>
      <c r="I646" s="62" cm="1">
        <f t="array" ref="I646">SUMPRODUCT(
 (Tabla1[NOMBRE_COMPLETO]=A646)*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1919.78</v>
      </c>
      <c r="J646" s="62">
        <f t="shared" si="20"/>
        <v>7441.99</v>
      </c>
      <c r="K646" s="63">
        <f t="shared" si="21"/>
        <v>47558.01</v>
      </c>
    </row>
    <row r="647" spans="1:11" ht="24" customHeight="1" x14ac:dyDescent="0.25">
      <c r="A647" s="59" t="s">
        <v>1020</v>
      </c>
      <c r="B647" s="59" t="str">
        <f>IFERROR(VLOOKUP(A647,Tabla1[],17,FALSE), "")</f>
        <v>DIVISION DE MANTENIMIENTO -DIE</v>
      </c>
      <c r="C647" s="59" t="str">
        <f>IFERROR(VLOOKUP(A647,Tabla1[],25,FALSE), "")</f>
        <v>SUPERVISOR</v>
      </c>
      <c r="D647" s="60" t="str">
        <f>IFERROR(VLOOKUP(A647,Tabla1[],19,FALSE), "")</f>
        <v>FIJO</v>
      </c>
      <c r="E647" s="61">
        <f>IFERROR(VLOOKUP(A647,Tabla1[],50,FALSE), "")</f>
        <v>49335</v>
      </c>
      <c r="F647" s="62">
        <f>IFERROR(VLOOKUP(A647,Tabla1[],62,FALSE), "")</f>
        <v>1415.91</v>
      </c>
      <c r="G647" s="62">
        <f>IFERROR(VLOOKUP(A647,Tabla1[],63,FALSE), "")</f>
        <v>1760.15</v>
      </c>
      <c r="H647" s="62">
        <f>IFERROR(VLOOKUP(A647,Tabla1[],64,FALSE), "")</f>
        <v>1499.78</v>
      </c>
      <c r="I647" s="62" cm="1">
        <f t="array" ref="I647">SUMPRODUCT(
 (Tabla1[NOMBRE_COMPLETO]=A647)*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647" s="62">
        <f t="shared" si="20"/>
        <v>4675.84</v>
      </c>
      <c r="K647" s="63">
        <f t="shared" si="21"/>
        <v>44659.16</v>
      </c>
    </row>
    <row r="648" spans="1:11" ht="24" customHeight="1" x14ac:dyDescent="0.25">
      <c r="A648" s="59" t="s">
        <v>1027</v>
      </c>
      <c r="B648" s="59" t="str">
        <f>IFERROR(VLOOKUP(A648,Tabla1[],17,FALSE), "")</f>
        <v>DIVISION DE MANTENIMIENTO -DIE</v>
      </c>
      <c r="C648" s="59" t="str">
        <f>IFERROR(VLOOKUP(A648,Tabla1[],25,FALSE), "")</f>
        <v>SUPERVISOR</v>
      </c>
      <c r="D648" s="60" t="str">
        <f>IFERROR(VLOOKUP(A648,Tabla1[],19,FALSE), "")</f>
        <v>FIJO</v>
      </c>
      <c r="E648" s="61">
        <f>IFERROR(VLOOKUP(A648,Tabla1[],50,FALSE), "")</f>
        <v>49335</v>
      </c>
      <c r="F648" s="62">
        <f>IFERROR(VLOOKUP(A648,Tabla1[],62,FALSE), "")</f>
        <v>1415.91</v>
      </c>
      <c r="G648" s="62">
        <f>IFERROR(VLOOKUP(A648,Tabla1[],63,FALSE), "")</f>
        <v>1760.15</v>
      </c>
      <c r="H648" s="62">
        <f>IFERROR(VLOOKUP(A648,Tabla1[],64,FALSE), "")</f>
        <v>1499.78</v>
      </c>
      <c r="I648" s="62" cm="1">
        <f t="array" ref="I648">SUMPRODUCT(
 (Tabla1[NOMBRE_COMPLETO]=A648)*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648" s="62">
        <f t="shared" si="20"/>
        <v>4675.84</v>
      </c>
      <c r="K648" s="63">
        <f t="shared" si="21"/>
        <v>44659.16</v>
      </c>
    </row>
    <row r="649" spans="1:11" ht="24" customHeight="1" x14ac:dyDescent="0.25">
      <c r="A649" s="59" t="s">
        <v>1033</v>
      </c>
      <c r="B649" s="59" t="str">
        <f>IFERROR(VLOOKUP(A649,Tabla1[],17,FALSE), "")</f>
        <v>DIVISION DE MANTENIMIENTO -DIE</v>
      </c>
      <c r="C649" s="59" t="str">
        <f>IFERROR(VLOOKUP(A649,Tabla1[],25,FALSE), "")</f>
        <v>SUPERVISOR</v>
      </c>
      <c r="D649" s="60" t="str">
        <f>IFERROR(VLOOKUP(A649,Tabla1[],19,FALSE), "")</f>
        <v>FIJO</v>
      </c>
      <c r="E649" s="61">
        <f>IFERROR(VLOOKUP(A649,Tabla1[],50,FALSE), "")</f>
        <v>40796.25</v>
      </c>
      <c r="F649" s="62">
        <f>IFERROR(VLOOKUP(A649,Tabla1[],62,FALSE), "")</f>
        <v>1170.8499999999999</v>
      </c>
      <c r="G649" s="62">
        <f>IFERROR(VLOOKUP(A649,Tabla1[],63,FALSE), "")</f>
        <v>267.06</v>
      </c>
      <c r="H649" s="62">
        <f>IFERROR(VLOOKUP(A649,Tabla1[],64,FALSE), "")</f>
        <v>1240.21</v>
      </c>
      <c r="I649" s="62" cm="1">
        <f t="array" ref="I649">SUMPRODUCT(
 (Tabla1[NOMBRE_COMPLETO]=A649)*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1919.78</v>
      </c>
      <c r="J649" s="62">
        <f t="shared" si="20"/>
        <v>4597.8999999999996</v>
      </c>
      <c r="K649" s="63">
        <f t="shared" si="21"/>
        <v>36198.35</v>
      </c>
    </row>
    <row r="650" spans="1:11" ht="24" customHeight="1" x14ac:dyDescent="0.25">
      <c r="A650" s="59" t="s">
        <v>1048</v>
      </c>
      <c r="B650" s="59" t="str">
        <f>IFERROR(VLOOKUP(A650,Tabla1[],17,FALSE), "")</f>
        <v>DIVISION DE MANTENIMIENTO -DIE</v>
      </c>
      <c r="C650" s="59" t="str">
        <f>IFERROR(VLOOKUP(A650,Tabla1[],25,FALSE), "")</f>
        <v>SUPERVISOR</v>
      </c>
      <c r="D650" s="60" t="str">
        <f>IFERROR(VLOOKUP(A650,Tabla1[],19,FALSE), "")</f>
        <v>FIJO</v>
      </c>
      <c r="E650" s="61">
        <f>IFERROR(VLOOKUP(A650,Tabla1[],50,FALSE), "")</f>
        <v>40796.25</v>
      </c>
      <c r="F650" s="62">
        <f>IFERROR(VLOOKUP(A650,Tabla1[],62,FALSE), "")</f>
        <v>1170.8499999999999</v>
      </c>
      <c r="G650" s="62">
        <f>IFERROR(VLOOKUP(A650,Tabla1[],63,FALSE), "")</f>
        <v>555.03</v>
      </c>
      <c r="H650" s="62">
        <f>IFERROR(VLOOKUP(A650,Tabla1[],64,FALSE), "")</f>
        <v>1240.21</v>
      </c>
      <c r="I650" s="62" cm="1">
        <f t="array" ref="I650">SUMPRODUCT(
 (Tabla1[NOMBRE_COMPLETO]=A650)*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650" s="62">
        <f t="shared" si="20"/>
        <v>2966.09</v>
      </c>
      <c r="K650" s="63">
        <f t="shared" si="21"/>
        <v>37830.160000000003</v>
      </c>
    </row>
    <row r="651" spans="1:11" ht="24" customHeight="1" x14ac:dyDescent="0.25">
      <c r="A651" s="59" t="s">
        <v>1120</v>
      </c>
      <c r="B651" s="59" t="str">
        <f>IFERROR(VLOOKUP(A651,Tabla1[],17,FALSE), "")</f>
        <v>DIVISION DE MANTENIMIENTO -DIE</v>
      </c>
      <c r="C651" s="59" t="str">
        <f>IFERROR(VLOOKUP(A651,Tabla1[],25,FALSE), "")</f>
        <v>SUPERVISOR</v>
      </c>
      <c r="D651" s="60" t="str">
        <f>IFERROR(VLOOKUP(A651,Tabla1[],19,FALSE), "")</f>
        <v>FIJO</v>
      </c>
      <c r="E651" s="61">
        <f>IFERROR(VLOOKUP(A651,Tabla1[],50,FALSE), "")</f>
        <v>50000</v>
      </c>
      <c r="F651" s="62">
        <f>IFERROR(VLOOKUP(A651,Tabla1[],62,FALSE), "")</f>
        <v>1435</v>
      </c>
      <c r="G651" s="62">
        <f>IFERROR(VLOOKUP(A651,Tabla1[],63,FALSE), "")</f>
        <v>1854</v>
      </c>
      <c r="H651" s="62">
        <f>IFERROR(VLOOKUP(A651,Tabla1[],64,FALSE), "")</f>
        <v>1520</v>
      </c>
      <c r="I651" s="62" cm="1">
        <f t="array" ref="I651">SUMPRODUCT(
 (Tabla1[NOMBRE_COMPLETO]=A651)*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17168.34</v>
      </c>
      <c r="J651" s="62">
        <f t="shared" si="20"/>
        <v>21977.34</v>
      </c>
      <c r="K651" s="63">
        <f t="shared" si="21"/>
        <v>28022.66</v>
      </c>
    </row>
    <row r="652" spans="1:11" ht="24" customHeight="1" x14ac:dyDescent="0.25">
      <c r="A652" s="59" t="s">
        <v>1155</v>
      </c>
      <c r="B652" s="59" t="str">
        <f>IFERROR(VLOOKUP(A652,Tabla1[],17,FALSE), "")</f>
        <v>DIVISION DE MANTENIMIENTO -DIE</v>
      </c>
      <c r="C652" s="59" t="str">
        <f>IFERROR(VLOOKUP(A652,Tabla1[],25,FALSE), "")</f>
        <v>SUPERVISOR</v>
      </c>
      <c r="D652" s="60" t="str">
        <f>IFERROR(VLOOKUP(A652,Tabla1[],19,FALSE), "")</f>
        <v>FIJO</v>
      </c>
      <c r="E652" s="61">
        <f>IFERROR(VLOOKUP(A652,Tabla1[],50,FALSE), "")</f>
        <v>40796.25</v>
      </c>
      <c r="F652" s="62">
        <f>IFERROR(VLOOKUP(A652,Tabla1[],62,FALSE), "")</f>
        <v>1170.8499999999999</v>
      </c>
      <c r="G652" s="62">
        <f>IFERROR(VLOOKUP(A652,Tabla1[],63,FALSE), "")</f>
        <v>555.03</v>
      </c>
      <c r="H652" s="62">
        <f>IFERROR(VLOOKUP(A652,Tabla1[],64,FALSE), "")</f>
        <v>1240.21</v>
      </c>
      <c r="I652" s="62" cm="1">
        <f t="array" ref="I652">SUMPRODUCT(
 (Tabla1[NOMBRE_COMPLETO]=A652)*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30195.69</v>
      </c>
      <c r="J652" s="62">
        <f t="shared" si="20"/>
        <v>33161.78</v>
      </c>
      <c r="K652" s="63">
        <f t="shared" si="21"/>
        <v>7634.4700000000012</v>
      </c>
    </row>
    <row r="653" spans="1:11" ht="24" customHeight="1" x14ac:dyDescent="0.25">
      <c r="A653" s="59" t="s">
        <v>1163</v>
      </c>
      <c r="B653" s="59" t="str">
        <f>IFERROR(VLOOKUP(A653,Tabla1[],17,FALSE), "")</f>
        <v>DIVISION DE MANTENIMIENTO -DIE</v>
      </c>
      <c r="C653" s="59" t="str">
        <f>IFERROR(VLOOKUP(A653,Tabla1[],25,FALSE), "")</f>
        <v>SUPERVISOR</v>
      </c>
      <c r="D653" s="60" t="str">
        <f>IFERROR(VLOOKUP(A653,Tabla1[],19,FALSE), "")</f>
        <v>FIJO</v>
      </c>
      <c r="E653" s="61">
        <f>IFERROR(VLOOKUP(A653,Tabla1[],50,FALSE), "")</f>
        <v>50000</v>
      </c>
      <c r="F653" s="62">
        <f>IFERROR(VLOOKUP(A653,Tabla1[],62,FALSE), "")</f>
        <v>1435</v>
      </c>
      <c r="G653" s="62">
        <f>IFERROR(VLOOKUP(A653,Tabla1[],63,FALSE), "")</f>
        <v>1854</v>
      </c>
      <c r="H653" s="62">
        <f>IFERROR(VLOOKUP(A653,Tabla1[],64,FALSE), "")</f>
        <v>1520</v>
      </c>
      <c r="I653" s="62" cm="1">
        <f t="array" ref="I653">SUMPRODUCT(
 (Tabla1[NOMBRE_COMPLETO]=A653)*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21990.79</v>
      </c>
      <c r="J653" s="62">
        <f t="shared" si="20"/>
        <v>26799.79</v>
      </c>
      <c r="K653" s="63">
        <f t="shared" si="21"/>
        <v>23200.21</v>
      </c>
    </row>
    <row r="654" spans="1:11" ht="24" customHeight="1" x14ac:dyDescent="0.25">
      <c r="A654" s="59" t="s">
        <v>1172</v>
      </c>
      <c r="B654" s="59" t="str">
        <f>IFERROR(VLOOKUP(A654,Tabla1[],17,FALSE), "")</f>
        <v>DIVISION DE MANTENIMIENTO -DIE</v>
      </c>
      <c r="C654" s="59" t="str">
        <f>IFERROR(VLOOKUP(A654,Tabla1[],25,FALSE), "")</f>
        <v>SUPERVISOR (A) PLANTELES ESCOLARES</v>
      </c>
      <c r="D654" s="60" t="str">
        <f>IFERROR(VLOOKUP(A654,Tabla1[],19,FALSE), "")</f>
        <v>FIJO</v>
      </c>
      <c r="E654" s="61">
        <f>IFERROR(VLOOKUP(A654,Tabla1[],50,FALSE), "")</f>
        <v>75000</v>
      </c>
      <c r="F654" s="62">
        <f>IFERROR(VLOOKUP(A654,Tabla1[],62,FALSE), "")</f>
        <v>2152.5</v>
      </c>
      <c r="G654" s="62">
        <f>IFERROR(VLOOKUP(A654,Tabla1[],63,FALSE), "")</f>
        <v>6309.38</v>
      </c>
      <c r="H654" s="62">
        <f>IFERROR(VLOOKUP(A654,Tabla1[],64,FALSE), "")</f>
        <v>2280</v>
      </c>
      <c r="I654" s="62" cm="1">
        <f t="array" ref="I654">SUMPRODUCT(
 (Tabla1[NOMBRE_COMPLETO]=A654)*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11316</v>
      </c>
      <c r="J654" s="62">
        <f t="shared" si="20"/>
        <v>22057.88</v>
      </c>
      <c r="K654" s="63">
        <f t="shared" si="21"/>
        <v>52942.119999999995</v>
      </c>
    </row>
    <row r="655" spans="1:11" ht="24" customHeight="1" x14ac:dyDescent="0.25">
      <c r="A655" s="59" t="s">
        <v>1198</v>
      </c>
      <c r="B655" s="59" t="str">
        <f>IFERROR(VLOOKUP(A655,Tabla1[],17,FALSE), "")</f>
        <v>DIVISION DE MANTENIMIENTO -DIE</v>
      </c>
      <c r="C655" s="59" t="str">
        <f>IFERROR(VLOOKUP(A655,Tabla1[],25,FALSE), "")</f>
        <v>AUXILIAR ADMINISTRATIVO</v>
      </c>
      <c r="D655" s="60" t="str">
        <f>IFERROR(VLOOKUP(A655,Tabla1[],19,FALSE), "")</f>
        <v>FIJO</v>
      </c>
      <c r="E655" s="61">
        <f>IFERROR(VLOOKUP(A655,Tabla1[],50,FALSE), "")</f>
        <v>33500</v>
      </c>
      <c r="F655" s="62">
        <f>IFERROR(VLOOKUP(A655,Tabla1[],62,FALSE), "")</f>
        <v>961.45</v>
      </c>
      <c r="G655" s="62">
        <f>IFERROR(VLOOKUP(A655,Tabla1[],63,FALSE), "")</f>
        <v>0</v>
      </c>
      <c r="H655" s="62">
        <f>IFERROR(VLOOKUP(A655,Tabla1[],64,FALSE), "")</f>
        <v>1018.4</v>
      </c>
      <c r="I655" s="62" cm="1">
        <f t="array" ref="I655">SUMPRODUCT(
 (Tabla1[NOMBRE_COMPLETO]=A655)*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655" s="62">
        <f t="shared" si="20"/>
        <v>1979.85</v>
      </c>
      <c r="K655" s="63">
        <f t="shared" si="21"/>
        <v>31520.15</v>
      </c>
    </row>
    <row r="656" spans="1:11" ht="24" customHeight="1" x14ac:dyDescent="0.25">
      <c r="A656" s="59" t="s">
        <v>1250</v>
      </c>
      <c r="B656" s="59" t="str">
        <f>IFERROR(VLOOKUP(A656,Tabla1[],17,FALSE), "")</f>
        <v>DIVISION DE MANTENIMIENTO -DIE</v>
      </c>
      <c r="C656" s="59" t="str">
        <f>IFERROR(VLOOKUP(A656,Tabla1[],25,FALSE), "")</f>
        <v>INGENIERO</v>
      </c>
      <c r="D656" s="60" t="str">
        <f>IFERROR(VLOOKUP(A656,Tabla1[],19,FALSE), "")</f>
        <v>FIJO</v>
      </c>
      <c r="E656" s="61">
        <f>IFERROR(VLOOKUP(A656,Tabla1[],50,FALSE), "")</f>
        <v>48278.57</v>
      </c>
      <c r="F656" s="62">
        <f>IFERROR(VLOOKUP(A656,Tabla1[],62,FALSE), "")</f>
        <v>1385.59</v>
      </c>
      <c r="G656" s="62">
        <f>IFERROR(VLOOKUP(A656,Tabla1[],63,FALSE), "")</f>
        <v>1611.05</v>
      </c>
      <c r="H656" s="62">
        <f>IFERROR(VLOOKUP(A656,Tabla1[],64,FALSE), "")</f>
        <v>1467.67</v>
      </c>
      <c r="I656" s="62" cm="1">
        <f t="array" ref="I656">SUMPRODUCT(
 (Tabla1[NOMBRE_COMPLETO]=A656)*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29508.03</v>
      </c>
      <c r="J656" s="62">
        <f t="shared" si="20"/>
        <v>33972.339999999997</v>
      </c>
      <c r="K656" s="63">
        <f t="shared" si="21"/>
        <v>14306.230000000003</v>
      </c>
    </row>
    <row r="657" spans="1:11" ht="24" customHeight="1" x14ac:dyDescent="0.25">
      <c r="A657" s="59" t="s">
        <v>1287</v>
      </c>
      <c r="B657" s="59" t="str">
        <f>IFERROR(VLOOKUP(A657,Tabla1[],17,FALSE), "")</f>
        <v>DIVISION DE MANTENIMIENTO -DIE</v>
      </c>
      <c r="C657" s="59" t="str">
        <f>IFERROR(VLOOKUP(A657,Tabla1[],25,FALSE), "")</f>
        <v>SUPERVISOR</v>
      </c>
      <c r="D657" s="60" t="str">
        <f>IFERROR(VLOOKUP(A657,Tabla1[],19,FALSE), "")</f>
        <v>FIJO</v>
      </c>
      <c r="E657" s="61">
        <f>IFERROR(VLOOKUP(A657,Tabla1[],50,FALSE), "")</f>
        <v>40796.25</v>
      </c>
      <c r="F657" s="62">
        <f>IFERROR(VLOOKUP(A657,Tabla1[],62,FALSE), "")</f>
        <v>1170.8499999999999</v>
      </c>
      <c r="G657" s="62">
        <f>IFERROR(VLOOKUP(A657,Tabla1[],63,FALSE), "")</f>
        <v>555.03</v>
      </c>
      <c r="H657" s="62">
        <f>IFERROR(VLOOKUP(A657,Tabla1[],64,FALSE), "")</f>
        <v>1240.21</v>
      </c>
      <c r="I657" s="62" cm="1">
        <f t="array" ref="I657">SUMPRODUCT(
 (Tabla1[NOMBRE_COMPLETO]=A657)*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657" s="62">
        <f t="shared" si="20"/>
        <v>2966.09</v>
      </c>
      <c r="K657" s="63">
        <f t="shared" si="21"/>
        <v>37830.160000000003</v>
      </c>
    </row>
    <row r="658" spans="1:11" ht="24" customHeight="1" x14ac:dyDescent="0.25">
      <c r="A658" s="59" t="s">
        <v>1356</v>
      </c>
      <c r="B658" s="59" t="str">
        <f>IFERROR(VLOOKUP(A658,Tabla1[],17,FALSE), "")</f>
        <v>DIVISION DE MANTENIMIENTO -DIE</v>
      </c>
      <c r="C658" s="59" t="str">
        <f>IFERROR(VLOOKUP(A658,Tabla1[],25,FALSE), "")</f>
        <v>ANALISTA TECNICO</v>
      </c>
      <c r="D658" s="60" t="str">
        <f>IFERROR(VLOOKUP(A658,Tabla1[],19,FALSE), "")</f>
        <v>FIJO</v>
      </c>
      <c r="E658" s="61">
        <f>IFERROR(VLOOKUP(A658,Tabla1[],50,FALSE), "")</f>
        <v>50000</v>
      </c>
      <c r="F658" s="62">
        <f>IFERROR(VLOOKUP(A658,Tabla1[],62,FALSE), "")</f>
        <v>1435</v>
      </c>
      <c r="G658" s="62">
        <f>IFERROR(VLOOKUP(A658,Tabla1[],63,FALSE), "")</f>
        <v>1854</v>
      </c>
      <c r="H658" s="62">
        <f>IFERROR(VLOOKUP(A658,Tabla1[],64,FALSE), "")</f>
        <v>1520</v>
      </c>
      <c r="I658" s="62" cm="1">
        <f t="array" ref="I658">SUMPRODUCT(
 (Tabla1[NOMBRE_COMPLETO]=A658)*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658" s="62">
        <f t="shared" si="20"/>
        <v>4809</v>
      </c>
      <c r="K658" s="63">
        <f t="shared" si="21"/>
        <v>45191</v>
      </c>
    </row>
    <row r="659" spans="1:11" ht="24" customHeight="1" x14ac:dyDescent="0.25">
      <c r="A659" s="59" t="s">
        <v>1398</v>
      </c>
      <c r="B659" s="59" t="str">
        <f>IFERROR(VLOOKUP(A659,Tabla1[],17,FALSE), "")</f>
        <v>DIVISION DE MANTENIMIENTO -DIE</v>
      </c>
      <c r="C659" s="59" t="str">
        <f>IFERROR(VLOOKUP(A659,Tabla1[],25,FALSE), "")</f>
        <v>INGENIERO SUP.</v>
      </c>
      <c r="D659" s="60" t="str">
        <f>IFERROR(VLOOKUP(A659,Tabla1[],19,FALSE), "")</f>
        <v>FIJO</v>
      </c>
      <c r="E659" s="61">
        <f>IFERROR(VLOOKUP(A659,Tabla1[],50,FALSE), "")</f>
        <v>55000</v>
      </c>
      <c r="F659" s="62">
        <f>IFERROR(VLOOKUP(A659,Tabla1[],62,FALSE), "")</f>
        <v>1578.5</v>
      </c>
      <c r="G659" s="62">
        <f>IFERROR(VLOOKUP(A659,Tabla1[],63,FALSE), "")</f>
        <v>2559.6799999999998</v>
      </c>
      <c r="H659" s="62">
        <f>IFERROR(VLOOKUP(A659,Tabla1[],64,FALSE), "")</f>
        <v>1672</v>
      </c>
      <c r="I659" s="62" cm="1">
        <f t="array" ref="I659">SUMPRODUCT(
 (Tabla1[NOMBRE_COMPLETO]=A659)*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659" s="62">
        <f t="shared" si="20"/>
        <v>5810.18</v>
      </c>
      <c r="K659" s="63">
        <f t="shared" si="21"/>
        <v>49189.82</v>
      </c>
    </row>
    <row r="660" spans="1:11" ht="24" customHeight="1" x14ac:dyDescent="0.25">
      <c r="A660" s="59" t="s">
        <v>1488</v>
      </c>
      <c r="B660" s="59" t="str">
        <f>IFERROR(VLOOKUP(A660,Tabla1[],17,FALSE), "")</f>
        <v>DIVISION DE MANTENIMIENTO -DIE</v>
      </c>
      <c r="C660" s="59" t="str">
        <f>IFERROR(VLOOKUP(A660,Tabla1[],25,FALSE), "")</f>
        <v>SUPERVISOR</v>
      </c>
      <c r="D660" s="60" t="str">
        <f>IFERROR(VLOOKUP(A660,Tabla1[],19,FALSE), "")</f>
        <v>FIJO</v>
      </c>
      <c r="E660" s="61">
        <f>IFERROR(VLOOKUP(A660,Tabla1[],50,FALSE), "")</f>
        <v>50000</v>
      </c>
      <c r="F660" s="62">
        <f>IFERROR(VLOOKUP(A660,Tabla1[],62,FALSE), "")</f>
        <v>1435</v>
      </c>
      <c r="G660" s="62">
        <f>IFERROR(VLOOKUP(A660,Tabla1[],63,FALSE), "")</f>
        <v>1278.07</v>
      </c>
      <c r="H660" s="62">
        <f>IFERROR(VLOOKUP(A660,Tabla1[],64,FALSE), "")</f>
        <v>1520</v>
      </c>
      <c r="I660" s="62" cm="1">
        <f t="array" ref="I660">SUMPRODUCT(
 (Tabla1[NOMBRE_COMPLETO]=A660)*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30176.7</v>
      </c>
      <c r="J660" s="62">
        <f t="shared" si="20"/>
        <v>34409.770000000004</v>
      </c>
      <c r="K660" s="63">
        <f t="shared" si="21"/>
        <v>15590.229999999996</v>
      </c>
    </row>
    <row r="661" spans="1:11" ht="24" customHeight="1" x14ac:dyDescent="0.25">
      <c r="A661" s="59" t="s">
        <v>1490</v>
      </c>
      <c r="B661" s="59" t="str">
        <f>IFERROR(VLOOKUP(A661,Tabla1[],17,FALSE), "")</f>
        <v>DIVISION DE MANTENIMIENTO -DIE</v>
      </c>
      <c r="C661" s="59" t="str">
        <f>IFERROR(VLOOKUP(A661,Tabla1[],25,FALSE), "")</f>
        <v>SUPERVISOR</v>
      </c>
      <c r="D661" s="60" t="str">
        <f>IFERROR(VLOOKUP(A661,Tabla1[],19,FALSE), "")</f>
        <v>FIJO</v>
      </c>
      <c r="E661" s="61">
        <f>IFERROR(VLOOKUP(A661,Tabla1[],50,FALSE), "")</f>
        <v>40000</v>
      </c>
      <c r="F661" s="62">
        <f>IFERROR(VLOOKUP(A661,Tabla1[],62,FALSE), "")</f>
        <v>1148</v>
      </c>
      <c r="G661" s="62">
        <f>IFERROR(VLOOKUP(A661,Tabla1[],63,FALSE), "")</f>
        <v>442.65</v>
      </c>
      <c r="H661" s="62">
        <f>IFERROR(VLOOKUP(A661,Tabla1[],64,FALSE), "")</f>
        <v>1216</v>
      </c>
      <c r="I661" s="62" cm="1">
        <f t="array" ref="I661">SUMPRODUCT(
 (Tabla1[NOMBRE_COMPLETO]=A661)*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661" s="62">
        <f t="shared" si="20"/>
        <v>2806.65</v>
      </c>
      <c r="K661" s="63">
        <f t="shared" si="21"/>
        <v>37193.35</v>
      </c>
    </row>
    <row r="662" spans="1:11" ht="24" customHeight="1" x14ac:dyDescent="0.25">
      <c r="A662" s="59" t="s">
        <v>1495</v>
      </c>
      <c r="B662" s="59" t="str">
        <f>IFERROR(VLOOKUP(A662,Tabla1[],17,FALSE), "")</f>
        <v>DIVISION DE MANTENIMIENTO -DIE</v>
      </c>
      <c r="C662" s="59" t="str">
        <f>IFERROR(VLOOKUP(A662,Tabla1[],25,FALSE), "")</f>
        <v>SECRETARIA  EJECUTIVA</v>
      </c>
      <c r="D662" s="60" t="str">
        <f>IFERROR(VLOOKUP(A662,Tabla1[],19,FALSE), "")</f>
        <v>FIJO</v>
      </c>
      <c r="E662" s="61">
        <f>IFERROR(VLOOKUP(A662,Tabla1[],50,FALSE), "")</f>
        <v>55770</v>
      </c>
      <c r="F662" s="62">
        <f>IFERROR(VLOOKUP(A662,Tabla1[],62,FALSE), "")</f>
        <v>1600.6</v>
      </c>
      <c r="G662" s="62">
        <f>IFERROR(VLOOKUP(A662,Tabla1[],63,FALSE), "")</f>
        <v>2380.38</v>
      </c>
      <c r="H662" s="62">
        <f>IFERROR(VLOOKUP(A662,Tabla1[],64,FALSE), "")</f>
        <v>1695.41</v>
      </c>
      <c r="I662" s="62" cm="1">
        <f t="array" ref="I662">SUMPRODUCT(
 (Tabla1[NOMBRE_COMPLETO]=A662)*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40292.92</v>
      </c>
      <c r="J662" s="62">
        <f t="shared" si="20"/>
        <v>45969.31</v>
      </c>
      <c r="K662" s="63">
        <f t="shared" si="21"/>
        <v>9800.6900000000023</v>
      </c>
    </row>
    <row r="663" spans="1:11" ht="24" customHeight="1" x14ac:dyDescent="0.25">
      <c r="A663" s="59" t="s">
        <v>1503</v>
      </c>
      <c r="B663" s="59" t="str">
        <f>IFERROR(VLOOKUP(A663,Tabla1[],17,FALSE), "")</f>
        <v>DIVISION DE MANTENIMIENTO -DIE</v>
      </c>
      <c r="C663" s="59" t="str">
        <f>IFERROR(VLOOKUP(A663,Tabla1[],25,FALSE), "")</f>
        <v>SUPERVISOR</v>
      </c>
      <c r="D663" s="60" t="str">
        <f>IFERROR(VLOOKUP(A663,Tabla1[],19,FALSE), "")</f>
        <v>FIJO</v>
      </c>
      <c r="E663" s="61">
        <f>IFERROR(VLOOKUP(A663,Tabla1[],50,FALSE), "")</f>
        <v>50000</v>
      </c>
      <c r="F663" s="62">
        <f>IFERROR(VLOOKUP(A663,Tabla1[],62,FALSE), "")</f>
        <v>1435</v>
      </c>
      <c r="G663" s="62">
        <f>IFERROR(VLOOKUP(A663,Tabla1[],63,FALSE), "")</f>
        <v>1854</v>
      </c>
      <c r="H663" s="62">
        <f>IFERROR(VLOOKUP(A663,Tabla1[],64,FALSE), "")</f>
        <v>1520</v>
      </c>
      <c r="I663" s="62" cm="1">
        <f t="array" ref="I663">SUMPRODUCT(
 (Tabla1[NOMBRE_COMPLETO]=A663)*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26570.27</v>
      </c>
      <c r="J663" s="62">
        <f t="shared" si="20"/>
        <v>31379.27</v>
      </c>
      <c r="K663" s="63">
        <f t="shared" si="21"/>
        <v>18620.73</v>
      </c>
    </row>
    <row r="664" spans="1:11" ht="24" customHeight="1" x14ac:dyDescent="0.25">
      <c r="A664" s="59" t="s">
        <v>1587</v>
      </c>
      <c r="B664" s="59" t="str">
        <f>IFERROR(VLOOKUP(A664,Tabla1[],17,FALSE), "")</f>
        <v>DIVISION DE MANTENIMIENTO -DIE</v>
      </c>
      <c r="C664" s="59" t="str">
        <f>IFERROR(VLOOKUP(A664,Tabla1[],25,FALSE), "")</f>
        <v>ARQUITECTO</v>
      </c>
      <c r="D664" s="60" t="str">
        <f>IFERROR(VLOOKUP(A664,Tabla1[],19,FALSE), "")</f>
        <v>FIJO</v>
      </c>
      <c r="E664" s="61">
        <f>IFERROR(VLOOKUP(A664,Tabla1[],50,FALSE), "")</f>
        <v>45000</v>
      </c>
      <c r="F664" s="62">
        <f>IFERROR(VLOOKUP(A664,Tabla1[],62,FALSE), "")</f>
        <v>1291.5</v>
      </c>
      <c r="G664" s="62">
        <f>IFERROR(VLOOKUP(A664,Tabla1[],63,FALSE), "")</f>
        <v>1148.33</v>
      </c>
      <c r="H664" s="62">
        <f>IFERROR(VLOOKUP(A664,Tabla1[],64,FALSE), "")</f>
        <v>1368</v>
      </c>
      <c r="I664" s="62" cm="1">
        <f t="array" ref="I664">SUMPRODUCT(
 (Tabla1[NOMBRE_COMPLETO]=A664)*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664" s="62">
        <f t="shared" si="20"/>
        <v>3807.83</v>
      </c>
      <c r="K664" s="63">
        <f t="shared" si="21"/>
        <v>41192.17</v>
      </c>
    </row>
    <row r="665" spans="1:11" ht="24" customHeight="1" x14ac:dyDescent="0.25">
      <c r="A665" s="59" t="s">
        <v>1712</v>
      </c>
      <c r="B665" s="59" t="str">
        <f>IFERROR(VLOOKUP(A665,Tabla1[],17,FALSE), "")</f>
        <v>DIVISION DE MANTENIMIENTO -DIE</v>
      </c>
      <c r="C665" s="59" t="str">
        <f>IFERROR(VLOOKUP(A665,Tabla1[],25,FALSE), "")</f>
        <v>SUPERVISOR</v>
      </c>
      <c r="D665" s="60" t="str">
        <f>IFERROR(VLOOKUP(A665,Tabla1[],19,FALSE), "")</f>
        <v>FIJO</v>
      </c>
      <c r="E665" s="61">
        <f>IFERROR(VLOOKUP(A665,Tabla1[],50,FALSE), "")</f>
        <v>40796.25</v>
      </c>
      <c r="F665" s="62">
        <f>IFERROR(VLOOKUP(A665,Tabla1[],62,FALSE), "")</f>
        <v>1170.8499999999999</v>
      </c>
      <c r="G665" s="62">
        <f>IFERROR(VLOOKUP(A665,Tabla1[],63,FALSE), "")</f>
        <v>555.03</v>
      </c>
      <c r="H665" s="62">
        <f>IFERROR(VLOOKUP(A665,Tabla1[],64,FALSE), "")</f>
        <v>1240.21</v>
      </c>
      <c r="I665" s="62" cm="1">
        <f t="array" ref="I665">SUMPRODUCT(
 (Tabla1[NOMBRE_COMPLETO]=A665)*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665" s="62">
        <f t="shared" si="20"/>
        <v>2966.09</v>
      </c>
      <c r="K665" s="63">
        <f t="shared" si="21"/>
        <v>37830.160000000003</v>
      </c>
    </row>
    <row r="666" spans="1:11" ht="24" customHeight="1" x14ac:dyDescent="0.25">
      <c r="A666" s="59" t="s">
        <v>1957</v>
      </c>
      <c r="B666" s="59" t="str">
        <f>IFERROR(VLOOKUP(A666,Tabla1[],17,FALSE), "")</f>
        <v>DIVISION DE MANTENIMIENTO -DIE</v>
      </c>
      <c r="C666" s="59" t="str">
        <f>IFERROR(VLOOKUP(A666,Tabla1[],25,FALSE), "")</f>
        <v>SUPERVISOR (A) PLANTELES ESCOLARES</v>
      </c>
      <c r="D666" s="60" t="str">
        <f>IFERROR(VLOOKUP(A666,Tabla1[],19,FALSE), "")</f>
        <v>FIJO</v>
      </c>
      <c r="E666" s="61">
        <f>IFERROR(VLOOKUP(A666,Tabla1[],50,FALSE), "")</f>
        <v>75000</v>
      </c>
      <c r="F666" s="62">
        <f>IFERROR(VLOOKUP(A666,Tabla1[],62,FALSE), "")</f>
        <v>2152.5</v>
      </c>
      <c r="G666" s="62">
        <f>IFERROR(VLOOKUP(A666,Tabla1[],63,FALSE), "")</f>
        <v>6309.38</v>
      </c>
      <c r="H666" s="62">
        <f>IFERROR(VLOOKUP(A666,Tabla1[],64,FALSE), "")</f>
        <v>2280</v>
      </c>
      <c r="I666" s="62" cm="1">
        <f t="array" ref="I666">SUMPRODUCT(
 (Tabla1[NOMBRE_COMPLETO]=A666)*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666" s="62">
        <f t="shared" si="20"/>
        <v>10741.880000000001</v>
      </c>
      <c r="K666" s="63">
        <f t="shared" si="21"/>
        <v>64258.119999999995</v>
      </c>
    </row>
    <row r="667" spans="1:11" ht="24" customHeight="1" x14ac:dyDescent="0.25">
      <c r="A667" s="59" t="s">
        <v>2035</v>
      </c>
      <c r="B667" s="59" t="str">
        <f>IFERROR(VLOOKUP(A667,Tabla1[],17,FALSE), "")</f>
        <v>DIVISION DE MANTENIMIENTO -DIE</v>
      </c>
      <c r="C667" s="59" t="str">
        <f>IFERROR(VLOOKUP(A667,Tabla1[],25,FALSE), "")</f>
        <v>INGENIERO SUP.</v>
      </c>
      <c r="D667" s="60" t="str">
        <f>IFERROR(VLOOKUP(A667,Tabla1[],19,FALSE), "")</f>
        <v>FIJO</v>
      </c>
      <c r="E667" s="61">
        <f>IFERROR(VLOOKUP(A667,Tabla1[],50,FALSE), "")</f>
        <v>41000</v>
      </c>
      <c r="F667" s="62">
        <f>IFERROR(VLOOKUP(A667,Tabla1[],62,FALSE), "")</f>
        <v>1176.7</v>
      </c>
      <c r="G667" s="62">
        <f>IFERROR(VLOOKUP(A667,Tabla1[],63,FALSE), "")</f>
        <v>583.79</v>
      </c>
      <c r="H667" s="62">
        <f>IFERROR(VLOOKUP(A667,Tabla1[],64,FALSE), "")</f>
        <v>1246.4000000000001</v>
      </c>
      <c r="I667" s="62" cm="1">
        <f t="array" ref="I667">SUMPRODUCT(
 (Tabla1[NOMBRE_COMPLETO]=A667)*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5066</v>
      </c>
      <c r="J667" s="62">
        <f t="shared" si="20"/>
        <v>8072.89</v>
      </c>
      <c r="K667" s="63">
        <f t="shared" si="21"/>
        <v>32927.11</v>
      </c>
    </row>
    <row r="668" spans="1:11" ht="24" customHeight="1" x14ac:dyDescent="0.25">
      <c r="A668" s="59" t="s">
        <v>2099</v>
      </c>
      <c r="B668" s="59" t="str">
        <f>IFERROR(VLOOKUP(A668,Tabla1[],17,FALSE), "")</f>
        <v>DIVISION DE MANTENIMIENTO -DIE</v>
      </c>
      <c r="C668" s="59" t="str">
        <f>IFERROR(VLOOKUP(A668,Tabla1[],25,FALSE), "")</f>
        <v>SUPERVISOR</v>
      </c>
      <c r="D668" s="60" t="str">
        <f>IFERROR(VLOOKUP(A668,Tabla1[],19,FALSE), "")</f>
        <v>FIJO</v>
      </c>
      <c r="E668" s="61">
        <f>IFERROR(VLOOKUP(A668,Tabla1[],50,FALSE), "")</f>
        <v>40796.25</v>
      </c>
      <c r="F668" s="62">
        <f>IFERROR(VLOOKUP(A668,Tabla1[],62,FALSE), "")</f>
        <v>1170.8499999999999</v>
      </c>
      <c r="G668" s="62">
        <f>IFERROR(VLOOKUP(A668,Tabla1[],63,FALSE), "")</f>
        <v>555.03</v>
      </c>
      <c r="H668" s="62">
        <f>IFERROR(VLOOKUP(A668,Tabla1[],64,FALSE), "")</f>
        <v>1240.21</v>
      </c>
      <c r="I668" s="62" cm="1">
        <f t="array" ref="I668">SUMPRODUCT(
 (Tabla1[NOMBRE_COMPLETO]=A668)*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1289.8800000000001</v>
      </c>
      <c r="J668" s="62">
        <f t="shared" si="20"/>
        <v>4255.97</v>
      </c>
      <c r="K668" s="63">
        <f t="shared" si="21"/>
        <v>36540.28</v>
      </c>
    </row>
    <row r="669" spans="1:11" ht="24" customHeight="1" x14ac:dyDescent="0.25">
      <c r="A669" s="59" t="s">
        <v>2152</v>
      </c>
      <c r="B669" s="59" t="str">
        <f>IFERROR(VLOOKUP(A669,Tabla1[],17,FALSE), "")</f>
        <v>DIVISION DE MANTENIMIENTO -DIE</v>
      </c>
      <c r="C669" s="59" t="str">
        <f>IFERROR(VLOOKUP(A669,Tabla1[],25,FALSE), "")</f>
        <v>SUPERVISOR</v>
      </c>
      <c r="D669" s="60" t="str">
        <f>IFERROR(VLOOKUP(A669,Tabla1[],19,FALSE), "")</f>
        <v>FIJO</v>
      </c>
      <c r="E669" s="61">
        <f>IFERROR(VLOOKUP(A669,Tabla1[],50,FALSE), "")</f>
        <v>55000</v>
      </c>
      <c r="F669" s="62">
        <f>IFERROR(VLOOKUP(A669,Tabla1[],62,FALSE), "")</f>
        <v>1578.5</v>
      </c>
      <c r="G669" s="62">
        <f>IFERROR(VLOOKUP(A669,Tabla1[],63,FALSE), "")</f>
        <v>2559.6799999999998</v>
      </c>
      <c r="H669" s="62">
        <f>IFERROR(VLOOKUP(A669,Tabla1[],64,FALSE), "")</f>
        <v>1672</v>
      </c>
      <c r="I669" s="62" cm="1">
        <f t="array" ref="I669">SUMPRODUCT(
 (Tabla1[NOMBRE_COMPLETO]=A669)*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17017.560000000001</v>
      </c>
      <c r="J669" s="62">
        <f t="shared" si="20"/>
        <v>22827.74</v>
      </c>
      <c r="K669" s="63">
        <f t="shared" si="21"/>
        <v>32172.26</v>
      </c>
    </row>
    <row r="670" spans="1:11" ht="24" customHeight="1" x14ac:dyDescent="0.25">
      <c r="A670" s="59" t="s">
        <v>2166</v>
      </c>
      <c r="B670" s="59" t="str">
        <f>IFERROR(VLOOKUP(A670,Tabla1[],17,FALSE), "")</f>
        <v>DIVISION DE MANTENIMIENTO -DIE</v>
      </c>
      <c r="C670" s="59" t="str">
        <f>IFERROR(VLOOKUP(A670,Tabla1[],25,FALSE), "")</f>
        <v>SUPERVISOR</v>
      </c>
      <c r="D670" s="60" t="str">
        <f>IFERROR(VLOOKUP(A670,Tabla1[],19,FALSE), "")</f>
        <v>FIJO</v>
      </c>
      <c r="E670" s="61">
        <f>IFERROR(VLOOKUP(A670,Tabla1[],50,FALSE), "")</f>
        <v>50000</v>
      </c>
      <c r="F670" s="62">
        <f>IFERROR(VLOOKUP(A670,Tabla1[],62,FALSE), "")</f>
        <v>1435</v>
      </c>
      <c r="G670" s="62">
        <f>IFERROR(VLOOKUP(A670,Tabla1[],63,FALSE), "")</f>
        <v>1566.03</v>
      </c>
      <c r="H670" s="62">
        <f>IFERROR(VLOOKUP(A670,Tabla1[],64,FALSE), "")</f>
        <v>1520</v>
      </c>
      <c r="I670" s="62" cm="1">
        <f t="array" ref="I670">SUMPRODUCT(
 (Tabla1[NOMBRE_COMPLETO]=A670)*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1919.78</v>
      </c>
      <c r="J670" s="62">
        <f t="shared" si="20"/>
        <v>6440.8099999999995</v>
      </c>
      <c r="K670" s="63">
        <f t="shared" si="21"/>
        <v>43559.19</v>
      </c>
    </row>
    <row r="671" spans="1:11" ht="24" customHeight="1" x14ac:dyDescent="0.25">
      <c r="A671" s="59" t="s">
        <v>2173</v>
      </c>
      <c r="B671" s="59" t="str">
        <f>IFERROR(VLOOKUP(A671,Tabla1[],17,FALSE), "")</f>
        <v>DIVISION DE MANTENIMIENTO -DIE</v>
      </c>
      <c r="C671" s="59" t="str">
        <f>IFERROR(VLOOKUP(A671,Tabla1[],25,FALSE), "")</f>
        <v>INGENIERO SUP.</v>
      </c>
      <c r="D671" s="60" t="str">
        <f>IFERROR(VLOOKUP(A671,Tabla1[],19,FALSE), "")</f>
        <v>FIJO</v>
      </c>
      <c r="E671" s="61">
        <f>IFERROR(VLOOKUP(A671,Tabla1[],50,FALSE), "")</f>
        <v>71250.850000000006</v>
      </c>
      <c r="F671" s="62">
        <f>IFERROR(VLOOKUP(A671,Tabla1[],62,FALSE), "")</f>
        <v>2044.9</v>
      </c>
      <c r="G671" s="62">
        <f>IFERROR(VLOOKUP(A671,Tabla1[],63,FALSE), "")</f>
        <v>5603.86</v>
      </c>
      <c r="H671" s="62">
        <f>IFERROR(VLOOKUP(A671,Tabla1[],64,FALSE), "")</f>
        <v>2166.0300000000002</v>
      </c>
      <c r="I671" s="62" cm="1">
        <f t="array" ref="I671">SUMPRODUCT(
 (Tabla1[NOMBRE_COMPLETO]=A671)*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6479</v>
      </c>
      <c r="J671" s="62">
        <f t="shared" si="20"/>
        <v>16293.79</v>
      </c>
      <c r="K671" s="63">
        <f t="shared" si="21"/>
        <v>54957.060000000005</v>
      </c>
    </row>
    <row r="672" spans="1:11" ht="24" customHeight="1" x14ac:dyDescent="0.25">
      <c r="A672" s="59" t="s">
        <v>2298</v>
      </c>
      <c r="B672" s="59" t="str">
        <f>IFERROR(VLOOKUP(A672,Tabla1[],17,FALSE), "")</f>
        <v>DIVISION DE MANTENIMIENTO -DIE</v>
      </c>
      <c r="C672" s="59" t="str">
        <f>IFERROR(VLOOKUP(A672,Tabla1[],25,FALSE), "")</f>
        <v>SUPERVISOR</v>
      </c>
      <c r="D672" s="60" t="str">
        <f>IFERROR(VLOOKUP(A672,Tabla1[],19,FALSE), "")</f>
        <v>FIJO</v>
      </c>
      <c r="E672" s="61">
        <f>IFERROR(VLOOKUP(A672,Tabla1[],50,FALSE), "")</f>
        <v>50000</v>
      </c>
      <c r="F672" s="62">
        <f>IFERROR(VLOOKUP(A672,Tabla1[],62,FALSE), "")</f>
        <v>1435</v>
      </c>
      <c r="G672" s="62">
        <f>IFERROR(VLOOKUP(A672,Tabla1[],63,FALSE), "")</f>
        <v>1278.07</v>
      </c>
      <c r="H672" s="62">
        <f>IFERROR(VLOOKUP(A672,Tabla1[],64,FALSE), "")</f>
        <v>1520</v>
      </c>
      <c r="I672" s="62" cm="1">
        <f t="array" ref="I672">SUMPRODUCT(
 (Tabla1[NOMBRE_COMPLETO]=A672)*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12970.68</v>
      </c>
      <c r="J672" s="62">
        <f t="shared" si="20"/>
        <v>17203.75</v>
      </c>
      <c r="K672" s="63">
        <f t="shared" si="21"/>
        <v>32796.25</v>
      </c>
    </row>
    <row r="673" spans="1:11" ht="24" customHeight="1" x14ac:dyDescent="0.25">
      <c r="A673" s="59" t="s">
        <v>2418</v>
      </c>
      <c r="B673" s="59" t="str">
        <f>IFERROR(VLOOKUP(A673,Tabla1[],17,FALSE), "")</f>
        <v>DIVISION DE MANTENIMIENTO -DIE</v>
      </c>
      <c r="C673" s="59" t="str">
        <f>IFERROR(VLOOKUP(A673,Tabla1[],25,FALSE), "")</f>
        <v>SUPERVISOR</v>
      </c>
      <c r="D673" s="60" t="str">
        <f>IFERROR(VLOOKUP(A673,Tabla1[],19,FALSE), "")</f>
        <v>FIJO</v>
      </c>
      <c r="E673" s="61">
        <f>IFERROR(VLOOKUP(A673,Tabla1[],50,FALSE), "")</f>
        <v>50000</v>
      </c>
      <c r="F673" s="62">
        <f>IFERROR(VLOOKUP(A673,Tabla1[],62,FALSE), "")</f>
        <v>1435</v>
      </c>
      <c r="G673" s="62">
        <f>IFERROR(VLOOKUP(A673,Tabla1[],63,FALSE), "")</f>
        <v>1854</v>
      </c>
      <c r="H673" s="62">
        <f>IFERROR(VLOOKUP(A673,Tabla1[],64,FALSE), "")</f>
        <v>1520</v>
      </c>
      <c r="I673" s="62" cm="1">
        <f t="array" ref="I673">SUMPRODUCT(
 (Tabla1[NOMBRE_COMPLETO]=A673)*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673" s="62">
        <f t="shared" si="20"/>
        <v>4809</v>
      </c>
      <c r="K673" s="63">
        <f t="shared" si="21"/>
        <v>45191</v>
      </c>
    </row>
    <row r="674" spans="1:11" ht="24" customHeight="1" x14ac:dyDescent="0.25">
      <c r="A674" s="59" t="s">
        <v>2502</v>
      </c>
      <c r="B674" s="59" t="str">
        <f>IFERROR(VLOOKUP(A674,Tabla1[],17,FALSE), "")</f>
        <v>DIVISION DE MANTENIMIENTO -DIE</v>
      </c>
      <c r="C674" s="59" t="str">
        <f>IFERROR(VLOOKUP(A674,Tabla1[],25,FALSE), "")</f>
        <v>SUPERVISOR</v>
      </c>
      <c r="D674" s="60" t="str">
        <f>IFERROR(VLOOKUP(A674,Tabla1[],19,FALSE), "")</f>
        <v>FIJO</v>
      </c>
      <c r="E674" s="61">
        <f>IFERROR(VLOOKUP(A674,Tabla1[],50,FALSE), "")</f>
        <v>49335</v>
      </c>
      <c r="F674" s="62">
        <f>IFERROR(VLOOKUP(A674,Tabla1[],62,FALSE), "")</f>
        <v>1415.91</v>
      </c>
      <c r="G674" s="62">
        <f>IFERROR(VLOOKUP(A674,Tabla1[],63,FALSE), "")</f>
        <v>1472.18</v>
      </c>
      <c r="H674" s="62">
        <f>IFERROR(VLOOKUP(A674,Tabla1[],64,FALSE), "")</f>
        <v>1499.78</v>
      </c>
      <c r="I674" s="62" cm="1">
        <f t="array" ref="I674">SUMPRODUCT(
 (Tabla1[NOMBRE_COMPLETO]=A674)*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27749.68</v>
      </c>
      <c r="J674" s="62">
        <f t="shared" si="20"/>
        <v>32137.55</v>
      </c>
      <c r="K674" s="63">
        <f t="shared" si="21"/>
        <v>17197.45</v>
      </c>
    </row>
    <row r="675" spans="1:11" ht="24" customHeight="1" x14ac:dyDescent="0.25">
      <c r="A675" s="59" t="s">
        <v>2683</v>
      </c>
      <c r="B675" s="59" t="str">
        <f>IFERROR(VLOOKUP(A675,Tabla1[],17,FALSE), "")</f>
        <v>DIVISION DE MANTENIMIENTO -DIE</v>
      </c>
      <c r="C675" s="59" t="str">
        <f>IFERROR(VLOOKUP(A675,Tabla1[],25,FALSE), "")</f>
        <v>INGENIERO</v>
      </c>
      <c r="D675" s="60" t="str">
        <f>IFERROR(VLOOKUP(A675,Tabla1[],19,FALSE), "")</f>
        <v>FIJO</v>
      </c>
      <c r="E675" s="61">
        <f>IFERROR(VLOOKUP(A675,Tabla1[],50,FALSE), "")</f>
        <v>48278.73</v>
      </c>
      <c r="F675" s="62">
        <f>IFERROR(VLOOKUP(A675,Tabla1[],62,FALSE), "")</f>
        <v>1385.6</v>
      </c>
      <c r="G675" s="62">
        <f>IFERROR(VLOOKUP(A675,Tabla1[],63,FALSE), "")</f>
        <v>1611.07</v>
      </c>
      <c r="H675" s="62">
        <f>IFERROR(VLOOKUP(A675,Tabla1[],64,FALSE), "")</f>
        <v>1467.67</v>
      </c>
      <c r="I675" s="62" cm="1">
        <f t="array" ref="I675">SUMPRODUCT(
 (Tabla1[NOMBRE_COMPLETO]=A675)*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5066</v>
      </c>
      <c r="J675" s="62">
        <f t="shared" si="20"/>
        <v>9530.34</v>
      </c>
      <c r="K675" s="63">
        <f t="shared" si="21"/>
        <v>38748.39</v>
      </c>
    </row>
    <row r="676" spans="1:11" ht="24" customHeight="1" x14ac:dyDescent="0.25">
      <c r="A676" s="59" t="s">
        <v>2689</v>
      </c>
      <c r="B676" s="59" t="str">
        <f>IFERROR(VLOOKUP(A676,Tabla1[],17,FALSE), "")</f>
        <v>DIVISION DE MANTENIMIENTO -DIE</v>
      </c>
      <c r="C676" s="59" t="str">
        <f>IFERROR(VLOOKUP(A676,Tabla1[],25,FALSE), "")</f>
        <v>SUPERVISOR</v>
      </c>
      <c r="D676" s="60" t="str">
        <f>IFERROR(VLOOKUP(A676,Tabla1[],19,FALSE), "")</f>
        <v>FIJO</v>
      </c>
      <c r="E676" s="61">
        <f>IFERROR(VLOOKUP(A676,Tabla1[],50,FALSE), "")</f>
        <v>50000</v>
      </c>
      <c r="F676" s="62">
        <f>IFERROR(VLOOKUP(A676,Tabla1[],62,FALSE), "")</f>
        <v>1435</v>
      </c>
      <c r="G676" s="62">
        <f>IFERROR(VLOOKUP(A676,Tabla1[],63,FALSE), "")</f>
        <v>1854</v>
      </c>
      <c r="H676" s="62">
        <f>IFERROR(VLOOKUP(A676,Tabla1[],64,FALSE), "")</f>
        <v>1520</v>
      </c>
      <c r="I676" s="62" cm="1">
        <f t="array" ref="I676">SUMPRODUCT(
 (Tabla1[NOMBRE_COMPLETO]=A676)*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27662.01</v>
      </c>
      <c r="J676" s="62">
        <f t="shared" si="20"/>
        <v>32471.01</v>
      </c>
      <c r="K676" s="63">
        <f t="shared" si="21"/>
        <v>17528.990000000002</v>
      </c>
    </row>
    <row r="677" spans="1:11" ht="24" customHeight="1" x14ac:dyDescent="0.25">
      <c r="A677" s="59" t="s">
        <v>2709</v>
      </c>
      <c r="B677" s="59" t="str">
        <f>IFERROR(VLOOKUP(A677,Tabla1[],17,FALSE), "")</f>
        <v>DIVISION DE MANTENIMIENTO -DIE</v>
      </c>
      <c r="C677" s="59" t="str">
        <f>IFERROR(VLOOKUP(A677,Tabla1[],25,FALSE), "")</f>
        <v>SUPERVISOR</v>
      </c>
      <c r="D677" s="60" t="str">
        <f>IFERROR(VLOOKUP(A677,Tabla1[],19,FALSE), "")</f>
        <v>FIJO</v>
      </c>
      <c r="E677" s="61">
        <f>IFERROR(VLOOKUP(A677,Tabla1[],50,FALSE), "")</f>
        <v>40796.25</v>
      </c>
      <c r="F677" s="62">
        <f>IFERROR(VLOOKUP(A677,Tabla1[],62,FALSE), "")</f>
        <v>1170.8499999999999</v>
      </c>
      <c r="G677" s="62">
        <f>IFERROR(VLOOKUP(A677,Tabla1[],63,FALSE), "")</f>
        <v>555.03</v>
      </c>
      <c r="H677" s="62">
        <f>IFERROR(VLOOKUP(A677,Tabla1[],64,FALSE), "")</f>
        <v>1240.21</v>
      </c>
      <c r="I677" s="62" cm="1">
        <f t="array" ref="I677">SUMPRODUCT(
 (Tabla1[NOMBRE_COMPLETO]=A677)*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29536.16</v>
      </c>
      <c r="J677" s="62">
        <f t="shared" si="20"/>
        <v>32502.25</v>
      </c>
      <c r="K677" s="63">
        <f t="shared" si="21"/>
        <v>8294</v>
      </c>
    </row>
    <row r="678" spans="1:11" ht="24" customHeight="1" x14ac:dyDescent="0.25">
      <c r="A678" s="59" t="s">
        <v>2712</v>
      </c>
      <c r="B678" s="59" t="str">
        <f>IFERROR(VLOOKUP(A678,Tabla1[],17,FALSE), "")</f>
        <v>DIVISION DE MANTENIMIENTO -DIE</v>
      </c>
      <c r="C678" s="59" t="str">
        <f>IFERROR(VLOOKUP(A678,Tabla1[],25,FALSE), "")</f>
        <v>SEGURIDAD ESCOLAR</v>
      </c>
      <c r="D678" s="60" t="str">
        <f>IFERROR(VLOOKUP(A678,Tabla1[],19,FALSE), "")</f>
        <v>FIJO</v>
      </c>
      <c r="E678" s="61">
        <f>IFERROR(VLOOKUP(A678,Tabla1[],50,FALSE), "")</f>
        <v>71251.13</v>
      </c>
      <c r="F678" s="62">
        <f>IFERROR(VLOOKUP(A678,Tabla1[],62,FALSE), "")</f>
        <v>2044.91</v>
      </c>
      <c r="G678" s="62">
        <f>IFERROR(VLOOKUP(A678,Tabla1[],63,FALSE), "")</f>
        <v>5603.91</v>
      </c>
      <c r="H678" s="62">
        <f>IFERROR(VLOOKUP(A678,Tabla1[],64,FALSE), "")</f>
        <v>2166.0300000000002</v>
      </c>
      <c r="I678" s="62" cm="1">
        <f t="array" ref="I678">SUMPRODUCT(
 (Tabla1[NOMBRE_COMPLETO]=A678)*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10066</v>
      </c>
      <c r="J678" s="62">
        <f t="shared" si="20"/>
        <v>19880.849999999999</v>
      </c>
      <c r="K678" s="63">
        <f t="shared" si="21"/>
        <v>51370.280000000006</v>
      </c>
    </row>
    <row r="679" spans="1:11" ht="24" customHeight="1" x14ac:dyDescent="0.25">
      <c r="A679" s="59" t="s">
        <v>2825</v>
      </c>
      <c r="B679" s="59" t="str">
        <f>IFERROR(VLOOKUP(A679,Tabla1[],17,FALSE), "")</f>
        <v>DIVISION DE MANTENIMIENTO -DIE</v>
      </c>
      <c r="C679" s="59" t="str">
        <f>IFERROR(VLOOKUP(A679,Tabla1[],25,FALSE), "")</f>
        <v>SUPERVISOR</v>
      </c>
      <c r="D679" s="60" t="str">
        <f>IFERROR(VLOOKUP(A679,Tabla1[],19,FALSE), "")</f>
        <v>FIJO</v>
      </c>
      <c r="E679" s="61">
        <f>IFERROR(VLOOKUP(A679,Tabla1[],50,FALSE), "")</f>
        <v>50000</v>
      </c>
      <c r="F679" s="62">
        <f>IFERROR(VLOOKUP(A679,Tabla1[],62,FALSE), "")</f>
        <v>1435</v>
      </c>
      <c r="G679" s="62">
        <f>IFERROR(VLOOKUP(A679,Tabla1[],63,FALSE), "")</f>
        <v>1854</v>
      </c>
      <c r="H679" s="62">
        <f>IFERROR(VLOOKUP(A679,Tabla1[],64,FALSE), "")</f>
        <v>1520</v>
      </c>
      <c r="I679" s="62" cm="1">
        <f t="array" ref="I679">SUMPRODUCT(
 (Tabla1[NOMBRE_COMPLETO]=A679)*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10541.39</v>
      </c>
      <c r="J679" s="62">
        <f t="shared" si="20"/>
        <v>15350.39</v>
      </c>
      <c r="K679" s="63">
        <f t="shared" si="21"/>
        <v>34649.61</v>
      </c>
    </row>
    <row r="680" spans="1:11" ht="24" customHeight="1" x14ac:dyDescent="0.25">
      <c r="A680" s="59" t="s">
        <v>2880</v>
      </c>
      <c r="B680" s="59" t="str">
        <f>IFERROR(VLOOKUP(A680,Tabla1[],17,FALSE), "")</f>
        <v>DIVISION DE MANTENIMIENTO -DIE</v>
      </c>
      <c r="C680" s="59" t="str">
        <f>IFERROR(VLOOKUP(A680,Tabla1[],25,FALSE), "")</f>
        <v>SUPERVISOR</v>
      </c>
      <c r="D680" s="60" t="str">
        <f>IFERROR(VLOOKUP(A680,Tabla1[],19,FALSE), "")</f>
        <v>FIJO</v>
      </c>
      <c r="E680" s="61">
        <f>IFERROR(VLOOKUP(A680,Tabla1[],50,FALSE), "")</f>
        <v>45000</v>
      </c>
      <c r="F680" s="62">
        <f>IFERROR(VLOOKUP(A680,Tabla1[],62,FALSE), "")</f>
        <v>1291.5</v>
      </c>
      <c r="G680" s="62">
        <f>IFERROR(VLOOKUP(A680,Tabla1[],63,FALSE), "")</f>
        <v>1148.33</v>
      </c>
      <c r="H680" s="62">
        <f>IFERROR(VLOOKUP(A680,Tabla1[],64,FALSE), "")</f>
        <v>1368</v>
      </c>
      <c r="I680" s="62" cm="1">
        <f t="array" ref="I680">SUMPRODUCT(
 (Tabla1[NOMBRE_COMPLETO]=A680)*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680" s="62">
        <f t="shared" si="20"/>
        <v>3807.83</v>
      </c>
      <c r="K680" s="63">
        <f t="shared" si="21"/>
        <v>41192.17</v>
      </c>
    </row>
    <row r="681" spans="1:11" ht="24" customHeight="1" x14ac:dyDescent="0.25">
      <c r="A681" s="59" t="s">
        <v>2962</v>
      </c>
      <c r="B681" s="59" t="str">
        <f>IFERROR(VLOOKUP(A681,Tabla1[],17,FALSE), "")</f>
        <v>DIVISION DE MANTENIMIENTO -DIE</v>
      </c>
      <c r="C681" s="59" t="str">
        <f>IFERROR(VLOOKUP(A681,Tabla1[],25,FALSE), "")</f>
        <v>ELECTRICISTA</v>
      </c>
      <c r="D681" s="60" t="str">
        <f>IFERROR(VLOOKUP(A681,Tabla1[],19,FALSE), "")</f>
        <v>FIJO</v>
      </c>
      <c r="E681" s="61">
        <f>IFERROR(VLOOKUP(A681,Tabla1[],50,FALSE), "")</f>
        <v>30000</v>
      </c>
      <c r="F681" s="62">
        <f>IFERROR(VLOOKUP(A681,Tabla1[],62,FALSE), "")</f>
        <v>861</v>
      </c>
      <c r="G681" s="62">
        <f>IFERROR(VLOOKUP(A681,Tabla1[],63,FALSE), "")</f>
        <v>0</v>
      </c>
      <c r="H681" s="62">
        <f>IFERROR(VLOOKUP(A681,Tabla1[],64,FALSE), "")</f>
        <v>912</v>
      </c>
      <c r="I681" s="62" cm="1">
        <f t="array" ref="I681">SUMPRODUCT(
 (Tabla1[NOMBRE_COMPLETO]=A681)*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681" s="62">
        <f t="shared" si="20"/>
        <v>1773</v>
      </c>
      <c r="K681" s="63">
        <f t="shared" si="21"/>
        <v>28227</v>
      </c>
    </row>
    <row r="682" spans="1:11" ht="24" customHeight="1" x14ac:dyDescent="0.25">
      <c r="A682" s="59" t="s">
        <v>2987</v>
      </c>
      <c r="B682" s="59" t="str">
        <f>IFERROR(VLOOKUP(A682,Tabla1[],17,FALSE), "")</f>
        <v>DIVISION DE MANTENIMIENTO -DIE</v>
      </c>
      <c r="C682" s="59" t="str">
        <f>IFERROR(VLOOKUP(A682,Tabla1[],25,FALSE), "")</f>
        <v>SOPORTE TECNICO</v>
      </c>
      <c r="D682" s="60" t="str">
        <f>IFERROR(VLOOKUP(A682,Tabla1[],19,FALSE), "")</f>
        <v>FIJO</v>
      </c>
      <c r="E682" s="61">
        <f>IFERROR(VLOOKUP(A682,Tabla1[],50,FALSE), "")</f>
        <v>44591.25</v>
      </c>
      <c r="F682" s="62">
        <f>IFERROR(VLOOKUP(A682,Tabla1[],62,FALSE), "")</f>
        <v>1279.77</v>
      </c>
      <c r="G682" s="62">
        <f>IFERROR(VLOOKUP(A682,Tabla1[],63,FALSE), "")</f>
        <v>1090.6400000000001</v>
      </c>
      <c r="H682" s="62">
        <f>IFERROR(VLOOKUP(A682,Tabla1[],64,FALSE), "")</f>
        <v>1355.57</v>
      </c>
      <c r="I682" s="62" cm="1">
        <f t="array" ref="I682">SUMPRODUCT(
 (Tabla1[NOMBRE_COMPLETO]=A682)*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682" s="62">
        <f t="shared" si="20"/>
        <v>3725.9799999999996</v>
      </c>
      <c r="K682" s="63">
        <f t="shared" si="21"/>
        <v>40865.270000000004</v>
      </c>
    </row>
    <row r="683" spans="1:11" ht="24" customHeight="1" x14ac:dyDescent="0.25">
      <c r="A683" s="59" t="s">
        <v>3012</v>
      </c>
      <c r="B683" s="59" t="str">
        <f>IFERROR(VLOOKUP(A683,Tabla1[],17,FALSE), "")</f>
        <v>DIVISION DE MANTENIMIENTO -DIE</v>
      </c>
      <c r="C683" s="59" t="str">
        <f>IFERROR(VLOOKUP(A683,Tabla1[],25,FALSE), "")</f>
        <v>SUPERVISOR (A) PLANTELES ESCOLARES</v>
      </c>
      <c r="D683" s="60" t="str">
        <f>IFERROR(VLOOKUP(A683,Tabla1[],19,FALSE), "")</f>
        <v>FIJO</v>
      </c>
      <c r="E683" s="61">
        <f>IFERROR(VLOOKUP(A683,Tabla1[],50,FALSE), "")</f>
        <v>75000</v>
      </c>
      <c r="F683" s="62">
        <f>IFERROR(VLOOKUP(A683,Tabla1[],62,FALSE), "")</f>
        <v>2152.5</v>
      </c>
      <c r="G683" s="62">
        <f>IFERROR(VLOOKUP(A683,Tabla1[],63,FALSE), "")</f>
        <v>6309.38</v>
      </c>
      <c r="H683" s="62">
        <f>IFERROR(VLOOKUP(A683,Tabla1[],64,FALSE), "")</f>
        <v>2280</v>
      </c>
      <c r="I683" s="62" cm="1">
        <f t="array" ref="I683">SUMPRODUCT(
 (Tabla1[NOMBRE_COMPLETO]=A683)*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683" s="62">
        <f t="shared" si="20"/>
        <v>10741.880000000001</v>
      </c>
      <c r="K683" s="63">
        <f t="shared" si="21"/>
        <v>64258.119999999995</v>
      </c>
    </row>
    <row r="684" spans="1:11" ht="24" customHeight="1" x14ac:dyDescent="0.25">
      <c r="A684" s="59" t="s">
        <v>3086</v>
      </c>
      <c r="B684" s="59" t="str">
        <f>IFERROR(VLOOKUP(A684,Tabla1[],17,FALSE), "")</f>
        <v>DIVISION DE MANTENIMIENTO -DIE</v>
      </c>
      <c r="C684" s="59" t="str">
        <f>IFERROR(VLOOKUP(A684,Tabla1[],25,FALSE), "")</f>
        <v>INGENIERO</v>
      </c>
      <c r="D684" s="60" t="str">
        <f>IFERROR(VLOOKUP(A684,Tabla1[],19,FALSE), "")</f>
        <v>FIJO</v>
      </c>
      <c r="E684" s="61">
        <f>IFERROR(VLOOKUP(A684,Tabla1[],50,FALSE), "")</f>
        <v>96557.14</v>
      </c>
      <c r="F684" s="62">
        <f>IFERROR(VLOOKUP(A684,Tabla1[],62,FALSE), "")</f>
        <v>2771.18</v>
      </c>
      <c r="G684" s="62">
        <f>IFERROR(VLOOKUP(A684,Tabla1[],63,FALSE), "")</f>
        <v>3222.1</v>
      </c>
      <c r="H684" s="62">
        <f>IFERROR(VLOOKUP(A684,Tabla1[],64,FALSE), "")</f>
        <v>2935.34</v>
      </c>
      <c r="I684" s="62" cm="1">
        <f t="array" ref="I684">SUMPRODUCT(
 (Tabla1[NOMBRE_COMPLETO]=A684)*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684" s="62">
        <f t="shared" si="20"/>
        <v>8928.619999999999</v>
      </c>
      <c r="K684" s="63">
        <f t="shared" si="21"/>
        <v>87628.52</v>
      </c>
    </row>
    <row r="685" spans="1:11" ht="24" customHeight="1" x14ac:dyDescent="0.25">
      <c r="A685" s="59" t="s">
        <v>3104</v>
      </c>
      <c r="B685" s="59" t="str">
        <f>IFERROR(VLOOKUP(A685,Tabla1[],17,FALSE), "")</f>
        <v>DIVISION DE MANTENIMIENTO -DIE</v>
      </c>
      <c r="C685" s="59" t="str">
        <f>IFERROR(VLOOKUP(A685,Tabla1[],25,FALSE), "")</f>
        <v>TECNICO ADM</v>
      </c>
      <c r="D685" s="60" t="str">
        <f>IFERROR(VLOOKUP(A685,Tabla1[],19,FALSE), "")</f>
        <v>FIJO</v>
      </c>
      <c r="E685" s="61">
        <f>IFERROR(VLOOKUP(A685,Tabla1[],50,FALSE), "")</f>
        <v>40000</v>
      </c>
      <c r="F685" s="62">
        <f>IFERROR(VLOOKUP(A685,Tabla1[],62,FALSE), "")</f>
        <v>1148</v>
      </c>
      <c r="G685" s="62">
        <f>IFERROR(VLOOKUP(A685,Tabla1[],63,FALSE), "")</f>
        <v>442.65</v>
      </c>
      <c r="H685" s="62">
        <f>IFERROR(VLOOKUP(A685,Tabla1[],64,FALSE), "")</f>
        <v>1216</v>
      </c>
      <c r="I685" s="62" cm="1">
        <f t="array" ref="I685">SUMPRODUCT(
 (Tabla1[NOMBRE_COMPLETO]=A685)*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685" s="62">
        <f t="shared" si="20"/>
        <v>2806.65</v>
      </c>
      <c r="K685" s="63">
        <f t="shared" si="21"/>
        <v>37193.35</v>
      </c>
    </row>
    <row r="686" spans="1:11" ht="24" customHeight="1" x14ac:dyDescent="0.25">
      <c r="A686" s="59" t="s">
        <v>3136</v>
      </c>
      <c r="B686" s="59" t="str">
        <f>IFERROR(VLOOKUP(A686,Tabla1[],17,FALSE), "")</f>
        <v>DIVISION DE MANTENIMIENTO -DIE</v>
      </c>
      <c r="C686" s="59" t="str">
        <f>IFERROR(VLOOKUP(A686,Tabla1[],25,FALSE), "")</f>
        <v>INGENIERO</v>
      </c>
      <c r="D686" s="60" t="str">
        <f>IFERROR(VLOOKUP(A686,Tabla1[],19,FALSE), "")</f>
        <v>FIJO</v>
      </c>
      <c r="E686" s="61">
        <f>IFERROR(VLOOKUP(A686,Tabla1[],50,FALSE), "")</f>
        <v>60000</v>
      </c>
      <c r="F686" s="62">
        <f>IFERROR(VLOOKUP(A686,Tabla1[],62,FALSE), "")</f>
        <v>1722</v>
      </c>
      <c r="G686" s="62">
        <f>IFERROR(VLOOKUP(A686,Tabla1[],63,FALSE), "")</f>
        <v>3486.68</v>
      </c>
      <c r="H686" s="62">
        <f>IFERROR(VLOOKUP(A686,Tabla1[],64,FALSE), "")</f>
        <v>1824</v>
      </c>
      <c r="I686" s="62" cm="1">
        <f t="array" ref="I686">SUMPRODUCT(
 (Tabla1[NOMBRE_COMPLETO]=A686)*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4266</v>
      </c>
      <c r="J686" s="62">
        <f t="shared" si="20"/>
        <v>11298.68</v>
      </c>
      <c r="K686" s="63">
        <f t="shared" si="21"/>
        <v>48701.32</v>
      </c>
    </row>
    <row r="687" spans="1:11" ht="24" customHeight="1" x14ac:dyDescent="0.25">
      <c r="A687" s="59" t="s">
        <v>3163</v>
      </c>
      <c r="B687" s="59" t="str">
        <f>IFERROR(VLOOKUP(A687,Tabla1[],17,FALSE), "")</f>
        <v>DIVISION DE MANTENIMIENTO -DIE</v>
      </c>
      <c r="C687" s="59" t="str">
        <f>IFERROR(VLOOKUP(A687,Tabla1[],25,FALSE), "")</f>
        <v>INGENIERO SUP.</v>
      </c>
      <c r="D687" s="60" t="str">
        <f>IFERROR(VLOOKUP(A687,Tabla1[],19,FALSE), "")</f>
        <v>FIJO</v>
      </c>
      <c r="E687" s="61">
        <f>IFERROR(VLOOKUP(A687,Tabla1[],50,FALSE), "")</f>
        <v>55000</v>
      </c>
      <c r="F687" s="62">
        <f>IFERROR(VLOOKUP(A687,Tabla1[],62,FALSE), "")</f>
        <v>1578.5</v>
      </c>
      <c r="G687" s="62">
        <f>IFERROR(VLOOKUP(A687,Tabla1[],63,FALSE), "")</f>
        <v>2559.6799999999998</v>
      </c>
      <c r="H687" s="62">
        <f>IFERROR(VLOOKUP(A687,Tabla1[],64,FALSE), "")</f>
        <v>1672</v>
      </c>
      <c r="I687" s="62" cm="1">
        <f t="array" ref="I687">SUMPRODUCT(
 (Tabla1[NOMBRE_COMPLETO]=A687)*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23433.279999999999</v>
      </c>
      <c r="J687" s="62">
        <f t="shared" si="20"/>
        <v>29243.46</v>
      </c>
      <c r="K687" s="63">
        <f t="shared" si="21"/>
        <v>25756.54</v>
      </c>
    </row>
    <row r="688" spans="1:11" ht="24" customHeight="1" x14ac:dyDescent="0.25">
      <c r="A688" s="59" t="s">
        <v>3172</v>
      </c>
      <c r="B688" s="59" t="str">
        <f>IFERROR(VLOOKUP(A688,Tabla1[],17,FALSE), "")</f>
        <v>DIVISION DE MANTENIMIENTO -DIE</v>
      </c>
      <c r="C688" s="59" t="str">
        <f>IFERROR(VLOOKUP(A688,Tabla1[],25,FALSE), "")</f>
        <v>SUPERVISOR</v>
      </c>
      <c r="D688" s="60" t="str">
        <f>IFERROR(VLOOKUP(A688,Tabla1[],19,FALSE), "")</f>
        <v>FIJO</v>
      </c>
      <c r="E688" s="61">
        <f>IFERROR(VLOOKUP(A688,Tabla1[],50,FALSE), "")</f>
        <v>47518.14</v>
      </c>
      <c r="F688" s="62">
        <f>IFERROR(VLOOKUP(A688,Tabla1[],62,FALSE), "")</f>
        <v>1363.77</v>
      </c>
      <c r="G688" s="62">
        <f>IFERROR(VLOOKUP(A688,Tabla1[],63,FALSE), "")</f>
        <v>1215.76</v>
      </c>
      <c r="H688" s="62">
        <f>IFERROR(VLOOKUP(A688,Tabla1[],64,FALSE), "")</f>
        <v>1444.55</v>
      </c>
      <c r="I688" s="62" cm="1">
        <f t="array" ref="I688">SUMPRODUCT(
 (Tabla1[NOMBRE_COMPLETO]=A688)*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8812.7800000000007</v>
      </c>
      <c r="J688" s="62">
        <f t="shared" si="20"/>
        <v>12836.86</v>
      </c>
      <c r="K688" s="63">
        <f t="shared" si="21"/>
        <v>34681.279999999999</v>
      </c>
    </row>
    <row r="689" spans="1:11" ht="24" customHeight="1" x14ac:dyDescent="0.25">
      <c r="A689" s="59" t="s">
        <v>402</v>
      </c>
      <c r="B689" s="59" t="str">
        <f>IFERROR(VLOOKUP(A689,Tabla1[],17,FALSE), "")</f>
        <v>DIVISION DE PRESUPUESTO DE OBRAS -DIE</v>
      </c>
      <c r="C689" s="59" t="str">
        <f>IFERROR(VLOOKUP(A689,Tabla1[],25,FALSE), "")</f>
        <v>ENCARGADO (A)</v>
      </c>
      <c r="D689" s="60" t="str">
        <f>IFERROR(VLOOKUP(A689,Tabla1[],19,FALSE), "")</f>
        <v>FIJO</v>
      </c>
      <c r="E689" s="61">
        <f>IFERROR(VLOOKUP(A689,Tabla1[],50,FALSE), "")</f>
        <v>130722.55</v>
      </c>
      <c r="F689" s="62">
        <f>IFERROR(VLOOKUP(A689,Tabla1[],62,FALSE), "")</f>
        <v>3751.74</v>
      </c>
      <c r="G689" s="62">
        <f>IFERROR(VLOOKUP(A689,Tabla1[],63,FALSE), "")</f>
        <v>19332.080000000002</v>
      </c>
      <c r="H689" s="62">
        <f>IFERROR(VLOOKUP(A689,Tabla1[],64,FALSE), "")</f>
        <v>3973.97</v>
      </c>
      <c r="I689" s="62" cm="1">
        <f t="array" ref="I689">SUMPRODUCT(
 (Tabla1[NOMBRE_COMPLETO]=A689)*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15631.95</v>
      </c>
      <c r="J689" s="62">
        <f t="shared" si="20"/>
        <v>42689.740000000005</v>
      </c>
      <c r="K689" s="63">
        <f t="shared" si="21"/>
        <v>88032.81</v>
      </c>
    </row>
    <row r="690" spans="1:11" ht="24" customHeight="1" x14ac:dyDescent="0.25">
      <c r="A690" s="59" t="s">
        <v>406</v>
      </c>
      <c r="B690" s="59" t="str">
        <f>IFERROR(VLOOKUP(A690,Tabla1[],17,FALSE), "")</f>
        <v>DIVISION DE PRESUPUESTO DE OBRAS -DIE</v>
      </c>
      <c r="C690" s="59" t="str">
        <f>IFERROR(VLOOKUP(A690,Tabla1[],25,FALSE), "")</f>
        <v>INGENIERO</v>
      </c>
      <c r="D690" s="60" t="str">
        <f>IFERROR(VLOOKUP(A690,Tabla1[],19,FALSE), "")</f>
        <v>FIJO</v>
      </c>
      <c r="E690" s="61">
        <f>IFERROR(VLOOKUP(A690,Tabla1[],50,FALSE), "")</f>
        <v>70000</v>
      </c>
      <c r="F690" s="62">
        <f>IFERROR(VLOOKUP(A690,Tabla1[],62,FALSE), "")</f>
        <v>2009</v>
      </c>
      <c r="G690" s="62">
        <f>IFERROR(VLOOKUP(A690,Tabla1[],63,FALSE), "")</f>
        <v>5368.48</v>
      </c>
      <c r="H690" s="62">
        <f>IFERROR(VLOOKUP(A690,Tabla1[],64,FALSE), "")</f>
        <v>2128</v>
      </c>
      <c r="I690" s="62" cm="1">
        <f t="array" ref="I690">SUMPRODUCT(
 (Tabla1[NOMBRE_COMPLETO]=A690)*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13007.19</v>
      </c>
      <c r="J690" s="62">
        <f t="shared" si="20"/>
        <v>22512.67</v>
      </c>
      <c r="K690" s="63">
        <f t="shared" si="21"/>
        <v>47487.33</v>
      </c>
    </row>
    <row r="691" spans="1:11" ht="24" customHeight="1" x14ac:dyDescent="0.25">
      <c r="A691" s="59" t="s">
        <v>450</v>
      </c>
      <c r="B691" s="59" t="str">
        <f>IFERROR(VLOOKUP(A691,Tabla1[],17,FALSE), "")</f>
        <v>DIVISION DE PRESUPUESTO DE OBRAS -DIE</v>
      </c>
      <c r="C691" s="59" t="str">
        <f>IFERROR(VLOOKUP(A691,Tabla1[],25,FALSE), "")</f>
        <v>ARQUITECTO</v>
      </c>
      <c r="D691" s="60" t="str">
        <f>IFERROR(VLOOKUP(A691,Tabla1[],19,FALSE), "")</f>
        <v>FIJO</v>
      </c>
      <c r="E691" s="61">
        <f>IFERROR(VLOOKUP(A691,Tabla1[],50,FALSE), "")</f>
        <v>70000</v>
      </c>
      <c r="F691" s="62">
        <f>IFERROR(VLOOKUP(A691,Tabla1[],62,FALSE), "")</f>
        <v>2009</v>
      </c>
      <c r="G691" s="62">
        <f>IFERROR(VLOOKUP(A691,Tabla1[],63,FALSE), "")</f>
        <v>5368.48</v>
      </c>
      <c r="H691" s="62">
        <f>IFERROR(VLOOKUP(A691,Tabla1[],64,FALSE), "")</f>
        <v>2128</v>
      </c>
      <c r="I691" s="62" cm="1">
        <f t="array" ref="I691">SUMPRODUCT(
 (Tabla1[NOMBRE_COMPLETO]=A691)*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5066</v>
      </c>
      <c r="J691" s="62">
        <f t="shared" si="20"/>
        <v>14571.48</v>
      </c>
      <c r="K691" s="63">
        <f t="shared" si="21"/>
        <v>55428.520000000004</v>
      </c>
    </row>
    <row r="692" spans="1:11" ht="24" customHeight="1" x14ac:dyDescent="0.25">
      <c r="A692" s="59" t="s">
        <v>513</v>
      </c>
      <c r="B692" s="59" t="str">
        <f>IFERROR(VLOOKUP(A692,Tabla1[],17,FALSE), "")</f>
        <v>DIVISION DE PRESUPUESTO DE OBRAS -DIE</v>
      </c>
      <c r="C692" s="59" t="str">
        <f>IFERROR(VLOOKUP(A692,Tabla1[],25,FALSE), "")</f>
        <v>SECRETARIA</v>
      </c>
      <c r="D692" s="60" t="str">
        <f>IFERROR(VLOOKUP(A692,Tabla1[],19,FALSE), "")</f>
        <v>FIJO</v>
      </c>
      <c r="E692" s="61">
        <f>IFERROR(VLOOKUP(A692,Tabla1[],50,FALSE), "")</f>
        <v>40000</v>
      </c>
      <c r="F692" s="62">
        <f>IFERROR(VLOOKUP(A692,Tabla1[],62,FALSE), "")</f>
        <v>1148</v>
      </c>
      <c r="G692" s="62">
        <f>IFERROR(VLOOKUP(A692,Tabla1[],63,FALSE), "")</f>
        <v>442.65</v>
      </c>
      <c r="H692" s="62">
        <f>IFERROR(VLOOKUP(A692,Tabla1[],64,FALSE), "")</f>
        <v>1216</v>
      </c>
      <c r="I692" s="62" cm="1">
        <f t="array" ref="I692">SUMPRODUCT(
 (Tabla1[NOMBRE_COMPLETO]=A692)*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7464.92</v>
      </c>
      <c r="J692" s="62">
        <f t="shared" si="20"/>
        <v>10271.57</v>
      </c>
      <c r="K692" s="63">
        <f t="shared" si="21"/>
        <v>29728.43</v>
      </c>
    </row>
    <row r="693" spans="1:11" ht="24" customHeight="1" x14ac:dyDescent="0.25">
      <c r="A693" s="59" t="s">
        <v>613</v>
      </c>
      <c r="B693" s="59" t="str">
        <f>IFERROR(VLOOKUP(A693,Tabla1[],17,FALSE), "")</f>
        <v>DIVISION DE PRESUPUESTO DE OBRAS -DIE</v>
      </c>
      <c r="C693" s="59" t="str">
        <f>IFERROR(VLOOKUP(A693,Tabla1[],25,FALSE), "")</f>
        <v>ANALISTA</v>
      </c>
      <c r="D693" s="60" t="str">
        <f>IFERROR(VLOOKUP(A693,Tabla1[],19,FALSE), "")</f>
        <v>FIJO</v>
      </c>
      <c r="E693" s="61">
        <f>IFERROR(VLOOKUP(A693,Tabla1[],50,FALSE), "")</f>
        <v>80000</v>
      </c>
      <c r="F693" s="62">
        <f>IFERROR(VLOOKUP(A693,Tabla1[],62,FALSE), "")</f>
        <v>2296</v>
      </c>
      <c r="G693" s="62">
        <f>IFERROR(VLOOKUP(A693,Tabla1[],63,FALSE), "")</f>
        <v>6920.92</v>
      </c>
      <c r="H693" s="62">
        <f>IFERROR(VLOOKUP(A693,Tabla1[],64,FALSE), "")</f>
        <v>2432</v>
      </c>
      <c r="I693" s="62" cm="1">
        <f t="array" ref="I693">SUMPRODUCT(
 (Tabla1[NOMBRE_COMPLETO]=A693)*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1919.78</v>
      </c>
      <c r="J693" s="62">
        <f t="shared" si="20"/>
        <v>13568.7</v>
      </c>
      <c r="K693" s="63">
        <f t="shared" si="21"/>
        <v>66431.3</v>
      </c>
    </row>
    <row r="694" spans="1:11" ht="24" customHeight="1" x14ac:dyDescent="0.25">
      <c r="A694" s="59" t="s">
        <v>713</v>
      </c>
      <c r="B694" s="59" t="str">
        <f>IFERROR(VLOOKUP(A694,Tabla1[],17,FALSE), "")</f>
        <v>DIVISION DE PRESUPUESTO DE OBRAS -DIE</v>
      </c>
      <c r="C694" s="59" t="str">
        <f>IFERROR(VLOOKUP(A694,Tabla1[],25,FALSE), "")</f>
        <v>INGENIERO</v>
      </c>
      <c r="D694" s="60" t="str">
        <f>IFERROR(VLOOKUP(A694,Tabla1[],19,FALSE), "")</f>
        <v>FIJO</v>
      </c>
      <c r="E694" s="61">
        <f>IFERROR(VLOOKUP(A694,Tabla1[],50,FALSE), "")</f>
        <v>70000</v>
      </c>
      <c r="F694" s="62">
        <f>IFERROR(VLOOKUP(A694,Tabla1[],62,FALSE), "")</f>
        <v>2009</v>
      </c>
      <c r="G694" s="62">
        <f>IFERROR(VLOOKUP(A694,Tabla1[],63,FALSE), "")</f>
        <v>4984.5200000000004</v>
      </c>
      <c r="H694" s="62">
        <f>IFERROR(VLOOKUP(A694,Tabla1[],64,FALSE), "")</f>
        <v>2128</v>
      </c>
      <c r="I694" s="62" cm="1">
        <f t="array" ref="I694">SUMPRODUCT(
 (Tabla1[NOMBRE_COMPLETO]=A694)*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1919.78</v>
      </c>
      <c r="J694" s="62">
        <f t="shared" si="20"/>
        <v>11041.300000000001</v>
      </c>
      <c r="K694" s="63">
        <f t="shared" si="21"/>
        <v>58958.7</v>
      </c>
    </row>
    <row r="695" spans="1:11" ht="24" customHeight="1" x14ac:dyDescent="0.25">
      <c r="A695" s="59" t="s">
        <v>766</v>
      </c>
      <c r="B695" s="59" t="str">
        <f>IFERROR(VLOOKUP(A695,Tabla1[],17,FALSE), "")</f>
        <v>DIVISION DE PRESUPUESTO DE OBRAS -DIE</v>
      </c>
      <c r="C695" s="59" t="str">
        <f>IFERROR(VLOOKUP(A695,Tabla1[],25,FALSE), "")</f>
        <v>ANALISTA DE ESTIMACIONES Y PRESUPUESTO DE OBRAS CIVIL</v>
      </c>
      <c r="D695" s="60" t="str">
        <f>IFERROR(VLOOKUP(A695,Tabla1[],19,FALSE), "")</f>
        <v>FIJO</v>
      </c>
      <c r="E695" s="61">
        <f>IFERROR(VLOOKUP(A695,Tabla1[],50,FALSE), "")</f>
        <v>160000</v>
      </c>
      <c r="F695" s="62">
        <f>IFERROR(VLOOKUP(A695,Tabla1[],62,FALSE), "")</f>
        <v>4592</v>
      </c>
      <c r="G695" s="62">
        <f>IFERROR(VLOOKUP(A695,Tabla1[],63,FALSE), "")</f>
        <v>14801.74</v>
      </c>
      <c r="H695" s="62">
        <f>IFERROR(VLOOKUP(A695,Tabla1[],64,FALSE), "")</f>
        <v>4864</v>
      </c>
      <c r="I695" s="62" cm="1">
        <f t="array" ref="I695">SUMPRODUCT(
 (Tabla1[NOMBRE_COMPLETO]=A695)*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41132</v>
      </c>
      <c r="J695" s="62">
        <f t="shared" si="20"/>
        <v>65389.74</v>
      </c>
      <c r="K695" s="63">
        <f t="shared" si="21"/>
        <v>94610.260000000009</v>
      </c>
    </row>
    <row r="696" spans="1:11" ht="24" customHeight="1" x14ac:dyDescent="0.25">
      <c r="A696" s="59" t="s">
        <v>961</v>
      </c>
      <c r="B696" s="59" t="str">
        <f>IFERROR(VLOOKUP(A696,Tabla1[],17,FALSE), "")</f>
        <v>DIVISION DE PRESUPUESTO DE OBRAS -DIE</v>
      </c>
      <c r="C696" s="59" t="str">
        <f>IFERROR(VLOOKUP(A696,Tabla1[],25,FALSE), "")</f>
        <v>INGENIERO</v>
      </c>
      <c r="D696" s="60" t="str">
        <f>IFERROR(VLOOKUP(A696,Tabla1[],19,FALSE), "")</f>
        <v>FIJO</v>
      </c>
      <c r="E696" s="61">
        <f>IFERROR(VLOOKUP(A696,Tabla1[],50,FALSE), "")</f>
        <v>70000</v>
      </c>
      <c r="F696" s="62">
        <f>IFERROR(VLOOKUP(A696,Tabla1[],62,FALSE), "")</f>
        <v>2009</v>
      </c>
      <c r="G696" s="62">
        <f>IFERROR(VLOOKUP(A696,Tabla1[],63,FALSE), "")</f>
        <v>5368.48</v>
      </c>
      <c r="H696" s="62">
        <f>IFERROR(VLOOKUP(A696,Tabla1[],64,FALSE), "")</f>
        <v>2128</v>
      </c>
      <c r="I696" s="62" cm="1">
        <f t="array" ref="I696">SUMPRODUCT(
 (Tabla1[NOMBRE_COMPLETO]=A696)*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16566</v>
      </c>
      <c r="J696" s="62">
        <f t="shared" si="20"/>
        <v>26071.48</v>
      </c>
      <c r="K696" s="63">
        <f t="shared" si="21"/>
        <v>43928.520000000004</v>
      </c>
    </row>
    <row r="697" spans="1:11" ht="24" customHeight="1" x14ac:dyDescent="0.25">
      <c r="A697" s="59" t="s">
        <v>1046</v>
      </c>
      <c r="B697" s="59" t="str">
        <f>IFERROR(VLOOKUP(A697,Tabla1[],17,FALSE), "")</f>
        <v>DIVISION DE PRESUPUESTO DE OBRAS -DIE</v>
      </c>
      <c r="C697" s="59" t="str">
        <f>IFERROR(VLOOKUP(A697,Tabla1[],25,FALSE), "")</f>
        <v>ANALISTA</v>
      </c>
      <c r="D697" s="60" t="str">
        <f>IFERROR(VLOOKUP(A697,Tabla1[],19,FALSE), "")</f>
        <v>FIJO</v>
      </c>
      <c r="E697" s="61">
        <f>IFERROR(VLOOKUP(A697,Tabla1[],50,FALSE), "")</f>
        <v>80000</v>
      </c>
      <c r="F697" s="62">
        <f>IFERROR(VLOOKUP(A697,Tabla1[],62,FALSE), "")</f>
        <v>2296</v>
      </c>
      <c r="G697" s="62">
        <f>IFERROR(VLOOKUP(A697,Tabla1[],63,FALSE), "")</f>
        <v>7400.87</v>
      </c>
      <c r="H697" s="62">
        <f>IFERROR(VLOOKUP(A697,Tabla1[],64,FALSE), "")</f>
        <v>2432</v>
      </c>
      <c r="I697" s="62" cm="1">
        <f t="array" ref="I697">SUMPRODUCT(
 (Tabla1[NOMBRE_COMPLETO]=A697)*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36989.31</v>
      </c>
      <c r="J697" s="62">
        <f t="shared" si="20"/>
        <v>49118.179999999993</v>
      </c>
      <c r="K697" s="63">
        <f t="shared" si="21"/>
        <v>30881.820000000007</v>
      </c>
    </row>
    <row r="698" spans="1:11" ht="24" customHeight="1" x14ac:dyDescent="0.25">
      <c r="A698" s="59" t="s">
        <v>1073</v>
      </c>
      <c r="B698" s="59" t="str">
        <f>IFERROR(VLOOKUP(A698,Tabla1[],17,FALSE), "")</f>
        <v>DIVISION DE PRESUPUESTO DE OBRAS -DIE</v>
      </c>
      <c r="C698" s="59" t="str">
        <f>IFERROR(VLOOKUP(A698,Tabla1[],25,FALSE), "")</f>
        <v>AUXILIAR ADMINISTRATIVO</v>
      </c>
      <c r="D698" s="60" t="str">
        <f>IFERROR(VLOOKUP(A698,Tabla1[],19,FALSE), "")</f>
        <v>FIJO</v>
      </c>
      <c r="E698" s="61">
        <f>IFERROR(VLOOKUP(A698,Tabla1[],50,FALSE), "")</f>
        <v>70000</v>
      </c>
      <c r="F698" s="62">
        <f>IFERROR(VLOOKUP(A698,Tabla1[],62,FALSE), "")</f>
        <v>2009</v>
      </c>
      <c r="G698" s="62">
        <f>IFERROR(VLOOKUP(A698,Tabla1[],63,FALSE), "")</f>
        <v>5368.48</v>
      </c>
      <c r="H698" s="62">
        <f>IFERROR(VLOOKUP(A698,Tabla1[],64,FALSE), "")</f>
        <v>2128</v>
      </c>
      <c r="I698" s="62" cm="1">
        <f t="array" ref="I698">SUMPRODUCT(
 (Tabla1[NOMBRE_COMPLETO]=A698)*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3166</v>
      </c>
      <c r="J698" s="62">
        <f t="shared" si="20"/>
        <v>12671.48</v>
      </c>
      <c r="K698" s="63">
        <f t="shared" si="21"/>
        <v>57328.520000000004</v>
      </c>
    </row>
    <row r="699" spans="1:11" ht="24" customHeight="1" x14ac:dyDescent="0.25">
      <c r="A699" s="59" t="s">
        <v>1158</v>
      </c>
      <c r="B699" s="59" t="str">
        <f>IFERROR(VLOOKUP(A699,Tabla1[],17,FALSE), "")</f>
        <v>DIVISION DE PRESUPUESTO DE OBRAS -DIE</v>
      </c>
      <c r="C699" s="59" t="str">
        <f>IFERROR(VLOOKUP(A699,Tabla1[],25,FALSE), "")</f>
        <v>INGENIERO</v>
      </c>
      <c r="D699" s="60" t="str">
        <f>IFERROR(VLOOKUP(A699,Tabla1[],19,FALSE), "")</f>
        <v>FIJO</v>
      </c>
      <c r="E699" s="61">
        <f>IFERROR(VLOOKUP(A699,Tabla1[],50,FALSE), "")</f>
        <v>70000</v>
      </c>
      <c r="F699" s="62">
        <f>IFERROR(VLOOKUP(A699,Tabla1[],62,FALSE), "")</f>
        <v>2009</v>
      </c>
      <c r="G699" s="62">
        <f>IFERROR(VLOOKUP(A699,Tabla1[],63,FALSE), "")</f>
        <v>5368.48</v>
      </c>
      <c r="H699" s="62">
        <f>IFERROR(VLOOKUP(A699,Tabla1[],64,FALSE), "")</f>
        <v>2128</v>
      </c>
      <c r="I699" s="62" cm="1">
        <f t="array" ref="I699">SUMPRODUCT(
 (Tabla1[NOMBRE_COMPLETO]=A699)*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7366</v>
      </c>
      <c r="J699" s="62">
        <f t="shared" si="20"/>
        <v>16871.48</v>
      </c>
      <c r="K699" s="63">
        <f t="shared" si="21"/>
        <v>53128.520000000004</v>
      </c>
    </row>
    <row r="700" spans="1:11" ht="24" customHeight="1" x14ac:dyDescent="0.25">
      <c r="A700" s="59" t="s">
        <v>1195</v>
      </c>
      <c r="B700" s="59" t="str">
        <f>IFERROR(VLOOKUP(A700,Tabla1[],17,FALSE), "")</f>
        <v>DIVISION DE PRESUPUESTO DE OBRAS -DIE</v>
      </c>
      <c r="C700" s="59" t="str">
        <f>IFERROR(VLOOKUP(A700,Tabla1[],25,FALSE), "")</f>
        <v>ANALISTA</v>
      </c>
      <c r="D700" s="60" t="str">
        <f>IFERROR(VLOOKUP(A700,Tabla1[],19,FALSE), "")</f>
        <v>FIJO</v>
      </c>
      <c r="E700" s="61">
        <f>IFERROR(VLOOKUP(A700,Tabla1[],50,FALSE), "")</f>
        <v>140000</v>
      </c>
      <c r="F700" s="62">
        <f>IFERROR(VLOOKUP(A700,Tabla1[],62,FALSE), "")</f>
        <v>4018</v>
      </c>
      <c r="G700" s="62">
        <f>IFERROR(VLOOKUP(A700,Tabla1[],63,FALSE), "")</f>
        <v>10736.96</v>
      </c>
      <c r="H700" s="62">
        <f>IFERROR(VLOOKUP(A700,Tabla1[],64,FALSE), "")</f>
        <v>4256</v>
      </c>
      <c r="I700" s="62" cm="1">
        <f t="array" ref="I700">SUMPRODUCT(
 (Tabla1[NOMBRE_COMPLETO]=A700)*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68178.600000000006</v>
      </c>
      <c r="J700" s="62">
        <f t="shared" si="20"/>
        <v>87189.56</v>
      </c>
      <c r="K700" s="63">
        <f t="shared" si="21"/>
        <v>52810.44</v>
      </c>
    </row>
    <row r="701" spans="1:11" ht="24" customHeight="1" x14ac:dyDescent="0.25">
      <c r="A701" s="59" t="s">
        <v>1214</v>
      </c>
      <c r="B701" s="59" t="str">
        <f>IFERROR(VLOOKUP(A701,Tabla1[],17,FALSE), "")</f>
        <v>DIVISION DE PRESUPUESTO DE OBRAS -DIE</v>
      </c>
      <c r="C701" s="59" t="str">
        <f>IFERROR(VLOOKUP(A701,Tabla1[],25,FALSE), "")</f>
        <v>ANALISTA</v>
      </c>
      <c r="D701" s="60" t="str">
        <f>IFERROR(VLOOKUP(A701,Tabla1[],19,FALSE), "")</f>
        <v>FIJO</v>
      </c>
      <c r="E701" s="61">
        <f>IFERROR(VLOOKUP(A701,Tabla1[],50,FALSE), "")</f>
        <v>80000</v>
      </c>
      <c r="F701" s="62">
        <f>IFERROR(VLOOKUP(A701,Tabla1[],62,FALSE), "")</f>
        <v>2296</v>
      </c>
      <c r="G701" s="62">
        <f>IFERROR(VLOOKUP(A701,Tabla1[],63,FALSE), "")</f>
        <v>6920.92</v>
      </c>
      <c r="H701" s="62">
        <f>IFERROR(VLOOKUP(A701,Tabla1[],64,FALSE), "")</f>
        <v>2432</v>
      </c>
      <c r="I701" s="62" cm="1">
        <f t="array" ref="I701">SUMPRODUCT(
 (Tabla1[NOMBRE_COMPLETO]=A701)*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24485.78</v>
      </c>
      <c r="J701" s="62">
        <f t="shared" si="20"/>
        <v>36134.699999999997</v>
      </c>
      <c r="K701" s="63">
        <f t="shared" si="21"/>
        <v>43865.3</v>
      </c>
    </row>
    <row r="702" spans="1:11" ht="24" customHeight="1" x14ac:dyDescent="0.25">
      <c r="A702" s="59" t="s">
        <v>1383</v>
      </c>
      <c r="B702" s="59" t="str">
        <f>IFERROR(VLOOKUP(A702,Tabla1[],17,FALSE), "")</f>
        <v>DIVISION DE PRESUPUESTO DE OBRAS -DIE</v>
      </c>
      <c r="C702" s="59" t="str">
        <f>IFERROR(VLOOKUP(A702,Tabla1[],25,FALSE), "")</f>
        <v>COORDINADOR ADM</v>
      </c>
      <c r="D702" s="60" t="str">
        <f>IFERROR(VLOOKUP(A702,Tabla1[],19,FALSE), "")</f>
        <v>FIJO</v>
      </c>
      <c r="E702" s="61">
        <f>IFERROR(VLOOKUP(A702,Tabla1[],50,FALSE), "")</f>
        <v>95000</v>
      </c>
      <c r="F702" s="62">
        <f>IFERROR(VLOOKUP(A702,Tabla1[],62,FALSE), "")</f>
        <v>2726.5</v>
      </c>
      <c r="G702" s="62">
        <f>IFERROR(VLOOKUP(A702,Tabla1[],63,FALSE), "")</f>
        <v>10929.24</v>
      </c>
      <c r="H702" s="62">
        <f>IFERROR(VLOOKUP(A702,Tabla1[],64,FALSE), "")</f>
        <v>2888</v>
      </c>
      <c r="I702" s="62" cm="1">
        <f t="array" ref="I702">SUMPRODUCT(
 (Tabla1[NOMBRE_COMPLETO]=A702)*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702" s="62">
        <f t="shared" si="20"/>
        <v>16543.739999999998</v>
      </c>
      <c r="K702" s="63">
        <f t="shared" si="21"/>
        <v>78456.260000000009</v>
      </c>
    </row>
    <row r="703" spans="1:11" ht="24" customHeight="1" x14ac:dyDescent="0.25">
      <c r="A703" s="59" t="s">
        <v>1450</v>
      </c>
      <c r="B703" s="59" t="str">
        <f>IFERROR(VLOOKUP(A703,Tabla1[],17,FALSE), "")</f>
        <v>DIVISION DE PRESUPUESTO DE OBRAS -DIE</v>
      </c>
      <c r="C703" s="59" t="str">
        <f>IFERROR(VLOOKUP(A703,Tabla1[],25,FALSE), "")</f>
        <v>INGENIERO</v>
      </c>
      <c r="D703" s="60" t="str">
        <f>IFERROR(VLOOKUP(A703,Tabla1[],19,FALSE), "")</f>
        <v>FIJO</v>
      </c>
      <c r="E703" s="61">
        <f>IFERROR(VLOOKUP(A703,Tabla1[],50,FALSE), "")</f>
        <v>70000</v>
      </c>
      <c r="F703" s="62">
        <f>IFERROR(VLOOKUP(A703,Tabla1[],62,FALSE), "")</f>
        <v>2009</v>
      </c>
      <c r="G703" s="62">
        <f>IFERROR(VLOOKUP(A703,Tabla1[],63,FALSE), "")</f>
        <v>4984.5200000000004</v>
      </c>
      <c r="H703" s="62">
        <f>IFERROR(VLOOKUP(A703,Tabla1[],64,FALSE), "")</f>
        <v>2128</v>
      </c>
      <c r="I703" s="62" cm="1">
        <f t="array" ref="I703">SUMPRODUCT(
 (Tabla1[NOMBRE_COMPLETO]=A703)*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32564.53</v>
      </c>
      <c r="J703" s="62">
        <f t="shared" si="20"/>
        <v>41686.050000000003</v>
      </c>
      <c r="K703" s="63">
        <f t="shared" si="21"/>
        <v>28313.949999999997</v>
      </c>
    </row>
    <row r="704" spans="1:11" ht="24" customHeight="1" x14ac:dyDescent="0.25">
      <c r="A704" s="59" t="s">
        <v>1530</v>
      </c>
      <c r="B704" s="59" t="str">
        <f>IFERROR(VLOOKUP(A704,Tabla1[],17,FALSE), "")</f>
        <v>DIVISION DE PRESUPUESTO DE OBRAS -DIE</v>
      </c>
      <c r="C704" s="59" t="str">
        <f>IFERROR(VLOOKUP(A704,Tabla1[],25,FALSE), "")</f>
        <v>INGENIERO</v>
      </c>
      <c r="D704" s="60" t="str">
        <f>IFERROR(VLOOKUP(A704,Tabla1[],19,FALSE), "")</f>
        <v>FIJO</v>
      </c>
      <c r="E704" s="61">
        <f>IFERROR(VLOOKUP(A704,Tabla1[],50,FALSE), "")</f>
        <v>80000</v>
      </c>
      <c r="F704" s="62">
        <f>IFERROR(VLOOKUP(A704,Tabla1[],62,FALSE), "")</f>
        <v>2296</v>
      </c>
      <c r="G704" s="62">
        <f>IFERROR(VLOOKUP(A704,Tabla1[],63,FALSE), "")</f>
        <v>7400.87</v>
      </c>
      <c r="H704" s="62">
        <f>IFERROR(VLOOKUP(A704,Tabla1[],64,FALSE), "")</f>
        <v>2432</v>
      </c>
      <c r="I704" s="62" cm="1">
        <f t="array" ref="I704">SUMPRODUCT(
 (Tabla1[NOMBRE_COMPLETO]=A704)*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704" s="62">
        <f t="shared" si="20"/>
        <v>12128.869999999999</v>
      </c>
      <c r="K704" s="63">
        <f t="shared" si="21"/>
        <v>67871.13</v>
      </c>
    </row>
    <row r="705" spans="1:11" ht="24" customHeight="1" x14ac:dyDescent="0.25">
      <c r="A705" s="59" t="s">
        <v>1739</v>
      </c>
      <c r="B705" s="59" t="str">
        <f>IFERROR(VLOOKUP(A705,Tabla1[],17,FALSE), "")</f>
        <v>DIVISION DE PRESUPUESTO DE OBRAS -DIE</v>
      </c>
      <c r="C705" s="59" t="str">
        <f>IFERROR(VLOOKUP(A705,Tabla1[],25,FALSE), "")</f>
        <v>ANALISTA</v>
      </c>
      <c r="D705" s="60" t="str">
        <f>IFERROR(VLOOKUP(A705,Tabla1[],19,FALSE), "")</f>
        <v>FIJO</v>
      </c>
      <c r="E705" s="61">
        <f>IFERROR(VLOOKUP(A705,Tabla1[],50,FALSE), "")</f>
        <v>80000</v>
      </c>
      <c r="F705" s="62">
        <f>IFERROR(VLOOKUP(A705,Tabla1[],62,FALSE), "")</f>
        <v>2296</v>
      </c>
      <c r="G705" s="62">
        <f>IFERROR(VLOOKUP(A705,Tabla1[],63,FALSE), "")</f>
        <v>7400.87</v>
      </c>
      <c r="H705" s="62">
        <f>IFERROR(VLOOKUP(A705,Tabla1[],64,FALSE), "")</f>
        <v>2432</v>
      </c>
      <c r="I705" s="62" cm="1">
        <f t="array" ref="I705">SUMPRODUCT(
 (Tabla1[NOMBRE_COMPLETO]=A705)*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25989.37</v>
      </c>
      <c r="J705" s="62">
        <f t="shared" si="20"/>
        <v>38118.239999999998</v>
      </c>
      <c r="K705" s="63">
        <f t="shared" si="21"/>
        <v>41881.760000000002</v>
      </c>
    </row>
    <row r="706" spans="1:11" ht="24" customHeight="1" x14ac:dyDescent="0.25">
      <c r="A706" s="59" t="s">
        <v>1743</v>
      </c>
      <c r="B706" s="59" t="str">
        <f>IFERROR(VLOOKUP(A706,Tabla1[],17,FALSE), "")</f>
        <v>DIVISION DE PRESUPUESTO DE OBRAS -DIE</v>
      </c>
      <c r="C706" s="59" t="str">
        <f>IFERROR(VLOOKUP(A706,Tabla1[],25,FALSE), "")</f>
        <v>INGENIERO ELECTRICISTA</v>
      </c>
      <c r="D706" s="60" t="str">
        <f>IFERROR(VLOOKUP(A706,Tabla1[],19,FALSE), "")</f>
        <v>FIJO</v>
      </c>
      <c r="E706" s="61">
        <f>IFERROR(VLOOKUP(A706,Tabla1[],50,FALSE), "")</f>
        <v>140000</v>
      </c>
      <c r="F706" s="62">
        <f>IFERROR(VLOOKUP(A706,Tabla1[],62,FALSE), "")</f>
        <v>4018</v>
      </c>
      <c r="G706" s="62">
        <f>IFERROR(VLOOKUP(A706,Tabla1[],63,FALSE), "")</f>
        <v>10736.96</v>
      </c>
      <c r="H706" s="62">
        <f>IFERROR(VLOOKUP(A706,Tabla1[],64,FALSE), "")</f>
        <v>4256</v>
      </c>
      <c r="I706" s="62" cm="1">
        <f t="array" ref="I706">SUMPRODUCT(
 (Tabla1[NOMBRE_COMPLETO]=A706)*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706" s="62">
        <f t="shared" si="20"/>
        <v>19010.96</v>
      </c>
      <c r="K706" s="63">
        <f t="shared" si="21"/>
        <v>120989.04000000001</v>
      </c>
    </row>
    <row r="707" spans="1:11" ht="24" customHeight="1" x14ac:dyDescent="0.25">
      <c r="A707" s="59" t="s">
        <v>1765</v>
      </c>
      <c r="B707" s="59" t="str">
        <f>IFERROR(VLOOKUP(A707,Tabla1[],17,FALSE), "")</f>
        <v>DIVISION DE PRESUPUESTO DE OBRAS -DIE</v>
      </c>
      <c r="C707" s="59" t="str">
        <f>IFERROR(VLOOKUP(A707,Tabla1[],25,FALSE), "")</f>
        <v>SECRETARIA</v>
      </c>
      <c r="D707" s="60" t="str">
        <f>IFERROR(VLOOKUP(A707,Tabla1[],19,FALSE), "")</f>
        <v>FIJO</v>
      </c>
      <c r="E707" s="61">
        <f>IFERROR(VLOOKUP(A707,Tabla1[],50,FALSE), "")</f>
        <v>40000</v>
      </c>
      <c r="F707" s="62">
        <f>IFERROR(VLOOKUP(A707,Tabla1[],62,FALSE), "")</f>
        <v>1148</v>
      </c>
      <c r="G707" s="62">
        <f>IFERROR(VLOOKUP(A707,Tabla1[],63,FALSE), "")</f>
        <v>154.68</v>
      </c>
      <c r="H707" s="62">
        <f>IFERROR(VLOOKUP(A707,Tabla1[],64,FALSE), "")</f>
        <v>1216</v>
      </c>
      <c r="I707" s="62" cm="1">
        <f t="array" ref="I707">SUMPRODUCT(
 (Tabla1[NOMBRE_COMPLETO]=A707)*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17288.28</v>
      </c>
      <c r="J707" s="62">
        <f t="shared" si="20"/>
        <v>19806.96</v>
      </c>
      <c r="K707" s="63">
        <f t="shared" si="21"/>
        <v>20193.04</v>
      </c>
    </row>
    <row r="708" spans="1:11" ht="24" customHeight="1" x14ac:dyDescent="0.25">
      <c r="A708" s="59" t="s">
        <v>1849</v>
      </c>
      <c r="B708" s="59" t="str">
        <f>IFERROR(VLOOKUP(A708,Tabla1[],17,FALSE), "")</f>
        <v>DIVISION DE PRESUPUESTO DE OBRAS -DIE</v>
      </c>
      <c r="C708" s="59" t="str">
        <f>IFERROR(VLOOKUP(A708,Tabla1[],25,FALSE), "")</f>
        <v>INGENIERO ELECTRICISTA</v>
      </c>
      <c r="D708" s="60" t="str">
        <f>IFERROR(VLOOKUP(A708,Tabla1[],19,FALSE), "")</f>
        <v>FIJO</v>
      </c>
      <c r="E708" s="61">
        <f>IFERROR(VLOOKUP(A708,Tabla1[],50,FALSE), "")</f>
        <v>70000</v>
      </c>
      <c r="F708" s="62">
        <f>IFERROR(VLOOKUP(A708,Tabla1[],62,FALSE), "")</f>
        <v>2009</v>
      </c>
      <c r="G708" s="62">
        <f>IFERROR(VLOOKUP(A708,Tabla1[],63,FALSE), "")</f>
        <v>5368.48</v>
      </c>
      <c r="H708" s="62">
        <f>IFERROR(VLOOKUP(A708,Tabla1[],64,FALSE), "")</f>
        <v>2128</v>
      </c>
      <c r="I708" s="62" cm="1">
        <f t="array" ref="I708">SUMPRODUCT(
 (Tabla1[NOMBRE_COMPLETO]=A708)*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13147.51</v>
      </c>
      <c r="J708" s="62">
        <f t="shared" si="20"/>
        <v>22652.989999999998</v>
      </c>
      <c r="K708" s="63">
        <f t="shared" si="21"/>
        <v>47347.01</v>
      </c>
    </row>
    <row r="709" spans="1:11" ht="24" customHeight="1" x14ac:dyDescent="0.25">
      <c r="A709" s="59" t="s">
        <v>1904</v>
      </c>
      <c r="B709" s="59" t="str">
        <f>IFERROR(VLOOKUP(A709,Tabla1[],17,FALSE), "")</f>
        <v>DIVISION DE PRESUPUESTO DE OBRAS -DIE</v>
      </c>
      <c r="C709" s="59" t="str">
        <f>IFERROR(VLOOKUP(A709,Tabla1[],25,FALSE), "")</f>
        <v>ANALISTA</v>
      </c>
      <c r="D709" s="60" t="str">
        <f>IFERROR(VLOOKUP(A709,Tabla1[],19,FALSE), "")</f>
        <v>FIJO</v>
      </c>
      <c r="E709" s="61">
        <f>IFERROR(VLOOKUP(A709,Tabla1[],50,FALSE), "")</f>
        <v>80000</v>
      </c>
      <c r="F709" s="62">
        <f>IFERROR(VLOOKUP(A709,Tabla1[],62,FALSE), "")</f>
        <v>2296</v>
      </c>
      <c r="G709" s="62">
        <f>IFERROR(VLOOKUP(A709,Tabla1[],63,FALSE), "")</f>
        <v>6920.92</v>
      </c>
      <c r="H709" s="62">
        <f>IFERROR(VLOOKUP(A709,Tabla1[],64,FALSE), "")</f>
        <v>2432</v>
      </c>
      <c r="I709" s="62" cm="1">
        <f t="array" ref="I709">SUMPRODUCT(
 (Tabla1[NOMBRE_COMPLETO]=A709)*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11685.78</v>
      </c>
      <c r="J709" s="62">
        <f t="shared" ref="J709:J772" si="22">+F709+G709+H709+I709</f>
        <v>23334.7</v>
      </c>
      <c r="K709" s="63">
        <f t="shared" ref="K709:K772" si="23">+E709-J709</f>
        <v>56665.3</v>
      </c>
    </row>
    <row r="710" spans="1:11" ht="24" customHeight="1" x14ac:dyDescent="0.25">
      <c r="A710" s="59" t="s">
        <v>1939</v>
      </c>
      <c r="B710" s="59" t="str">
        <f>IFERROR(VLOOKUP(A710,Tabla1[],17,FALSE), "")</f>
        <v>DIVISION DE PRESUPUESTO DE OBRAS -DIE</v>
      </c>
      <c r="C710" s="59" t="str">
        <f>IFERROR(VLOOKUP(A710,Tabla1[],25,FALSE), "")</f>
        <v>INGENIERO</v>
      </c>
      <c r="D710" s="60" t="str">
        <f>IFERROR(VLOOKUP(A710,Tabla1[],19,FALSE), "")</f>
        <v>FIJO</v>
      </c>
      <c r="E710" s="61">
        <f>IFERROR(VLOOKUP(A710,Tabla1[],50,FALSE), "")</f>
        <v>80000</v>
      </c>
      <c r="F710" s="62">
        <f>IFERROR(VLOOKUP(A710,Tabla1[],62,FALSE), "")</f>
        <v>2296</v>
      </c>
      <c r="G710" s="62">
        <f>IFERROR(VLOOKUP(A710,Tabla1[],63,FALSE), "")</f>
        <v>6920.92</v>
      </c>
      <c r="H710" s="62">
        <f>IFERROR(VLOOKUP(A710,Tabla1[],64,FALSE), "")</f>
        <v>2432</v>
      </c>
      <c r="I710" s="62" cm="1">
        <f t="array" ref="I710">SUMPRODUCT(
 (Tabla1[NOMBRE_COMPLETO]=A710)*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4385.78</v>
      </c>
      <c r="J710" s="62">
        <f t="shared" si="22"/>
        <v>16034.7</v>
      </c>
      <c r="K710" s="63">
        <f t="shared" si="23"/>
        <v>63965.3</v>
      </c>
    </row>
    <row r="711" spans="1:11" ht="24" customHeight="1" x14ac:dyDescent="0.25">
      <c r="A711" s="59" t="s">
        <v>2024</v>
      </c>
      <c r="B711" s="59" t="str">
        <f>IFERROR(VLOOKUP(A711,Tabla1[],17,FALSE), "")</f>
        <v>DIVISION DE PRESUPUESTO DE OBRAS -DIE</v>
      </c>
      <c r="C711" s="59" t="str">
        <f>IFERROR(VLOOKUP(A711,Tabla1[],25,FALSE), "")</f>
        <v>ANALISTA</v>
      </c>
      <c r="D711" s="60" t="str">
        <f>IFERROR(VLOOKUP(A711,Tabla1[],19,FALSE), "")</f>
        <v>FIJO</v>
      </c>
      <c r="E711" s="61">
        <f>IFERROR(VLOOKUP(A711,Tabla1[],50,FALSE), "")</f>
        <v>80000</v>
      </c>
      <c r="F711" s="62">
        <f>IFERROR(VLOOKUP(A711,Tabla1[],62,FALSE), "")</f>
        <v>2296</v>
      </c>
      <c r="G711" s="62">
        <f>IFERROR(VLOOKUP(A711,Tabla1[],63,FALSE), "")</f>
        <v>7400.87</v>
      </c>
      <c r="H711" s="62">
        <f>IFERROR(VLOOKUP(A711,Tabla1[],64,FALSE), "")</f>
        <v>2432</v>
      </c>
      <c r="I711" s="62" cm="1">
        <f t="array" ref="I711">SUMPRODUCT(
 (Tabla1[NOMBRE_COMPLETO]=A711)*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711" s="62">
        <f t="shared" si="22"/>
        <v>12128.869999999999</v>
      </c>
      <c r="K711" s="63">
        <f t="shared" si="23"/>
        <v>67871.13</v>
      </c>
    </row>
    <row r="712" spans="1:11" ht="24" customHeight="1" x14ac:dyDescent="0.25">
      <c r="A712" s="59" t="s">
        <v>2181</v>
      </c>
      <c r="B712" s="59" t="str">
        <f>IFERROR(VLOOKUP(A712,Tabla1[],17,FALSE), "")</f>
        <v>DIVISION DE PRESUPUESTO DE OBRAS -DIE</v>
      </c>
      <c r="C712" s="59" t="str">
        <f>IFERROR(VLOOKUP(A712,Tabla1[],25,FALSE), "")</f>
        <v>INGENIERO</v>
      </c>
      <c r="D712" s="60" t="str">
        <f>IFERROR(VLOOKUP(A712,Tabla1[],19,FALSE), "")</f>
        <v>FIJO</v>
      </c>
      <c r="E712" s="61">
        <f>IFERROR(VLOOKUP(A712,Tabla1[],50,FALSE), "")</f>
        <v>70000</v>
      </c>
      <c r="F712" s="62">
        <f>IFERROR(VLOOKUP(A712,Tabla1[],62,FALSE), "")</f>
        <v>2009</v>
      </c>
      <c r="G712" s="62">
        <f>IFERROR(VLOOKUP(A712,Tabla1[],63,FALSE), "")</f>
        <v>5368.48</v>
      </c>
      <c r="H712" s="62">
        <f>IFERROR(VLOOKUP(A712,Tabla1[],64,FALSE), "")</f>
        <v>2128</v>
      </c>
      <c r="I712" s="62" cm="1">
        <f t="array" ref="I712">SUMPRODUCT(
 (Tabla1[NOMBRE_COMPLETO]=A712)*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6584.85</v>
      </c>
      <c r="J712" s="62">
        <f t="shared" si="22"/>
        <v>16090.33</v>
      </c>
      <c r="K712" s="63">
        <f t="shared" si="23"/>
        <v>53909.67</v>
      </c>
    </row>
    <row r="713" spans="1:11" ht="24" customHeight="1" x14ac:dyDescent="0.25">
      <c r="A713" s="59" t="s">
        <v>2241</v>
      </c>
      <c r="B713" s="59" t="str">
        <f>IFERROR(VLOOKUP(A713,Tabla1[],17,FALSE), "")</f>
        <v>DIVISION DE PRESUPUESTO DE OBRAS -DIE</v>
      </c>
      <c r="C713" s="59" t="str">
        <f>IFERROR(VLOOKUP(A713,Tabla1[],25,FALSE), "")</f>
        <v>INGENIERO</v>
      </c>
      <c r="D713" s="60" t="str">
        <f>IFERROR(VLOOKUP(A713,Tabla1[],19,FALSE), "")</f>
        <v>FIJO</v>
      </c>
      <c r="E713" s="61">
        <f>IFERROR(VLOOKUP(A713,Tabla1[],50,FALSE), "")</f>
        <v>70000</v>
      </c>
      <c r="F713" s="62">
        <f>IFERROR(VLOOKUP(A713,Tabla1[],62,FALSE), "")</f>
        <v>2009</v>
      </c>
      <c r="G713" s="62">
        <f>IFERROR(VLOOKUP(A713,Tabla1[],63,FALSE), "")</f>
        <v>5368.48</v>
      </c>
      <c r="H713" s="62">
        <f>IFERROR(VLOOKUP(A713,Tabla1[],64,FALSE), "")</f>
        <v>2128</v>
      </c>
      <c r="I713" s="62" cm="1">
        <f t="array" ref="I713">SUMPRODUCT(
 (Tabla1[NOMBRE_COMPLETO]=A713)*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713" s="62">
        <f t="shared" si="22"/>
        <v>9505.48</v>
      </c>
      <c r="K713" s="63">
        <f t="shared" si="23"/>
        <v>60494.520000000004</v>
      </c>
    </row>
    <row r="714" spans="1:11" ht="24" customHeight="1" x14ac:dyDescent="0.25">
      <c r="A714" s="59" t="s">
        <v>2615</v>
      </c>
      <c r="B714" s="59" t="str">
        <f>IFERROR(VLOOKUP(A714,Tabla1[],17,FALSE), "")</f>
        <v>DIVISION DE PRESUPUESTO DE OBRAS -DIE</v>
      </c>
      <c r="C714" s="59" t="str">
        <f>IFERROR(VLOOKUP(A714,Tabla1[],25,FALSE), "")</f>
        <v>AUXILIAR ADMINISTRATIVO</v>
      </c>
      <c r="D714" s="60" t="str">
        <f>IFERROR(VLOOKUP(A714,Tabla1[],19,FALSE), "")</f>
        <v>FIJO</v>
      </c>
      <c r="E714" s="61">
        <f>IFERROR(VLOOKUP(A714,Tabla1[],50,FALSE), "")</f>
        <v>40000</v>
      </c>
      <c r="F714" s="62">
        <f>IFERROR(VLOOKUP(A714,Tabla1[],62,FALSE), "")</f>
        <v>1148</v>
      </c>
      <c r="G714" s="62">
        <f>IFERROR(VLOOKUP(A714,Tabla1[],63,FALSE), "")</f>
        <v>442.65</v>
      </c>
      <c r="H714" s="62">
        <f>IFERROR(VLOOKUP(A714,Tabla1[],64,FALSE), "")</f>
        <v>1216</v>
      </c>
      <c r="I714" s="62" cm="1">
        <f t="array" ref="I714">SUMPRODUCT(
 (Tabla1[NOMBRE_COMPLETO]=A714)*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1566</v>
      </c>
      <c r="J714" s="62">
        <f t="shared" si="22"/>
        <v>4372.6499999999996</v>
      </c>
      <c r="K714" s="63">
        <f t="shared" si="23"/>
        <v>35627.35</v>
      </c>
    </row>
    <row r="715" spans="1:11" ht="24" customHeight="1" x14ac:dyDescent="0.25">
      <c r="A715" s="59" t="s">
        <v>2638</v>
      </c>
      <c r="B715" s="59" t="str">
        <f>IFERROR(VLOOKUP(A715,Tabla1[],17,FALSE), "")</f>
        <v>DIVISION DE PRESUPUESTO DE OBRAS -DIE</v>
      </c>
      <c r="C715" s="59" t="str">
        <f>IFERROR(VLOOKUP(A715,Tabla1[],25,FALSE), "")</f>
        <v>ANALISTA</v>
      </c>
      <c r="D715" s="60" t="str">
        <f>IFERROR(VLOOKUP(A715,Tabla1[],19,FALSE), "")</f>
        <v>FIJO</v>
      </c>
      <c r="E715" s="61">
        <f>IFERROR(VLOOKUP(A715,Tabla1[],50,FALSE), "")</f>
        <v>80000</v>
      </c>
      <c r="F715" s="62">
        <f>IFERROR(VLOOKUP(A715,Tabla1[],62,FALSE), "")</f>
        <v>2296</v>
      </c>
      <c r="G715" s="62">
        <f>IFERROR(VLOOKUP(A715,Tabla1[],63,FALSE), "")</f>
        <v>6920.92</v>
      </c>
      <c r="H715" s="62">
        <f>IFERROR(VLOOKUP(A715,Tabla1[],64,FALSE), "")</f>
        <v>2432</v>
      </c>
      <c r="I715" s="62" cm="1">
        <f t="array" ref="I715">SUMPRODUCT(
 (Tabla1[NOMBRE_COMPLETO]=A715)*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1919.78</v>
      </c>
      <c r="J715" s="62">
        <f t="shared" si="22"/>
        <v>13568.7</v>
      </c>
      <c r="K715" s="63">
        <f t="shared" si="23"/>
        <v>66431.3</v>
      </c>
    </row>
    <row r="716" spans="1:11" ht="24" customHeight="1" x14ac:dyDescent="0.25">
      <c r="A716" s="59" t="s">
        <v>2666</v>
      </c>
      <c r="B716" s="59" t="str">
        <f>IFERROR(VLOOKUP(A716,Tabla1[],17,FALSE), "")</f>
        <v>DIVISION DE PRESUPUESTO DE OBRAS -DIE</v>
      </c>
      <c r="C716" s="59" t="str">
        <f>IFERROR(VLOOKUP(A716,Tabla1[],25,FALSE), "")</f>
        <v>SUPERVISOR</v>
      </c>
      <c r="D716" s="60" t="str">
        <f>IFERROR(VLOOKUP(A716,Tabla1[],19,FALSE), "")</f>
        <v>FIJO</v>
      </c>
      <c r="E716" s="61">
        <f>IFERROR(VLOOKUP(A716,Tabla1[],50,FALSE), "")</f>
        <v>55000</v>
      </c>
      <c r="F716" s="62">
        <f>IFERROR(VLOOKUP(A716,Tabla1[],62,FALSE), "")</f>
        <v>1578.5</v>
      </c>
      <c r="G716" s="62">
        <f>IFERROR(VLOOKUP(A716,Tabla1[],63,FALSE), "")</f>
        <v>2559.6799999999998</v>
      </c>
      <c r="H716" s="62">
        <f>IFERROR(VLOOKUP(A716,Tabla1[],64,FALSE), "")</f>
        <v>1672</v>
      </c>
      <c r="I716" s="62" cm="1">
        <f t="array" ref="I716">SUMPRODUCT(
 (Tabla1[NOMBRE_COMPLETO]=A716)*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36953.39</v>
      </c>
      <c r="J716" s="62">
        <f t="shared" si="22"/>
        <v>42763.57</v>
      </c>
      <c r="K716" s="63">
        <f t="shared" si="23"/>
        <v>12236.43</v>
      </c>
    </row>
    <row r="717" spans="1:11" ht="24" customHeight="1" x14ac:dyDescent="0.25">
      <c r="A717" s="59" t="s">
        <v>2693</v>
      </c>
      <c r="B717" s="59" t="str">
        <f>IFERROR(VLOOKUP(A717,Tabla1[],17,FALSE), "")</f>
        <v>DIVISION DE PRESUPUESTO DE OBRAS -DIE</v>
      </c>
      <c r="C717" s="59" t="str">
        <f>IFERROR(VLOOKUP(A717,Tabla1[],25,FALSE), "")</f>
        <v>SUPERVISOR</v>
      </c>
      <c r="D717" s="60" t="str">
        <f>IFERROR(VLOOKUP(A717,Tabla1[],19,FALSE), "")</f>
        <v>FIJO</v>
      </c>
      <c r="E717" s="61">
        <f>IFERROR(VLOOKUP(A717,Tabla1[],50,FALSE), "")</f>
        <v>40796.25</v>
      </c>
      <c r="F717" s="62">
        <f>IFERROR(VLOOKUP(A717,Tabla1[],62,FALSE), "")</f>
        <v>1170.8499999999999</v>
      </c>
      <c r="G717" s="62">
        <f>IFERROR(VLOOKUP(A717,Tabla1[],63,FALSE), "")</f>
        <v>0</v>
      </c>
      <c r="H717" s="62">
        <f>IFERROR(VLOOKUP(A717,Tabla1[],64,FALSE), "")</f>
        <v>1240.21</v>
      </c>
      <c r="I717" s="62" cm="1">
        <f t="array" ref="I717">SUMPRODUCT(
 (Tabla1[NOMBRE_COMPLETO]=A717)*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3839.56</v>
      </c>
      <c r="J717" s="62">
        <f t="shared" si="22"/>
        <v>6250.62</v>
      </c>
      <c r="K717" s="63">
        <f t="shared" si="23"/>
        <v>34545.629999999997</v>
      </c>
    </row>
    <row r="718" spans="1:11" ht="24" customHeight="1" x14ac:dyDescent="0.25">
      <c r="A718" s="59" t="s">
        <v>2846</v>
      </c>
      <c r="B718" s="59" t="str">
        <f>IFERROR(VLOOKUP(A718,Tabla1[],17,FALSE), "")</f>
        <v>DIVISION DE PRESUPUESTO DE OBRAS -DIE</v>
      </c>
      <c r="C718" s="59" t="str">
        <f>IFERROR(VLOOKUP(A718,Tabla1[],25,FALSE), "")</f>
        <v>INGENIERO</v>
      </c>
      <c r="D718" s="60" t="str">
        <f>IFERROR(VLOOKUP(A718,Tabla1[],19,FALSE), "")</f>
        <v>FIJO</v>
      </c>
      <c r="E718" s="61">
        <f>IFERROR(VLOOKUP(A718,Tabla1[],50,FALSE), "")</f>
        <v>70000</v>
      </c>
      <c r="F718" s="62">
        <f>IFERROR(VLOOKUP(A718,Tabla1[],62,FALSE), "")</f>
        <v>2009</v>
      </c>
      <c r="G718" s="62">
        <f>IFERROR(VLOOKUP(A718,Tabla1[],63,FALSE), "")</f>
        <v>5368.48</v>
      </c>
      <c r="H718" s="62">
        <f>IFERROR(VLOOKUP(A718,Tabla1[],64,FALSE), "")</f>
        <v>2128</v>
      </c>
      <c r="I718" s="62" cm="1">
        <f t="array" ref="I718">SUMPRODUCT(
 (Tabla1[NOMBRE_COMPLETO]=A718)*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718" s="62">
        <f t="shared" si="22"/>
        <v>9505.48</v>
      </c>
      <c r="K718" s="63">
        <f t="shared" si="23"/>
        <v>60494.520000000004</v>
      </c>
    </row>
    <row r="719" spans="1:11" ht="24" customHeight="1" x14ac:dyDescent="0.25">
      <c r="A719" s="59" t="s">
        <v>2932</v>
      </c>
      <c r="B719" s="59" t="str">
        <f>IFERROR(VLOOKUP(A719,Tabla1[],17,FALSE), "")</f>
        <v>DIVISION DE PRESUPUESTO DE OBRAS -DIE</v>
      </c>
      <c r="C719" s="59" t="str">
        <f>IFERROR(VLOOKUP(A719,Tabla1[],25,FALSE), "")</f>
        <v>INGENIERO</v>
      </c>
      <c r="D719" s="60" t="str">
        <f>IFERROR(VLOOKUP(A719,Tabla1[],19,FALSE), "")</f>
        <v>FIJO</v>
      </c>
      <c r="E719" s="61">
        <f>IFERROR(VLOOKUP(A719,Tabla1[],50,FALSE), "")</f>
        <v>80000</v>
      </c>
      <c r="F719" s="62">
        <f>IFERROR(VLOOKUP(A719,Tabla1[],62,FALSE), "")</f>
        <v>2296</v>
      </c>
      <c r="G719" s="62">
        <f>IFERROR(VLOOKUP(A719,Tabla1[],63,FALSE), "")</f>
        <v>6920.92</v>
      </c>
      <c r="H719" s="62">
        <f>IFERROR(VLOOKUP(A719,Tabla1[],64,FALSE), "")</f>
        <v>2432</v>
      </c>
      <c r="I719" s="62" cm="1">
        <f t="array" ref="I719">SUMPRODUCT(
 (Tabla1[NOMBRE_COMPLETO]=A719)*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16385.78</v>
      </c>
      <c r="J719" s="62">
        <f t="shared" si="22"/>
        <v>28034.699999999997</v>
      </c>
      <c r="K719" s="63">
        <f t="shared" si="23"/>
        <v>51965.3</v>
      </c>
    </row>
    <row r="720" spans="1:11" ht="24" customHeight="1" x14ac:dyDescent="0.25">
      <c r="A720" s="59" t="s">
        <v>3036</v>
      </c>
      <c r="B720" s="59" t="str">
        <f>IFERROR(VLOOKUP(A720,Tabla1[],17,FALSE), "")</f>
        <v>DIVISION DE PRESUPUESTO DE OBRAS -DIE</v>
      </c>
      <c r="C720" s="59" t="str">
        <f>IFERROR(VLOOKUP(A720,Tabla1[],25,FALSE), "")</f>
        <v>ANALISTA</v>
      </c>
      <c r="D720" s="60" t="str">
        <f>IFERROR(VLOOKUP(A720,Tabla1[],19,FALSE), "")</f>
        <v>FIJO</v>
      </c>
      <c r="E720" s="61">
        <f>IFERROR(VLOOKUP(A720,Tabla1[],50,FALSE), "")</f>
        <v>80000</v>
      </c>
      <c r="F720" s="62">
        <f>IFERROR(VLOOKUP(A720,Tabla1[],62,FALSE), "")</f>
        <v>2296</v>
      </c>
      <c r="G720" s="62">
        <f>IFERROR(VLOOKUP(A720,Tabla1[],63,FALSE), "")</f>
        <v>7400.87</v>
      </c>
      <c r="H720" s="62">
        <f>IFERROR(VLOOKUP(A720,Tabla1[],64,FALSE), "")</f>
        <v>2432</v>
      </c>
      <c r="I720" s="62" cm="1">
        <f t="array" ref="I720">SUMPRODUCT(
 (Tabla1[NOMBRE_COMPLETO]=A720)*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32962.080000000002</v>
      </c>
      <c r="J720" s="62">
        <f t="shared" si="22"/>
        <v>45090.95</v>
      </c>
      <c r="K720" s="63">
        <f t="shared" si="23"/>
        <v>34909.050000000003</v>
      </c>
    </row>
    <row r="721" spans="1:11" ht="24" customHeight="1" x14ac:dyDescent="0.25">
      <c r="A721" s="59" t="s">
        <v>3192</v>
      </c>
      <c r="B721" s="59" t="str">
        <f>IFERROR(VLOOKUP(A721,Tabla1[],17,FALSE), "")</f>
        <v>DIVISION DE PRESUPUESTO DE OBRAS -DIE</v>
      </c>
      <c r="C721" s="59" t="str">
        <f>IFERROR(VLOOKUP(A721,Tabla1[],25,FALSE), "")</f>
        <v>ANALISTA</v>
      </c>
      <c r="D721" s="60" t="str">
        <f>IFERROR(VLOOKUP(A721,Tabla1[],19,FALSE), "")</f>
        <v>FIJO</v>
      </c>
      <c r="E721" s="61">
        <f>IFERROR(VLOOKUP(A721,Tabla1[],50,FALSE), "")</f>
        <v>80000</v>
      </c>
      <c r="F721" s="62">
        <f>IFERROR(VLOOKUP(A721,Tabla1[],62,FALSE), "")</f>
        <v>2296</v>
      </c>
      <c r="G721" s="62">
        <f>IFERROR(VLOOKUP(A721,Tabla1[],63,FALSE), "")</f>
        <v>6920.92</v>
      </c>
      <c r="H721" s="62">
        <f>IFERROR(VLOOKUP(A721,Tabla1[],64,FALSE), "")</f>
        <v>2432</v>
      </c>
      <c r="I721" s="62" cm="1">
        <f t="array" ref="I721">SUMPRODUCT(
 (Tabla1[NOMBRE_COMPLETO]=A721)*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27335.69</v>
      </c>
      <c r="J721" s="62">
        <f t="shared" si="22"/>
        <v>38984.61</v>
      </c>
      <c r="K721" s="63">
        <f t="shared" si="23"/>
        <v>41015.39</v>
      </c>
    </row>
    <row r="722" spans="1:11" ht="24" customHeight="1" x14ac:dyDescent="0.25">
      <c r="A722" s="59" t="s">
        <v>3211</v>
      </c>
      <c r="B722" s="59" t="str">
        <f>IFERROR(VLOOKUP(A722,Tabla1[],17,FALSE), "")</f>
        <v>DIVISION DE PRESUPUESTO DE OBRAS -DIE</v>
      </c>
      <c r="C722" s="59" t="str">
        <f>IFERROR(VLOOKUP(A722,Tabla1[],25,FALSE), "")</f>
        <v>ENCARGADO (A)</v>
      </c>
      <c r="D722" s="60" t="str">
        <f>IFERROR(VLOOKUP(A722,Tabla1[],19,FALSE), "")</f>
        <v>FIJO</v>
      </c>
      <c r="E722" s="61">
        <f>IFERROR(VLOOKUP(A722,Tabla1[],50,FALSE), "")</f>
        <v>300000</v>
      </c>
      <c r="F722" s="62">
        <f>IFERROR(VLOOKUP(A722,Tabla1[],62,FALSE), "")</f>
        <v>8610</v>
      </c>
      <c r="G722" s="62">
        <f>IFERROR(VLOOKUP(A722,Tabla1[],63,FALSE), "")</f>
        <v>46773.34</v>
      </c>
      <c r="H722" s="62">
        <f>IFERROR(VLOOKUP(A722,Tabla1[],64,FALSE), "")</f>
        <v>9120</v>
      </c>
      <c r="I722" s="62" cm="1">
        <f t="array" ref="I722">SUMPRODUCT(
 (Tabla1[NOMBRE_COMPLETO]=A722)*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3839.56</v>
      </c>
      <c r="J722" s="62">
        <f t="shared" si="22"/>
        <v>68342.899999999994</v>
      </c>
      <c r="K722" s="63">
        <f t="shared" si="23"/>
        <v>231657.1</v>
      </c>
    </row>
    <row r="723" spans="1:11" ht="24" customHeight="1" x14ac:dyDescent="0.25">
      <c r="A723" s="59" t="s">
        <v>1062</v>
      </c>
      <c r="B723" s="59" t="str">
        <f>IFERROR(VLOOKUP(A723,Tabla1[],17,FALSE), "")</f>
        <v>DIVISION DE RECEPCION DE OBRAS -DIE</v>
      </c>
      <c r="C723" s="59" t="str">
        <f>IFERROR(VLOOKUP(A723,Tabla1[],25,FALSE), "")</f>
        <v>ENCARGADO (A)</v>
      </c>
      <c r="D723" s="60" t="str">
        <f>IFERROR(VLOOKUP(A723,Tabla1[],19,FALSE), "")</f>
        <v>FIJO</v>
      </c>
      <c r="E723" s="61">
        <f>IFERROR(VLOOKUP(A723,Tabla1[],50,FALSE), "")</f>
        <v>69555.37</v>
      </c>
      <c r="F723" s="62">
        <f>IFERROR(VLOOKUP(A723,Tabla1[],62,FALSE), "")</f>
        <v>1996.24</v>
      </c>
      <c r="G723" s="62">
        <f>IFERROR(VLOOKUP(A723,Tabla1[],63,FALSE), "")</f>
        <v>5284.81</v>
      </c>
      <c r="H723" s="62">
        <f>IFERROR(VLOOKUP(A723,Tabla1[],64,FALSE), "")</f>
        <v>2114.48</v>
      </c>
      <c r="I723" s="62" cm="1">
        <f t="array" ref="I723">SUMPRODUCT(
 (Tabla1[NOMBRE_COMPLETO]=A723)*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723" s="62">
        <f t="shared" si="22"/>
        <v>9395.5300000000007</v>
      </c>
      <c r="K723" s="63">
        <f t="shared" si="23"/>
        <v>60159.839999999997</v>
      </c>
    </row>
    <row r="724" spans="1:11" ht="24" customHeight="1" x14ac:dyDescent="0.25">
      <c r="A724" s="59" t="s">
        <v>3041</v>
      </c>
      <c r="B724" s="59" t="str">
        <f>IFERROR(VLOOKUP(A724,Tabla1[],17,FALSE), "")</f>
        <v>DIVISION DE RECEPCION DE OBRAS -DIE</v>
      </c>
      <c r="C724" s="59" t="str">
        <f>IFERROR(VLOOKUP(A724,Tabla1[],25,FALSE), "")</f>
        <v>INGENIERO</v>
      </c>
      <c r="D724" s="60" t="str">
        <f>IFERROR(VLOOKUP(A724,Tabla1[],19,FALSE), "")</f>
        <v>FIJO</v>
      </c>
      <c r="E724" s="61">
        <f>IFERROR(VLOOKUP(A724,Tabla1[],50,FALSE), "")</f>
        <v>60000</v>
      </c>
      <c r="F724" s="62">
        <f>IFERROR(VLOOKUP(A724,Tabla1[],62,FALSE), "")</f>
        <v>1722</v>
      </c>
      <c r="G724" s="62">
        <f>IFERROR(VLOOKUP(A724,Tabla1[],63,FALSE), "")</f>
        <v>3486.68</v>
      </c>
      <c r="H724" s="62">
        <f>IFERROR(VLOOKUP(A724,Tabla1[],64,FALSE), "")</f>
        <v>1824</v>
      </c>
      <c r="I724" s="62" cm="1">
        <f t="array" ref="I724">SUMPRODUCT(
 (Tabla1[NOMBRE_COMPLETO]=A724)*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724" s="62">
        <f t="shared" si="22"/>
        <v>7032.68</v>
      </c>
      <c r="K724" s="63">
        <f t="shared" si="23"/>
        <v>52967.32</v>
      </c>
    </row>
    <row r="725" spans="1:11" ht="24" customHeight="1" x14ac:dyDescent="0.25">
      <c r="A725" s="59" t="s">
        <v>573</v>
      </c>
      <c r="B725" s="59" t="str">
        <f>IFERROR(VLOOKUP(A725,Tabla1[],17,FALSE), "")</f>
        <v>DIVISION DE REVISION Y CONTROL DE OBRAS -DIE</v>
      </c>
      <c r="C725" s="59" t="str">
        <f>IFERROR(VLOOKUP(A725,Tabla1[],25,FALSE), "")</f>
        <v>ENCARGADO (A)</v>
      </c>
      <c r="D725" s="60" t="str">
        <f>IFERROR(VLOOKUP(A725,Tabla1[],19,FALSE), "")</f>
        <v>FIJO</v>
      </c>
      <c r="E725" s="61">
        <f>IFERROR(VLOOKUP(A725,Tabla1[],50,FALSE), "")</f>
        <v>120000</v>
      </c>
      <c r="F725" s="62">
        <f>IFERROR(VLOOKUP(A725,Tabla1[],62,FALSE), "")</f>
        <v>3444</v>
      </c>
      <c r="G725" s="62">
        <f>IFERROR(VLOOKUP(A725,Tabla1[],63,FALSE), "")</f>
        <v>16809.87</v>
      </c>
      <c r="H725" s="62">
        <f>IFERROR(VLOOKUP(A725,Tabla1[],64,FALSE), "")</f>
        <v>3648</v>
      </c>
      <c r="I725" s="62" cm="1">
        <f t="array" ref="I725">SUMPRODUCT(
 (Tabla1[NOMBRE_COMPLETO]=A725)*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6116</v>
      </c>
      <c r="J725" s="62">
        <f t="shared" si="22"/>
        <v>30017.87</v>
      </c>
      <c r="K725" s="63">
        <f t="shared" si="23"/>
        <v>89982.13</v>
      </c>
    </row>
    <row r="726" spans="1:11" ht="24" customHeight="1" x14ac:dyDescent="0.25">
      <c r="A726" s="59" t="s">
        <v>777</v>
      </c>
      <c r="B726" s="59" t="str">
        <f>IFERROR(VLOOKUP(A726,Tabla1[],17,FALSE), "")</f>
        <v>DIVISION DE REVISION Y CONTROL DE OBRAS -DIE</v>
      </c>
      <c r="C726" s="59" t="str">
        <f>IFERROR(VLOOKUP(A726,Tabla1[],25,FALSE), "")</f>
        <v>INGENIERO</v>
      </c>
      <c r="D726" s="60" t="str">
        <f>IFERROR(VLOOKUP(A726,Tabla1[],19,FALSE), "")</f>
        <v>FIJO</v>
      </c>
      <c r="E726" s="61">
        <f>IFERROR(VLOOKUP(A726,Tabla1[],50,FALSE), "")</f>
        <v>70000</v>
      </c>
      <c r="F726" s="62">
        <f>IFERROR(VLOOKUP(A726,Tabla1[],62,FALSE), "")</f>
        <v>2009</v>
      </c>
      <c r="G726" s="62">
        <f>IFERROR(VLOOKUP(A726,Tabla1[],63,FALSE), "")</f>
        <v>5368.48</v>
      </c>
      <c r="H726" s="62">
        <f>IFERROR(VLOOKUP(A726,Tabla1[],64,FALSE), "")</f>
        <v>2128</v>
      </c>
      <c r="I726" s="62" cm="1">
        <f t="array" ref="I726">SUMPRODUCT(
 (Tabla1[NOMBRE_COMPLETO]=A726)*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726" s="62">
        <f t="shared" si="22"/>
        <v>9505.48</v>
      </c>
      <c r="K726" s="63">
        <f t="shared" si="23"/>
        <v>60494.520000000004</v>
      </c>
    </row>
    <row r="727" spans="1:11" ht="24" customHeight="1" x14ac:dyDescent="0.25">
      <c r="A727" s="59" t="s">
        <v>975</v>
      </c>
      <c r="B727" s="59" t="str">
        <f>IFERROR(VLOOKUP(A727,Tabla1[],17,FALSE), "")</f>
        <v>DIVISION DE REVISION Y CONTROL DE OBRAS -DIE</v>
      </c>
      <c r="C727" s="59" t="str">
        <f>IFERROR(VLOOKUP(A727,Tabla1[],25,FALSE), "")</f>
        <v>INGENIERO</v>
      </c>
      <c r="D727" s="60" t="str">
        <f>IFERROR(VLOOKUP(A727,Tabla1[],19,FALSE), "")</f>
        <v>FIJO</v>
      </c>
      <c r="E727" s="61">
        <f>IFERROR(VLOOKUP(A727,Tabla1[],50,FALSE), "")</f>
        <v>70000</v>
      </c>
      <c r="F727" s="62">
        <f>IFERROR(VLOOKUP(A727,Tabla1[],62,FALSE), "")</f>
        <v>2009</v>
      </c>
      <c r="G727" s="62">
        <f>IFERROR(VLOOKUP(A727,Tabla1[],63,FALSE), "")</f>
        <v>4984.5200000000004</v>
      </c>
      <c r="H727" s="62">
        <f>IFERROR(VLOOKUP(A727,Tabla1[],64,FALSE), "")</f>
        <v>2128</v>
      </c>
      <c r="I727" s="62" cm="1">
        <f t="array" ref="I727">SUMPRODUCT(
 (Tabla1[NOMBRE_COMPLETO]=A727)*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1919.78</v>
      </c>
      <c r="J727" s="62">
        <f t="shared" si="22"/>
        <v>11041.300000000001</v>
      </c>
      <c r="K727" s="63">
        <f t="shared" si="23"/>
        <v>58958.7</v>
      </c>
    </row>
    <row r="728" spans="1:11" ht="24" customHeight="1" x14ac:dyDescent="0.25">
      <c r="A728" s="59" t="s">
        <v>1137</v>
      </c>
      <c r="B728" s="59" t="str">
        <f>IFERROR(VLOOKUP(A728,Tabla1[],17,FALSE), "")</f>
        <v>DIVISION DE REVISION Y CONTROL DE OBRAS -DIE</v>
      </c>
      <c r="C728" s="59" t="str">
        <f>IFERROR(VLOOKUP(A728,Tabla1[],25,FALSE), "")</f>
        <v>INGENIERO</v>
      </c>
      <c r="D728" s="60" t="str">
        <f>IFERROR(VLOOKUP(A728,Tabla1[],19,FALSE), "")</f>
        <v>FIJO</v>
      </c>
      <c r="E728" s="61">
        <f>IFERROR(VLOOKUP(A728,Tabla1[],50,FALSE), "")</f>
        <v>70000</v>
      </c>
      <c r="F728" s="62">
        <f>IFERROR(VLOOKUP(A728,Tabla1[],62,FALSE), "")</f>
        <v>2009</v>
      </c>
      <c r="G728" s="62">
        <f>IFERROR(VLOOKUP(A728,Tabla1[],63,FALSE), "")</f>
        <v>5368.48</v>
      </c>
      <c r="H728" s="62">
        <f>IFERROR(VLOOKUP(A728,Tabla1[],64,FALSE), "")</f>
        <v>2128</v>
      </c>
      <c r="I728" s="62" cm="1">
        <f t="array" ref="I728">SUMPRODUCT(
 (Tabla1[NOMBRE_COMPLETO]=A728)*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4166</v>
      </c>
      <c r="J728" s="62">
        <f t="shared" si="22"/>
        <v>13671.48</v>
      </c>
      <c r="K728" s="63">
        <f t="shared" si="23"/>
        <v>56328.520000000004</v>
      </c>
    </row>
    <row r="729" spans="1:11" ht="24" customHeight="1" x14ac:dyDescent="0.25">
      <c r="A729" s="59" t="s">
        <v>1313</v>
      </c>
      <c r="B729" s="59" t="str">
        <f>IFERROR(VLOOKUP(A729,Tabla1[],17,FALSE), "")</f>
        <v>DIVISION DE REVISION Y CONTROL DE OBRAS -DIE</v>
      </c>
      <c r="C729" s="59" t="str">
        <f>IFERROR(VLOOKUP(A729,Tabla1[],25,FALSE), "")</f>
        <v>ARQUITECTO</v>
      </c>
      <c r="D729" s="60" t="str">
        <f>IFERROR(VLOOKUP(A729,Tabla1[],19,FALSE), "")</f>
        <v>FIJO</v>
      </c>
      <c r="E729" s="61">
        <f>IFERROR(VLOOKUP(A729,Tabla1[],50,FALSE), "")</f>
        <v>70000</v>
      </c>
      <c r="F729" s="62">
        <f>IFERROR(VLOOKUP(A729,Tabla1[],62,FALSE), "")</f>
        <v>2009</v>
      </c>
      <c r="G729" s="62">
        <f>IFERROR(VLOOKUP(A729,Tabla1[],63,FALSE), "")</f>
        <v>5368.48</v>
      </c>
      <c r="H729" s="62">
        <f>IFERROR(VLOOKUP(A729,Tabla1[],64,FALSE), "")</f>
        <v>2128</v>
      </c>
      <c r="I729" s="62" cm="1">
        <f t="array" ref="I729">SUMPRODUCT(
 (Tabla1[NOMBRE_COMPLETO]=A729)*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729" s="62">
        <f t="shared" si="22"/>
        <v>9505.48</v>
      </c>
      <c r="K729" s="63">
        <f t="shared" si="23"/>
        <v>60494.520000000004</v>
      </c>
    </row>
    <row r="730" spans="1:11" ht="24" customHeight="1" x14ac:dyDescent="0.25">
      <c r="A730" s="59" t="s">
        <v>1323</v>
      </c>
      <c r="B730" s="59" t="str">
        <f>IFERROR(VLOOKUP(A730,Tabla1[],17,FALSE), "")</f>
        <v>DIVISION DE REVISION Y CONTROL DE OBRAS -DIE</v>
      </c>
      <c r="C730" s="59" t="str">
        <f>IFERROR(VLOOKUP(A730,Tabla1[],25,FALSE), "")</f>
        <v>INGENIERO</v>
      </c>
      <c r="D730" s="60" t="str">
        <f>IFERROR(VLOOKUP(A730,Tabla1[],19,FALSE), "")</f>
        <v>FIJO</v>
      </c>
      <c r="E730" s="61">
        <f>IFERROR(VLOOKUP(A730,Tabla1[],50,FALSE), "")</f>
        <v>70000</v>
      </c>
      <c r="F730" s="62">
        <f>IFERROR(VLOOKUP(A730,Tabla1[],62,FALSE), "")</f>
        <v>2009</v>
      </c>
      <c r="G730" s="62">
        <f>IFERROR(VLOOKUP(A730,Tabla1[],63,FALSE), "")</f>
        <v>5368.48</v>
      </c>
      <c r="H730" s="62">
        <f>IFERROR(VLOOKUP(A730,Tabla1[],64,FALSE), "")</f>
        <v>2128</v>
      </c>
      <c r="I730" s="62" cm="1">
        <f t="array" ref="I730">SUMPRODUCT(
 (Tabla1[NOMBRE_COMPLETO]=A730)*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730" s="62">
        <f t="shared" si="22"/>
        <v>9505.48</v>
      </c>
      <c r="K730" s="63">
        <f t="shared" si="23"/>
        <v>60494.520000000004</v>
      </c>
    </row>
    <row r="731" spans="1:11" ht="24" customHeight="1" x14ac:dyDescent="0.25">
      <c r="A731" s="59" t="s">
        <v>1359</v>
      </c>
      <c r="B731" s="59" t="str">
        <f>IFERROR(VLOOKUP(A731,Tabla1[],17,FALSE), "")</f>
        <v>DIVISION DE REVISION Y CONTROL DE OBRAS -DIE</v>
      </c>
      <c r="C731" s="59" t="str">
        <f>IFERROR(VLOOKUP(A731,Tabla1[],25,FALSE), "")</f>
        <v>INGENIERO</v>
      </c>
      <c r="D731" s="60" t="str">
        <f>IFERROR(VLOOKUP(A731,Tabla1[],19,FALSE), "")</f>
        <v>FIJO</v>
      </c>
      <c r="E731" s="61">
        <f>IFERROR(VLOOKUP(A731,Tabla1[],50,FALSE), "")</f>
        <v>70000</v>
      </c>
      <c r="F731" s="62">
        <f>IFERROR(VLOOKUP(A731,Tabla1[],62,FALSE), "")</f>
        <v>2009</v>
      </c>
      <c r="G731" s="62">
        <f>IFERROR(VLOOKUP(A731,Tabla1[],63,FALSE), "")</f>
        <v>5368.48</v>
      </c>
      <c r="H731" s="62">
        <f>IFERROR(VLOOKUP(A731,Tabla1[],64,FALSE), "")</f>
        <v>2128</v>
      </c>
      <c r="I731" s="62" cm="1">
        <f t="array" ref="I731">SUMPRODUCT(
 (Tabla1[NOMBRE_COMPLETO]=A731)*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731" s="62">
        <f t="shared" si="22"/>
        <v>9505.48</v>
      </c>
      <c r="K731" s="63">
        <f t="shared" si="23"/>
        <v>60494.520000000004</v>
      </c>
    </row>
    <row r="732" spans="1:11" ht="24" customHeight="1" x14ac:dyDescent="0.25">
      <c r="A732" s="59" t="s">
        <v>1469</v>
      </c>
      <c r="B732" s="59" t="str">
        <f>IFERROR(VLOOKUP(A732,Tabla1[],17,FALSE), "")</f>
        <v>DIVISION DE REVISION Y CONTROL DE OBRAS -DIE</v>
      </c>
      <c r="C732" s="59" t="str">
        <f>IFERROR(VLOOKUP(A732,Tabla1[],25,FALSE), "")</f>
        <v>INGENIERO</v>
      </c>
      <c r="D732" s="60" t="str">
        <f>IFERROR(VLOOKUP(A732,Tabla1[],19,FALSE), "")</f>
        <v>FIJO</v>
      </c>
      <c r="E732" s="61">
        <f>IFERROR(VLOOKUP(A732,Tabla1[],50,FALSE), "")</f>
        <v>70000</v>
      </c>
      <c r="F732" s="62">
        <f>IFERROR(VLOOKUP(A732,Tabla1[],62,FALSE), "")</f>
        <v>2009</v>
      </c>
      <c r="G732" s="62">
        <f>IFERROR(VLOOKUP(A732,Tabla1[],63,FALSE), "")</f>
        <v>4984.5200000000004</v>
      </c>
      <c r="H732" s="62">
        <f>IFERROR(VLOOKUP(A732,Tabla1[],64,FALSE), "")</f>
        <v>2128</v>
      </c>
      <c r="I732" s="62" cm="1">
        <f t="array" ref="I732">SUMPRODUCT(
 (Tabla1[NOMBRE_COMPLETO]=A732)*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1919.78</v>
      </c>
      <c r="J732" s="62">
        <f t="shared" si="22"/>
        <v>11041.300000000001</v>
      </c>
      <c r="K732" s="63">
        <f t="shared" si="23"/>
        <v>58958.7</v>
      </c>
    </row>
    <row r="733" spans="1:11" ht="24" customHeight="1" x14ac:dyDescent="0.25">
      <c r="A733" s="59" t="s">
        <v>1598</v>
      </c>
      <c r="B733" s="59" t="str">
        <f>IFERROR(VLOOKUP(A733,Tabla1[],17,FALSE), "")</f>
        <v>DIVISION DE REVISION Y CONTROL DE OBRAS -DIE</v>
      </c>
      <c r="C733" s="59" t="str">
        <f>IFERROR(VLOOKUP(A733,Tabla1[],25,FALSE), "")</f>
        <v>SUPERVISOR</v>
      </c>
      <c r="D733" s="60" t="str">
        <f>IFERROR(VLOOKUP(A733,Tabla1[],19,FALSE), "")</f>
        <v>FIJO</v>
      </c>
      <c r="E733" s="61">
        <f>IFERROR(VLOOKUP(A733,Tabla1[],50,FALSE), "")</f>
        <v>80000</v>
      </c>
      <c r="F733" s="62">
        <f>IFERROR(VLOOKUP(A733,Tabla1[],62,FALSE), "")</f>
        <v>2296</v>
      </c>
      <c r="G733" s="62">
        <f>IFERROR(VLOOKUP(A733,Tabla1[],63,FALSE), "")</f>
        <v>6482.36</v>
      </c>
      <c r="H733" s="62">
        <f>IFERROR(VLOOKUP(A733,Tabla1[],64,FALSE), "")</f>
        <v>2432</v>
      </c>
      <c r="I733" s="62" cm="1">
        <f t="array" ref="I733">SUMPRODUCT(
 (Tabla1[NOMBRE_COMPLETO]=A733)*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3839.56</v>
      </c>
      <c r="J733" s="62">
        <f t="shared" si="22"/>
        <v>15049.92</v>
      </c>
      <c r="K733" s="63">
        <f t="shared" si="23"/>
        <v>64950.080000000002</v>
      </c>
    </row>
    <row r="734" spans="1:11" ht="24" customHeight="1" x14ac:dyDescent="0.25">
      <c r="A734" s="59" t="s">
        <v>1801</v>
      </c>
      <c r="B734" s="59" t="str">
        <f>IFERROR(VLOOKUP(A734,Tabla1[],17,FALSE), "")</f>
        <v>DIVISION DE REVISION Y CONTROL DE OBRAS -DIE</v>
      </c>
      <c r="C734" s="59" t="str">
        <f>IFERROR(VLOOKUP(A734,Tabla1[],25,FALSE), "")</f>
        <v>INGENIERO</v>
      </c>
      <c r="D734" s="60" t="str">
        <f>IFERROR(VLOOKUP(A734,Tabla1[],19,FALSE), "")</f>
        <v>FIJO</v>
      </c>
      <c r="E734" s="61">
        <f>IFERROR(VLOOKUP(A734,Tabla1[],50,FALSE), "")</f>
        <v>70000</v>
      </c>
      <c r="F734" s="62">
        <f>IFERROR(VLOOKUP(A734,Tabla1[],62,FALSE), "")</f>
        <v>2009</v>
      </c>
      <c r="G734" s="62">
        <f>IFERROR(VLOOKUP(A734,Tabla1[],63,FALSE), "")</f>
        <v>5368.48</v>
      </c>
      <c r="H734" s="62">
        <f>IFERROR(VLOOKUP(A734,Tabla1[],64,FALSE), "")</f>
        <v>2128</v>
      </c>
      <c r="I734" s="62" cm="1">
        <f t="array" ref="I734">SUMPRODUCT(
 (Tabla1[NOMBRE_COMPLETO]=A734)*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7275.57</v>
      </c>
      <c r="J734" s="62">
        <f t="shared" si="22"/>
        <v>16781.05</v>
      </c>
      <c r="K734" s="63">
        <f t="shared" si="23"/>
        <v>53218.95</v>
      </c>
    </row>
    <row r="735" spans="1:11" ht="24" customHeight="1" x14ac:dyDescent="0.25">
      <c r="A735" s="59" t="s">
        <v>2020</v>
      </c>
      <c r="B735" s="59" t="str">
        <f>IFERROR(VLOOKUP(A735,Tabla1[],17,FALSE), "")</f>
        <v>DIVISION DE REVISION Y CONTROL DE OBRAS -DIE</v>
      </c>
      <c r="C735" s="59" t="str">
        <f>IFERROR(VLOOKUP(A735,Tabla1[],25,FALSE), "")</f>
        <v>INGENIERO</v>
      </c>
      <c r="D735" s="60" t="str">
        <f>IFERROR(VLOOKUP(A735,Tabla1[],19,FALSE), "")</f>
        <v>FIJO</v>
      </c>
      <c r="E735" s="61">
        <f>IFERROR(VLOOKUP(A735,Tabla1[],50,FALSE), "")</f>
        <v>70000</v>
      </c>
      <c r="F735" s="62">
        <f>IFERROR(VLOOKUP(A735,Tabla1[],62,FALSE), "")</f>
        <v>2009</v>
      </c>
      <c r="G735" s="62">
        <f>IFERROR(VLOOKUP(A735,Tabla1[],63,FALSE), "")</f>
        <v>5368.48</v>
      </c>
      <c r="H735" s="62">
        <f>IFERROR(VLOOKUP(A735,Tabla1[],64,FALSE), "")</f>
        <v>2128</v>
      </c>
      <c r="I735" s="62" cm="1">
        <f t="array" ref="I735">SUMPRODUCT(
 (Tabla1[NOMBRE_COMPLETO]=A735)*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29514.5</v>
      </c>
      <c r="J735" s="62">
        <f t="shared" si="22"/>
        <v>39019.979999999996</v>
      </c>
      <c r="K735" s="63">
        <f t="shared" si="23"/>
        <v>30980.020000000004</v>
      </c>
    </row>
    <row r="736" spans="1:11" ht="24" customHeight="1" x14ac:dyDescent="0.25">
      <c r="A736" s="59" t="s">
        <v>2113</v>
      </c>
      <c r="B736" s="59" t="str">
        <f>IFERROR(VLOOKUP(A736,Tabla1[],17,FALSE), "")</f>
        <v>DIVISION DE REVISION Y CONTROL DE OBRAS -DIE</v>
      </c>
      <c r="C736" s="59" t="str">
        <f>IFERROR(VLOOKUP(A736,Tabla1[],25,FALSE), "")</f>
        <v>ANALISTA DE PROYECTO</v>
      </c>
      <c r="D736" s="60" t="str">
        <f>IFERROR(VLOOKUP(A736,Tabla1[],19,FALSE), "")</f>
        <v>FIJO</v>
      </c>
      <c r="E736" s="61">
        <f>IFERROR(VLOOKUP(A736,Tabla1[],50,FALSE), "")</f>
        <v>85000</v>
      </c>
      <c r="F736" s="62">
        <f>IFERROR(VLOOKUP(A736,Tabla1[],62,FALSE), "")</f>
        <v>2439.5</v>
      </c>
      <c r="G736" s="62">
        <f>IFERROR(VLOOKUP(A736,Tabla1[],63,FALSE), "")</f>
        <v>7617.1</v>
      </c>
      <c r="H736" s="62">
        <f>IFERROR(VLOOKUP(A736,Tabla1[],64,FALSE), "")</f>
        <v>2584</v>
      </c>
      <c r="I736" s="62" cm="1">
        <f t="array" ref="I736">SUMPRODUCT(
 (Tabla1[NOMBRE_COMPLETO]=A736)*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3839.56</v>
      </c>
      <c r="J736" s="62">
        <f t="shared" si="22"/>
        <v>16480.16</v>
      </c>
      <c r="K736" s="63">
        <f t="shared" si="23"/>
        <v>68519.839999999997</v>
      </c>
    </row>
    <row r="737" spans="1:11" ht="24" customHeight="1" x14ac:dyDescent="0.25">
      <c r="A737" s="59" t="s">
        <v>2325</v>
      </c>
      <c r="B737" s="59" t="str">
        <f>IFERROR(VLOOKUP(A737,Tabla1[],17,FALSE), "")</f>
        <v>DIVISION DE REVISION Y CONTROL DE OBRAS -DIE</v>
      </c>
      <c r="C737" s="59" t="str">
        <f>IFERROR(VLOOKUP(A737,Tabla1[],25,FALSE), "")</f>
        <v>INGENIERO</v>
      </c>
      <c r="D737" s="60" t="str">
        <f>IFERROR(VLOOKUP(A737,Tabla1[],19,FALSE), "")</f>
        <v>FIJO</v>
      </c>
      <c r="E737" s="61">
        <f>IFERROR(VLOOKUP(A737,Tabla1[],50,FALSE), "")</f>
        <v>70000</v>
      </c>
      <c r="F737" s="62">
        <f>IFERROR(VLOOKUP(A737,Tabla1[],62,FALSE), "")</f>
        <v>2009</v>
      </c>
      <c r="G737" s="62">
        <f>IFERROR(VLOOKUP(A737,Tabla1[],63,FALSE), "")</f>
        <v>5368.48</v>
      </c>
      <c r="H737" s="62">
        <f>IFERROR(VLOOKUP(A737,Tabla1[],64,FALSE), "")</f>
        <v>2128</v>
      </c>
      <c r="I737" s="62" cm="1">
        <f t="array" ref="I737">SUMPRODUCT(
 (Tabla1[NOMBRE_COMPLETO]=A737)*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737" s="62">
        <f t="shared" si="22"/>
        <v>9505.48</v>
      </c>
      <c r="K737" s="63">
        <f t="shared" si="23"/>
        <v>60494.520000000004</v>
      </c>
    </row>
    <row r="738" spans="1:11" ht="24" customHeight="1" x14ac:dyDescent="0.25">
      <c r="A738" s="59" t="s">
        <v>2617</v>
      </c>
      <c r="B738" s="59" t="str">
        <f>IFERROR(VLOOKUP(A738,Tabla1[],17,FALSE), "")</f>
        <v>DIVISION DE REVISION Y CONTROL DE OBRAS -DIE</v>
      </c>
      <c r="C738" s="59" t="str">
        <f>IFERROR(VLOOKUP(A738,Tabla1[],25,FALSE), "")</f>
        <v>INGENIERO</v>
      </c>
      <c r="D738" s="60" t="str">
        <f>IFERROR(VLOOKUP(A738,Tabla1[],19,FALSE), "")</f>
        <v>FIJO</v>
      </c>
      <c r="E738" s="61">
        <f>IFERROR(VLOOKUP(A738,Tabla1[],50,FALSE), "")</f>
        <v>70000</v>
      </c>
      <c r="F738" s="62">
        <f>IFERROR(VLOOKUP(A738,Tabla1[],62,FALSE), "")</f>
        <v>2009</v>
      </c>
      <c r="G738" s="62">
        <f>IFERROR(VLOOKUP(A738,Tabla1[],63,FALSE), "")</f>
        <v>5368.48</v>
      </c>
      <c r="H738" s="62">
        <f>IFERROR(VLOOKUP(A738,Tabla1[],64,FALSE), "")</f>
        <v>2128</v>
      </c>
      <c r="I738" s="62" cm="1">
        <f t="array" ref="I738">SUMPRODUCT(
 (Tabla1[NOMBRE_COMPLETO]=A738)*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13407.42</v>
      </c>
      <c r="J738" s="62">
        <f t="shared" si="22"/>
        <v>22912.9</v>
      </c>
      <c r="K738" s="63">
        <f t="shared" si="23"/>
        <v>47087.1</v>
      </c>
    </row>
    <row r="739" spans="1:11" ht="24" customHeight="1" x14ac:dyDescent="0.25">
      <c r="A739" s="59" t="s">
        <v>2800</v>
      </c>
      <c r="B739" s="59" t="str">
        <f>IFERROR(VLOOKUP(A739,Tabla1[],17,FALSE), "")</f>
        <v>DIVISION DE REVISION Y CONTROL DE OBRAS -DIE</v>
      </c>
      <c r="C739" s="59" t="str">
        <f>IFERROR(VLOOKUP(A739,Tabla1[],25,FALSE), "")</f>
        <v>ARQUITECTO</v>
      </c>
      <c r="D739" s="60" t="str">
        <f>IFERROR(VLOOKUP(A739,Tabla1[],19,FALSE), "")</f>
        <v>FIJO</v>
      </c>
      <c r="E739" s="61">
        <f>IFERROR(VLOOKUP(A739,Tabla1[],50,FALSE), "")</f>
        <v>140000</v>
      </c>
      <c r="F739" s="62">
        <f>IFERROR(VLOOKUP(A739,Tabla1[],62,FALSE), "")</f>
        <v>4018</v>
      </c>
      <c r="G739" s="62">
        <f>IFERROR(VLOOKUP(A739,Tabla1[],63,FALSE), "")</f>
        <v>9969.0400000000009</v>
      </c>
      <c r="H739" s="62">
        <f>IFERROR(VLOOKUP(A739,Tabla1[],64,FALSE), "")</f>
        <v>4256</v>
      </c>
      <c r="I739" s="62" cm="1">
        <f t="array" ref="I739">SUMPRODUCT(
 (Tabla1[NOMBRE_COMPLETO]=A739)*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3839.56</v>
      </c>
      <c r="J739" s="62">
        <f t="shared" si="22"/>
        <v>22082.600000000002</v>
      </c>
      <c r="K739" s="63">
        <f t="shared" si="23"/>
        <v>117917.4</v>
      </c>
    </row>
    <row r="740" spans="1:11" ht="24" customHeight="1" x14ac:dyDescent="0.25">
      <c r="A740" s="59" t="s">
        <v>2999</v>
      </c>
      <c r="B740" s="59" t="str">
        <f>IFERROR(VLOOKUP(A740,Tabla1[],17,FALSE), "")</f>
        <v>DIVISION DE REVISION Y CONTROL DE OBRAS -DIE</v>
      </c>
      <c r="C740" s="59" t="str">
        <f>IFERROR(VLOOKUP(A740,Tabla1[],25,FALSE), "")</f>
        <v>INGENIERO</v>
      </c>
      <c r="D740" s="60" t="str">
        <f>IFERROR(VLOOKUP(A740,Tabla1[],19,FALSE), "")</f>
        <v>FIJO</v>
      </c>
      <c r="E740" s="61">
        <f>IFERROR(VLOOKUP(A740,Tabla1[],50,FALSE), "")</f>
        <v>70000</v>
      </c>
      <c r="F740" s="62">
        <f>IFERROR(VLOOKUP(A740,Tabla1[],62,FALSE), "")</f>
        <v>2009</v>
      </c>
      <c r="G740" s="62">
        <f>IFERROR(VLOOKUP(A740,Tabla1[],63,FALSE), "")</f>
        <v>4984.5200000000004</v>
      </c>
      <c r="H740" s="62">
        <f>IFERROR(VLOOKUP(A740,Tabla1[],64,FALSE), "")</f>
        <v>2128</v>
      </c>
      <c r="I740" s="62" cm="1">
        <f t="array" ref="I740">SUMPRODUCT(
 (Tabla1[NOMBRE_COMPLETO]=A740)*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1919.78</v>
      </c>
      <c r="J740" s="62">
        <f t="shared" si="22"/>
        <v>11041.300000000001</v>
      </c>
      <c r="K740" s="63">
        <f t="shared" si="23"/>
        <v>58958.7</v>
      </c>
    </row>
    <row r="741" spans="1:11" ht="24" customHeight="1" x14ac:dyDescent="0.25">
      <c r="A741" s="59" t="s">
        <v>3175</v>
      </c>
      <c r="B741" s="59" t="str">
        <f>IFERROR(VLOOKUP(A741,Tabla1[],17,FALSE), "")</f>
        <v>DIVISION DE REVISION Y CONTROL DE OBRAS -DIE</v>
      </c>
      <c r="C741" s="59" t="str">
        <f>IFERROR(VLOOKUP(A741,Tabla1[],25,FALSE), "")</f>
        <v>ARQUITECTO</v>
      </c>
      <c r="D741" s="60" t="str">
        <f>IFERROR(VLOOKUP(A741,Tabla1[],19,FALSE), "")</f>
        <v>FIJO</v>
      </c>
      <c r="E741" s="61">
        <f>IFERROR(VLOOKUP(A741,Tabla1[],50,FALSE), "")</f>
        <v>70000</v>
      </c>
      <c r="F741" s="62">
        <f>IFERROR(VLOOKUP(A741,Tabla1[],62,FALSE), "")</f>
        <v>2009</v>
      </c>
      <c r="G741" s="62">
        <f>IFERROR(VLOOKUP(A741,Tabla1[],63,FALSE), "")</f>
        <v>5368.48</v>
      </c>
      <c r="H741" s="62">
        <f>IFERROR(VLOOKUP(A741,Tabla1[],64,FALSE), "")</f>
        <v>2128</v>
      </c>
      <c r="I741" s="62" cm="1">
        <f t="array" ref="I741">SUMPRODUCT(
 (Tabla1[NOMBRE_COMPLETO]=A741)*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741" s="62">
        <f t="shared" si="22"/>
        <v>9505.48</v>
      </c>
      <c r="K741" s="63">
        <f t="shared" si="23"/>
        <v>60494.520000000004</v>
      </c>
    </row>
    <row r="742" spans="1:11" ht="24" customHeight="1" x14ac:dyDescent="0.25">
      <c r="A742" s="59" t="s">
        <v>1186</v>
      </c>
      <c r="B742" s="59" t="str">
        <f>IFERROR(VLOOKUP(A742,Tabla1[],17,FALSE), "")</f>
        <v>DIVISION DE SEGURIDAD -DIE</v>
      </c>
      <c r="C742" s="59" t="str">
        <f>IFERROR(VLOOKUP(A742,Tabla1[],25,FALSE), "")</f>
        <v>VIGILANTE</v>
      </c>
      <c r="D742" s="60" t="str">
        <f>IFERROR(VLOOKUP(A742,Tabla1[],19,FALSE), "")</f>
        <v>PERSONAL DE VIGILANCIA</v>
      </c>
      <c r="E742" s="61">
        <f>IFERROR(VLOOKUP(A742,Tabla1[],50,FALSE), "")</f>
        <v>50000</v>
      </c>
      <c r="F742" s="62">
        <f>IFERROR(VLOOKUP(A742,Tabla1[],62,FALSE), "")</f>
        <v>0</v>
      </c>
      <c r="G742" s="62">
        <f>IFERROR(VLOOKUP(A742,Tabla1[],63,FALSE), "")</f>
        <v>2297.25</v>
      </c>
      <c r="H742" s="62">
        <f>IFERROR(VLOOKUP(A742,Tabla1[],64,FALSE), "")</f>
        <v>0</v>
      </c>
      <c r="I742" s="62" cm="1">
        <f t="array" ref="I742">SUMPRODUCT(
 (Tabla1[NOMBRE_COMPLETO]=A742)*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742" s="62">
        <f t="shared" si="22"/>
        <v>2297.25</v>
      </c>
      <c r="K742" s="63">
        <f t="shared" si="23"/>
        <v>47702.75</v>
      </c>
    </row>
    <row r="743" spans="1:11" ht="24" customHeight="1" x14ac:dyDescent="0.25">
      <c r="A743" s="59" t="s">
        <v>1294</v>
      </c>
      <c r="B743" s="59" t="str">
        <f>IFERROR(VLOOKUP(A743,Tabla1[],17,FALSE), "")</f>
        <v>DIVISION DE SEGURIDAD -DIE</v>
      </c>
      <c r="C743" s="59" t="str">
        <f>IFERROR(VLOOKUP(A743,Tabla1[],25,FALSE), "")</f>
        <v>ENCARGADO (A)</v>
      </c>
      <c r="D743" s="60" t="str">
        <f>IFERROR(VLOOKUP(A743,Tabla1[],19,FALSE), "")</f>
        <v>PERSONAL DE VIGILANCIA</v>
      </c>
      <c r="E743" s="61">
        <f>IFERROR(VLOOKUP(A743,Tabla1[],50,FALSE), "")</f>
        <v>120000</v>
      </c>
      <c r="F743" s="62">
        <f>IFERROR(VLOOKUP(A743,Tabla1[],62,FALSE), "")</f>
        <v>0</v>
      </c>
      <c r="G743" s="62">
        <f>IFERROR(VLOOKUP(A743,Tabla1[],63,FALSE), "")</f>
        <v>18582.87</v>
      </c>
      <c r="H743" s="62">
        <f>IFERROR(VLOOKUP(A743,Tabla1[],64,FALSE), "")</f>
        <v>0</v>
      </c>
      <c r="I743" s="62" cm="1">
        <f t="array" ref="I743">SUMPRODUCT(
 (Tabla1[NOMBRE_COMPLETO]=A743)*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743" s="62">
        <f t="shared" si="22"/>
        <v>18582.87</v>
      </c>
      <c r="K743" s="63">
        <f t="shared" si="23"/>
        <v>101417.13</v>
      </c>
    </row>
    <row r="744" spans="1:11" ht="24" customHeight="1" x14ac:dyDescent="0.25">
      <c r="A744" s="59" t="s">
        <v>2132</v>
      </c>
      <c r="B744" s="59" t="str">
        <f>IFERROR(VLOOKUP(A744,Tabla1[],17,FALSE), "")</f>
        <v>DIVISION DE SEGURIDAD -DIE</v>
      </c>
      <c r="C744" s="59" t="str">
        <f>IFERROR(VLOOKUP(A744,Tabla1[],25,FALSE), "")</f>
        <v>VIGILANTE</v>
      </c>
      <c r="D744" s="60" t="str">
        <f>IFERROR(VLOOKUP(A744,Tabla1[],19,FALSE), "")</f>
        <v>PERSONAL DE VIGILANCIA</v>
      </c>
      <c r="E744" s="61">
        <f>IFERROR(VLOOKUP(A744,Tabla1[],50,FALSE), "")</f>
        <v>30000</v>
      </c>
      <c r="F744" s="62">
        <f>IFERROR(VLOOKUP(A744,Tabla1[],62,FALSE), "")</f>
        <v>0</v>
      </c>
      <c r="G744" s="62">
        <f>IFERROR(VLOOKUP(A744,Tabla1[],63,FALSE), "")</f>
        <v>0</v>
      </c>
      <c r="H744" s="62">
        <f>IFERROR(VLOOKUP(A744,Tabla1[],64,FALSE), "")</f>
        <v>0</v>
      </c>
      <c r="I744" s="62" cm="1">
        <f t="array" ref="I744">SUMPRODUCT(
 (Tabla1[NOMBRE_COMPLETO]=A744)*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744" s="62">
        <f t="shared" si="22"/>
        <v>0</v>
      </c>
      <c r="K744" s="63">
        <f t="shared" si="23"/>
        <v>30000</v>
      </c>
    </row>
    <row r="745" spans="1:11" ht="24" customHeight="1" x14ac:dyDescent="0.25">
      <c r="A745" s="59" t="s">
        <v>3004</v>
      </c>
      <c r="B745" s="59" t="str">
        <f>IFERROR(VLOOKUP(A745,Tabla1[],17,FALSE), "")</f>
        <v>DIVISION DE SEGURIDAD -DIE</v>
      </c>
      <c r="C745" s="59" t="str">
        <f>IFERROR(VLOOKUP(A745,Tabla1[],25,FALSE), "")</f>
        <v>VIGILANTE</v>
      </c>
      <c r="D745" s="60" t="str">
        <f>IFERROR(VLOOKUP(A745,Tabla1[],19,FALSE), "")</f>
        <v>PERSONAL DE VIGILANCIA</v>
      </c>
      <c r="E745" s="61">
        <f>IFERROR(VLOOKUP(A745,Tabla1[],50,FALSE), "")</f>
        <v>50000</v>
      </c>
      <c r="F745" s="62">
        <f>IFERROR(VLOOKUP(A745,Tabla1[],62,FALSE), "")</f>
        <v>0</v>
      </c>
      <c r="G745" s="62">
        <f>IFERROR(VLOOKUP(A745,Tabla1[],63,FALSE), "")</f>
        <v>0</v>
      </c>
      <c r="H745" s="62">
        <f>IFERROR(VLOOKUP(A745,Tabla1[],64,FALSE), "")</f>
        <v>0</v>
      </c>
      <c r="I745" s="62" cm="1">
        <f t="array" ref="I745">SUMPRODUCT(
 (Tabla1[NOMBRE_COMPLETO]=A745)*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745" s="62">
        <f t="shared" si="22"/>
        <v>0</v>
      </c>
      <c r="K745" s="63">
        <f t="shared" si="23"/>
        <v>50000</v>
      </c>
    </row>
    <row r="746" spans="1:11" ht="24" customHeight="1" x14ac:dyDescent="0.25">
      <c r="A746" s="59" t="s">
        <v>3230</v>
      </c>
      <c r="B746" s="59" t="str">
        <f>IFERROR(VLOOKUP(A746,Tabla1[],17,FALSE), "")</f>
        <v>DIVISION DE SEGURIDAD -DIE</v>
      </c>
      <c r="C746" s="59" t="str">
        <f>IFERROR(VLOOKUP(A746,Tabla1[],25,FALSE), "")</f>
        <v>SEGURIDAD MILITAR</v>
      </c>
      <c r="D746" s="60" t="str">
        <f>IFERROR(VLOOKUP(A746,Tabla1[],19,FALSE), "")</f>
        <v>PERSONAL DE VIGILANCIA</v>
      </c>
      <c r="E746" s="61">
        <f>IFERROR(VLOOKUP(A746,Tabla1[],50,FALSE), "")</f>
        <v>25000</v>
      </c>
      <c r="F746" s="62">
        <f>IFERROR(VLOOKUP(A746,Tabla1[],62,FALSE), "")</f>
        <v>0</v>
      </c>
      <c r="G746" s="62">
        <f>IFERROR(VLOOKUP(A746,Tabla1[],63,FALSE), "")</f>
        <v>0</v>
      </c>
      <c r="H746" s="62">
        <f>IFERROR(VLOOKUP(A746,Tabla1[],64,FALSE), "")</f>
        <v>0</v>
      </c>
      <c r="I746" s="62" cm="1">
        <f t="array" ref="I746">SUMPRODUCT(
 (Tabla1[NOMBRE_COMPLETO]=A746)*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746" s="62">
        <f t="shared" si="22"/>
        <v>0</v>
      </c>
      <c r="K746" s="63">
        <f t="shared" si="23"/>
        <v>25000</v>
      </c>
    </row>
    <row r="747" spans="1:11" ht="24" customHeight="1" x14ac:dyDescent="0.25">
      <c r="A747" s="59" t="s">
        <v>1208</v>
      </c>
      <c r="B747" s="59" t="str">
        <f>IFERROR(VLOOKUP(A747,Tabla1[],17,FALSE), "")</f>
        <v>DIVISION DE TECNOLOGIA DE LA INFORMACION Y COMINICACION -DIE</v>
      </c>
      <c r="C747" s="59" t="str">
        <f>IFERROR(VLOOKUP(A747,Tabla1[],25,FALSE), "")</f>
        <v>AUXILIAR ADMINISTRATIVO</v>
      </c>
      <c r="D747" s="60" t="str">
        <f>IFERROR(VLOOKUP(A747,Tabla1[],19,FALSE), "")</f>
        <v>FIJO</v>
      </c>
      <c r="E747" s="61">
        <f>IFERROR(VLOOKUP(A747,Tabla1[],50,FALSE), "")</f>
        <v>74000</v>
      </c>
      <c r="F747" s="62">
        <f>IFERROR(VLOOKUP(A747,Tabla1[],62,FALSE), "")</f>
        <v>2123.8000000000002</v>
      </c>
      <c r="G747" s="62">
        <f>IFERROR(VLOOKUP(A747,Tabla1[],63,FALSE), "")</f>
        <v>38.5</v>
      </c>
      <c r="H747" s="62">
        <f>IFERROR(VLOOKUP(A747,Tabla1[],64,FALSE), "")</f>
        <v>2249.6</v>
      </c>
      <c r="I747" s="62" cm="1">
        <f t="array" ref="I747">SUMPRODUCT(
 (Tabla1[NOMBRE_COMPLETO]=A747)*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747" s="62">
        <f t="shared" si="22"/>
        <v>4411.8999999999996</v>
      </c>
      <c r="K747" s="63">
        <f t="shared" si="23"/>
        <v>69588.100000000006</v>
      </c>
    </row>
    <row r="748" spans="1:11" ht="24" customHeight="1" x14ac:dyDescent="0.25">
      <c r="A748" s="59" t="s">
        <v>2171</v>
      </c>
      <c r="B748" s="59" t="str">
        <f>IFERROR(VLOOKUP(A748,Tabla1[],17,FALSE), "")</f>
        <v>DIVISION DE TECNOLOGIA DE LA INFORMACION Y COMINICACION -DIE</v>
      </c>
      <c r="C748" s="59" t="str">
        <f>IFERROR(VLOOKUP(A748,Tabla1[],25,FALSE), "")</f>
        <v>AUXILIAR ADMINISTRATIVO</v>
      </c>
      <c r="D748" s="60" t="str">
        <f>IFERROR(VLOOKUP(A748,Tabla1[],19,FALSE), "")</f>
        <v>FIJO</v>
      </c>
      <c r="E748" s="61">
        <f>IFERROR(VLOOKUP(A748,Tabla1[],50,FALSE), "")</f>
        <v>40000</v>
      </c>
      <c r="F748" s="62">
        <f>IFERROR(VLOOKUP(A748,Tabla1[],62,FALSE), "")</f>
        <v>1148</v>
      </c>
      <c r="G748" s="62">
        <f>IFERROR(VLOOKUP(A748,Tabla1[],63,FALSE), "")</f>
        <v>442.65</v>
      </c>
      <c r="H748" s="62">
        <f>IFERROR(VLOOKUP(A748,Tabla1[],64,FALSE), "")</f>
        <v>1216</v>
      </c>
      <c r="I748" s="62" cm="1">
        <f t="array" ref="I748">SUMPRODUCT(
 (Tabla1[NOMBRE_COMPLETO]=A748)*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748" s="62">
        <f t="shared" si="22"/>
        <v>2806.65</v>
      </c>
      <c r="K748" s="63">
        <f t="shared" si="23"/>
        <v>37193.35</v>
      </c>
    </row>
    <row r="749" spans="1:11" ht="24" customHeight="1" x14ac:dyDescent="0.25">
      <c r="A749" s="59" t="s">
        <v>2368</v>
      </c>
      <c r="B749" s="59" t="str">
        <f>IFERROR(VLOOKUP(A749,Tabla1[],17,FALSE), "")</f>
        <v>DIVISION DE TECNOLOGIA DE LA INFORMACION Y COMINICACION -DIE</v>
      </c>
      <c r="C749" s="59" t="str">
        <f>IFERROR(VLOOKUP(A749,Tabla1[],25,FALSE), "")</f>
        <v>ENCARGADO DE SECC</v>
      </c>
      <c r="D749" s="60" t="str">
        <f>IFERROR(VLOOKUP(A749,Tabla1[],19,FALSE), "")</f>
        <v>FIJO</v>
      </c>
      <c r="E749" s="61">
        <f>IFERROR(VLOOKUP(A749,Tabla1[],50,FALSE), "")</f>
        <v>73755.83</v>
      </c>
      <c r="F749" s="62">
        <f>IFERROR(VLOOKUP(A749,Tabla1[],62,FALSE), "")</f>
        <v>2116.79</v>
      </c>
      <c r="G749" s="62">
        <f>IFERROR(VLOOKUP(A749,Tabla1[],63,FALSE), "")</f>
        <v>5691.29</v>
      </c>
      <c r="H749" s="62">
        <f>IFERROR(VLOOKUP(A749,Tabla1[],64,FALSE), "")</f>
        <v>2242.1799999999998</v>
      </c>
      <c r="I749" s="62" cm="1">
        <f t="array" ref="I749">SUMPRODUCT(
 (Tabla1[NOMBRE_COMPLETO]=A749)*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12985.78</v>
      </c>
      <c r="J749" s="62">
        <f t="shared" si="22"/>
        <v>23036.04</v>
      </c>
      <c r="K749" s="63">
        <f t="shared" si="23"/>
        <v>50719.79</v>
      </c>
    </row>
    <row r="750" spans="1:11" ht="24" customHeight="1" x14ac:dyDescent="0.25">
      <c r="A750" s="59" t="s">
        <v>3049</v>
      </c>
      <c r="B750" s="59" t="str">
        <f>IFERROR(VLOOKUP(A750,Tabla1[],17,FALSE), "")</f>
        <v>DIVISION DE TECNOLOGIA DE LA INFORMACION Y COMINICACION -DIE</v>
      </c>
      <c r="C750" s="59" t="str">
        <f>IFERROR(VLOOKUP(A750,Tabla1[],25,FALSE), "")</f>
        <v>TECNICO</v>
      </c>
      <c r="D750" s="60" t="str">
        <f>IFERROR(VLOOKUP(A750,Tabla1[],19,FALSE), "")</f>
        <v>FIJO</v>
      </c>
      <c r="E750" s="61">
        <f>IFERROR(VLOOKUP(A750,Tabla1[],50,FALSE), "")</f>
        <v>62000</v>
      </c>
      <c r="F750" s="62">
        <f>IFERROR(VLOOKUP(A750,Tabla1[],62,FALSE), "")</f>
        <v>1779.4</v>
      </c>
      <c r="G750" s="62">
        <f>IFERROR(VLOOKUP(A750,Tabla1[],63,FALSE), "")</f>
        <v>3095.12</v>
      </c>
      <c r="H750" s="62">
        <f>IFERROR(VLOOKUP(A750,Tabla1[],64,FALSE), "")</f>
        <v>1884.8</v>
      </c>
      <c r="I750" s="62" cm="1">
        <f t="array" ref="I750">SUMPRODUCT(
 (Tabla1[NOMBRE_COMPLETO]=A750)*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3839.56</v>
      </c>
      <c r="J750" s="62">
        <f t="shared" si="22"/>
        <v>10598.880000000001</v>
      </c>
      <c r="K750" s="63">
        <f t="shared" si="23"/>
        <v>51401.119999999995</v>
      </c>
    </row>
    <row r="751" spans="1:11" ht="24" customHeight="1" x14ac:dyDescent="0.25">
      <c r="A751" s="59" t="s">
        <v>686</v>
      </c>
      <c r="B751" s="59" t="str">
        <f>IFERROR(VLOOKUP(A751,Tabla1[],17,FALSE), "")</f>
        <v>DIVISION DE TOPOGRAFIA -DIE</v>
      </c>
      <c r="C751" s="59" t="str">
        <f>IFERROR(VLOOKUP(A751,Tabla1[],25,FALSE), "")</f>
        <v>TECNICO ADM</v>
      </c>
      <c r="D751" s="60" t="str">
        <f>IFERROR(VLOOKUP(A751,Tabla1[],19,FALSE), "")</f>
        <v>FIJO</v>
      </c>
      <c r="E751" s="61">
        <f>IFERROR(VLOOKUP(A751,Tabla1[],50,FALSE), "")</f>
        <v>35000</v>
      </c>
      <c r="F751" s="62">
        <f>IFERROR(VLOOKUP(A751,Tabla1[],62,FALSE), "")</f>
        <v>1004.5</v>
      </c>
      <c r="G751" s="62">
        <f>IFERROR(VLOOKUP(A751,Tabla1[],63,FALSE), "")</f>
        <v>0</v>
      </c>
      <c r="H751" s="62">
        <f>IFERROR(VLOOKUP(A751,Tabla1[],64,FALSE), "")</f>
        <v>1064</v>
      </c>
      <c r="I751" s="62" cm="1">
        <f t="array" ref="I751">SUMPRODUCT(
 (Tabla1[NOMBRE_COMPLETO]=A751)*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751" s="62">
        <f t="shared" si="22"/>
        <v>2068.5</v>
      </c>
      <c r="K751" s="63">
        <f t="shared" si="23"/>
        <v>32931.5</v>
      </c>
    </row>
    <row r="752" spans="1:11" ht="24" customHeight="1" x14ac:dyDescent="0.25">
      <c r="A752" s="59" t="s">
        <v>1076</v>
      </c>
      <c r="B752" s="59" t="str">
        <f>IFERROR(VLOOKUP(A752,Tabla1[],17,FALSE), "")</f>
        <v>DIVISION DE TOPOGRAFIA -DIE</v>
      </c>
      <c r="C752" s="59" t="str">
        <f>IFERROR(VLOOKUP(A752,Tabla1[],25,FALSE), "")</f>
        <v>AGRIMENSOR</v>
      </c>
      <c r="D752" s="60" t="str">
        <f>IFERROR(VLOOKUP(A752,Tabla1[],19,FALSE), "")</f>
        <v>FIJO</v>
      </c>
      <c r="E752" s="61">
        <f>IFERROR(VLOOKUP(A752,Tabla1[],50,FALSE), "")</f>
        <v>70000</v>
      </c>
      <c r="F752" s="62">
        <f>IFERROR(VLOOKUP(A752,Tabla1[],62,FALSE), "")</f>
        <v>2009</v>
      </c>
      <c r="G752" s="62">
        <f>IFERROR(VLOOKUP(A752,Tabla1[],63,FALSE), "")</f>
        <v>5368.48</v>
      </c>
      <c r="H752" s="62">
        <f>IFERROR(VLOOKUP(A752,Tabla1[],64,FALSE), "")</f>
        <v>2128</v>
      </c>
      <c r="I752" s="62" cm="1">
        <f t="array" ref="I752">SUMPRODUCT(
 (Tabla1[NOMBRE_COMPLETO]=A752)*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752" s="62">
        <f t="shared" si="22"/>
        <v>9505.48</v>
      </c>
      <c r="K752" s="63">
        <f t="shared" si="23"/>
        <v>60494.520000000004</v>
      </c>
    </row>
    <row r="753" spans="1:11" ht="24" customHeight="1" x14ac:dyDescent="0.25">
      <c r="A753" s="59" t="s">
        <v>1192</v>
      </c>
      <c r="B753" s="59" t="str">
        <f>IFERROR(VLOOKUP(A753,Tabla1[],17,FALSE), "")</f>
        <v>DIVISION DE TOPOGRAFIA -DIE</v>
      </c>
      <c r="C753" s="59" t="str">
        <f>IFERROR(VLOOKUP(A753,Tabla1[],25,FALSE), "")</f>
        <v>AGRIMENSOR</v>
      </c>
      <c r="D753" s="60" t="str">
        <f>IFERROR(VLOOKUP(A753,Tabla1[],19,FALSE), "")</f>
        <v>FIJO</v>
      </c>
      <c r="E753" s="61">
        <f>IFERROR(VLOOKUP(A753,Tabla1[],50,FALSE), "")</f>
        <v>70000</v>
      </c>
      <c r="F753" s="62">
        <f>IFERROR(VLOOKUP(A753,Tabla1[],62,FALSE), "")</f>
        <v>2009</v>
      </c>
      <c r="G753" s="62">
        <f>IFERROR(VLOOKUP(A753,Tabla1[],63,FALSE), "")</f>
        <v>4600.5600000000004</v>
      </c>
      <c r="H753" s="62">
        <f>IFERROR(VLOOKUP(A753,Tabla1[],64,FALSE), "")</f>
        <v>2128</v>
      </c>
      <c r="I753" s="62" cm="1">
        <f t="array" ref="I753">SUMPRODUCT(
 (Tabla1[NOMBRE_COMPLETO]=A753)*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3839.56</v>
      </c>
      <c r="J753" s="62">
        <f t="shared" si="22"/>
        <v>12577.12</v>
      </c>
      <c r="K753" s="63">
        <f t="shared" si="23"/>
        <v>57422.879999999997</v>
      </c>
    </row>
    <row r="754" spans="1:11" ht="24" customHeight="1" x14ac:dyDescent="0.25">
      <c r="A754" s="59" t="s">
        <v>1389</v>
      </c>
      <c r="B754" s="59" t="str">
        <f>IFERROR(VLOOKUP(A754,Tabla1[],17,FALSE), "")</f>
        <v>DIVISION DE TOPOGRAFIA -DIE</v>
      </c>
      <c r="C754" s="59" t="str">
        <f>IFERROR(VLOOKUP(A754,Tabla1[],25,FALSE), "")</f>
        <v>AUXILIAR ADMINISTRATIVO</v>
      </c>
      <c r="D754" s="60" t="str">
        <f>IFERROR(VLOOKUP(A754,Tabla1[],19,FALSE), "")</f>
        <v>FIJO</v>
      </c>
      <c r="E754" s="61">
        <f>IFERROR(VLOOKUP(A754,Tabla1[],50,FALSE), "")</f>
        <v>40000</v>
      </c>
      <c r="F754" s="62">
        <f>IFERROR(VLOOKUP(A754,Tabla1[],62,FALSE), "")</f>
        <v>1148</v>
      </c>
      <c r="G754" s="62">
        <f>IFERROR(VLOOKUP(A754,Tabla1[],63,FALSE), "")</f>
        <v>442.65</v>
      </c>
      <c r="H754" s="62">
        <f>IFERROR(VLOOKUP(A754,Tabla1[],64,FALSE), "")</f>
        <v>1216</v>
      </c>
      <c r="I754" s="62" cm="1">
        <f t="array" ref="I754">SUMPRODUCT(
 (Tabla1[NOMBRE_COMPLETO]=A754)*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17116.64</v>
      </c>
      <c r="J754" s="62">
        <f t="shared" si="22"/>
        <v>19923.29</v>
      </c>
      <c r="K754" s="63">
        <f t="shared" si="23"/>
        <v>20076.71</v>
      </c>
    </row>
    <row r="755" spans="1:11" ht="24" customHeight="1" x14ac:dyDescent="0.25">
      <c r="A755" s="59" t="s">
        <v>1445</v>
      </c>
      <c r="B755" s="59" t="str">
        <f>IFERROR(VLOOKUP(A755,Tabla1[],17,FALSE), "")</f>
        <v>DIVISION DE TOPOGRAFIA -DIE</v>
      </c>
      <c r="C755" s="59" t="str">
        <f>IFERROR(VLOOKUP(A755,Tabla1[],25,FALSE), "")</f>
        <v>AGRIMENSOR</v>
      </c>
      <c r="D755" s="60" t="str">
        <f>IFERROR(VLOOKUP(A755,Tabla1[],19,FALSE), "")</f>
        <v>FIJO</v>
      </c>
      <c r="E755" s="61">
        <f>IFERROR(VLOOKUP(A755,Tabla1[],50,FALSE), "")</f>
        <v>70000</v>
      </c>
      <c r="F755" s="62">
        <f>IFERROR(VLOOKUP(A755,Tabla1[],62,FALSE), "")</f>
        <v>2009</v>
      </c>
      <c r="G755" s="62">
        <f>IFERROR(VLOOKUP(A755,Tabla1[],63,FALSE), "")</f>
        <v>4600.5600000000004</v>
      </c>
      <c r="H755" s="62">
        <f>IFERROR(VLOOKUP(A755,Tabla1[],64,FALSE), "")</f>
        <v>2128</v>
      </c>
      <c r="I755" s="62" cm="1">
        <f t="array" ref="I755">SUMPRODUCT(
 (Tabla1[NOMBRE_COMPLETO]=A755)*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3839.56</v>
      </c>
      <c r="J755" s="62">
        <f t="shared" si="22"/>
        <v>12577.12</v>
      </c>
      <c r="K755" s="63">
        <f t="shared" si="23"/>
        <v>57422.879999999997</v>
      </c>
    </row>
    <row r="756" spans="1:11" ht="24" customHeight="1" x14ac:dyDescent="0.25">
      <c r="A756" s="59" t="s">
        <v>1544</v>
      </c>
      <c r="B756" s="59" t="str">
        <f>IFERROR(VLOOKUP(A756,Tabla1[],17,FALSE), "")</f>
        <v>DIVISION DE TOPOGRAFIA -DIE</v>
      </c>
      <c r="C756" s="59" t="str">
        <f>IFERROR(VLOOKUP(A756,Tabla1[],25,FALSE), "")</f>
        <v>AGRIMENSOR</v>
      </c>
      <c r="D756" s="60" t="str">
        <f>IFERROR(VLOOKUP(A756,Tabla1[],19,FALSE), "")</f>
        <v>FIJO</v>
      </c>
      <c r="E756" s="61">
        <f>IFERROR(VLOOKUP(A756,Tabla1[],50,FALSE), "")</f>
        <v>80000</v>
      </c>
      <c r="F756" s="62">
        <f>IFERROR(VLOOKUP(A756,Tabla1[],62,FALSE), "")</f>
        <v>2296</v>
      </c>
      <c r="G756" s="62">
        <f>IFERROR(VLOOKUP(A756,Tabla1[],63,FALSE), "")</f>
        <v>7400.87</v>
      </c>
      <c r="H756" s="62">
        <f>IFERROR(VLOOKUP(A756,Tabla1[],64,FALSE), "")</f>
        <v>2432</v>
      </c>
      <c r="I756" s="62" cm="1">
        <f t="array" ref="I756">SUMPRODUCT(
 (Tabla1[NOMBRE_COMPLETO]=A756)*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756" s="62">
        <f t="shared" si="22"/>
        <v>12128.869999999999</v>
      </c>
      <c r="K756" s="63">
        <f t="shared" si="23"/>
        <v>67871.13</v>
      </c>
    </row>
    <row r="757" spans="1:11" ht="24" customHeight="1" x14ac:dyDescent="0.25">
      <c r="A757" s="59" t="s">
        <v>1593</v>
      </c>
      <c r="B757" s="59" t="str">
        <f>IFERROR(VLOOKUP(A757,Tabla1[],17,FALSE), "")</f>
        <v>DIVISION DE TOPOGRAFIA -DIE</v>
      </c>
      <c r="C757" s="59" t="str">
        <f>IFERROR(VLOOKUP(A757,Tabla1[],25,FALSE), "")</f>
        <v>AGRIMENSOR</v>
      </c>
      <c r="D757" s="60" t="str">
        <f>IFERROR(VLOOKUP(A757,Tabla1[],19,FALSE), "")</f>
        <v>FIJO</v>
      </c>
      <c r="E757" s="61">
        <f>IFERROR(VLOOKUP(A757,Tabla1[],50,FALSE), "")</f>
        <v>70000</v>
      </c>
      <c r="F757" s="62">
        <f>IFERROR(VLOOKUP(A757,Tabla1[],62,FALSE), "")</f>
        <v>2009</v>
      </c>
      <c r="G757" s="62">
        <f>IFERROR(VLOOKUP(A757,Tabla1[],63,FALSE), "")</f>
        <v>4984.5200000000004</v>
      </c>
      <c r="H757" s="62">
        <f>IFERROR(VLOOKUP(A757,Tabla1[],64,FALSE), "")</f>
        <v>2128</v>
      </c>
      <c r="I757" s="62" cm="1">
        <f t="array" ref="I757">SUMPRODUCT(
 (Tabla1[NOMBRE_COMPLETO]=A757)*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1919.78</v>
      </c>
      <c r="J757" s="62">
        <f t="shared" si="22"/>
        <v>11041.300000000001</v>
      </c>
      <c r="K757" s="63">
        <f t="shared" si="23"/>
        <v>58958.7</v>
      </c>
    </row>
    <row r="758" spans="1:11" ht="24" customHeight="1" x14ac:dyDescent="0.25">
      <c r="A758" s="59" t="s">
        <v>1633</v>
      </c>
      <c r="B758" s="59" t="str">
        <f>IFERROR(VLOOKUP(A758,Tabla1[],17,FALSE), "")</f>
        <v>DIVISION DE TOPOGRAFIA -DIE</v>
      </c>
      <c r="C758" s="59" t="str">
        <f>IFERROR(VLOOKUP(A758,Tabla1[],25,FALSE), "")</f>
        <v>AGRIMENSOR</v>
      </c>
      <c r="D758" s="60" t="str">
        <f>IFERROR(VLOOKUP(A758,Tabla1[],19,FALSE), "")</f>
        <v>FIJO</v>
      </c>
      <c r="E758" s="61">
        <f>IFERROR(VLOOKUP(A758,Tabla1[],50,FALSE), "")</f>
        <v>70000</v>
      </c>
      <c r="F758" s="62">
        <f>IFERROR(VLOOKUP(A758,Tabla1[],62,FALSE), "")</f>
        <v>2009</v>
      </c>
      <c r="G758" s="62">
        <f>IFERROR(VLOOKUP(A758,Tabla1[],63,FALSE), "")</f>
        <v>5368.48</v>
      </c>
      <c r="H758" s="62">
        <f>IFERROR(VLOOKUP(A758,Tabla1[],64,FALSE), "")</f>
        <v>2128</v>
      </c>
      <c r="I758" s="62" cm="1">
        <f t="array" ref="I758">SUMPRODUCT(
 (Tabla1[NOMBRE_COMPLETO]=A758)*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2866</v>
      </c>
      <c r="J758" s="62">
        <f t="shared" si="22"/>
        <v>12371.48</v>
      </c>
      <c r="K758" s="63">
        <f t="shared" si="23"/>
        <v>57628.520000000004</v>
      </c>
    </row>
    <row r="759" spans="1:11" ht="24" customHeight="1" x14ac:dyDescent="0.25">
      <c r="A759" s="59" t="s">
        <v>1694</v>
      </c>
      <c r="B759" s="59" t="str">
        <f>IFERROR(VLOOKUP(A759,Tabla1[],17,FALSE), "")</f>
        <v>DIVISION DE TOPOGRAFIA -DIE</v>
      </c>
      <c r="C759" s="59" t="str">
        <f>IFERROR(VLOOKUP(A759,Tabla1[],25,FALSE), "")</f>
        <v>TECNICO ADM</v>
      </c>
      <c r="D759" s="60" t="str">
        <f>IFERROR(VLOOKUP(A759,Tabla1[],19,FALSE), "")</f>
        <v>FIJO</v>
      </c>
      <c r="E759" s="61">
        <f>IFERROR(VLOOKUP(A759,Tabla1[],50,FALSE), "")</f>
        <v>32731.83</v>
      </c>
      <c r="F759" s="62">
        <f>IFERROR(VLOOKUP(A759,Tabla1[],62,FALSE), "")</f>
        <v>939.4</v>
      </c>
      <c r="G759" s="62">
        <f>IFERROR(VLOOKUP(A759,Tabla1[],63,FALSE), "")</f>
        <v>0</v>
      </c>
      <c r="H759" s="62">
        <f>IFERROR(VLOOKUP(A759,Tabla1[],64,FALSE), "")</f>
        <v>995.05</v>
      </c>
      <c r="I759" s="62" cm="1">
        <f t="array" ref="I759">SUMPRODUCT(
 (Tabla1[NOMBRE_COMPLETO]=A759)*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10975.35</v>
      </c>
      <c r="J759" s="62">
        <f t="shared" si="22"/>
        <v>12909.8</v>
      </c>
      <c r="K759" s="63">
        <f t="shared" si="23"/>
        <v>19822.030000000002</v>
      </c>
    </row>
    <row r="760" spans="1:11" ht="24" customHeight="1" x14ac:dyDescent="0.25">
      <c r="A760" s="59" t="s">
        <v>1844</v>
      </c>
      <c r="B760" s="59" t="str">
        <f>IFERROR(VLOOKUP(A760,Tabla1[],17,FALSE), "")</f>
        <v>DIVISION DE TOPOGRAFIA -DIE</v>
      </c>
      <c r="C760" s="59" t="str">
        <f>IFERROR(VLOOKUP(A760,Tabla1[],25,FALSE), "")</f>
        <v>AGRIMENSOR</v>
      </c>
      <c r="D760" s="60" t="str">
        <f>IFERROR(VLOOKUP(A760,Tabla1[],19,FALSE), "")</f>
        <v>FIJO</v>
      </c>
      <c r="E760" s="61">
        <f>IFERROR(VLOOKUP(A760,Tabla1[],50,FALSE), "")</f>
        <v>70000</v>
      </c>
      <c r="F760" s="62">
        <f>IFERROR(VLOOKUP(A760,Tabla1[],62,FALSE), "")</f>
        <v>2009</v>
      </c>
      <c r="G760" s="62">
        <f>IFERROR(VLOOKUP(A760,Tabla1[],63,FALSE), "")</f>
        <v>5368.48</v>
      </c>
      <c r="H760" s="62">
        <f>IFERROR(VLOOKUP(A760,Tabla1[],64,FALSE), "")</f>
        <v>2128</v>
      </c>
      <c r="I760" s="62" cm="1">
        <f t="array" ref="I760">SUMPRODUCT(
 (Tabla1[NOMBRE_COMPLETO]=A760)*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760" s="62">
        <f t="shared" si="22"/>
        <v>9505.48</v>
      </c>
      <c r="K760" s="63">
        <f t="shared" si="23"/>
        <v>60494.520000000004</v>
      </c>
    </row>
    <row r="761" spans="1:11" ht="24" customHeight="1" x14ac:dyDescent="0.25">
      <c r="A761" s="59" t="s">
        <v>2183</v>
      </c>
      <c r="B761" s="59" t="str">
        <f>IFERROR(VLOOKUP(A761,Tabla1[],17,FALSE), "")</f>
        <v>DIVISION DE TOPOGRAFIA -DIE</v>
      </c>
      <c r="C761" s="59" t="str">
        <f>IFERROR(VLOOKUP(A761,Tabla1[],25,FALSE), "")</f>
        <v>AGRIMENSOR</v>
      </c>
      <c r="D761" s="60" t="str">
        <f>IFERROR(VLOOKUP(A761,Tabla1[],19,FALSE), "")</f>
        <v>FIJO</v>
      </c>
      <c r="E761" s="61">
        <f>IFERROR(VLOOKUP(A761,Tabla1[],50,FALSE), "")</f>
        <v>70000</v>
      </c>
      <c r="F761" s="62">
        <f>IFERROR(VLOOKUP(A761,Tabla1[],62,FALSE), "")</f>
        <v>2009</v>
      </c>
      <c r="G761" s="62">
        <f>IFERROR(VLOOKUP(A761,Tabla1[],63,FALSE), "")</f>
        <v>5368.48</v>
      </c>
      <c r="H761" s="62">
        <f>IFERROR(VLOOKUP(A761,Tabla1[],64,FALSE), "")</f>
        <v>2128</v>
      </c>
      <c r="I761" s="62" cm="1">
        <f t="array" ref="I761">SUMPRODUCT(
 (Tabla1[NOMBRE_COMPLETO]=A761)*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6966</v>
      </c>
      <c r="J761" s="62">
        <f t="shared" si="22"/>
        <v>16471.48</v>
      </c>
      <c r="K761" s="63">
        <f t="shared" si="23"/>
        <v>53528.520000000004</v>
      </c>
    </row>
    <row r="762" spans="1:11" ht="24" customHeight="1" x14ac:dyDescent="0.25">
      <c r="A762" s="59" t="s">
        <v>2376</v>
      </c>
      <c r="B762" s="59" t="str">
        <f>IFERROR(VLOOKUP(A762,Tabla1[],17,FALSE), "")</f>
        <v>DIVISION DE TOPOGRAFIA -DIE</v>
      </c>
      <c r="C762" s="59" t="str">
        <f>IFERROR(VLOOKUP(A762,Tabla1[],25,FALSE), "")</f>
        <v>SUPERVISOR</v>
      </c>
      <c r="D762" s="60" t="str">
        <f>IFERROR(VLOOKUP(A762,Tabla1[],19,FALSE), "")</f>
        <v>FIJO</v>
      </c>
      <c r="E762" s="61">
        <f>IFERROR(VLOOKUP(A762,Tabla1[],50,FALSE), "")</f>
        <v>30709.11</v>
      </c>
      <c r="F762" s="62">
        <f>IFERROR(VLOOKUP(A762,Tabla1[],62,FALSE), "")</f>
        <v>881.35</v>
      </c>
      <c r="G762" s="62">
        <f>IFERROR(VLOOKUP(A762,Tabla1[],63,FALSE), "")</f>
        <v>0</v>
      </c>
      <c r="H762" s="62">
        <f>IFERROR(VLOOKUP(A762,Tabla1[],64,FALSE), "")</f>
        <v>933.56</v>
      </c>
      <c r="I762" s="62" cm="1">
        <f t="array" ref="I762">SUMPRODUCT(
 (Tabla1[NOMBRE_COMPLETO]=A762)*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4866</v>
      </c>
      <c r="J762" s="62">
        <f t="shared" si="22"/>
        <v>6680.91</v>
      </c>
      <c r="K762" s="63">
        <f t="shared" si="23"/>
        <v>24028.2</v>
      </c>
    </row>
    <row r="763" spans="1:11" ht="24" customHeight="1" x14ac:dyDescent="0.25">
      <c r="A763" s="59" t="s">
        <v>2436</v>
      </c>
      <c r="B763" s="59" t="str">
        <f>IFERROR(VLOOKUP(A763,Tabla1[],17,FALSE), "")</f>
        <v>DIVISION DE TOPOGRAFIA -DIE</v>
      </c>
      <c r="C763" s="59" t="str">
        <f>IFERROR(VLOOKUP(A763,Tabla1[],25,FALSE), "")</f>
        <v>AGRIMENSOR</v>
      </c>
      <c r="D763" s="60" t="str">
        <f>IFERROR(VLOOKUP(A763,Tabla1[],19,FALSE), "")</f>
        <v>FIJO</v>
      </c>
      <c r="E763" s="61">
        <f>IFERROR(VLOOKUP(A763,Tabla1[],50,FALSE), "")</f>
        <v>55000</v>
      </c>
      <c r="F763" s="62">
        <f>IFERROR(VLOOKUP(A763,Tabla1[],62,FALSE), "")</f>
        <v>1578.5</v>
      </c>
      <c r="G763" s="62">
        <f>IFERROR(VLOOKUP(A763,Tabla1[],63,FALSE), "")</f>
        <v>2271.71</v>
      </c>
      <c r="H763" s="62">
        <f>IFERROR(VLOOKUP(A763,Tabla1[],64,FALSE), "")</f>
        <v>1672</v>
      </c>
      <c r="I763" s="62" cm="1">
        <f t="array" ref="I763">SUMPRODUCT(
 (Tabla1[NOMBRE_COMPLETO]=A763)*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1919.78</v>
      </c>
      <c r="J763" s="62">
        <f t="shared" si="22"/>
        <v>7441.99</v>
      </c>
      <c r="K763" s="63">
        <f t="shared" si="23"/>
        <v>47558.01</v>
      </c>
    </row>
    <row r="764" spans="1:11" ht="24" customHeight="1" x14ac:dyDescent="0.25">
      <c r="A764" s="59" t="s">
        <v>2467</v>
      </c>
      <c r="B764" s="59" t="str">
        <f>IFERROR(VLOOKUP(A764,Tabla1[],17,FALSE), "")</f>
        <v>DIVISION DE TOPOGRAFIA -DIE</v>
      </c>
      <c r="C764" s="59" t="str">
        <f>IFERROR(VLOOKUP(A764,Tabla1[],25,FALSE), "")</f>
        <v>SUPERVISOR</v>
      </c>
      <c r="D764" s="60" t="str">
        <f>IFERROR(VLOOKUP(A764,Tabla1[],19,FALSE), "")</f>
        <v>FIJO</v>
      </c>
      <c r="E764" s="61">
        <f>IFERROR(VLOOKUP(A764,Tabla1[],50,FALSE), "")</f>
        <v>35000</v>
      </c>
      <c r="F764" s="62">
        <f>IFERROR(VLOOKUP(A764,Tabla1[],62,FALSE), "")</f>
        <v>1004.5</v>
      </c>
      <c r="G764" s="62">
        <f>IFERROR(VLOOKUP(A764,Tabla1[],63,FALSE), "")</f>
        <v>0</v>
      </c>
      <c r="H764" s="62">
        <f>IFERROR(VLOOKUP(A764,Tabla1[],64,FALSE), "")</f>
        <v>1064</v>
      </c>
      <c r="I764" s="62" cm="1">
        <f t="array" ref="I764">SUMPRODUCT(
 (Tabla1[NOMBRE_COMPLETO]=A764)*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764" s="62">
        <f t="shared" si="22"/>
        <v>2068.5</v>
      </c>
      <c r="K764" s="63">
        <f t="shared" si="23"/>
        <v>32931.5</v>
      </c>
    </row>
    <row r="765" spans="1:11" ht="24" customHeight="1" x14ac:dyDescent="0.25">
      <c r="A765" s="59" t="s">
        <v>2651</v>
      </c>
      <c r="B765" s="59" t="str">
        <f>IFERROR(VLOOKUP(A765,Tabla1[],17,FALSE), "")</f>
        <v>DIVISION DE TOPOGRAFIA -DIE</v>
      </c>
      <c r="C765" s="59" t="str">
        <f>IFERROR(VLOOKUP(A765,Tabla1[],25,FALSE), "")</f>
        <v>AGRIMENSOR</v>
      </c>
      <c r="D765" s="60" t="str">
        <f>IFERROR(VLOOKUP(A765,Tabla1[],19,FALSE), "")</f>
        <v>FIJO</v>
      </c>
      <c r="E765" s="61">
        <f>IFERROR(VLOOKUP(A765,Tabla1[],50,FALSE), "")</f>
        <v>67500</v>
      </c>
      <c r="F765" s="62">
        <f>IFERROR(VLOOKUP(A765,Tabla1[],62,FALSE), "")</f>
        <v>1937.25</v>
      </c>
      <c r="G765" s="62">
        <f>IFERROR(VLOOKUP(A765,Tabla1[],63,FALSE), "")</f>
        <v>4898.03</v>
      </c>
      <c r="H765" s="62">
        <f>IFERROR(VLOOKUP(A765,Tabla1[],64,FALSE), "")</f>
        <v>2052</v>
      </c>
      <c r="I765" s="62" cm="1">
        <f t="array" ref="I765">SUMPRODUCT(
 (Tabla1[NOMBRE_COMPLETO]=A765)*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9616</v>
      </c>
      <c r="J765" s="62">
        <f t="shared" si="22"/>
        <v>18503.28</v>
      </c>
      <c r="K765" s="63">
        <f t="shared" si="23"/>
        <v>48996.72</v>
      </c>
    </row>
    <row r="766" spans="1:11" ht="24" customHeight="1" x14ac:dyDescent="0.25">
      <c r="A766" s="59" t="s">
        <v>2862</v>
      </c>
      <c r="B766" s="59" t="str">
        <f>IFERROR(VLOOKUP(A766,Tabla1[],17,FALSE), "")</f>
        <v>DIVISION DE TOPOGRAFIA -DIE</v>
      </c>
      <c r="C766" s="59" t="str">
        <f>IFERROR(VLOOKUP(A766,Tabla1[],25,FALSE), "")</f>
        <v>AGRIMENSOR</v>
      </c>
      <c r="D766" s="60" t="str">
        <f>IFERROR(VLOOKUP(A766,Tabla1[],19,FALSE), "")</f>
        <v>FIJO</v>
      </c>
      <c r="E766" s="61">
        <f>IFERROR(VLOOKUP(A766,Tabla1[],50,FALSE), "")</f>
        <v>67500</v>
      </c>
      <c r="F766" s="62">
        <f>IFERROR(VLOOKUP(A766,Tabla1[],62,FALSE), "")</f>
        <v>1937.25</v>
      </c>
      <c r="G766" s="62">
        <f>IFERROR(VLOOKUP(A766,Tabla1[],63,FALSE), "")</f>
        <v>4898.03</v>
      </c>
      <c r="H766" s="62">
        <f>IFERROR(VLOOKUP(A766,Tabla1[],64,FALSE), "")</f>
        <v>2052</v>
      </c>
      <c r="I766" s="62" cm="1">
        <f t="array" ref="I766">SUMPRODUCT(
 (Tabla1[NOMBRE_COMPLETO]=A766)*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27132.12</v>
      </c>
      <c r="J766" s="62">
        <f t="shared" si="22"/>
        <v>36019.399999999994</v>
      </c>
      <c r="K766" s="63">
        <f t="shared" si="23"/>
        <v>31480.600000000006</v>
      </c>
    </row>
    <row r="767" spans="1:11" ht="24" customHeight="1" x14ac:dyDescent="0.25">
      <c r="A767" s="59" t="s">
        <v>2977</v>
      </c>
      <c r="B767" s="59" t="str">
        <f>IFERROR(VLOOKUP(A767,Tabla1[],17,FALSE), "")</f>
        <v>DIVISION DE TOPOGRAFIA -DIE</v>
      </c>
      <c r="C767" s="59" t="str">
        <f>IFERROR(VLOOKUP(A767,Tabla1[],25,FALSE), "")</f>
        <v>AGRIMENSOR</v>
      </c>
      <c r="D767" s="60" t="str">
        <f>IFERROR(VLOOKUP(A767,Tabla1[],19,FALSE), "")</f>
        <v>FIJO</v>
      </c>
      <c r="E767" s="61">
        <f>IFERROR(VLOOKUP(A767,Tabla1[],50,FALSE), "")</f>
        <v>70000</v>
      </c>
      <c r="F767" s="62">
        <f>IFERROR(VLOOKUP(A767,Tabla1[],62,FALSE), "")</f>
        <v>2009</v>
      </c>
      <c r="G767" s="62">
        <f>IFERROR(VLOOKUP(A767,Tabla1[],63,FALSE), "")</f>
        <v>5368.48</v>
      </c>
      <c r="H767" s="62">
        <f>IFERROR(VLOOKUP(A767,Tabla1[],64,FALSE), "")</f>
        <v>2128</v>
      </c>
      <c r="I767" s="62" cm="1">
        <f t="array" ref="I767">SUMPRODUCT(
 (Tabla1[NOMBRE_COMPLETO]=A767)*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767" s="62">
        <f t="shared" si="22"/>
        <v>9505.48</v>
      </c>
      <c r="K767" s="63">
        <f t="shared" si="23"/>
        <v>60494.520000000004</v>
      </c>
    </row>
    <row r="768" spans="1:11" ht="24" customHeight="1" x14ac:dyDescent="0.25">
      <c r="A768" s="59" t="s">
        <v>240</v>
      </c>
      <c r="B768" s="59" t="str">
        <f>IFERROR(VLOOKUP(A768,Tabla1[],17,FALSE), "")</f>
        <v>DIVISION FINANCIERA -DIE</v>
      </c>
      <c r="C768" s="59" t="str">
        <f>IFERROR(VLOOKUP(A768,Tabla1[],25,FALSE), "")</f>
        <v>COORDINADOR ADM</v>
      </c>
      <c r="D768" s="60" t="str">
        <f>IFERROR(VLOOKUP(A768,Tabla1[],19,FALSE), "")</f>
        <v>FIJO</v>
      </c>
      <c r="E768" s="61">
        <f>IFERROR(VLOOKUP(A768,Tabla1[],50,FALSE), "")</f>
        <v>95000</v>
      </c>
      <c r="F768" s="62">
        <f>IFERROR(VLOOKUP(A768,Tabla1[],62,FALSE), "")</f>
        <v>2726.5</v>
      </c>
      <c r="G768" s="62">
        <f>IFERROR(VLOOKUP(A768,Tabla1[],63,FALSE), "")</f>
        <v>10449.299999999999</v>
      </c>
      <c r="H768" s="62">
        <f>IFERROR(VLOOKUP(A768,Tabla1[],64,FALSE), "")</f>
        <v>2888</v>
      </c>
      <c r="I768" s="62" cm="1">
        <f t="array" ref="I768">SUMPRODUCT(
 (Tabla1[NOMBRE_COMPLETO]=A768)*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1919.78</v>
      </c>
      <c r="J768" s="62">
        <f t="shared" si="22"/>
        <v>17983.579999999998</v>
      </c>
      <c r="K768" s="63">
        <f t="shared" si="23"/>
        <v>77016.42</v>
      </c>
    </row>
    <row r="769" spans="1:11" ht="24" customHeight="1" x14ac:dyDescent="0.25">
      <c r="A769" s="59" t="s">
        <v>549</v>
      </c>
      <c r="B769" s="59" t="str">
        <f>IFERROR(VLOOKUP(A769,Tabla1[],17,FALSE), "")</f>
        <v>DIVISION FINANCIERA -DIE</v>
      </c>
      <c r="C769" s="59" t="str">
        <f>IFERROR(VLOOKUP(A769,Tabla1[],25,FALSE), "")</f>
        <v>SECRETARIA  EJECUTIVA</v>
      </c>
      <c r="D769" s="60" t="str">
        <f>IFERROR(VLOOKUP(A769,Tabla1[],19,FALSE), "")</f>
        <v>FIJO</v>
      </c>
      <c r="E769" s="61">
        <f>IFERROR(VLOOKUP(A769,Tabla1[],50,FALSE), "")</f>
        <v>40000</v>
      </c>
      <c r="F769" s="62">
        <f>IFERROR(VLOOKUP(A769,Tabla1[],62,FALSE), "")</f>
        <v>1148</v>
      </c>
      <c r="G769" s="62">
        <f>IFERROR(VLOOKUP(A769,Tabla1[],63,FALSE), "")</f>
        <v>0</v>
      </c>
      <c r="H769" s="62">
        <f>IFERROR(VLOOKUP(A769,Tabla1[],64,FALSE), "")</f>
        <v>1216</v>
      </c>
      <c r="I769" s="62" cm="1">
        <f t="array" ref="I769">SUMPRODUCT(
 (Tabla1[NOMBRE_COMPLETO]=A769)*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24016.190000000002</v>
      </c>
      <c r="J769" s="62">
        <f t="shared" si="22"/>
        <v>26380.190000000002</v>
      </c>
      <c r="K769" s="63">
        <f t="shared" si="23"/>
        <v>13619.809999999998</v>
      </c>
    </row>
    <row r="770" spans="1:11" ht="24" customHeight="1" x14ac:dyDescent="0.25">
      <c r="A770" s="59" t="s">
        <v>581</v>
      </c>
      <c r="B770" s="59" t="str">
        <f>IFERROR(VLOOKUP(A770,Tabla1[],17,FALSE), "")</f>
        <v>DIVISION FINANCIERA -DIE</v>
      </c>
      <c r="C770" s="59" t="str">
        <f>IFERROR(VLOOKUP(A770,Tabla1[],25,FALSE), "")</f>
        <v>SOPORTE TECNICO</v>
      </c>
      <c r="D770" s="60" t="str">
        <f>IFERROR(VLOOKUP(A770,Tabla1[],19,FALSE), "")</f>
        <v>FIJO</v>
      </c>
      <c r="E770" s="61">
        <f>IFERROR(VLOOKUP(A770,Tabla1[],50,FALSE), "")</f>
        <v>40000</v>
      </c>
      <c r="F770" s="62">
        <f>IFERROR(VLOOKUP(A770,Tabla1[],62,FALSE), "")</f>
        <v>1722</v>
      </c>
      <c r="G770" s="62">
        <f>IFERROR(VLOOKUP(A770,Tabla1[],63,FALSE), "")</f>
        <v>2718.76</v>
      </c>
      <c r="H770" s="62">
        <f>IFERROR(VLOOKUP(A770,Tabla1[],64,FALSE), "")</f>
        <v>1824</v>
      </c>
      <c r="I770" s="62" cm="1">
        <f t="array" ref="I770">SUMPRODUCT(
 (Tabla1[NOMBRE_COMPLETO]=A770)*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23867.86</v>
      </c>
      <c r="J770" s="62">
        <f t="shared" si="22"/>
        <v>30132.620000000003</v>
      </c>
      <c r="K770" s="63">
        <f t="shared" si="23"/>
        <v>9867.3799999999974</v>
      </c>
    </row>
    <row r="771" spans="1:11" ht="24" customHeight="1" x14ac:dyDescent="0.25">
      <c r="A771" s="59" t="s">
        <v>747</v>
      </c>
      <c r="B771" s="59" t="str">
        <f>IFERROR(VLOOKUP(A771,Tabla1[],17,FALSE), "")</f>
        <v>DIVISION FINANCIERA -DIE</v>
      </c>
      <c r="C771" s="59" t="str">
        <f>IFERROR(VLOOKUP(A771,Tabla1[],25,FALSE), "")</f>
        <v>ANALISTA FINANCIERO</v>
      </c>
      <c r="D771" s="60" t="str">
        <f>IFERROR(VLOOKUP(A771,Tabla1[],19,FALSE), "")</f>
        <v>FIJO</v>
      </c>
      <c r="E771" s="61">
        <f>IFERROR(VLOOKUP(A771,Tabla1[],50,FALSE), "")</f>
        <v>80000</v>
      </c>
      <c r="F771" s="62">
        <f>IFERROR(VLOOKUP(A771,Tabla1[],62,FALSE), "")</f>
        <v>2296</v>
      </c>
      <c r="G771" s="62">
        <f>IFERROR(VLOOKUP(A771,Tabla1[],63,FALSE), "")</f>
        <v>885.3</v>
      </c>
      <c r="H771" s="62">
        <f>IFERROR(VLOOKUP(A771,Tabla1[],64,FALSE), "")</f>
        <v>2432</v>
      </c>
      <c r="I771" s="62" cm="1">
        <f t="array" ref="I771">SUMPRODUCT(
 (Tabla1[NOMBRE_COMPLETO]=A771)*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771" s="62">
        <f t="shared" si="22"/>
        <v>5613.3</v>
      </c>
      <c r="K771" s="63">
        <f t="shared" si="23"/>
        <v>74386.7</v>
      </c>
    </row>
    <row r="772" spans="1:11" ht="24" customHeight="1" x14ac:dyDescent="0.25">
      <c r="A772" s="59" t="s">
        <v>1601</v>
      </c>
      <c r="B772" s="59" t="str">
        <f>IFERROR(VLOOKUP(A772,Tabla1[],17,FALSE), "")</f>
        <v>DIVISION FINANCIERA -DIE</v>
      </c>
      <c r="C772" s="59" t="str">
        <f>IFERROR(VLOOKUP(A772,Tabla1[],25,FALSE), "")</f>
        <v>CONTADOR</v>
      </c>
      <c r="D772" s="60" t="str">
        <f>IFERROR(VLOOKUP(A772,Tabla1[],19,FALSE), "")</f>
        <v>FIJO</v>
      </c>
      <c r="E772" s="61">
        <f>IFERROR(VLOOKUP(A772,Tabla1[],50,FALSE), "")</f>
        <v>61668.75</v>
      </c>
      <c r="F772" s="62">
        <f>IFERROR(VLOOKUP(A772,Tabla1[],62,FALSE), "")</f>
        <v>1769.89</v>
      </c>
      <c r="G772" s="62">
        <f>IFERROR(VLOOKUP(A772,Tabla1[],63,FALSE), "")</f>
        <v>3032.79</v>
      </c>
      <c r="H772" s="62">
        <f>IFERROR(VLOOKUP(A772,Tabla1[],64,FALSE), "")</f>
        <v>1874.73</v>
      </c>
      <c r="I772" s="62" cm="1">
        <f t="array" ref="I772">SUMPRODUCT(
 (Tabla1[NOMBRE_COMPLETO]=A772)*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18291.900000000001</v>
      </c>
      <c r="J772" s="62">
        <f t="shared" si="22"/>
        <v>24969.31</v>
      </c>
      <c r="K772" s="63">
        <f t="shared" si="23"/>
        <v>36699.440000000002</v>
      </c>
    </row>
    <row r="773" spans="1:11" ht="24" customHeight="1" x14ac:dyDescent="0.25">
      <c r="A773" s="59" t="s">
        <v>1641</v>
      </c>
      <c r="B773" s="59" t="str">
        <f>IFERROR(VLOOKUP(A773,Tabla1[],17,FALSE), "")</f>
        <v>DIVISION FINANCIERA -DIE</v>
      </c>
      <c r="C773" s="59" t="str">
        <f>IFERROR(VLOOKUP(A773,Tabla1[],25,FALSE), "")</f>
        <v>AUXILIAR ADMINISTRATIVO</v>
      </c>
      <c r="D773" s="60" t="str">
        <f>IFERROR(VLOOKUP(A773,Tabla1[],19,FALSE), "")</f>
        <v>FIJO</v>
      </c>
      <c r="E773" s="61">
        <f>IFERROR(VLOOKUP(A773,Tabla1[],50,FALSE), "")</f>
        <v>30000</v>
      </c>
      <c r="F773" s="62">
        <f>IFERROR(VLOOKUP(A773,Tabla1[],62,FALSE), "")</f>
        <v>861</v>
      </c>
      <c r="G773" s="62">
        <f>IFERROR(VLOOKUP(A773,Tabla1[],63,FALSE), "")</f>
        <v>0</v>
      </c>
      <c r="H773" s="62">
        <f>IFERROR(VLOOKUP(A773,Tabla1[],64,FALSE), "")</f>
        <v>912</v>
      </c>
      <c r="I773" s="62" cm="1">
        <f t="array" ref="I773">SUMPRODUCT(
 (Tabla1[NOMBRE_COMPLETO]=A773)*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773" s="62">
        <f t="shared" ref="J773:J836" si="24">+F773+G773+H773+I773</f>
        <v>1773</v>
      </c>
      <c r="K773" s="63">
        <f t="shared" ref="K773:K836" si="25">+E773-J773</f>
        <v>28227</v>
      </c>
    </row>
    <row r="774" spans="1:11" ht="24" customHeight="1" x14ac:dyDescent="0.25">
      <c r="A774" s="59" t="s">
        <v>2271</v>
      </c>
      <c r="B774" s="59" t="str">
        <f>IFERROR(VLOOKUP(A774,Tabla1[],17,FALSE), "")</f>
        <v>DIVISION FINANCIERA -DIE</v>
      </c>
      <c r="C774" s="59" t="str">
        <f>IFERROR(VLOOKUP(A774,Tabla1[],25,FALSE), "")</f>
        <v>AUXILIAR ADMINISTRATIVO</v>
      </c>
      <c r="D774" s="60" t="str">
        <f>IFERROR(VLOOKUP(A774,Tabla1[],19,FALSE), "")</f>
        <v>FIJO</v>
      </c>
      <c r="E774" s="61">
        <f>IFERROR(VLOOKUP(A774,Tabla1[],50,FALSE), "")</f>
        <v>30000</v>
      </c>
      <c r="F774" s="62">
        <f>IFERROR(VLOOKUP(A774,Tabla1[],62,FALSE), "")</f>
        <v>861</v>
      </c>
      <c r="G774" s="62">
        <f>IFERROR(VLOOKUP(A774,Tabla1[],63,FALSE), "")</f>
        <v>0</v>
      </c>
      <c r="H774" s="62">
        <f>IFERROR(VLOOKUP(A774,Tabla1[],64,FALSE), "")</f>
        <v>912</v>
      </c>
      <c r="I774" s="62" cm="1">
        <f t="array" ref="I774">SUMPRODUCT(
 (Tabla1[NOMBRE_COMPLETO]=A774)*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774" s="62">
        <f t="shared" si="24"/>
        <v>1773</v>
      </c>
      <c r="K774" s="63">
        <f t="shared" si="25"/>
        <v>28227</v>
      </c>
    </row>
    <row r="775" spans="1:11" ht="24" customHeight="1" x14ac:dyDescent="0.25">
      <c r="A775" s="59" t="s">
        <v>2425</v>
      </c>
      <c r="B775" s="59" t="str">
        <f>IFERROR(VLOOKUP(A775,Tabla1[],17,FALSE), "")</f>
        <v>DIVISION FINANCIERA -DIE</v>
      </c>
      <c r="C775" s="59" t="str">
        <f>IFERROR(VLOOKUP(A775,Tabla1[],25,FALSE), "")</f>
        <v>AUDITOR</v>
      </c>
      <c r="D775" s="60" t="str">
        <f>IFERROR(VLOOKUP(A775,Tabla1[],19,FALSE), "")</f>
        <v>FIJO</v>
      </c>
      <c r="E775" s="61">
        <f>IFERROR(VLOOKUP(A775,Tabla1[],50,FALSE), "")</f>
        <v>60000</v>
      </c>
      <c r="F775" s="62">
        <f>IFERROR(VLOOKUP(A775,Tabla1[],62,FALSE), "")</f>
        <v>1722</v>
      </c>
      <c r="G775" s="62">
        <f>IFERROR(VLOOKUP(A775,Tabla1[],63,FALSE), "")</f>
        <v>3486.68</v>
      </c>
      <c r="H775" s="62">
        <f>IFERROR(VLOOKUP(A775,Tabla1[],64,FALSE), "")</f>
        <v>1824</v>
      </c>
      <c r="I775" s="62" cm="1">
        <f t="array" ref="I775">SUMPRODUCT(
 (Tabla1[NOMBRE_COMPLETO]=A775)*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775" s="62">
        <f t="shared" si="24"/>
        <v>7032.68</v>
      </c>
      <c r="K775" s="63">
        <f t="shared" si="25"/>
        <v>52967.32</v>
      </c>
    </row>
    <row r="776" spans="1:11" ht="24" customHeight="1" x14ac:dyDescent="0.25">
      <c r="A776" s="59" t="s">
        <v>2451</v>
      </c>
      <c r="B776" s="59" t="str">
        <f>IFERROR(VLOOKUP(A776,Tabla1[],17,FALSE), "")</f>
        <v>DIVISION FINANCIERA -DIE</v>
      </c>
      <c r="C776" s="59" t="str">
        <f>IFERROR(VLOOKUP(A776,Tabla1[],25,FALSE), "")</f>
        <v>CONTADOR</v>
      </c>
      <c r="D776" s="60" t="str">
        <f>IFERROR(VLOOKUP(A776,Tabla1[],19,FALSE), "")</f>
        <v>FIJO</v>
      </c>
      <c r="E776" s="61">
        <f>IFERROR(VLOOKUP(A776,Tabla1[],50,FALSE), "")</f>
        <v>92000</v>
      </c>
      <c r="F776" s="62">
        <f>IFERROR(VLOOKUP(A776,Tabla1[],62,FALSE), "")</f>
        <v>2640.4</v>
      </c>
      <c r="G776" s="62">
        <f>IFERROR(VLOOKUP(A776,Tabla1[],63,FALSE), "")</f>
        <v>10223.57</v>
      </c>
      <c r="H776" s="62">
        <f>IFERROR(VLOOKUP(A776,Tabla1[],64,FALSE), "")</f>
        <v>2796.8</v>
      </c>
      <c r="I776" s="62" cm="1">
        <f t="array" ref="I776">SUMPRODUCT(
 (Tabla1[NOMBRE_COMPLETO]=A776)*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31003.17</v>
      </c>
      <c r="J776" s="62">
        <f t="shared" si="24"/>
        <v>46663.94</v>
      </c>
      <c r="K776" s="63">
        <f t="shared" si="25"/>
        <v>45336.06</v>
      </c>
    </row>
    <row r="777" spans="1:11" ht="24" customHeight="1" x14ac:dyDescent="0.25">
      <c r="A777" s="59" t="s">
        <v>2456</v>
      </c>
      <c r="B777" s="59" t="str">
        <f>IFERROR(VLOOKUP(A777,Tabla1[],17,FALSE), "")</f>
        <v>DIVISION FINANCIERA -DIE</v>
      </c>
      <c r="C777" s="59" t="str">
        <f>IFERROR(VLOOKUP(A777,Tabla1[],25,FALSE), "")</f>
        <v>CONTADOR AUX.</v>
      </c>
      <c r="D777" s="60" t="str">
        <f>IFERROR(VLOOKUP(A777,Tabla1[],19,FALSE), "")</f>
        <v>FIJO</v>
      </c>
      <c r="E777" s="61">
        <f>IFERROR(VLOOKUP(A777,Tabla1[],50,FALSE), "")</f>
        <v>26663.18</v>
      </c>
      <c r="F777" s="62">
        <f>IFERROR(VLOOKUP(A777,Tabla1[],62,FALSE), "")</f>
        <v>1435</v>
      </c>
      <c r="G777" s="62">
        <f>IFERROR(VLOOKUP(A777,Tabla1[],63,FALSE), "")</f>
        <v>1566.03</v>
      </c>
      <c r="H777" s="62">
        <f>IFERROR(VLOOKUP(A777,Tabla1[],64,FALSE), "")</f>
        <v>1520</v>
      </c>
      <c r="I777" s="62" cm="1">
        <f t="array" ref="I777">SUMPRODUCT(
 (Tabla1[NOMBRE_COMPLETO]=A777)*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12568.41</v>
      </c>
      <c r="J777" s="62">
        <f t="shared" si="24"/>
        <v>17089.439999999999</v>
      </c>
      <c r="K777" s="63">
        <f t="shared" si="25"/>
        <v>9573.7400000000016</v>
      </c>
    </row>
    <row r="778" spans="1:11" ht="24" customHeight="1" x14ac:dyDescent="0.25">
      <c r="A778" s="59" t="s">
        <v>2462</v>
      </c>
      <c r="B778" s="59" t="str">
        <f>IFERROR(VLOOKUP(A778,Tabla1[],17,FALSE), "")</f>
        <v>DIVISION FINANCIERA -DIE</v>
      </c>
      <c r="C778" s="59" t="str">
        <f>IFERROR(VLOOKUP(A778,Tabla1[],25,FALSE), "")</f>
        <v>AUXILIAR ADMINISTRATIVO I</v>
      </c>
      <c r="D778" s="60" t="str">
        <f>IFERROR(VLOOKUP(A778,Tabla1[],19,FALSE), "")</f>
        <v>FIJO</v>
      </c>
      <c r="E778" s="61">
        <f>IFERROR(VLOOKUP(A778,Tabla1[],50,FALSE), "")</f>
        <v>37500</v>
      </c>
      <c r="F778" s="62">
        <f>IFERROR(VLOOKUP(A778,Tabla1[],62,FALSE), "")</f>
        <v>1076.25</v>
      </c>
      <c r="G778" s="62">
        <f>IFERROR(VLOOKUP(A778,Tabla1[],63,FALSE), "")</f>
        <v>89.81</v>
      </c>
      <c r="H778" s="62">
        <f>IFERROR(VLOOKUP(A778,Tabla1[],64,FALSE), "")</f>
        <v>1140</v>
      </c>
      <c r="I778" s="62" cm="1">
        <f t="array" ref="I778">SUMPRODUCT(
 (Tabla1[NOMBRE_COMPLETO]=A778)*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778" s="62">
        <f t="shared" si="24"/>
        <v>2306.06</v>
      </c>
      <c r="K778" s="63">
        <f t="shared" si="25"/>
        <v>35193.94</v>
      </c>
    </row>
    <row r="779" spans="1:11" ht="24" customHeight="1" x14ac:dyDescent="0.25">
      <c r="A779" s="59" t="s">
        <v>2640</v>
      </c>
      <c r="B779" s="59" t="str">
        <f>IFERROR(VLOOKUP(A779,Tabla1[],17,FALSE), "")</f>
        <v>DIVISION FINANCIERA -DIE</v>
      </c>
      <c r="C779" s="59" t="str">
        <f>IFERROR(VLOOKUP(A779,Tabla1[],25,FALSE), "")</f>
        <v>CONSERJE</v>
      </c>
      <c r="D779" s="60" t="str">
        <f>IFERROR(VLOOKUP(A779,Tabla1[],19,FALSE), "")</f>
        <v>FIJO</v>
      </c>
      <c r="E779" s="61">
        <f>IFERROR(VLOOKUP(A779,Tabla1[],50,FALSE), "")</f>
        <v>50000</v>
      </c>
      <c r="F779" s="62">
        <f>IFERROR(VLOOKUP(A779,Tabla1[],62,FALSE), "")</f>
        <v>1435</v>
      </c>
      <c r="G779" s="62">
        <f>IFERROR(VLOOKUP(A779,Tabla1[],63,FALSE), "")</f>
        <v>0</v>
      </c>
      <c r="H779" s="62">
        <f>IFERROR(VLOOKUP(A779,Tabla1[],64,FALSE), "")</f>
        <v>1520</v>
      </c>
      <c r="I779" s="62" cm="1">
        <f t="array" ref="I779">SUMPRODUCT(
 (Tabla1[NOMBRE_COMPLETO]=A779)*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779" s="62">
        <f t="shared" si="24"/>
        <v>2955</v>
      </c>
      <c r="K779" s="63">
        <f t="shared" si="25"/>
        <v>47045</v>
      </c>
    </row>
    <row r="780" spans="1:11" ht="24" customHeight="1" x14ac:dyDescent="0.25">
      <c r="A780" s="59" t="s">
        <v>1139</v>
      </c>
      <c r="B780" s="59" t="str">
        <f>IFERROR(VLOOKUP(A780,Tabla1[],17,FALSE), "")</f>
        <v>SECCION DE ALMACEN Y SUMINISTRO -DIE</v>
      </c>
      <c r="C780" s="59" t="str">
        <f>IFERROR(VLOOKUP(A780,Tabla1[],25,FALSE), "")</f>
        <v>AUXILIAR DE ALMACEN</v>
      </c>
      <c r="D780" s="60" t="str">
        <f>IFERROR(VLOOKUP(A780,Tabla1[],19,FALSE), "")</f>
        <v>FIJO</v>
      </c>
      <c r="E780" s="61">
        <f>IFERROR(VLOOKUP(A780,Tabla1[],50,FALSE), "")</f>
        <v>35000</v>
      </c>
      <c r="F780" s="62">
        <f>IFERROR(VLOOKUP(A780,Tabla1[],62,FALSE), "")</f>
        <v>1004.5</v>
      </c>
      <c r="G780" s="62">
        <f>IFERROR(VLOOKUP(A780,Tabla1[],63,FALSE), "")</f>
        <v>0</v>
      </c>
      <c r="H780" s="62">
        <f>IFERROR(VLOOKUP(A780,Tabla1[],64,FALSE), "")</f>
        <v>1064</v>
      </c>
      <c r="I780" s="62" cm="1">
        <f t="array" ref="I780">SUMPRODUCT(
 (Tabla1[NOMBRE_COMPLETO]=A780)*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780" s="62">
        <f t="shared" si="24"/>
        <v>2068.5</v>
      </c>
      <c r="K780" s="63">
        <f t="shared" si="25"/>
        <v>32931.5</v>
      </c>
    </row>
    <row r="781" spans="1:11" ht="24" customHeight="1" x14ac:dyDescent="0.25">
      <c r="A781" s="59" t="s">
        <v>1277</v>
      </c>
      <c r="B781" s="59" t="str">
        <f>IFERROR(VLOOKUP(A781,Tabla1[],17,FALSE), "")</f>
        <v>SECCION DE ALMACEN Y SUMINISTRO -DIE</v>
      </c>
      <c r="C781" s="59" t="str">
        <f>IFERROR(VLOOKUP(A781,Tabla1[],25,FALSE), "")</f>
        <v>AUXILIAR DE ALMACEN Y SUMINISTRO COD</v>
      </c>
      <c r="D781" s="60" t="str">
        <f>IFERROR(VLOOKUP(A781,Tabla1[],19,FALSE), "")</f>
        <v>FIJO</v>
      </c>
      <c r="E781" s="61">
        <f>IFERROR(VLOOKUP(A781,Tabla1[],50,FALSE), "")</f>
        <v>50000</v>
      </c>
      <c r="F781" s="62">
        <f>IFERROR(VLOOKUP(A781,Tabla1[],62,FALSE), "")</f>
        <v>1435</v>
      </c>
      <c r="G781" s="62">
        <f>IFERROR(VLOOKUP(A781,Tabla1[],63,FALSE), "")</f>
        <v>0</v>
      </c>
      <c r="H781" s="62">
        <f>IFERROR(VLOOKUP(A781,Tabla1[],64,FALSE), "")</f>
        <v>1520</v>
      </c>
      <c r="I781" s="62" cm="1">
        <f t="array" ref="I781">SUMPRODUCT(
 (Tabla1[NOMBRE_COMPLETO]=A781)*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781" s="62">
        <f t="shared" si="24"/>
        <v>2955</v>
      </c>
      <c r="K781" s="63">
        <f t="shared" si="25"/>
        <v>47045</v>
      </c>
    </row>
    <row r="782" spans="1:11" ht="24" customHeight="1" x14ac:dyDescent="0.25">
      <c r="A782" s="59" t="s">
        <v>1337</v>
      </c>
      <c r="B782" s="59" t="str">
        <f>IFERROR(VLOOKUP(A782,Tabla1[],17,FALSE), "")</f>
        <v>SECCION DE ALMACEN Y SUMINISTRO -DIE</v>
      </c>
      <c r="C782" s="59" t="str">
        <f>IFERROR(VLOOKUP(A782,Tabla1[],25,FALSE), "")</f>
        <v>AUXILIAR ADMINISTRATIVO</v>
      </c>
      <c r="D782" s="60" t="str">
        <f>IFERROR(VLOOKUP(A782,Tabla1[],19,FALSE), "")</f>
        <v>FIJO</v>
      </c>
      <c r="E782" s="61">
        <f>IFERROR(VLOOKUP(A782,Tabla1[],50,FALSE), "")</f>
        <v>37500</v>
      </c>
      <c r="F782" s="62">
        <f>IFERROR(VLOOKUP(A782,Tabla1[],62,FALSE), "")</f>
        <v>1076.25</v>
      </c>
      <c r="G782" s="62">
        <f>IFERROR(VLOOKUP(A782,Tabla1[],63,FALSE), "")</f>
        <v>89.81</v>
      </c>
      <c r="H782" s="62">
        <f>IFERROR(VLOOKUP(A782,Tabla1[],64,FALSE), "")</f>
        <v>1140</v>
      </c>
      <c r="I782" s="62" cm="1">
        <f t="array" ref="I782">SUMPRODUCT(
 (Tabla1[NOMBRE_COMPLETO]=A782)*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782" s="62">
        <f t="shared" si="24"/>
        <v>2306.06</v>
      </c>
      <c r="K782" s="63">
        <f t="shared" si="25"/>
        <v>35193.94</v>
      </c>
    </row>
    <row r="783" spans="1:11" ht="24" customHeight="1" x14ac:dyDescent="0.25">
      <c r="A783" s="59" t="s">
        <v>1343</v>
      </c>
      <c r="B783" s="59" t="str">
        <f>IFERROR(VLOOKUP(A783,Tabla1[],17,FALSE), "")</f>
        <v>SECCION DE ALMACEN Y SUMINISTRO -DIE</v>
      </c>
      <c r="C783" s="59" t="str">
        <f>IFERROR(VLOOKUP(A783,Tabla1[],25,FALSE), "")</f>
        <v>AUXILIAR DE ALMACÉN Y SUMINISTRO</v>
      </c>
      <c r="D783" s="60" t="str">
        <f>IFERROR(VLOOKUP(A783,Tabla1[],19,FALSE), "")</f>
        <v>FIJO</v>
      </c>
      <c r="E783" s="61">
        <f>IFERROR(VLOOKUP(A783,Tabla1[],50,FALSE), "")</f>
        <v>30000</v>
      </c>
      <c r="F783" s="62">
        <f>IFERROR(VLOOKUP(A783,Tabla1[],62,FALSE), "")</f>
        <v>861</v>
      </c>
      <c r="G783" s="62">
        <f>IFERROR(VLOOKUP(A783,Tabla1[],63,FALSE), "")</f>
        <v>0</v>
      </c>
      <c r="H783" s="62">
        <f>IFERROR(VLOOKUP(A783,Tabla1[],64,FALSE), "")</f>
        <v>912</v>
      </c>
      <c r="I783" s="62" cm="1">
        <f t="array" ref="I783">SUMPRODUCT(
 (Tabla1[NOMBRE_COMPLETO]=A783)*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783" s="62">
        <f t="shared" si="24"/>
        <v>1773</v>
      </c>
      <c r="K783" s="63">
        <f t="shared" si="25"/>
        <v>28227</v>
      </c>
    </row>
    <row r="784" spans="1:11" ht="24" customHeight="1" x14ac:dyDescent="0.25">
      <c r="A784" s="59" t="s">
        <v>1882</v>
      </c>
      <c r="B784" s="59" t="str">
        <f>IFERROR(VLOOKUP(A784,Tabla1[],17,FALSE), "")</f>
        <v>SECCION DE ALMACEN Y SUMINISTRO -DIE</v>
      </c>
      <c r="C784" s="59" t="str">
        <f>IFERROR(VLOOKUP(A784,Tabla1[],25,FALSE), "")</f>
        <v>AUXILIAR ADMINISTRATIVO</v>
      </c>
      <c r="D784" s="60" t="str">
        <f>IFERROR(VLOOKUP(A784,Tabla1[],19,FALSE), "")</f>
        <v>FIJO</v>
      </c>
      <c r="E784" s="61">
        <f>IFERROR(VLOOKUP(A784,Tabla1[],50,FALSE), "")</f>
        <v>80000</v>
      </c>
      <c r="F784" s="62">
        <f>IFERROR(VLOOKUP(A784,Tabla1[],62,FALSE), "")</f>
        <v>2296</v>
      </c>
      <c r="G784" s="62">
        <f>IFERROR(VLOOKUP(A784,Tabla1[],63,FALSE), "")</f>
        <v>885.3</v>
      </c>
      <c r="H784" s="62">
        <f>IFERROR(VLOOKUP(A784,Tabla1[],64,FALSE), "")</f>
        <v>2432</v>
      </c>
      <c r="I784" s="62" cm="1">
        <f t="array" ref="I784">SUMPRODUCT(
 (Tabla1[NOMBRE_COMPLETO]=A784)*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784" s="62">
        <f t="shared" si="24"/>
        <v>5613.3</v>
      </c>
      <c r="K784" s="63">
        <f t="shared" si="25"/>
        <v>74386.7</v>
      </c>
    </row>
    <row r="785" spans="1:11" ht="24" customHeight="1" x14ac:dyDescent="0.25">
      <c r="A785" s="59" t="s">
        <v>2217</v>
      </c>
      <c r="B785" s="59" t="str">
        <f>IFERROR(VLOOKUP(A785,Tabla1[],17,FALSE), "")</f>
        <v>SECCION DE ALMACEN Y SUMINISTRO -DIE</v>
      </c>
      <c r="C785" s="59" t="str">
        <f>IFERROR(VLOOKUP(A785,Tabla1[],25,FALSE), "")</f>
        <v>AYUDANTE</v>
      </c>
      <c r="D785" s="60" t="str">
        <f>IFERROR(VLOOKUP(A785,Tabla1[],19,FALSE), "")</f>
        <v>FIJO</v>
      </c>
      <c r="E785" s="61">
        <f>IFERROR(VLOOKUP(A785,Tabla1[],50,FALSE), "")</f>
        <v>25000</v>
      </c>
      <c r="F785" s="62">
        <f>IFERROR(VLOOKUP(A785,Tabla1[],62,FALSE), "")</f>
        <v>717.5</v>
      </c>
      <c r="G785" s="62">
        <f>IFERROR(VLOOKUP(A785,Tabla1[],63,FALSE), "")</f>
        <v>0</v>
      </c>
      <c r="H785" s="62">
        <f>IFERROR(VLOOKUP(A785,Tabla1[],64,FALSE), "")</f>
        <v>760</v>
      </c>
      <c r="I785" s="62" cm="1">
        <f t="array" ref="I785">SUMPRODUCT(
 (Tabla1[NOMBRE_COMPLETO]=A785)*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785" s="62">
        <f t="shared" si="24"/>
        <v>1477.5</v>
      </c>
      <c r="K785" s="63">
        <f t="shared" si="25"/>
        <v>23522.5</v>
      </c>
    </row>
    <row r="786" spans="1:11" ht="24" customHeight="1" x14ac:dyDescent="0.25">
      <c r="A786" s="59" t="s">
        <v>2291</v>
      </c>
      <c r="B786" s="59" t="str">
        <f>IFERROR(VLOOKUP(A786,Tabla1[],17,FALSE), "")</f>
        <v>SECCION DE ALMACEN Y SUMINISTRO -DIE</v>
      </c>
      <c r="C786" s="59" t="str">
        <f>IFERROR(VLOOKUP(A786,Tabla1[],25,FALSE), "")</f>
        <v>AUXILIAR DE ALMACÉN Y SUMINISTRO</v>
      </c>
      <c r="D786" s="60" t="str">
        <f>IFERROR(VLOOKUP(A786,Tabla1[],19,FALSE), "")</f>
        <v>FIJO</v>
      </c>
      <c r="E786" s="61">
        <f>IFERROR(VLOOKUP(A786,Tabla1[],50,FALSE), "")</f>
        <v>30000</v>
      </c>
      <c r="F786" s="62">
        <f>IFERROR(VLOOKUP(A786,Tabla1[],62,FALSE), "")</f>
        <v>861</v>
      </c>
      <c r="G786" s="62">
        <f>IFERROR(VLOOKUP(A786,Tabla1[],63,FALSE), "")</f>
        <v>0</v>
      </c>
      <c r="H786" s="62">
        <f>IFERROR(VLOOKUP(A786,Tabla1[],64,FALSE), "")</f>
        <v>912</v>
      </c>
      <c r="I786" s="62" cm="1">
        <f t="array" ref="I786">SUMPRODUCT(
 (Tabla1[NOMBRE_COMPLETO]=A786)*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786" s="62">
        <f t="shared" si="24"/>
        <v>1773</v>
      </c>
      <c r="K786" s="63">
        <f t="shared" si="25"/>
        <v>28227</v>
      </c>
    </row>
    <row r="787" spans="1:11" ht="24" customHeight="1" x14ac:dyDescent="0.25">
      <c r="A787" s="59" t="s">
        <v>2579</v>
      </c>
      <c r="B787" s="59" t="str">
        <f>IFERROR(VLOOKUP(A787,Tabla1[],17,FALSE), "")</f>
        <v>SECCION DE ALMACEN Y SUMINISTRO -DIE</v>
      </c>
      <c r="C787" s="59" t="str">
        <f>IFERROR(VLOOKUP(A787,Tabla1[],25,FALSE), "")</f>
        <v>AUXILIAR DE ALMACEN</v>
      </c>
      <c r="D787" s="60" t="str">
        <f>IFERROR(VLOOKUP(A787,Tabla1[],19,FALSE), "")</f>
        <v>FIJO</v>
      </c>
      <c r="E787" s="61">
        <f>IFERROR(VLOOKUP(A787,Tabla1[],50,FALSE), "")</f>
        <v>90000</v>
      </c>
      <c r="F787" s="62">
        <f>IFERROR(VLOOKUP(A787,Tabla1[],62,FALSE), "")</f>
        <v>2583</v>
      </c>
      <c r="G787" s="62">
        <f>IFERROR(VLOOKUP(A787,Tabla1[],63,FALSE), "")</f>
        <v>0</v>
      </c>
      <c r="H787" s="62">
        <f>IFERROR(VLOOKUP(A787,Tabla1[],64,FALSE), "")</f>
        <v>2736</v>
      </c>
      <c r="I787" s="62" cm="1">
        <f t="array" ref="I787">SUMPRODUCT(
 (Tabla1[NOMBRE_COMPLETO]=A787)*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8298</v>
      </c>
      <c r="J787" s="62">
        <f t="shared" si="24"/>
        <v>13617</v>
      </c>
      <c r="K787" s="63">
        <f t="shared" si="25"/>
        <v>76383</v>
      </c>
    </row>
    <row r="788" spans="1:11" ht="24" customHeight="1" x14ac:dyDescent="0.25">
      <c r="A788" s="59" t="s">
        <v>2700</v>
      </c>
      <c r="B788" s="59" t="str">
        <f>IFERROR(VLOOKUP(A788,Tabla1[],17,FALSE), "")</f>
        <v>SECCION DE ALMACEN Y SUMINISTRO -DIE</v>
      </c>
      <c r="C788" s="59" t="str">
        <f>IFERROR(VLOOKUP(A788,Tabla1[],25,FALSE), "")</f>
        <v>AUXILIAR DE ALMACEN Y SUMINISTRO COD</v>
      </c>
      <c r="D788" s="60" t="str">
        <f>IFERROR(VLOOKUP(A788,Tabla1[],19,FALSE), "")</f>
        <v>FIJO</v>
      </c>
      <c r="E788" s="61">
        <f>IFERROR(VLOOKUP(A788,Tabla1[],50,FALSE), "")</f>
        <v>40000</v>
      </c>
      <c r="F788" s="62">
        <f>IFERROR(VLOOKUP(A788,Tabla1[],62,FALSE), "")</f>
        <v>1148</v>
      </c>
      <c r="G788" s="62">
        <f>IFERROR(VLOOKUP(A788,Tabla1[],63,FALSE), "")</f>
        <v>442.65</v>
      </c>
      <c r="H788" s="62">
        <f>IFERROR(VLOOKUP(A788,Tabla1[],64,FALSE), "")</f>
        <v>1216</v>
      </c>
      <c r="I788" s="62" cm="1">
        <f t="array" ref="I788">SUMPRODUCT(
 (Tabla1[NOMBRE_COMPLETO]=A788)*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5066</v>
      </c>
      <c r="J788" s="62">
        <f t="shared" si="24"/>
        <v>7872.65</v>
      </c>
      <c r="K788" s="63">
        <f t="shared" si="25"/>
        <v>32127.35</v>
      </c>
    </row>
    <row r="789" spans="1:11" ht="24" customHeight="1" x14ac:dyDescent="0.25">
      <c r="A789" s="59" t="s">
        <v>2786</v>
      </c>
      <c r="B789" s="59" t="str">
        <f>IFERROR(VLOOKUP(A789,Tabla1[],17,FALSE), "")</f>
        <v>SECCION DE ALMACEN Y SUMINISTRO -DIE</v>
      </c>
      <c r="C789" s="59" t="str">
        <f>IFERROR(VLOOKUP(A789,Tabla1[],25,FALSE), "")</f>
        <v>AUXILIAR DE ALMACÉN Y SUMINISTRO</v>
      </c>
      <c r="D789" s="60" t="str">
        <f>IFERROR(VLOOKUP(A789,Tabla1[],19,FALSE), "")</f>
        <v>FIJO</v>
      </c>
      <c r="E789" s="61">
        <f>IFERROR(VLOOKUP(A789,Tabla1[],50,FALSE), "")</f>
        <v>30000</v>
      </c>
      <c r="F789" s="62">
        <f>IFERROR(VLOOKUP(A789,Tabla1[],62,FALSE), "")</f>
        <v>861</v>
      </c>
      <c r="G789" s="62">
        <f>IFERROR(VLOOKUP(A789,Tabla1[],63,FALSE), "")</f>
        <v>0</v>
      </c>
      <c r="H789" s="62">
        <f>IFERROR(VLOOKUP(A789,Tabla1[],64,FALSE), "")</f>
        <v>912</v>
      </c>
      <c r="I789" s="62" cm="1">
        <f t="array" ref="I789">SUMPRODUCT(
 (Tabla1[NOMBRE_COMPLETO]=A789)*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789" s="62">
        <f t="shared" si="24"/>
        <v>1773</v>
      </c>
      <c r="K789" s="63">
        <f t="shared" si="25"/>
        <v>28227</v>
      </c>
    </row>
    <row r="790" spans="1:11" ht="24" customHeight="1" x14ac:dyDescent="0.25">
      <c r="A790" s="59" t="s">
        <v>2903</v>
      </c>
      <c r="B790" s="59" t="str">
        <f>IFERROR(VLOOKUP(A790,Tabla1[],17,FALSE), "")</f>
        <v>SECCION DE ALMACEN Y SUMINISTRO -DIE</v>
      </c>
      <c r="C790" s="59" t="str">
        <f>IFERROR(VLOOKUP(A790,Tabla1[],25,FALSE), "")</f>
        <v>AUXILIAR</v>
      </c>
      <c r="D790" s="60" t="str">
        <f>IFERROR(VLOOKUP(A790,Tabla1[],19,FALSE), "")</f>
        <v>FIJO</v>
      </c>
      <c r="E790" s="61">
        <f>IFERROR(VLOOKUP(A790,Tabla1[],50,FALSE), "")</f>
        <v>27494.78</v>
      </c>
      <c r="F790" s="62">
        <f>IFERROR(VLOOKUP(A790,Tabla1[],62,FALSE), "")</f>
        <v>789.1</v>
      </c>
      <c r="G790" s="62">
        <f>IFERROR(VLOOKUP(A790,Tabla1[],63,FALSE), "")</f>
        <v>0</v>
      </c>
      <c r="H790" s="62">
        <f>IFERROR(VLOOKUP(A790,Tabla1[],64,FALSE), "")</f>
        <v>835.84</v>
      </c>
      <c r="I790" s="62" cm="1">
        <f t="array" ref="I790">SUMPRODUCT(
 (Tabla1[NOMBRE_COMPLETO]=A790)*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13127.31</v>
      </c>
      <c r="J790" s="62">
        <f t="shared" si="24"/>
        <v>14752.25</v>
      </c>
      <c r="K790" s="63">
        <f t="shared" si="25"/>
        <v>12742.529999999999</v>
      </c>
    </row>
    <row r="791" spans="1:11" ht="24" customHeight="1" x14ac:dyDescent="0.25">
      <c r="A791" s="59" t="s">
        <v>3069</v>
      </c>
      <c r="B791" s="59" t="str">
        <f>IFERROR(VLOOKUP(A791,Tabla1[],17,FALSE), "")</f>
        <v>SECCION DE ALMACEN Y SUMINISTRO -DIE</v>
      </c>
      <c r="C791" s="59" t="str">
        <f>IFERROR(VLOOKUP(A791,Tabla1[],25,FALSE), "")</f>
        <v>AUXILIAR ADMINISTRATIVO I</v>
      </c>
      <c r="D791" s="60" t="str">
        <f>IFERROR(VLOOKUP(A791,Tabla1[],19,FALSE), "")</f>
        <v>FIJO</v>
      </c>
      <c r="E791" s="61">
        <f>IFERROR(VLOOKUP(A791,Tabla1[],50,FALSE), "")</f>
        <v>35000</v>
      </c>
      <c r="F791" s="62">
        <f>IFERROR(VLOOKUP(A791,Tabla1[],62,FALSE), "")</f>
        <v>1004.5</v>
      </c>
      <c r="G791" s="62">
        <f>IFERROR(VLOOKUP(A791,Tabla1[],63,FALSE), "")</f>
        <v>0</v>
      </c>
      <c r="H791" s="62">
        <f>IFERROR(VLOOKUP(A791,Tabla1[],64,FALSE), "")</f>
        <v>1064</v>
      </c>
      <c r="I791" s="62" cm="1">
        <f t="array" ref="I791">SUMPRODUCT(
 (Tabla1[NOMBRE_COMPLETO]=A791)*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791" s="62">
        <f t="shared" si="24"/>
        <v>2068.5</v>
      </c>
      <c r="K791" s="63">
        <f t="shared" si="25"/>
        <v>32931.5</v>
      </c>
    </row>
    <row r="792" spans="1:11" ht="24" customHeight="1" x14ac:dyDescent="0.25">
      <c r="A792" s="59" t="s">
        <v>1051</v>
      </c>
      <c r="B792" s="59" t="str">
        <f>IFERROR(VLOOKUP(A792,Tabla1[],17,FALSE), "")</f>
        <v>SECCION DE ELABORACION DE DOCUMENTOS LEGALES - DIE</v>
      </c>
      <c r="C792" s="59" t="str">
        <f>IFERROR(VLOOKUP(A792,Tabla1[],25,FALSE), "")</f>
        <v>TECNICO ABOGADO</v>
      </c>
      <c r="D792" s="60" t="str">
        <f>IFERROR(VLOOKUP(A792,Tabla1[],19,FALSE), "")</f>
        <v>FIJO</v>
      </c>
      <c r="E792" s="61">
        <f>IFERROR(VLOOKUP(A792,Tabla1[],50,FALSE), "")</f>
        <v>66000</v>
      </c>
      <c r="F792" s="62">
        <f>IFERROR(VLOOKUP(A792,Tabla1[],62,FALSE), "")</f>
        <v>1894.2</v>
      </c>
      <c r="G792" s="62">
        <f>IFERROR(VLOOKUP(A792,Tabla1[],63,FALSE), "")</f>
        <v>4615.76</v>
      </c>
      <c r="H792" s="62">
        <f>IFERROR(VLOOKUP(A792,Tabla1[],64,FALSE), "")</f>
        <v>2006.4</v>
      </c>
      <c r="I792" s="62" cm="1">
        <f t="array" ref="I792">SUMPRODUCT(
 (Tabla1[NOMBRE_COMPLETO]=A792)*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10066</v>
      </c>
      <c r="J792" s="62">
        <f t="shared" si="24"/>
        <v>18582.36</v>
      </c>
      <c r="K792" s="63">
        <f t="shared" si="25"/>
        <v>47417.64</v>
      </c>
    </row>
    <row r="793" spans="1:11" ht="24" customHeight="1" x14ac:dyDescent="0.25">
      <c r="A793" s="59" t="s">
        <v>1519</v>
      </c>
      <c r="B793" s="59" t="str">
        <f>IFERROR(VLOOKUP(A793,Tabla1[],17,FALSE), "")</f>
        <v>SECCION DE ELABORACION DE DOCUMENTOS LEGALES - DIE</v>
      </c>
      <c r="C793" s="59" t="str">
        <f>IFERROR(VLOOKUP(A793,Tabla1[],25,FALSE), "")</f>
        <v>TECNICO ABOGADO</v>
      </c>
      <c r="D793" s="60" t="str">
        <f>IFERROR(VLOOKUP(A793,Tabla1[],19,FALSE), "")</f>
        <v>FIJO</v>
      </c>
      <c r="E793" s="61">
        <f>IFERROR(VLOOKUP(A793,Tabla1[],50,FALSE), "")</f>
        <v>52379.86</v>
      </c>
      <c r="F793" s="62">
        <f>IFERROR(VLOOKUP(A793,Tabla1[],62,FALSE), "")</f>
        <v>1503.3</v>
      </c>
      <c r="G793" s="62">
        <f>IFERROR(VLOOKUP(A793,Tabla1[],63,FALSE), "")</f>
        <v>2189.88</v>
      </c>
      <c r="H793" s="62">
        <f>IFERROR(VLOOKUP(A793,Tabla1[],64,FALSE), "")</f>
        <v>1592.35</v>
      </c>
      <c r="I793" s="62" cm="1">
        <f t="array" ref="I793">SUMPRODUCT(
 (Tabla1[NOMBRE_COMPLETO]=A793)*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6286.38</v>
      </c>
      <c r="J793" s="62">
        <f t="shared" si="24"/>
        <v>11571.91</v>
      </c>
      <c r="K793" s="63">
        <f t="shared" si="25"/>
        <v>40807.949999999997</v>
      </c>
    </row>
    <row r="794" spans="1:11" ht="24" customHeight="1" x14ac:dyDescent="0.25">
      <c r="A794" s="59" t="s">
        <v>1954</v>
      </c>
      <c r="B794" s="59" t="str">
        <f>IFERROR(VLOOKUP(A794,Tabla1[],17,FALSE), "")</f>
        <v>SECCION DE ELABORACION DE DOCUMENTOS LEGALES - DIE</v>
      </c>
      <c r="C794" s="59" t="str">
        <f>IFERROR(VLOOKUP(A794,Tabla1[],25,FALSE), "")</f>
        <v>TECNICO ABOGADO</v>
      </c>
      <c r="D794" s="60" t="str">
        <f>IFERROR(VLOOKUP(A794,Tabla1[],19,FALSE), "")</f>
        <v>FIJO</v>
      </c>
      <c r="E794" s="61">
        <f>IFERROR(VLOOKUP(A794,Tabla1[],50,FALSE), "")</f>
        <v>70000</v>
      </c>
      <c r="F794" s="62">
        <f>IFERROR(VLOOKUP(A794,Tabla1[],62,FALSE), "")</f>
        <v>2009</v>
      </c>
      <c r="G794" s="62">
        <f>IFERROR(VLOOKUP(A794,Tabla1[],63,FALSE), "")</f>
        <v>4984.5200000000004</v>
      </c>
      <c r="H794" s="62">
        <f>IFERROR(VLOOKUP(A794,Tabla1[],64,FALSE), "")</f>
        <v>2128</v>
      </c>
      <c r="I794" s="62" cm="1">
        <f t="array" ref="I794">SUMPRODUCT(
 (Tabla1[NOMBRE_COMPLETO]=A794)*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25047.98</v>
      </c>
      <c r="J794" s="62">
        <f t="shared" si="24"/>
        <v>34169.5</v>
      </c>
      <c r="K794" s="63">
        <f t="shared" si="25"/>
        <v>35830.5</v>
      </c>
    </row>
    <row r="795" spans="1:11" ht="24" customHeight="1" x14ac:dyDescent="0.25">
      <c r="A795" s="59" t="s">
        <v>2525</v>
      </c>
      <c r="B795" s="59" t="str">
        <f>IFERROR(VLOOKUP(A795,Tabla1[],17,FALSE), "")</f>
        <v>SECCION DE ELABORACION DE DOCUMENTOS LEGALES - DIE</v>
      </c>
      <c r="C795" s="59" t="str">
        <f>IFERROR(VLOOKUP(A795,Tabla1[],25,FALSE), "")</f>
        <v>INGENIERO</v>
      </c>
      <c r="D795" s="60" t="str">
        <f>IFERROR(VLOOKUP(A795,Tabla1[],19,FALSE), "")</f>
        <v>FIJO</v>
      </c>
      <c r="E795" s="61">
        <f>IFERROR(VLOOKUP(A795,Tabla1[],50,FALSE), "")</f>
        <v>70000</v>
      </c>
      <c r="F795" s="62">
        <f>IFERROR(VLOOKUP(A795,Tabla1[],62,FALSE), "")</f>
        <v>2009</v>
      </c>
      <c r="G795" s="62">
        <f>IFERROR(VLOOKUP(A795,Tabla1[],63,FALSE), "")</f>
        <v>5368.48</v>
      </c>
      <c r="H795" s="62">
        <f>IFERROR(VLOOKUP(A795,Tabla1[],64,FALSE), "")</f>
        <v>2128</v>
      </c>
      <c r="I795" s="62" cm="1">
        <f t="array" ref="I795">SUMPRODUCT(
 (Tabla1[NOMBRE_COMPLETO]=A795)*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795" s="62">
        <f t="shared" si="24"/>
        <v>9505.48</v>
      </c>
      <c r="K795" s="63">
        <f t="shared" si="25"/>
        <v>60494.520000000004</v>
      </c>
    </row>
    <row r="796" spans="1:11" ht="24" customHeight="1" x14ac:dyDescent="0.25">
      <c r="A796" s="59" t="s">
        <v>2970</v>
      </c>
      <c r="B796" s="59" t="str">
        <f>IFERROR(VLOOKUP(A796,Tabla1[],17,FALSE), "")</f>
        <v>SECCION DE ELABORACION DE DOCUMENTOS LEGALES - DIE</v>
      </c>
      <c r="C796" s="59" t="str">
        <f>IFERROR(VLOOKUP(A796,Tabla1[],25,FALSE), "")</f>
        <v>TECNICO ABOGADO</v>
      </c>
      <c r="D796" s="60" t="str">
        <f>IFERROR(VLOOKUP(A796,Tabla1[],19,FALSE), "")</f>
        <v>FIJO</v>
      </c>
      <c r="E796" s="61">
        <f>IFERROR(VLOOKUP(A796,Tabla1[],50,FALSE), "")</f>
        <v>70000</v>
      </c>
      <c r="F796" s="62">
        <f>IFERROR(VLOOKUP(A796,Tabla1[],62,FALSE), "")</f>
        <v>2009</v>
      </c>
      <c r="G796" s="62">
        <f>IFERROR(VLOOKUP(A796,Tabla1[],63,FALSE), "")</f>
        <v>5368.48</v>
      </c>
      <c r="H796" s="62">
        <f>IFERROR(VLOOKUP(A796,Tabla1[],64,FALSE), "")</f>
        <v>2128</v>
      </c>
      <c r="I796" s="62" cm="1">
        <f t="array" ref="I796">SUMPRODUCT(
 (Tabla1[NOMBRE_COMPLETO]=A796)*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48324.83</v>
      </c>
      <c r="J796" s="62">
        <f t="shared" si="24"/>
        <v>57830.31</v>
      </c>
      <c r="K796" s="63">
        <f t="shared" si="25"/>
        <v>12169.690000000002</v>
      </c>
    </row>
    <row r="797" spans="1:11" ht="24" customHeight="1" x14ac:dyDescent="0.25">
      <c r="A797" s="59" t="s">
        <v>179</v>
      </c>
      <c r="B797" s="59" t="str">
        <f>IFERROR(VLOOKUP(A797,Tabla1[],17,FALSE), "")</f>
        <v>SECCION DE EMERGENCIAS Y DESASTRES -DIE</v>
      </c>
      <c r="C797" s="59" t="str">
        <f>IFERROR(VLOOKUP(A797,Tabla1[],25,FALSE), "")</f>
        <v>TECNICO</v>
      </c>
      <c r="D797" s="60" t="str">
        <f>IFERROR(VLOOKUP(A797,Tabla1[],19,FALSE), "")</f>
        <v>FIJO</v>
      </c>
      <c r="E797" s="61">
        <f>IFERROR(VLOOKUP(A797,Tabla1[],50,FALSE), "")</f>
        <v>40000</v>
      </c>
      <c r="F797" s="62">
        <f>IFERROR(VLOOKUP(A797,Tabla1[],62,FALSE), "")</f>
        <v>1148</v>
      </c>
      <c r="G797" s="62">
        <f>IFERROR(VLOOKUP(A797,Tabla1[],63,FALSE), "")</f>
        <v>442.65</v>
      </c>
      <c r="H797" s="62">
        <f>IFERROR(VLOOKUP(A797,Tabla1[],64,FALSE), "")</f>
        <v>1216</v>
      </c>
      <c r="I797" s="62" cm="1">
        <f t="array" ref="I797">SUMPRODUCT(
 (Tabla1[NOMBRE_COMPLETO]=A797)*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2266</v>
      </c>
      <c r="J797" s="62">
        <f t="shared" si="24"/>
        <v>5072.6499999999996</v>
      </c>
      <c r="K797" s="63">
        <f t="shared" si="25"/>
        <v>34927.35</v>
      </c>
    </row>
    <row r="798" spans="1:11" ht="24" customHeight="1" x14ac:dyDescent="0.25">
      <c r="A798" s="59" t="s">
        <v>1405</v>
      </c>
      <c r="B798" s="59" t="str">
        <f>IFERROR(VLOOKUP(A798,Tabla1[],17,FALSE), "")</f>
        <v>SECCION DE EMERGENCIAS Y DESASTRES -DIE</v>
      </c>
      <c r="C798" s="59" t="str">
        <f>IFERROR(VLOOKUP(A798,Tabla1[],25,FALSE), "")</f>
        <v>ENCARGADO (A)</v>
      </c>
      <c r="D798" s="60" t="str">
        <f>IFERROR(VLOOKUP(A798,Tabla1[],19,FALSE), "")</f>
        <v>FIJO</v>
      </c>
      <c r="E798" s="61">
        <f>IFERROR(VLOOKUP(A798,Tabla1[],50,FALSE), "")</f>
        <v>130000</v>
      </c>
      <c r="F798" s="62">
        <f>IFERROR(VLOOKUP(A798,Tabla1[],62,FALSE), "")</f>
        <v>3731</v>
      </c>
      <c r="G798" s="62">
        <f>IFERROR(VLOOKUP(A798,Tabla1[],63,FALSE), "")</f>
        <v>19162.12</v>
      </c>
      <c r="H798" s="62">
        <f>IFERROR(VLOOKUP(A798,Tabla1[],64,FALSE), "")</f>
        <v>3952</v>
      </c>
      <c r="I798" s="62" cm="1">
        <f t="array" ref="I798">SUMPRODUCT(
 (Tabla1[NOMBRE_COMPLETO]=A798)*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798" s="62">
        <f t="shared" si="24"/>
        <v>26845.119999999999</v>
      </c>
      <c r="K798" s="63">
        <f t="shared" si="25"/>
        <v>103154.88</v>
      </c>
    </row>
    <row r="799" spans="1:11" ht="24" customHeight="1" x14ac:dyDescent="0.25">
      <c r="A799" s="59" t="s">
        <v>1779</v>
      </c>
      <c r="B799" s="59" t="str">
        <f>IFERROR(VLOOKUP(A799,Tabla1[],17,FALSE), "")</f>
        <v>SECCION DE EMERGENCIAS Y DESASTRES -DIE</v>
      </c>
      <c r="C799" s="59" t="str">
        <f>IFERROR(VLOOKUP(A799,Tabla1[],25,FALSE), "")</f>
        <v>TECNICO</v>
      </c>
      <c r="D799" s="60" t="str">
        <f>IFERROR(VLOOKUP(A799,Tabla1[],19,FALSE), "")</f>
        <v>FIJO</v>
      </c>
      <c r="E799" s="61">
        <f>IFERROR(VLOOKUP(A799,Tabla1[],50,FALSE), "")</f>
        <v>36000</v>
      </c>
      <c r="F799" s="62">
        <f>IFERROR(VLOOKUP(A799,Tabla1[],62,FALSE), "")</f>
        <v>1033.2</v>
      </c>
      <c r="G799" s="62">
        <f>IFERROR(VLOOKUP(A799,Tabla1[],63,FALSE), "")</f>
        <v>0</v>
      </c>
      <c r="H799" s="62">
        <f>IFERROR(VLOOKUP(A799,Tabla1[],64,FALSE), "")</f>
        <v>1094.4000000000001</v>
      </c>
      <c r="I799" s="62" cm="1">
        <f t="array" ref="I799">SUMPRODUCT(
 (Tabla1[NOMBRE_COMPLETO]=A799)*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799" s="62">
        <f t="shared" si="24"/>
        <v>2127.6000000000004</v>
      </c>
      <c r="K799" s="63">
        <f t="shared" si="25"/>
        <v>33872.400000000001</v>
      </c>
    </row>
    <row r="800" spans="1:11" ht="24" customHeight="1" x14ac:dyDescent="0.25">
      <c r="A800" s="59" t="s">
        <v>2022</v>
      </c>
      <c r="B800" s="59" t="str">
        <f>IFERROR(VLOOKUP(A800,Tabla1[],17,FALSE), "")</f>
        <v>SECCION DE EMERGENCIAS Y DESASTRES -DIE</v>
      </c>
      <c r="C800" s="59" t="str">
        <f>IFERROR(VLOOKUP(A800,Tabla1[],25,FALSE), "")</f>
        <v>TECNICO</v>
      </c>
      <c r="D800" s="60" t="str">
        <f>IFERROR(VLOOKUP(A800,Tabla1[],19,FALSE), "")</f>
        <v>FIJO</v>
      </c>
      <c r="E800" s="61">
        <f>IFERROR(VLOOKUP(A800,Tabla1[],50,FALSE), "")</f>
        <v>50000</v>
      </c>
      <c r="F800" s="62">
        <f>IFERROR(VLOOKUP(A800,Tabla1[],62,FALSE), "")</f>
        <v>1435</v>
      </c>
      <c r="G800" s="62">
        <f>IFERROR(VLOOKUP(A800,Tabla1[],63,FALSE), "")</f>
        <v>1854</v>
      </c>
      <c r="H800" s="62">
        <f>IFERROR(VLOOKUP(A800,Tabla1[],64,FALSE), "")</f>
        <v>1520</v>
      </c>
      <c r="I800" s="62" cm="1">
        <f t="array" ref="I800">SUMPRODUCT(
 (Tabla1[NOMBRE_COMPLETO]=A800)*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800" s="62">
        <f t="shared" si="24"/>
        <v>4809</v>
      </c>
      <c r="K800" s="63">
        <f t="shared" si="25"/>
        <v>45191</v>
      </c>
    </row>
    <row r="801" spans="1:11" ht="24" customHeight="1" x14ac:dyDescent="0.25">
      <c r="A801" s="59" t="s">
        <v>2672</v>
      </c>
      <c r="B801" s="59" t="str">
        <f>IFERROR(VLOOKUP(A801,Tabla1[],17,FALSE), "")</f>
        <v>SECCION DE EMERGENCIAS Y DESASTRES -DIE</v>
      </c>
      <c r="C801" s="59" t="str">
        <f>IFERROR(VLOOKUP(A801,Tabla1[],25,FALSE), "")</f>
        <v>AUXILIAR</v>
      </c>
      <c r="D801" s="60" t="str">
        <f>IFERROR(VLOOKUP(A801,Tabla1[],19,FALSE), "")</f>
        <v>FIJO</v>
      </c>
      <c r="E801" s="61">
        <f>IFERROR(VLOOKUP(A801,Tabla1[],50,FALSE), "")</f>
        <v>35000</v>
      </c>
      <c r="F801" s="62">
        <f>IFERROR(VLOOKUP(A801,Tabla1[],62,FALSE), "")</f>
        <v>1004.5</v>
      </c>
      <c r="G801" s="62">
        <f>IFERROR(VLOOKUP(A801,Tabla1[],63,FALSE), "")</f>
        <v>0</v>
      </c>
      <c r="H801" s="62">
        <f>IFERROR(VLOOKUP(A801,Tabla1[],64,FALSE), "")</f>
        <v>1064</v>
      </c>
      <c r="I801" s="62" cm="1">
        <f t="array" ref="I801">SUMPRODUCT(
 (Tabla1[NOMBRE_COMPLETO]=A801)*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801" s="62">
        <f t="shared" si="24"/>
        <v>2068.5</v>
      </c>
      <c r="K801" s="63">
        <f t="shared" si="25"/>
        <v>32931.5</v>
      </c>
    </row>
    <row r="802" spans="1:11" ht="24" customHeight="1" x14ac:dyDescent="0.25">
      <c r="A802" s="59" t="s">
        <v>455</v>
      </c>
      <c r="B802" s="59" t="str">
        <f>IFERROR(VLOOKUP(A802,Tabla1[],17,FALSE), "")</f>
        <v>SECCION DE EVALUACION Y MONITOREO DE RIESGOS -DIE</v>
      </c>
      <c r="C802" s="59" t="str">
        <f>IFERROR(VLOOKUP(A802,Tabla1[],25,FALSE), "")</f>
        <v>INGENIERO</v>
      </c>
      <c r="D802" s="60" t="str">
        <f>IFERROR(VLOOKUP(A802,Tabla1[],19,FALSE), "")</f>
        <v>FIJO</v>
      </c>
      <c r="E802" s="61">
        <f>IFERROR(VLOOKUP(A802,Tabla1[],50,FALSE), "")</f>
        <v>67500</v>
      </c>
      <c r="F802" s="62">
        <f>IFERROR(VLOOKUP(A802,Tabla1[],62,FALSE), "")</f>
        <v>1937.25</v>
      </c>
      <c r="G802" s="62">
        <f>IFERROR(VLOOKUP(A802,Tabla1[],63,FALSE), "")</f>
        <v>4514.07</v>
      </c>
      <c r="H802" s="62">
        <f>IFERROR(VLOOKUP(A802,Tabla1[],64,FALSE), "")</f>
        <v>2052</v>
      </c>
      <c r="I802" s="62" cm="1">
        <f t="array" ref="I802">SUMPRODUCT(
 (Tabla1[NOMBRE_COMPLETO]=A802)*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7185.78</v>
      </c>
      <c r="J802" s="62">
        <f t="shared" si="24"/>
        <v>15689.099999999999</v>
      </c>
      <c r="K802" s="63">
        <f t="shared" si="25"/>
        <v>51810.9</v>
      </c>
    </row>
    <row r="803" spans="1:11" ht="24" customHeight="1" x14ac:dyDescent="0.25">
      <c r="A803" s="59" t="s">
        <v>589</v>
      </c>
      <c r="B803" s="59" t="str">
        <f>IFERROR(VLOOKUP(A803,Tabla1[],17,FALSE), "")</f>
        <v>SECCION DE EVALUACION Y MONITOREO DE RIESGOS -DIE</v>
      </c>
      <c r="C803" s="59" t="str">
        <f>IFERROR(VLOOKUP(A803,Tabla1[],25,FALSE), "")</f>
        <v>TECNICO</v>
      </c>
      <c r="D803" s="60" t="str">
        <f>IFERROR(VLOOKUP(A803,Tabla1[],19,FALSE), "")</f>
        <v>FIJO</v>
      </c>
      <c r="E803" s="61">
        <f>IFERROR(VLOOKUP(A803,Tabla1[],50,FALSE), "")</f>
        <v>43000</v>
      </c>
      <c r="F803" s="62">
        <f>IFERROR(VLOOKUP(A803,Tabla1[],62,FALSE), "")</f>
        <v>1234.0999999999999</v>
      </c>
      <c r="G803" s="62">
        <f>IFERROR(VLOOKUP(A803,Tabla1[],63,FALSE), "")</f>
        <v>866.06</v>
      </c>
      <c r="H803" s="62">
        <f>IFERROR(VLOOKUP(A803,Tabla1[],64,FALSE), "")</f>
        <v>1307.2</v>
      </c>
      <c r="I803" s="62" cm="1">
        <f t="array" ref="I803">SUMPRODUCT(
 (Tabla1[NOMBRE_COMPLETO]=A803)*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803" s="62">
        <f t="shared" si="24"/>
        <v>3407.3599999999997</v>
      </c>
      <c r="K803" s="63">
        <f t="shared" si="25"/>
        <v>39592.639999999999</v>
      </c>
    </row>
    <row r="804" spans="1:11" ht="24" customHeight="1" x14ac:dyDescent="0.25">
      <c r="A804" s="59" t="s">
        <v>1901</v>
      </c>
      <c r="B804" s="59" t="str">
        <f>IFERROR(VLOOKUP(A804,Tabla1[],17,FALSE), "")</f>
        <v>SECCION DE EVALUACION Y MONITOREO DE RIESGOS -DIE</v>
      </c>
      <c r="C804" s="59" t="str">
        <f>IFERROR(VLOOKUP(A804,Tabla1[],25,FALSE), "")</f>
        <v>AUXILIAR</v>
      </c>
      <c r="D804" s="60" t="str">
        <f>IFERROR(VLOOKUP(A804,Tabla1[],19,FALSE), "")</f>
        <v>FIJO</v>
      </c>
      <c r="E804" s="61">
        <f>IFERROR(VLOOKUP(A804,Tabla1[],50,FALSE), "")</f>
        <v>40000</v>
      </c>
      <c r="F804" s="62">
        <f>IFERROR(VLOOKUP(A804,Tabla1[],62,FALSE), "")</f>
        <v>1148</v>
      </c>
      <c r="G804" s="62">
        <f>IFERROR(VLOOKUP(A804,Tabla1[],63,FALSE), "")</f>
        <v>154.68</v>
      </c>
      <c r="H804" s="62">
        <f>IFERROR(VLOOKUP(A804,Tabla1[],64,FALSE), "")</f>
        <v>1216</v>
      </c>
      <c r="I804" s="62" cm="1">
        <f t="array" ref="I804">SUMPRODUCT(
 (Tabla1[NOMBRE_COMPLETO]=A804)*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1919.78</v>
      </c>
      <c r="J804" s="62">
        <f t="shared" si="24"/>
        <v>4438.46</v>
      </c>
      <c r="K804" s="63">
        <f t="shared" si="25"/>
        <v>35561.54</v>
      </c>
    </row>
    <row r="805" spans="1:11" ht="24" customHeight="1" x14ac:dyDescent="0.25">
      <c r="A805" s="59" t="s">
        <v>2043</v>
      </c>
      <c r="B805" s="59" t="str">
        <f>IFERROR(VLOOKUP(A805,Tabla1[],17,FALSE), "")</f>
        <v>SECCION DE EVALUACION Y MONITOREO DE RIESGOS -DIE</v>
      </c>
      <c r="C805" s="59" t="str">
        <f>IFERROR(VLOOKUP(A805,Tabla1[],25,FALSE), "")</f>
        <v>TECNICO</v>
      </c>
      <c r="D805" s="60" t="str">
        <f>IFERROR(VLOOKUP(A805,Tabla1[],19,FALSE), "")</f>
        <v>FIJO</v>
      </c>
      <c r="E805" s="61">
        <f>IFERROR(VLOOKUP(A805,Tabla1[],50,FALSE), "")</f>
        <v>43000</v>
      </c>
      <c r="F805" s="62">
        <f>IFERROR(VLOOKUP(A805,Tabla1[],62,FALSE), "")</f>
        <v>1234.0999999999999</v>
      </c>
      <c r="G805" s="62">
        <f>IFERROR(VLOOKUP(A805,Tabla1[],63,FALSE), "")</f>
        <v>866.06</v>
      </c>
      <c r="H805" s="62">
        <f>IFERROR(VLOOKUP(A805,Tabla1[],64,FALSE), "")</f>
        <v>1307.2</v>
      </c>
      <c r="I805" s="62" cm="1">
        <f t="array" ref="I805">SUMPRODUCT(
 (Tabla1[NOMBRE_COMPLETO]=A805)*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805" s="62">
        <f t="shared" si="24"/>
        <v>3407.3599999999997</v>
      </c>
      <c r="K805" s="63">
        <f t="shared" si="25"/>
        <v>39592.639999999999</v>
      </c>
    </row>
    <row r="806" spans="1:11" ht="24" customHeight="1" x14ac:dyDescent="0.25">
      <c r="A806" s="59" t="s">
        <v>2507</v>
      </c>
      <c r="B806" s="59" t="str">
        <f>IFERROR(VLOOKUP(A806,Tabla1[],17,FALSE), "")</f>
        <v>SECCION DE EVALUACION Y MONITOREO DE RIESGOS -DIE</v>
      </c>
      <c r="C806" s="59" t="str">
        <f>IFERROR(VLOOKUP(A806,Tabla1[],25,FALSE), "")</f>
        <v>DIRECTOR DEPTO.</v>
      </c>
      <c r="D806" s="60" t="str">
        <f>IFERROR(VLOOKUP(A806,Tabla1[],19,FALSE), "")</f>
        <v>FIJO</v>
      </c>
      <c r="E806" s="61">
        <f>IFERROR(VLOOKUP(A806,Tabla1[],50,FALSE), "")</f>
        <v>153656.79999999999</v>
      </c>
      <c r="F806" s="62">
        <f>IFERROR(VLOOKUP(A806,Tabla1[],62,FALSE), "")</f>
        <v>4409.95</v>
      </c>
      <c r="G806" s="62">
        <f>IFERROR(VLOOKUP(A806,Tabla1[],63,FALSE), "")</f>
        <v>24726.79</v>
      </c>
      <c r="H806" s="62">
        <f>IFERROR(VLOOKUP(A806,Tabla1[],64,FALSE), "")</f>
        <v>4671.17</v>
      </c>
      <c r="I806" s="62" cm="1">
        <f t="array" ref="I806">SUMPRODUCT(
 (Tabla1[NOMBRE_COMPLETO]=A806)*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806" s="62">
        <f t="shared" si="24"/>
        <v>33807.910000000003</v>
      </c>
      <c r="K806" s="63">
        <f t="shared" si="25"/>
        <v>119848.88999999998</v>
      </c>
    </row>
    <row r="807" spans="1:11" ht="24" customHeight="1" x14ac:dyDescent="0.25">
      <c r="A807" s="59" t="s">
        <v>3028</v>
      </c>
      <c r="B807" s="59" t="str">
        <f>IFERROR(VLOOKUP(A807,Tabla1[],17,FALSE), "")</f>
        <v>SECCION DE EVALUACION Y MONITOREO DE RIESGOS -DIE</v>
      </c>
      <c r="C807" s="59" t="str">
        <f>IFERROR(VLOOKUP(A807,Tabla1[],25,FALSE), "")</f>
        <v>ENCARGADO I</v>
      </c>
      <c r="D807" s="60" t="str">
        <f>IFERROR(VLOOKUP(A807,Tabla1[],19,FALSE), "")</f>
        <v>FIJO</v>
      </c>
      <c r="E807" s="61">
        <f>IFERROR(VLOOKUP(A807,Tabla1[],50,FALSE), "")</f>
        <v>61671.28</v>
      </c>
      <c r="F807" s="62">
        <f>IFERROR(VLOOKUP(A807,Tabla1[],62,FALSE), "")</f>
        <v>1769.97</v>
      </c>
      <c r="G807" s="62">
        <f>IFERROR(VLOOKUP(A807,Tabla1[],63,FALSE), "")</f>
        <v>3801.18</v>
      </c>
      <c r="H807" s="62">
        <f>IFERROR(VLOOKUP(A807,Tabla1[],64,FALSE), "")</f>
        <v>1874.81</v>
      </c>
      <c r="I807" s="62" cm="1">
        <f t="array" ref="I807">SUMPRODUCT(
 (Tabla1[NOMBRE_COMPLETO]=A807)*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25681.25</v>
      </c>
      <c r="J807" s="62">
        <f t="shared" si="24"/>
        <v>33127.21</v>
      </c>
      <c r="K807" s="63">
        <f t="shared" si="25"/>
        <v>28544.07</v>
      </c>
    </row>
    <row r="808" spans="1:11" ht="24" customHeight="1" x14ac:dyDescent="0.25">
      <c r="A808" s="59" t="s">
        <v>1080</v>
      </c>
      <c r="B808" s="59" t="str">
        <f>IFERROR(VLOOKUP(A808,Tabla1[],17,FALSE), "")</f>
        <v>SECCION DE PRESUPUESTO -DIE</v>
      </c>
      <c r="C808" s="59" t="str">
        <f>IFERROR(VLOOKUP(A808,Tabla1[],25,FALSE), "")</f>
        <v>AUXILIAR ADMINISTRATIVO</v>
      </c>
      <c r="D808" s="60" t="str">
        <f>IFERROR(VLOOKUP(A808,Tabla1[],19,FALSE), "")</f>
        <v>FIJO</v>
      </c>
      <c r="E808" s="61">
        <f>IFERROR(VLOOKUP(A808,Tabla1[],50,FALSE), "")</f>
        <v>30000</v>
      </c>
      <c r="F808" s="62">
        <f>IFERROR(VLOOKUP(A808,Tabla1[],62,FALSE), "")</f>
        <v>861</v>
      </c>
      <c r="G808" s="62">
        <f>IFERROR(VLOOKUP(A808,Tabla1[],63,FALSE), "")</f>
        <v>0</v>
      </c>
      <c r="H808" s="62">
        <f>IFERROR(VLOOKUP(A808,Tabla1[],64,FALSE), "")</f>
        <v>912</v>
      </c>
      <c r="I808" s="62" cm="1">
        <f t="array" ref="I808">SUMPRODUCT(
 (Tabla1[NOMBRE_COMPLETO]=A808)*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808" s="62">
        <f t="shared" si="24"/>
        <v>1773</v>
      </c>
      <c r="K808" s="63">
        <f t="shared" si="25"/>
        <v>28227</v>
      </c>
    </row>
    <row r="809" spans="1:11" ht="24" customHeight="1" x14ac:dyDescent="0.25">
      <c r="A809" s="59" t="s">
        <v>256</v>
      </c>
      <c r="B809" s="59" t="str">
        <f>IFERROR(VLOOKUP(A809,Tabla1[],17,FALSE), "")</f>
        <v>SECCION DE TRANSPORTACION -DIE</v>
      </c>
      <c r="C809" s="59" t="str">
        <f>IFERROR(VLOOKUP(A809,Tabla1[],25,FALSE), "")</f>
        <v>CHOFER</v>
      </c>
      <c r="D809" s="60" t="str">
        <f>IFERROR(VLOOKUP(A809,Tabla1[],19,FALSE), "")</f>
        <v>FIJO</v>
      </c>
      <c r="E809" s="61">
        <f>IFERROR(VLOOKUP(A809,Tabla1[],50,FALSE), "")</f>
        <v>25000</v>
      </c>
      <c r="F809" s="62">
        <f>IFERROR(VLOOKUP(A809,Tabla1[],62,FALSE), "")</f>
        <v>717.5</v>
      </c>
      <c r="G809" s="62">
        <f>IFERROR(VLOOKUP(A809,Tabla1[],63,FALSE), "")</f>
        <v>0</v>
      </c>
      <c r="H809" s="62">
        <f>IFERROR(VLOOKUP(A809,Tabla1[],64,FALSE), "")</f>
        <v>760</v>
      </c>
      <c r="I809" s="62" cm="1">
        <f t="array" ref="I809">SUMPRODUCT(
 (Tabla1[NOMBRE_COMPLETO]=A809)*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809" s="62">
        <f t="shared" si="24"/>
        <v>1477.5</v>
      </c>
      <c r="K809" s="63">
        <f t="shared" si="25"/>
        <v>23522.5</v>
      </c>
    </row>
    <row r="810" spans="1:11" ht="24" customHeight="1" x14ac:dyDescent="0.25">
      <c r="A810" s="59" t="s">
        <v>315</v>
      </c>
      <c r="B810" s="59" t="str">
        <f>IFERROR(VLOOKUP(A810,Tabla1[],17,FALSE), "")</f>
        <v>SECCION DE TRANSPORTACION -DIE</v>
      </c>
      <c r="C810" s="59" t="str">
        <f>IFERROR(VLOOKUP(A810,Tabla1[],25,FALSE), "")</f>
        <v>SUPERVISOR DE TRANSPORTACION</v>
      </c>
      <c r="D810" s="60" t="str">
        <f>IFERROR(VLOOKUP(A810,Tabla1[],19,FALSE), "")</f>
        <v>FIJO</v>
      </c>
      <c r="E810" s="61">
        <f>IFERROR(VLOOKUP(A810,Tabla1[],50,FALSE), "")</f>
        <v>27000</v>
      </c>
      <c r="F810" s="62">
        <f>IFERROR(VLOOKUP(A810,Tabla1[],62,FALSE), "")</f>
        <v>774.9</v>
      </c>
      <c r="G810" s="62">
        <f>IFERROR(VLOOKUP(A810,Tabla1[],63,FALSE), "")</f>
        <v>0</v>
      </c>
      <c r="H810" s="62">
        <f>IFERROR(VLOOKUP(A810,Tabla1[],64,FALSE), "")</f>
        <v>820.8</v>
      </c>
      <c r="I810" s="62" cm="1">
        <f t="array" ref="I810">SUMPRODUCT(
 (Tabla1[NOMBRE_COMPLETO]=A810)*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1266</v>
      </c>
      <c r="J810" s="62">
        <f t="shared" si="24"/>
        <v>2861.7</v>
      </c>
      <c r="K810" s="63">
        <f t="shared" si="25"/>
        <v>24138.3</v>
      </c>
    </row>
    <row r="811" spans="1:11" ht="24" customHeight="1" x14ac:dyDescent="0.25">
      <c r="A811" s="59" t="s">
        <v>345</v>
      </c>
      <c r="B811" s="59" t="str">
        <f>IFERROR(VLOOKUP(A811,Tabla1[],17,FALSE), "")</f>
        <v>SECCION DE TRANSPORTACION -DIE</v>
      </c>
      <c r="C811" s="59" t="str">
        <f>IFERROR(VLOOKUP(A811,Tabla1[],25,FALSE), "")</f>
        <v>CHOFER</v>
      </c>
      <c r="D811" s="60" t="str">
        <f>IFERROR(VLOOKUP(A811,Tabla1[],19,FALSE), "")</f>
        <v>FIJO</v>
      </c>
      <c r="E811" s="61">
        <f>IFERROR(VLOOKUP(A811,Tabla1[],50,FALSE), "")</f>
        <v>25000</v>
      </c>
      <c r="F811" s="62">
        <f>IFERROR(VLOOKUP(A811,Tabla1[],62,FALSE), "")</f>
        <v>717.5</v>
      </c>
      <c r="G811" s="62">
        <f>IFERROR(VLOOKUP(A811,Tabla1[],63,FALSE), "")</f>
        <v>0</v>
      </c>
      <c r="H811" s="62">
        <f>IFERROR(VLOOKUP(A811,Tabla1[],64,FALSE), "")</f>
        <v>760</v>
      </c>
      <c r="I811" s="62" cm="1">
        <f t="array" ref="I811">SUMPRODUCT(
 (Tabla1[NOMBRE_COMPLETO]=A811)*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811" s="62">
        <f t="shared" si="24"/>
        <v>1477.5</v>
      </c>
      <c r="K811" s="63">
        <f t="shared" si="25"/>
        <v>23522.5</v>
      </c>
    </row>
    <row r="812" spans="1:11" ht="24" customHeight="1" x14ac:dyDescent="0.25">
      <c r="A812" s="59" t="s">
        <v>638</v>
      </c>
      <c r="B812" s="59" t="str">
        <f>IFERROR(VLOOKUP(A812,Tabla1[],17,FALSE), "")</f>
        <v>SECCION DE TRANSPORTACION -DIE</v>
      </c>
      <c r="C812" s="59" t="str">
        <f>IFERROR(VLOOKUP(A812,Tabla1[],25,FALSE), "")</f>
        <v>SUPERVISOR DE TRANSPORTACION</v>
      </c>
      <c r="D812" s="60" t="str">
        <f>IFERROR(VLOOKUP(A812,Tabla1[],19,FALSE), "")</f>
        <v>FIJO</v>
      </c>
      <c r="E812" s="61">
        <f>IFERROR(VLOOKUP(A812,Tabla1[],50,FALSE), "")</f>
        <v>35000</v>
      </c>
      <c r="F812" s="62">
        <f>IFERROR(VLOOKUP(A812,Tabla1[],62,FALSE), "")</f>
        <v>1004.5</v>
      </c>
      <c r="G812" s="62">
        <f>IFERROR(VLOOKUP(A812,Tabla1[],63,FALSE), "")</f>
        <v>0</v>
      </c>
      <c r="H812" s="62">
        <f>IFERROR(VLOOKUP(A812,Tabla1[],64,FALSE), "")</f>
        <v>1064</v>
      </c>
      <c r="I812" s="62" cm="1">
        <f t="array" ref="I812">SUMPRODUCT(
 (Tabla1[NOMBRE_COMPLETO]=A812)*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812" s="62">
        <f t="shared" si="24"/>
        <v>2068.5</v>
      </c>
      <c r="K812" s="63">
        <f t="shared" si="25"/>
        <v>32931.5</v>
      </c>
    </row>
    <row r="813" spans="1:11" ht="24" customHeight="1" x14ac:dyDescent="0.25">
      <c r="A813" s="59" t="s">
        <v>641</v>
      </c>
      <c r="B813" s="59" t="str">
        <f>IFERROR(VLOOKUP(A813,Tabla1[],17,FALSE), "")</f>
        <v>SECCION DE TRANSPORTACION -DIE</v>
      </c>
      <c r="C813" s="59" t="str">
        <f>IFERROR(VLOOKUP(A813,Tabla1[],25,FALSE), "")</f>
        <v>CHOFER I</v>
      </c>
      <c r="D813" s="60" t="str">
        <f>IFERROR(VLOOKUP(A813,Tabla1[],19,FALSE), "")</f>
        <v>FIJO</v>
      </c>
      <c r="E813" s="61">
        <f>IFERROR(VLOOKUP(A813,Tabla1[],50,FALSE), "")</f>
        <v>32731.88</v>
      </c>
      <c r="F813" s="62">
        <f>IFERROR(VLOOKUP(A813,Tabla1[],62,FALSE), "")</f>
        <v>939.4</v>
      </c>
      <c r="G813" s="62">
        <f>IFERROR(VLOOKUP(A813,Tabla1[],63,FALSE), "")</f>
        <v>0</v>
      </c>
      <c r="H813" s="62">
        <f>IFERROR(VLOOKUP(A813,Tabla1[],64,FALSE), "")</f>
        <v>995.05</v>
      </c>
      <c r="I813" s="62" cm="1">
        <f t="array" ref="I813">SUMPRODUCT(
 (Tabla1[NOMBRE_COMPLETO]=A813)*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15913.45</v>
      </c>
      <c r="J813" s="62">
        <f t="shared" si="24"/>
        <v>17847.900000000001</v>
      </c>
      <c r="K813" s="63">
        <f t="shared" si="25"/>
        <v>14883.98</v>
      </c>
    </row>
    <row r="814" spans="1:11" ht="24" customHeight="1" x14ac:dyDescent="0.25">
      <c r="A814" s="59" t="s">
        <v>736</v>
      </c>
      <c r="B814" s="59" t="str">
        <f>IFERROR(VLOOKUP(A814,Tabla1[],17,FALSE), "")</f>
        <v>SECCION DE TRANSPORTACION -DIE</v>
      </c>
      <c r="C814" s="59" t="str">
        <f>IFERROR(VLOOKUP(A814,Tabla1[],25,FALSE), "")</f>
        <v>CHOFER</v>
      </c>
      <c r="D814" s="60" t="str">
        <f>IFERROR(VLOOKUP(A814,Tabla1[],19,FALSE), "")</f>
        <v>FIJO</v>
      </c>
      <c r="E814" s="61">
        <f>IFERROR(VLOOKUP(A814,Tabla1[],50,FALSE), "")</f>
        <v>25000</v>
      </c>
      <c r="F814" s="62">
        <f>IFERROR(VLOOKUP(A814,Tabla1[],62,FALSE), "")</f>
        <v>717.5</v>
      </c>
      <c r="G814" s="62">
        <f>IFERROR(VLOOKUP(A814,Tabla1[],63,FALSE), "")</f>
        <v>0</v>
      </c>
      <c r="H814" s="62">
        <f>IFERROR(VLOOKUP(A814,Tabla1[],64,FALSE), "")</f>
        <v>760</v>
      </c>
      <c r="I814" s="62" cm="1">
        <f t="array" ref="I814">SUMPRODUCT(
 (Tabla1[NOMBRE_COMPLETO]=A814)*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814" s="62">
        <f t="shared" si="24"/>
        <v>1477.5</v>
      </c>
      <c r="K814" s="63">
        <f t="shared" si="25"/>
        <v>23522.5</v>
      </c>
    </row>
    <row r="815" spans="1:11" ht="24" customHeight="1" x14ac:dyDescent="0.25">
      <c r="A815" s="59" t="s">
        <v>780</v>
      </c>
      <c r="B815" s="59" t="str">
        <f>IFERROR(VLOOKUP(A815,Tabla1[],17,FALSE), "")</f>
        <v>SECCION DE TRANSPORTACION -DIE</v>
      </c>
      <c r="C815" s="59" t="str">
        <f>IFERROR(VLOOKUP(A815,Tabla1[],25,FALSE), "")</f>
        <v>CHOFER</v>
      </c>
      <c r="D815" s="60" t="str">
        <f>IFERROR(VLOOKUP(A815,Tabla1[],19,FALSE), "")</f>
        <v>FIJO</v>
      </c>
      <c r="E815" s="61">
        <f>IFERROR(VLOOKUP(A815,Tabla1[],50,FALSE), "")</f>
        <v>25000</v>
      </c>
      <c r="F815" s="62">
        <f>IFERROR(VLOOKUP(A815,Tabla1[],62,FALSE), "")</f>
        <v>717.5</v>
      </c>
      <c r="G815" s="62">
        <f>IFERROR(VLOOKUP(A815,Tabla1[],63,FALSE), "")</f>
        <v>0</v>
      </c>
      <c r="H815" s="62">
        <f>IFERROR(VLOOKUP(A815,Tabla1[],64,FALSE), "")</f>
        <v>760</v>
      </c>
      <c r="I815" s="62" cm="1">
        <f t="array" ref="I815">SUMPRODUCT(
 (Tabla1[NOMBRE_COMPLETO]=A815)*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815" s="62">
        <f t="shared" si="24"/>
        <v>1477.5</v>
      </c>
      <c r="K815" s="63">
        <f t="shared" si="25"/>
        <v>23522.5</v>
      </c>
    </row>
    <row r="816" spans="1:11" ht="24" customHeight="1" x14ac:dyDescent="0.25">
      <c r="A816" s="59" t="s">
        <v>795</v>
      </c>
      <c r="B816" s="59" t="str">
        <f>IFERROR(VLOOKUP(A816,Tabla1[],17,FALSE), "")</f>
        <v>SECCION DE TRANSPORTACION -DIE</v>
      </c>
      <c r="C816" s="59" t="str">
        <f>IFERROR(VLOOKUP(A816,Tabla1[],25,FALSE), "")</f>
        <v>SOPORTE ADMINISTRATIVO</v>
      </c>
      <c r="D816" s="60" t="str">
        <f>IFERROR(VLOOKUP(A816,Tabla1[],19,FALSE), "")</f>
        <v>FIJO</v>
      </c>
      <c r="E816" s="61">
        <f>IFERROR(VLOOKUP(A816,Tabla1[],50,FALSE), "")</f>
        <v>40000</v>
      </c>
      <c r="F816" s="62">
        <f>IFERROR(VLOOKUP(A816,Tabla1[],62,FALSE), "")</f>
        <v>1148</v>
      </c>
      <c r="G816" s="62">
        <f>IFERROR(VLOOKUP(A816,Tabla1[],63,FALSE), "")</f>
        <v>442.65</v>
      </c>
      <c r="H816" s="62">
        <f>IFERROR(VLOOKUP(A816,Tabla1[],64,FALSE), "")</f>
        <v>1216</v>
      </c>
      <c r="I816" s="62" cm="1">
        <f t="array" ref="I816">SUMPRODUCT(
 (Tabla1[NOMBRE_COMPLETO]=A816)*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28744.06</v>
      </c>
      <c r="J816" s="62">
        <f t="shared" si="24"/>
        <v>31550.710000000003</v>
      </c>
      <c r="K816" s="63">
        <f t="shared" si="25"/>
        <v>8449.2899999999972</v>
      </c>
    </row>
    <row r="817" spans="1:11" ht="24" customHeight="1" x14ac:dyDescent="0.25">
      <c r="A817" s="59" t="s">
        <v>1036</v>
      </c>
      <c r="B817" s="59" t="str">
        <f>IFERROR(VLOOKUP(A817,Tabla1[],17,FALSE), "")</f>
        <v>SECCION DE TRANSPORTACION -DIE</v>
      </c>
      <c r="C817" s="59" t="str">
        <f>IFERROR(VLOOKUP(A817,Tabla1[],25,FALSE), "")</f>
        <v>SOPORTE TECNICO</v>
      </c>
      <c r="D817" s="60" t="str">
        <f>IFERROR(VLOOKUP(A817,Tabla1[],19,FALSE), "")</f>
        <v>FIJO</v>
      </c>
      <c r="E817" s="61">
        <f>IFERROR(VLOOKUP(A817,Tabla1[],50,FALSE), "")</f>
        <v>32731.88</v>
      </c>
      <c r="F817" s="62">
        <f>IFERROR(VLOOKUP(A817,Tabla1[],62,FALSE), "")</f>
        <v>939.4</v>
      </c>
      <c r="G817" s="62">
        <f>IFERROR(VLOOKUP(A817,Tabla1[],63,FALSE), "")</f>
        <v>0</v>
      </c>
      <c r="H817" s="62">
        <f>IFERROR(VLOOKUP(A817,Tabla1[],64,FALSE), "")</f>
        <v>995.05</v>
      </c>
      <c r="I817" s="62" cm="1">
        <f t="array" ref="I817">SUMPRODUCT(
 (Tabla1[NOMBRE_COMPLETO]=A817)*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3985.7799999999997</v>
      </c>
      <c r="J817" s="62">
        <f t="shared" si="24"/>
        <v>5920.23</v>
      </c>
      <c r="K817" s="63">
        <f t="shared" si="25"/>
        <v>26811.65</v>
      </c>
    </row>
    <row r="818" spans="1:11" ht="24" customHeight="1" x14ac:dyDescent="0.25">
      <c r="A818" s="59" t="s">
        <v>1039</v>
      </c>
      <c r="B818" s="59" t="str">
        <f>IFERROR(VLOOKUP(A818,Tabla1[],17,FALSE), "")</f>
        <v>SECCION DE TRANSPORTACION -DIE</v>
      </c>
      <c r="C818" s="59" t="str">
        <f>IFERROR(VLOOKUP(A818,Tabla1[],25,FALSE), "")</f>
        <v>CHOFER</v>
      </c>
      <c r="D818" s="60" t="str">
        <f>IFERROR(VLOOKUP(A818,Tabla1[],19,FALSE), "")</f>
        <v>FIJO</v>
      </c>
      <c r="E818" s="61">
        <f>IFERROR(VLOOKUP(A818,Tabla1[],50,FALSE), "")</f>
        <v>25000</v>
      </c>
      <c r="F818" s="62">
        <f>IFERROR(VLOOKUP(A818,Tabla1[],62,FALSE), "")</f>
        <v>717.5</v>
      </c>
      <c r="G818" s="62">
        <f>IFERROR(VLOOKUP(A818,Tabla1[],63,FALSE), "")</f>
        <v>0</v>
      </c>
      <c r="H818" s="62">
        <f>IFERROR(VLOOKUP(A818,Tabla1[],64,FALSE), "")</f>
        <v>760</v>
      </c>
      <c r="I818" s="62" cm="1">
        <f t="array" ref="I818">SUMPRODUCT(
 (Tabla1[NOMBRE_COMPLETO]=A818)*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818" s="62">
        <f t="shared" si="24"/>
        <v>1477.5</v>
      </c>
      <c r="K818" s="63">
        <f t="shared" si="25"/>
        <v>23522.5</v>
      </c>
    </row>
    <row r="819" spans="1:11" ht="24" customHeight="1" x14ac:dyDescent="0.25">
      <c r="A819" s="59" t="s">
        <v>1219</v>
      </c>
      <c r="B819" s="59" t="str">
        <f>IFERROR(VLOOKUP(A819,Tabla1[],17,FALSE), "")</f>
        <v>SECCION DE TRANSPORTACION -DIE</v>
      </c>
      <c r="C819" s="59" t="str">
        <f>IFERROR(VLOOKUP(A819,Tabla1[],25,FALSE), "")</f>
        <v>CHOFER II</v>
      </c>
      <c r="D819" s="60" t="str">
        <f>IFERROR(VLOOKUP(A819,Tabla1[],19,FALSE), "")</f>
        <v>FIJO</v>
      </c>
      <c r="E819" s="61">
        <f>IFERROR(VLOOKUP(A819,Tabla1[],50,FALSE), "")</f>
        <v>25000</v>
      </c>
      <c r="F819" s="62">
        <f>IFERROR(VLOOKUP(A819,Tabla1[],62,FALSE), "")</f>
        <v>717.5</v>
      </c>
      <c r="G819" s="62">
        <f>IFERROR(VLOOKUP(A819,Tabla1[],63,FALSE), "")</f>
        <v>0</v>
      </c>
      <c r="H819" s="62">
        <f>IFERROR(VLOOKUP(A819,Tabla1[],64,FALSE), "")</f>
        <v>760</v>
      </c>
      <c r="I819" s="62" cm="1">
        <f t="array" ref="I819">SUMPRODUCT(
 (Tabla1[NOMBRE_COMPLETO]=A819)*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10066</v>
      </c>
      <c r="J819" s="62">
        <f t="shared" si="24"/>
        <v>11543.5</v>
      </c>
      <c r="K819" s="63">
        <f t="shared" si="25"/>
        <v>13456.5</v>
      </c>
    </row>
    <row r="820" spans="1:11" ht="24" customHeight="1" x14ac:dyDescent="0.25">
      <c r="A820" s="59" t="s">
        <v>1429</v>
      </c>
      <c r="B820" s="59" t="str">
        <f>IFERROR(VLOOKUP(A820,Tabla1[],17,FALSE), "")</f>
        <v>SECCION DE TRANSPORTACION -DIE</v>
      </c>
      <c r="C820" s="59" t="str">
        <f>IFERROR(VLOOKUP(A820,Tabla1[],25,FALSE), "")</f>
        <v>CHOFER</v>
      </c>
      <c r="D820" s="60" t="str">
        <f>IFERROR(VLOOKUP(A820,Tabla1[],19,FALSE), "")</f>
        <v>FIJO</v>
      </c>
      <c r="E820" s="61">
        <f>IFERROR(VLOOKUP(A820,Tabla1[],50,FALSE), "")</f>
        <v>50000</v>
      </c>
      <c r="F820" s="62">
        <f>IFERROR(VLOOKUP(A820,Tabla1[],62,FALSE), "")</f>
        <v>1435</v>
      </c>
      <c r="G820" s="62">
        <f>IFERROR(VLOOKUP(A820,Tabla1[],63,FALSE), "")</f>
        <v>0</v>
      </c>
      <c r="H820" s="62">
        <f>IFERROR(VLOOKUP(A820,Tabla1[],64,FALSE), "")</f>
        <v>1520</v>
      </c>
      <c r="I820" s="62" cm="1">
        <f t="array" ref="I820">SUMPRODUCT(
 (Tabla1[NOMBRE_COMPLETO]=A820)*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820" s="62">
        <f t="shared" si="24"/>
        <v>2955</v>
      </c>
      <c r="K820" s="63">
        <f t="shared" si="25"/>
        <v>47045</v>
      </c>
    </row>
    <row r="821" spans="1:11" ht="24" customHeight="1" x14ac:dyDescent="0.25">
      <c r="A821" s="59" t="s">
        <v>1431</v>
      </c>
      <c r="B821" s="59" t="str">
        <f>IFERROR(VLOOKUP(A821,Tabla1[],17,FALSE), "")</f>
        <v>SECCION DE TRANSPORTACION -DIE</v>
      </c>
      <c r="C821" s="59" t="str">
        <f>IFERROR(VLOOKUP(A821,Tabla1[],25,FALSE), "")</f>
        <v>CHOFER</v>
      </c>
      <c r="D821" s="60" t="str">
        <f>IFERROR(VLOOKUP(A821,Tabla1[],19,FALSE), "")</f>
        <v>FIJO</v>
      </c>
      <c r="E821" s="61">
        <f>IFERROR(VLOOKUP(A821,Tabla1[],50,FALSE), "")</f>
        <v>25000</v>
      </c>
      <c r="F821" s="62">
        <f>IFERROR(VLOOKUP(A821,Tabla1[],62,FALSE), "")</f>
        <v>717.5</v>
      </c>
      <c r="G821" s="62">
        <f>IFERROR(VLOOKUP(A821,Tabla1[],63,FALSE), "")</f>
        <v>0</v>
      </c>
      <c r="H821" s="62">
        <f>IFERROR(VLOOKUP(A821,Tabla1[],64,FALSE), "")</f>
        <v>760</v>
      </c>
      <c r="I821" s="62" cm="1">
        <f t="array" ref="I821">SUMPRODUCT(
 (Tabla1[NOMBRE_COMPLETO]=A821)*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821" s="62">
        <f t="shared" si="24"/>
        <v>1477.5</v>
      </c>
      <c r="K821" s="63">
        <f t="shared" si="25"/>
        <v>23522.5</v>
      </c>
    </row>
    <row r="822" spans="1:11" ht="24" customHeight="1" x14ac:dyDescent="0.25">
      <c r="A822" s="59" t="s">
        <v>1608</v>
      </c>
      <c r="B822" s="59" t="str">
        <f>IFERROR(VLOOKUP(A822,Tabla1[],17,FALSE), "")</f>
        <v>SECCION DE TRANSPORTACION -DIE</v>
      </c>
      <c r="C822" s="59" t="str">
        <f>IFERROR(VLOOKUP(A822,Tabla1[],25,FALSE), "")</f>
        <v>CHOFER</v>
      </c>
      <c r="D822" s="60" t="str">
        <f>IFERROR(VLOOKUP(A822,Tabla1[],19,FALSE), "")</f>
        <v>FIJO</v>
      </c>
      <c r="E822" s="61">
        <f>IFERROR(VLOOKUP(A822,Tabla1[],50,FALSE), "")</f>
        <v>50000</v>
      </c>
      <c r="F822" s="62">
        <f>IFERROR(VLOOKUP(A822,Tabla1[],62,FALSE), "")</f>
        <v>1435</v>
      </c>
      <c r="G822" s="62">
        <f>IFERROR(VLOOKUP(A822,Tabla1[],63,FALSE), "")</f>
        <v>0</v>
      </c>
      <c r="H822" s="62">
        <f>IFERROR(VLOOKUP(A822,Tabla1[],64,FALSE), "")</f>
        <v>1520</v>
      </c>
      <c r="I822" s="62" cm="1">
        <f t="array" ref="I822">SUMPRODUCT(
 (Tabla1[NOMBRE_COMPLETO]=A822)*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822" s="62">
        <f t="shared" si="24"/>
        <v>2955</v>
      </c>
      <c r="K822" s="63">
        <f t="shared" si="25"/>
        <v>47045</v>
      </c>
    </row>
    <row r="823" spans="1:11" ht="24" customHeight="1" x14ac:dyDescent="0.25">
      <c r="A823" s="59" t="s">
        <v>1831</v>
      </c>
      <c r="B823" s="59" t="str">
        <f>IFERROR(VLOOKUP(A823,Tabla1[],17,FALSE), "")</f>
        <v>SECCION DE TRANSPORTACION -DIE</v>
      </c>
      <c r="C823" s="59" t="str">
        <f>IFERROR(VLOOKUP(A823,Tabla1[],25,FALSE), "")</f>
        <v>CHOFER</v>
      </c>
      <c r="D823" s="60" t="str">
        <f>IFERROR(VLOOKUP(A823,Tabla1[],19,FALSE), "")</f>
        <v>FIJO</v>
      </c>
      <c r="E823" s="61">
        <f>IFERROR(VLOOKUP(A823,Tabla1[],50,FALSE), "")</f>
        <v>25000</v>
      </c>
      <c r="F823" s="62">
        <f>IFERROR(VLOOKUP(A823,Tabla1[],62,FALSE), "")</f>
        <v>717.5</v>
      </c>
      <c r="G823" s="62">
        <f>IFERROR(VLOOKUP(A823,Tabla1[],63,FALSE), "")</f>
        <v>0</v>
      </c>
      <c r="H823" s="62">
        <f>IFERROR(VLOOKUP(A823,Tabla1[],64,FALSE), "")</f>
        <v>760</v>
      </c>
      <c r="I823" s="62" cm="1">
        <f t="array" ref="I823">SUMPRODUCT(
 (Tabla1[NOMBRE_COMPLETO]=A823)*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823" s="62">
        <f t="shared" si="24"/>
        <v>1477.5</v>
      </c>
      <c r="K823" s="63">
        <f t="shared" si="25"/>
        <v>23522.5</v>
      </c>
    </row>
    <row r="824" spans="1:11" ht="24" customHeight="1" x14ac:dyDescent="0.25">
      <c r="A824" s="59" t="s">
        <v>1838</v>
      </c>
      <c r="B824" s="59" t="str">
        <f>IFERROR(VLOOKUP(A824,Tabla1[],17,FALSE), "")</f>
        <v>SECCION DE TRANSPORTACION -DIE</v>
      </c>
      <c r="C824" s="59" t="str">
        <f>IFERROR(VLOOKUP(A824,Tabla1[],25,FALSE), "")</f>
        <v>CHOFER</v>
      </c>
      <c r="D824" s="60" t="str">
        <f>IFERROR(VLOOKUP(A824,Tabla1[],19,FALSE), "")</f>
        <v>FIJO</v>
      </c>
      <c r="E824" s="61">
        <f>IFERROR(VLOOKUP(A824,Tabla1[],50,FALSE), "")</f>
        <v>25000</v>
      </c>
      <c r="F824" s="62">
        <f>IFERROR(VLOOKUP(A824,Tabla1[],62,FALSE), "")</f>
        <v>717.5</v>
      </c>
      <c r="G824" s="62">
        <f>IFERROR(VLOOKUP(A824,Tabla1[],63,FALSE), "")</f>
        <v>0</v>
      </c>
      <c r="H824" s="62">
        <f>IFERROR(VLOOKUP(A824,Tabla1[],64,FALSE), "")</f>
        <v>760</v>
      </c>
      <c r="I824" s="62" cm="1">
        <f t="array" ref="I824">SUMPRODUCT(
 (Tabla1[NOMBRE_COMPLETO]=A824)*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824" s="62">
        <f t="shared" si="24"/>
        <v>1477.5</v>
      </c>
      <c r="K824" s="63">
        <f t="shared" si="25"/>
        <v>23522.5</v>
      </c>
    </row>
    <row r="825" spans="1:11" ht="24" customHeight="1" x14ac:dyDescent="0.25">
      <c r="A825" s="59" t="s">
        <v>1853</v>
      </c>
      <c r="B825" s="59" t="str">
        <f>IFERROR(VLOOKUP(A825,Tabla1[],17,FALSE), "")</f>
        <v>SECCION DE TRANSPORTACION -DIE</v>
      </c>
      <c r="C825" s="59" t="str">
        <f>IFERROR(VLOOKUP(A825,Tabla1[],25,FALSE), "")</f>
        <v>CHOFER</v>
      </c>
      <c r="D825" s="60" t="str">
        <f>IFERROR(VLOOKUP(A825,Tabla1[],19,FALSE), "")</f>
        <v>FIJO</v>
      </c>
      <c r="E825" s="61">
        <f>IFERROR(VLOOKUP(A825,Tabla1[],50,FALSE), "")</f>
        <v>25000</v>
      </c>
      <c r="F825" s="62">
        <f>IFERROR(VLOOKUP(A825,Tabla1[],62,FALSE), "")</f>
        <v>717.5</v>
      </c>
      <c r="G825" s="62">
        <f>IFERROR(VLOOKUP(A825,Tabla1[],63,FALSE), "")</f>
        <v>0</v>
      </c>
      <c r="H825" s="62">
        <f>IFERROR(VLOOKUP(A825,Tabla1[],64,FALSE), "")</f>
        <v>760</v>
      </c>
      <c r="I825" s="62" cm="1">
        <f t="array" ref="I825">SUMPRODUCT(
 (Tabla1[NOMBRE_COMPLETO]=A825)*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825" s="62">
        <f t="shared" si="24"/>
        <v>1477.5</v>
      </c>
      <c r="K825" s="63">
        <f t="shared" si="25"/>
        <v>23522.5</v>
      </c>
    </row>
    <row r="826" spans="1:11" ht="24" customHeight="1" x14ac:dyDescent="0.25">
      <c r="A826" s="59" t="s">
        <v>1942</v>
      </c>
      <c r="B826" s="59" t="str">
        <f>IFERROR(VLOOKUP(A826,Tabla1[],17,FALSE), "")</f>
        <v>SECCION DE TRANSPORTACION -DIE</v>
      </c>
      <c r="C826" s="59" t="str">
        <f>IFERROR(VLOOKUP(A826,Tabla1[],25,FALSE), "")</f>
        <v>CHOFER</v>
      </c>
      <c r="D826" s="60" t="str">
        <f>IFERROR(VLOOKUP(A826,Tabla1[],19,FALSE), "")</f>
        <v>FIJO</v>
      </c>
      <c r="E826" s="61">
        <f>IFERROR(VLOOKUP(A826,Tabla1[],50,FALSE), "")</f>
        <v>25000</v>
      </c>
      <c r="F826" s="62">
        <f>IFERROR(VLOOKUP(A826,Tabla1[],62,FALSE), "")</f>
        <v>717.5</v>
      </c>
      <c r="G826" s="62">
        <f>IFERROR(VLOOKUP(A826,Tabla1[],63,FALSE), "")</f>
        <v>0</v>
      </c>
      <c r="H826" s="62">
        <f>IFERROR(VLOOKUP(A826,Tabla1[],64,FALSE), "")</f>
        <v>760</v>
      </c>
      <c r="I826" s="62" cm="1">
        <f t="array" ref="I826">SUMPRODUCT(
 (Tabla1[NOMBRE_COMPLETO]=A826)*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826" s="62">
        <f t="shared" si="24"/>
        <v>1477.5</v>
      </c>
      <c r="K826" s="63">
        <f t="shared" si="25"/>
        <v>23522.5</v>
      </c>
    </row>
    <row r="827" spans="1:11" ht="24" customHeight="1" x14ac:dyDescent="0.25">
      <c r="A827" s="59" t="s">
        <v>1972</v>
      </c>
      <c r="B827" s="59" t="str">
        <f>IFERROR(VLOOKUP(A827,Tabla1[],17,FALSE), "")</f>
        <v>SECCION DE TRANSPORTACION -DIE</v>
      </c>
      <c r="C827" s="59" t="str">
        <f>IFERROR(VLOOKUP(A827,Tabla1[],25,FALSE), "")</f>
        <v>CHOFER</v>
      </c>
      <c r="D827" s="60" t="str">
        <f>IFERROR(VLOOKUP(A827,Tabla1[],19,FALSE), "")</f>
        <v>FIJO</v>
      </c>
      <c r="E827" s="61">
        <f>IFERROR(VLOOKUP(A827,Tabla1[],50,FALSE), "")</f>
        <v>25000</v>
      </c>
      <c r="F827" s="62">
        <f>IFERROR(VLOOKUP(A827,Tabla1[],62,FALSE), "")</f>
        <v>717.5</v>
      </c>
      <c r="G827" s="62">
        <f>IFERROR(VLOOKUP(A827,Tabla1[],63,FALSE), "")</f>
        <v>0</v>
      </c>
      <c r="H827" s="62">
        <f>IFERROR(VLOOKUP(A827,Tabla1[],64,FALSE), "")</f>
        <v>760</v>
      </c>
      <c r="I827" s="62" cm="1">
        <f t="array" ref="I827">SUMPRODUCT(
 (Tabla1[NOMBRE_COMPLETO]=A827)*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827" s="62">
        <f t="shared" si="24"/>
        <v>1477.5</v>
      </c>
      <c r="K827" s="63">
        <f t="shared" si="25"/>
        <v>23522.5</v>
      </c>
    </row>
    <row r="828" spans="1:11" ht="24" customHeight="1" x14ac:dyDescent="0.25">
      <c r="A828" s="59" t="s">
        <v>1991</v>
      </c>
      <c r="B828" s="59" t="str">
        <f>IFERROR(VLOOKUP(A828,Tabla1[],17,FALSE), "")</f>
        <v>SECCION DE TRANSPORTACION -DIE</v>
      </c>
      <c r="C828" s="59" t="str">
        <f>IFERROR(VLOOKUP(A828,Tabla1[],25,FALSE), "")</f>
        <v>AUXILIAR</v>
      </c>
      <c r="D828" s="60" t="str">
        <f>IFERROR(VLOOKUP(A828,Tabla1[],19,FALSE), "")</f>
        <v>FIJO</v>
      </c>
      <c r="E828" s="61">
        <f>IFERROR(VLOOKUP(A828,Tabla1[],50,FALSE), "")</f>
        <v>47661.599999999999</v>
      </c>
      <c r="F828" s="62">
        <f>IFERROR(VLOOKUP(A828,Tabla1[],62,FALSE), "")</f>
        <v>1367.88</v>
      </c>
      <c r="G828" s="62">
        <f>IFERROR(VLOOKUP(A828,Tabla1[],63,FALSE), "")</f>
        <v>0</v>
      </c>
      <c r="H828" s="62">
        <f>IFERROR(VLOOKUP(A828,Tabla1[],64,FALSE), "")</f>
        <v>1448.92</v>
      </c>
      <c r="I828" s="62" cm="1">
        <f t="array" ref="I828">SUMPRODUCT(
 (Tabla1[NOMBRE_COMPLETO]=A828)*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4932</v>
      </c>
      <c r="J828" s="62">
        <f t="shared" si="24"/>
        <v>7748.8</v>
      </c>
      <c r="K828" s="63">
        <f t="shared" si="25"/>
        <v>39912.799999999996</v>
      </c>
    </row>
    <row r="829" spans="1:11" ht="24" customHeight="1" x14ac:dyDescent="0.25">
      <c r="A829" s="59" t="s">
        <v>2359</v>
      </c>
      <c r="B829" s="59" t="str">
        <f>IFERROR(VLOOKUP(A829,Tabla1[],17,FALSE), "")</f>
        <v>SECCION DE TRANSPORTACION -DIE</v>
      </c>
      <c r="C829" s="59" t="str">
        <f>IFERROR(VLOOKUP(A829,Tabla1[],25,FALSE), "")</f>
        <v>MECANICO</v>
      </c>
      <c r="D829" s="60" t="str">
        <f>IFERROR(VLOOKUP(A829,Tabla1[],19,FALSE), "")</f>
        <v>FIJO</v>
      </c>
      <c r="E829" s="61">
        <f>IFERROR(VLOOKUP(A829,Tabla1[],50,FALSE), "")</f>
        <v>24904.69</v>
      </c>
      <c r="F829" s="62">
        <f>IFERROR(VLOOKUP(A829,Tabla1[],62,FALSE), "")</f>
        <v>714.76</v>
      </c>
      <c r="G829" s="62">
        <f>IFERROR(VLOOKUP(A829,Tabla1[],63,FALSE), "")</f>
        <v>0</v>
      </c>
      <c r="H829" s="62">
        <f>IFERROR(VLOOKUP(A829,Tabla1[],64,FALSE), "")</f>
        <v>757.1</v>
      </c>
      <c r="I829" s="62" cm="1">
        <f t="array" ref="I829">SUMPRODUCT(
 (Tabla1[NOMBRE_COMPLETO]=A829)*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18651.009999999998</v>
      </c>
      <c r="J829" s="62">
        <f t="shared" si="24"/>
        <v>20122.87</v>
      </c>
      <c r="K829" s="63">
        <f t="shared" si="25"/>
        <v>4781.82</v>
      </c>
    </row>
    <row r="830" spans="1:11" ht="24" customHeight="1" x14ac:dyDescent="0.25">
      <c r="A830" s="59" t="s">
        <v>2399</v>
      </c>
      <c r="B830" s="59" t="str">
        <f>IFERROR(VLOOKUP(A830,Tabla1[],17,FALSE), "")</f>
        <v>SECCION DE TRANSPORTACION -DIE</v>
      </c>
      <c r="C830" s="59" t="str">
        <f>IFERROR(VLOOKUP(A830,Tabla1[],25,FALSE), "")</f>
        <v>CHOFER</v>
      </c>
      <c r="D830" s="60" t="str">
        <f>IFERROR(VLOOKUP(A830,Tabla1[],19,FALSE), "")</f>
        <v>FIJO</v>
      </c>
      <c r="E830" s="61">
        <f>IFERROR(VLOOKUP(A830,Tabla1[],50,FALSE), "")</f>
        <v>25000</v>
      </c>
      <c r="F830" s="62">
        <f>IFERROR(VLOOKUP(A830,Tabla1[],62,FALSE), "")</f>
        <v>717.5</v>
      </c>
      <c r="G830" s="62">
        <f>IFERROR(VLOOKUP(A830,Tabla1[],63,FALSE), "")</f>
        <v>0</v>
      </c>
      <c r="H830" s="62">
        <f>IFERROR(VLOOKUP(A830,Tabla1[],64,FALSE), "")</f>
        <v>760</v>
      </c>
      <c r="I830" s="62" cm="1">
        <f t="array" ref="I830">SUMPRODUCT(
 (Tabla1[NOMBRE_COMPLETO]=A830)*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830" s="62">
        <f t="shared" si="24"/>
        <v>1477.5</v>
      </c>
      <c r="K830" s="63">
        <f t="shared" si="25"/>
        <v>23522.5</v>
      </c>
    </row>
    <row r="831" spans="1:11" ht="24" customHeight="1" x14ac:dyDescent="0.25">
      <c r="A831" s="59" t="s">
        <v>2404</v>
      </c>
      <c r="B831" s="59" t="str">
        <f>IFERROR(VLOOKUP(A831,Tabla1[],17,FALSE), "")</f>
        <v>SECCION DE TRANSPORTACION -DIE</v>
      </c>
      <c r="C831" s="59" t="str">
        <f>IFERROR(VLOOKUP(A831,Tabla1[],25,FALSE), "")</f>
        <v>SUPERVISOR</v>
      </c>
      <c r="D831" s="60" t="str">
        <f>IFERROR(VLOOKUP(A831,Tabla1[],19,FALSE), "")</f>
        <v>FIJO</v>
      </c>
      <c r="E831" s="61">
        <f>IFERROR(VLOOKUP(A831,Tabla1[],50,FALSE), "")</f>
        <v>40000</v>
      </c>
      <c r="F831" s="62">
        <f>IFERROR(VLOOKUP(A831,Tabla1[],62,FALSE), "")</f>
        <v>1148</v>
      </c>
      <c r="G831" s="62">
        <f>IFERROR(VLOOKUP(A831,Tabla1[],63,FALSE), "")</f>
        <v>442.65</v>
      </c>
      <c r="H831" s="62">
        <f>IFERROR(VLOOKUP(A831,Tabla1[],64,FALSE), "")</f>
        <v>1216</v>
      </c>
      <c r="I831" s="62" cm="1">
        <f t="array" ref="I831">SUMPRODUCT(
 (Tabla1[NOMBRE_COMPLETO]=A831)*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23040.09</v>
      </c>
      <c r="J831" s="62">
        <f t="shared" si="24"/>
        <v>25846.74</v>
      </c>
      <c r="K831" s="63">
        <f t="shared" si="25"/>
        <v>14153.259999999998</v>
      </c>
    </row>
    <row r="832" spans="1:11" ht="24" customHeight="1" x14ac:dyDescent="0.25">
      <c r="A832" s="59" t="s">
        <v>2518</v>
      </c>
      <c r="B832" s="59" t="str">
        <f>IFERROR(VLOOKUP(A832,Tabla1[],17,FALSE), "")</f>
        <v>SECCION DE TRANSPORTACION -DIE</v>
      </c>
      <c r="C832" s="59" t="str">
        <f>IFERROR(VLOOKUP(A832,Tabla1[],25,FALSE), "")</f>
        <v>SECRETARIA</v>
      </c>
      <c r="D832" s="60" t="str">
        <f>IFERROR(VLOOKUP(A832,Tabla1[],19,FALSE), "")</f>
        <v>FIJO</v>
      </c>
      <c r="E832" s="61">
        <f>IFERROR(VLOOKUP(A832,Tabla1[],50,FALSE), "")</f>
        <v>35000</v>
      </c>
      <c r="F832" s="62">
        <f>IFERROR(VLOOKUP(A832,Tabla1[],62,FALSE), "")</f>
        <v>1435</v>
      </c>
      <c r="G832" s="62">
        <f>IFERROR(VLOOKUP(A832,Tabla1[],63,FALSE), "")</f>
        <v>1854</v>
      </c>
      <c r="H832" s="62">
        <f>IFERROR(VLOOKUP(A832,Tabla1[],64,FALSE), "")</f>
        <v>1520</v>
      </c>
      <c r="I832" s="62" cm="1">
        <f t="array" ref="I832">SUMPRODUCT(
 (Tabla1[NOMBRE_COMPLETO]=A832)*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12240.48</v>
      </c>
      <c r="J832" s="62">
        <f t="shared" si="24"/>
        <v>17049.48</v>
      </c>
      <c r="K832" s="63">
        <f t="shared" si="25"/>
        <v>17950.52</v>
      </c>
    </row>
    <row r="833" spans="1:11" ht="24" customHeight="1" x14ac:dyDescent="0.25">
      <c r="A833" s="59" t="s">
        <v>2629</v>
      </c>
      <c r="B833" s="59" t="str">
        <f>IFERROR(VLOOKUP(A833,Tabla1[],17,FALSE), "")</f>
        <v>SECCION DE TRANSPORTACION -DIE</v>
      </c>
      <c r="C833" s="59" t="str">
        <f>IFERROR(VLOOKUP(A833,Tabla1[],25,FALSE), "")</f>
        <v>MECANICO</v>
      </c>
      <c r="D833" s="60" t="str">
        <f>IFERROR(VLOOKUP(A833,Tabla1[],19,FALSE), "")</f>
        <v>FIJO</v>
      </c>
      <c r="E833" s="61">
        <f>IFERROR(VLOOKUP(A833,Tabla1[],50,FALSE), "")</f>
        <v>40000</v>
      </c>
      <c r="F833" s="62">
        <f>IFERROR(VLOOKUP(A833,Tabla1[],62,FALSE), "")</f>
        <v>1148</v>
      </c>
      <c r="G833" s="62">
        <f>IFERROR(VLOOKUP(A833,Tabla1[],63,FALSE), "")</f>
        <v>442.65</v>
      </c>
      <c r="H833" s="62">
        <f>IFERROR(VLOOKUP(A833,Tabla1[],64,FALSE), "")</f>
        <v>1216</v>
      </c>
      <c r="I833" s="62" cm="1">
        <f t="array" ref="I833">SUMPRODUCT(
 (Tabla1[NOMBRE_COMPLETO]=A833)*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833" s="62">
        <f t="shared" si="24"/>
        <v>2806.65</v>
      </c>
      <c r="K833" s="63">
        <f t="shared" si="25"/>
        <v>37193.35</v>
      </c>
    </row>
    <row r="834" spans="1:11" ht="24" customHeight="1" x14ac:dyDescent="0.25">
      <c r="A834" s="59" t="s">
        <v>2783</v>
      </c>
      <c r="B834" s="59" t="str">
        <f>IFERROR(VLOOKUP(A834,Tabla1[],17,FALSE), "")</f>
        <v>SECCION DE TRANSPORTACION -DIE</v>
      </c>
      <c r="C834" s="59" t="str">
        <f>IFERROR(VLOOKUP(A834,Tabla1[],25,FALSE), "")</f>
        <v>CHOFER</v>
      </c>
      <c r="D834" s="60" t="str">
        <f>IFERROR(VLOOKUP(A834,Tabla1[],19,FALSE), "")</f>
        <v>FIJO</v>
      </c>
      <c r="E834" s="61">
        <f>IFERROR(VLOOKUP(A834,Tabla1[],50,FALSE), "")</f>
        <v>50000</v>
      </c>
      <c r="F834" s="62">
        <f>IFERROR(VLOOKUP(A834,Tabla1[],62,FALSE), "")</f>
        <v>1435</v>
      </c>
      <c r="G834" s="62">
        <f>IFERROR(VLOOKUP(A834,Tabla1[],63,FALSE), "")</f>
        <v>0</v>
      </c>
      <c r="H834" s="62">
        <f>IFERROR(VLOOKUP(A834,Tabla1[],64,FALSE), "")</f>
        <v>1520</v>
      </c>
      <c r="I834" s="62" cm="1">
        <f t="array" ref="I834">SUMPRODUCT(
 (Tabla1[NOMBRE_COMPLETO]=A834)*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834" s="62">
        <f t="shared" si="24"/>
        <v>2955</v>
      </c>
      <c r="K834" s="63">
        <f t="shared" si="25"/>
        <v>47045</v>
      </c>
    </row>
    <row r="835" spans="1:11" ht="24" customHeight="1" x14ac:dyDescent="0.25">
      <c r="A835" s="59" t="s">
        <v>2788</v>
      </c>
      <c r="B835" s="59" t="str">
        <f>IFERROR(VLOOKUP(A835,Tabla1[],17,FALSE), "")</f>
        <v>SECCION DE TRANSPORTACION -DIE</v>
      </c>
      <c r="C835" s="59" t="str">
        <f>IFERROR(VLOOKUP(A835,Tabla1[],25,FALSE), "")</f>
        <v>CHOFER</v>
      </c>
      <c r="D835" s="60" t="str">
        <f>IFERROR(VLOOKUP(A835,Tabla1[],19,FALSE), "")</f>
        <v>FIJO</v>
      </c>
      <c r="E835" s="61">
        <f>IFERROR(VLOOKUP(A835,Tabla1[],50,FALSE), "")</f>
        <v>25000</v>
      </c>
      <c r="F835" s="62">
        <f>IFERROR(VLOOKUP(A835,Tabla1[],62,FALSE), "")</f>
        <v>717.5</v>
      </c>
      <c r="G835" s="62">
        <f>IFERROR(VLOOKUP(A835,Tabla1[],63,FALSE), "")</f>
        <v>0</v>
      </c>
      <c r="H835" s="62">
        <f>IFERROR(VLOOKUP(A835,Tabla1[],64,FALSE), "")</f>
        <v>760</v>
      </c>
      <c r="I835" s="62" cm="1">
        <f t="array" ref="I835">SUMPRODUCT(
 (Tabla1[NOMBRE_COMPLETO]=A835)*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835" s="62">
        <f t="shared" si="24"/>
        <v>1477.5</v>
      </c>
      <c r="K835" s="63">
        <f t="shared" si="25"/>
        <v>23522.5</v>
      </c>
    </row>
    <row r="836" spans="1:11" ht="24" customHeight="1" x14ac:dyDescent="0.25">
      <c r="A836" s="59" t="s">
        <v>2791</v>
      </c>
      <c r="B836" s="59" t="str">
        <f>IFERROR(VLOOKUP(A836,Tabla1[],17,FALSE), "")</f>
        <v>SECCION DE TRANSPORTACION -DIE</v>
      </c>
      <c r="C836" s="59" t="str">
        <f>IFERROR(VLOOKUP(A836,Tabla1[],25,FALSE), "")</f>
        <v>CHOFER</v>
      </c>
      <c r="D836" s="60" t="str">
        <f>IFERROR(VLOOKUP(A836,Tabla1[],19,FALSE), "")</f>
        <v>FIJO</v>
      </c>
      <c r="E836" s="61">
        <f>IFERROR(VLOOKUP(A836,Tabla1[],50,FALSE), "")</f>
        <v>25000</v>
      </c>
      <c r="F836" s="62">
        <f>IFERROR(VLOOKUP(A836,Tabla1[],62,FALSE), "")</f>
        <v>717.5</v>
      </c>
      <c r="G836" s="62">
        <f>IFERROR(VLOOKUP(A836,Tabla1[],63,FALSE), "")</f>
        <v>0</v>
      </c>
      <c r="H836" s="62">
        <f>IFERROR(VLOOKUP(A836,Tabla1[],64,FALSE), "")</f>
        <v>760</v>
      </c>
      <c r="I836" s="62" cm="1">
        <f t="array" ref="I836">SUMPRODUCT(
 (Tabla1[NOMBRE_COMPLETO]=A836)*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836" s="62">
        <f t="shared" si="24"/>
        <v>1477.5</v>
      </c>
      <c r="K836" s="63">
        <f t="shared" si="25"/>
        <v>23522.5</v>
      </c>
    </row>
    <row r="837" spans="1:11" ht="24" customHeight="1" x14ac:dyDescent="0.25">
      <c r="A837" s="59" t="s">
        <v>2805</v>
      </c>
      <c r="B837" s="59" t="str">
        <f>IFERROR(VLOOKUP(A837,Tabla1[],17,FALSE), "")</f>
        <v>SECCION DE TRANSPORTACION -DIE</v>
      </c>
      <c r="C837" s="59" t="str">
        <f>IFERROR(VLOOKUP(A837,Tabla1[],25,FALSE), "")</f>
        <v>AUXILIAR ADMINISTRATIVO I</v>
      </c>
      <c r="D837" s="60" t="str">
        <f>IFERROR(VLOOKUP(A837,Tabla1[],19,FALSE), "")</f>
        <v>FIJO</v>
      </c>
      <c r="E837" s="61">
        <f>IFERROR(VLOOKUP(A837,Tabla1[],50,FALSE), "")</f>
        <v>30000</v>
      </c>
      <c r="F837" s="62">
        <f>IFERROR(VLOOKUP(A837,Tabla1[],62,FALSE), "")</f>
        <v>861</v>
      </c>
      <c r="G837" s="62">
        <f>IFERROR(VLOOKUP(A837,Tabla1[],63,FALSE), "")</f>
        <v>0</v>
      </c>
      <c r="H837" s="62">
        <f>IFERROR(VLOOKUP(A837,Tabla1[],64,FALSE), "")</f>
        <v>912</v>
      </c>
      <c r="I837" s="62" cm="1">
        <f t="array" ref="I837">SUMPRODUCT(
 (Tabla1[NOMBRE_COMPLETO]=A837)*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837" s="62">
        <f t="shared" ref="J837:J900" si="26">+F837+G837+H837+I837</f>
        <v>1773</v>
      </c>
      <c r="K837" s="63">
        <f t="shared" ref="K837:K900" si="27">+E837-J837</f>
        <v>28227</v>
      </c>
    </row>
    <row r="838" spans="1:11" ht="24" customHeight="1" x14ac:dyDescent="0.25">
      <c r="A838" s="59" t="s">
        <v>2857</v>
      </c>
      <c r="B838" s="59" t="str">
        <f>IFERROR(VLOOKUP(A838,Tabla1[],17,FALSE), "")</f>
        <v>SECCION DE TRANSPORTACION -DIE</v>
      </c>
      <c r="C838" s="59" t="str">
        <f>IFERROR(VLOOKUP(A838,Tabla1[],25,FALSE), "")</f>
        <v>CHOFER</v>
      </c>
      <c r="D838" s="60" t="str">
        <f>IFERROR(VLOOKUP(A838,Tabla1[],19,FALSE), "")</f>
        <v>FIJO</v>
      </c>
      <c r="E838" s="61">
        <f>IFERROR(VLOOKUP(A838,Tabla1[],50,FALSE), "")</f>
        <v>25000</v>
      </c>
      <c r="F838" s="62">
        <f>IFERROR(VLOOKUP(A838,Tabla1[],62,FALSE), "")</f>
        <v>717.5</v>
      </c>
      <c r="G838" s="62">
        <f>IFERROR(VLOOKUP(A838,Tabla1[],63,FALSE), "")</f>
        <v>0</v>
      </c>
      <c r="H838" s="62">
        <f>IFERROR(VLOOKUP(A838,Tabla1[],64,FALSE), "")</f>
        <v>760</v>
      </c>
      <c r="I838" s="62" cm="1">
        <f t="array" ref="I838">SUMPRODUCT(
 (Tabla1[NOMBRE_COMPLETO]=A838)*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11066</v>
      </c>
      <c r="J838" s="62">
        <f t="shared" si="26"/>
        <v>12543.5</v>
      </c>
      <c r="K838" s="63">
        <f t="shared" si="27"/>
        <v>12456.5</v>
      </c>
    </row>
    <row r="839" spans="1:11" ht="24" customHeight="1" x14ac:dyDescent="0.25">
      <c r="A839" s="59" t="s">
        <v>2905</v>
      </c>
      <c r="B839" s="59" t="str">
        <f>IFERROR(VLOOKUP(A839,Tabla1[],17,FALSE), "")</f>
        <v>SECCION DE TRANSPORTACION -DIE</v>
      </c>
      <c r="C839" s="59" t="str">
        <f>IFERROR(VLOOKUP(A839,Tabla1[],25,FALSE), "")</f>
        <v>CHOFER</v>
      </c>
      <c r="D839" s="60" t="str">
        <f>IFERROR(VLOOKUP(A839,Tabla1[],19,FALSE), "")</f>
        <v>FIJO</v>
      </c>
      <c r="E839" s="61">
        <f>IFERROR(VLOOKUP(A839,Tabla1[],50,FALSE), "")</f>
        <v>25000</v>
      </c>
      <c r="F839" s="62">
        <f>IFERROR(VLOOKUP(A839,Tabla1[],62,FALSE), "")</f>
        <v>717.5</v>
      </c>
      <c r="G839" s="62">
        <f>IFERROR(VLOOKUP(A839,Tabla1[],63,FALSE), "")</f>
        <v>0</v>
      </c>
      <c r="H839" s="62">
        <f>IFERROR(VLOOKUP(A839,Tabla1[],64,FALSE), "")</f>
        <v>760</v>
      </c>
      <c r="I839" s="62" cm="1">
        <f t="array" ref="I839">SUMPRODUCT(
 (Tabla1[NOMBRE_COMPLETO]=A839)*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839" s="62">
        <f t="shared" si="26"/>
        <v>1477.5</v>
      </c>
      <c r="K839" s="63">
        <f t="shared" si="27"/>
        <v>23522.5</v>
      </c>
    </row>
    <row r="840" spans="1:11" ht="24" customHeight="1" x14ac:dyDescent="0.25">
      <c r="A840" s="59" t="s">
        <v>2992</v>
      </c>
      <c r="B840" s="59" t="str">
        <f>IFERROR(VLOOKUP(A840,Tabla1[],17,FALSE), "")</f>
        <v>SECCION DE TRANSPORTACION -DIE</v>
      </c>
      <c r="C840" s="59" t="str">
        <f>IFERROR(VLOOKUP(A840,Tabla1[],25,FALSE), "")</f>
        <v>CHOFER</v>
      </c>
      <c r="D840" s="60" t="str">
        <f>IFERROR(VLOOKUP(A840,Tabla1[],19,FALSE), "")</f>
        <v>FIJO</v>
      </c>
      <c r="E840" s="61">
        <f>IFERROR(VLOOKUP(A840,Tabla1[],50,FALSE), "")</f>
        <v>25000</v>
      </c>
      <c r="F840" s="62">
        <f>IFERROR(VLOOKUP(A840,Tabla1[],62,FALSE), "")</f>
        <v>717.5</v>
      </c>
      <c r="G840" s="62">
        <f>IFERROR(VLOOKUP(A840,Tabla1[],63,FALSE), "")</f>
        <v>0</v>
      </c>
      <c r="H840" s="62">
        <f>IFERROR(VLOOKUP(A840,Tabla1[],64,FALSE), "")</f>
        <v>760</v>
      </c>
      <c r="I840" s="62" cm="1">
        <f t="array" ref="I840">SUMPRODUCT(
 (Tabla1[NOMBRE_COMPLETO]=A840)*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840" s="62">
        <f t="shared" si="26"/>
        <v>1477.5</v>
      </c>
      <c r="K840" s="63">
        <f t="shared" si="27"/>
        <v>23522.5</v>
      </c>
    </row>
    <row r="841" spans="1:11" ht="24" customHeight="1" x14ac:dyDescent="0.25">
      <c r="A841" s="59" t="s">
        <v>3014</v>
      </c>
      <c r="B841" s="59" t="str">
        <f>IFERROR(VLOOKUP(A841,Tabla1[],17,FALSE), "")</f>
        <v>SECCION DE TRANSPORTACION -DIE</v>
      </c>
      <c r="C841" s="59" t="str">
        <f>IFERROR(VLOOKUP(A841,Tabla1[],25,FALSE), "")</f>
        <v>CHOFER</v>
      </c>
      <c r="D841" s="60" t="str">
        <f>IFERROR(VLOOKUP(A841,Tabla1[],19,FALSE), "")</f>
        <v>FIJO</v>
      </c>
      <c r="E841" s="61">
        <f>IFERROR(VLOOKUP(A841,Tabla1[],50,FALSE), "")</f>
        <v>25000</v>
      </c>
      <c r="F841" s="62">
        <f>IFERROR(VLOOKUP(A841,Tabla1[],62,FALSE), "")</f>
        <v>717.5</v>
      </c>
      <c r="G841" s="62">
        <f>IFERROR(VLOOKUP(A841,Tabla1[],63,FALSE), "")</f>
        <v>0</v>
      </c>
      <c r="H841" s="62">
        <f>IFERROR(VLOOKUP(A841,Tabla1[],64,FALSE), "")</f>
        <v>760</v>
      </c>
      <c r="I841" s="62" cm="1">
        <f t="array" ref="I841">SUMPRODUCT(
 (Tabla1[NOMBRE_COMPLETO]=A841)*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841" s="62">
        <f t="shared" si="26"/>
        <v>1477.5</v>
      </c>
      <c r="K841" s="63">
        <f t="shared" si="27"/>
        <v>23522.5</v>
      </c>
    </row>
    <row r="842" spans="1:11" ht="24" customHeight="1" x14ac:dyDescent="0.25">
      <c r="A842" s="59" t="s">
        <v>3045</v>
      </c>
      <c r="B842" s="59" t="str">
        <f>IFERROR(VLOOKUP(A842,Tabla1[],17,FALSE), "")</f>
        <v>SECCION DE TRANSPORTACION -DIE</v>
      </c>
      <c r="C842" s="59" t="str">
        <f>IFERROR(VLOOKUP(A842,Tabla1[],25,FALSE), "")</f>
        <v>AUXILIAR ADMINISTRATIVO</v>
      </c>
      <c r="D842" s="60" t="str">
        <f>IFERROR(VLOOKUP(A842,Tabla1[],19,FALSE), "")</f>
        <v>FIJO</v>
      </c>
      <c r="E842" s="61">
        <f>IFERROR(VLOOKUP(A842,Tabla1[],50,FALSE), "")</f>
        <v>25000</v>
      </c>
      <c r="F842" s="62">
        <f>IFERROR(VLOOKUP(A842,Tabla1[],62,FALSE), "")</f>
        <v>717.5</v>
      </c>
      <c r="G842" s="62">
        <f>IFERROR(VLOOKUP(A842,Tabla1[],63,FALSE), "")</f>
        <v>0</v>
      </c>
      <c r="H842" s="62">
        <f>IFERROR(VLOOKUP(A842,Tabla1[],64,FALSE), "")</f>
        <v>760</v>
      </c>
      <c r="I842" s="62" cm="1">
        <f t="array" ref="I842">SUMPRODUCT(
 (Tabla1[NOMBRE_COMPLETO]=A842)*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842" s="62">
        <f t="shared" si="26"/>
        <v>1477.5</v>
      </c>
      <c r="K842" s="63">
        <f t="shared" si="27"/>
        <v>23522.5</v>
      </c>
    </row>
    <row r="843" spans="1:11" ht="24" customHeight="1" x14ac:dyDescent="0.25">
      <c r="A843" s="59" t="s">
        <v>3072</v>
      </c>
      <c r="B843" s="59" t="str">
        <f>IFERROR(VLOOKUP(A843,Tabla1[],17,FALSE), "")</f>
        <v>SECCION DE TRANSPORTACION -DIE</v>
      </c>
      <c r="C843" s="59" t="str">
        <f>IFERROR(VLOOKUP(A843,Tabla1[],25,FALSE), "")</f>
        <v>CHOFER</v>
      </c>
      <c r="D843" s="60" t="str">
        <f>IFERROR(VLOOKUP(A843,Tabla1[],19,FALSE), "")</f>
        <v>FIJO</v>
      </c>
      <c r="E843" s="61">
        <f>IFERROR(VLOOKUP(A843,Tabla1[],50,FALSE), "")</f>
        <v>25000</v>
      </c>
      <c r="F843" s="62">
        <f>IFERROR(VLOOKUP(A843,Tabla1[],62,FALSE), "")</f>
        <v>717.5</v>
      </c>
      <c r="G843" s="62">
        <f>IFERROR(VLOOKUP(A843,Tabla1[],63,FALSE), "")</f>
        <v>0</v>
      </c>
      <c r="H843" s="62">
        <f>IFERROR(VLOOKUP(A843,Tabla1[],64,FALSE), "")</f>
        <v>760</v>
      </c>
      <c r="I843" s="62" cm="1">
        <f t="array" ref="I843">SUMPRODUCT(
 (Tabla1[NOMBRE_COMPLETO]=A843)*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843" s="62">
        <f t="shared" si="26"/>
        <v>1477.5</v>
      </c>
      <c r="K843" s="63">
        <f t="shared" si="27"/>
        <v>23522.5</v>
      </c>
    </row>
    <row r="844" spans="1:11" ht="24" customHeight="1" x14ac:dyDescent="0.25">
      <c r="A844" s="59" t="s">
        <v>400</v>
      </c>
      <c r="B844" s="59" t="str">
        <f>IFERROR(VLOOKUP(A844,Tabla1[],17,FALSE), "")</f>
        <v>SECCION REGISTRO, CONTROL Y NOMINA -DIE</v>
      </c>
      <c r="C844" s="59" t="str">
        <f>IFERROR(VLOOKUP(A844,Tabla1[],25,FALSE), "")</f>
        <v>AUXILIAR ADMINISTRATIVO</v>
      </c>
      <c r="D844" s="60" t="str">
        <f>IFERROR(VLOOKUP(A844,Tabla1[],19,FALSE), "")</f>
        <v>FIJO</v>
      </c>
      <c r="E844" s="61">
        <f>IFERROR(VLOOKUP(A844,Tabla1[],50,FALSE), "")</f>
        <v>30000</v>
      </c>
      <c r="F844" s="62">
        <f>IFERROR(VLOOKUP(A844,Tabla1[],62,FALSE), "")</f>
        <v>861</v>
      </c>
      <c r="G844" s="62">
        <f>IFERROR(VLOOKUP(A844,Tabla1[],63,FALSE), "")</f>
        <v>0</v>
      </c>
      <c r="H844" s="62">
        <f>IFERROR(VLOOKUP(A844,Tabla1[],64,FALSE), "")</f>
        <v>912</v>
      </c>
      <c r="I844" s="62" cm="1">
        <f t="array" ref="I844">SUMPRODUCT(
 (Tabla1[NOMBRE_COMPLETO]=A844)*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844" s="62">
        <f t="shared" si="26"/>
        <v>1773</v>
      </c>
      <c r="K844" s="63">
        <f t="shared" si="27"/>
        <v>28227</v>
      </c>
    </row>
    <row r="845" spans="1:11" ht="24" customHeight="1" x14ac:dyDescent="0.25">
      <c r="A845" s="59" t="s">
        <v>659</v>
      </c>
      <c r="B845" s="59" t="str">
        <f>IFERROR(VLOOKUP(A845,Tabla1[],17,FALSE), "")</f>
        <v>SECCION REGISTRO, CONTROL Y NOMINA -DIE</v>
      </c>
      <c r="C845" s="59" t="str">
        <f>IFERROR(VLOOKUP(A845,Tabla1[],25,FALSE), "")</f>
        <v>SEC. ADM. I</v>
      </c>
      <c r="D845" s="60" t="str">
        <f>IFERROR(VLOOKUP(A845,Tabla1[],19,FALSE), "")</f>
        <v>FIJO</v>
      </c>
      <c r="E845" s="61">
        <f>IFERROR(VLOOKUP(A845,Tabla1[],50,FALSE), "")</f>
        <v>41175.760000000002</v>
      </c>
      <c r="F845" s="62">
        <f>IFERROR(VLOOKUP(A845,Tabla1[],62,FALSE), "")</f>
        <v>1181.74</v>
      </c>
      <c r="G845" s="62">
        <f>IFERROR(VLOOKUP(A845,Tabla1[],63,FALSE), "")</f>
        <v>32.659999999999997</v>
      </c>
      <c r="H845" s="62">
        <f>IFERROR(VLOOKUP(A845,Tabla1[],64,FALSE), "")</f>
        <v>1251.74</v>
      </c>
      <c r="I845" s="62" cm="1">
        <f t="array" ref="I845">SUMPRODUCT(
 (Tabla1[NOMBRE_COMPLETO]=A845)*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31413.72</v>
      </c>
      <c r="J845" s="62">
        <f t="shared" si="26"/>
        <v>33879.86</v>
      </c>
      <c r="K845" s="63">
        <f t="shared" si="27"/>
        <v>7295.9000000000015</v>
      </c>
    </row>
    <row r="846" spans="1:11" ht="24" customHeight="1" x14ac:dyDescent="0.25">
      <c r="A846" s="59" t="s">
        <v>728</v>
      </c>
      <c r="B846" s="59" t="str">
        <f>IFERROR(VLOOKUP(A846,Tabla1[],17,FALSE), "")</f>
        <v>SECCION REGISTRO, CONTROL Y NOMINA -DIE</v>
      </c>
      <c r="C846" s="59" t="str">
        <f>IFERROR(VLOOKUP(A846,Tabla1[],25,FALSE), "")</f>
        <v>ENCARGADO (A)</v>
      </c>
      <c r="D846" s="60" t="str">
        <f>IFERROR(VLOOKUP(A846,Tabla1[],19,FALSE), "")</f>
        <v>FIJO</v>
      </c>
      <c r="E846" s="61">
        <f>IFERROR(VLOOKUP(A846,Tabla1[],50,FALSE), "")</f>
        <v>80000</v>
      </c>
      <c r="F846" s="62">
        <f>IFERROR(VLOOKUP(A846,Tabla1[],62,FALSE), "")</f>
        <v>2296</v>
      </c>
      <c r="G846" s="62">
        <f>IFERROR(VLOOKUP(A846,Tabla1[],63,FALSE), "")</f>
        <v>7400.87</v>
      </c>
      <c r="H846" s="62">
        <f>IFERROR(VLOOKUP(A846,Tabla1[],64,FALSE), "")</f>
        <v>2432</v>
      </c>
      <c r="I846" s="62" cm="1">
        <f t="array" ref="I846">SUMPRODUCT(
 (Tabla1[NOMBRE_COMPLETO]=A846)*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9566</v>
      </c>
      <c r="J846" s="62">
        <f t="shared" si="26"/>
        <v>21694.87</v>
      </c>
      <c r="K846" s="63">
        <f t="shared" si="27"/>
        <v>58305.130000000005</v>
      </c>
    </row>
    <row r="847" spans="1:11" ht="24" customHeight="1" x14ac:dyDescent="0.25">
      <c r="A847" s="59" t="s">
        <v>1672</v>
      </c>
      <c r="B847" s="59" t="str">
        <f>IFERROR(VLOOKUP(A847,Tabla1[],17,FALSE), "")</f>
        <v>SECCION REGISTRO, CONTROL Y NOMINA -DIE</v>
      </c>
      <c r="C847" s="59" t="str">
        <f>IFERROR(VLOOKUP(A847,Tabla1[],25,FALSE), "")</f>
        <v>AUXILIAR ADMINISTRATIVO I</v>
      </c>
      <c r="D847" s="60" t="str">
        <f>IFERROR(VLOOKUP(A847,Tabla1[],19,FALSE), "")</f>
        <v>FIJO</v>
      </c>
      <c r="E847" s="61">
        <f>IFERROR(VLOOKUP(A847,Tabla1[],50,FALSE), "")</f>
        <v>30000</v>
      </c>
      <c r="F847" s="62">
        <f>IFERROR(VLOOKUP(A847,Tabla1[],62,FALSE), "")</f>
        <v>861</v>
      </c>
      <c r="G847" s="62">
        <f>IFERROR(VLOOKUP(A847,Tabla1[],63,FALSE), "")</f>
        <v>0</v>
      </c>
      <c r="H847" s="62">
        <f>IFERROR(VLOOKUP(A847,Tabla1[],64,FALSE), "")</f>
        <v>912</v>
      </c>
      <c r="I847" s="62" cm="1">
        <f t="array" ref="I847">SUMPRODUCT(
 (Tabla1[NOMBRE_COMPLETO]=A847)*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847" s="62">
        <f t="shared" si="26"/>
        <v>1773</v>
      </c>
      <c r="K847" s="63">
        <f t="shared" si="27"/>
        <v>28227</v>
      </c>
    </row>
    <row r="848" spans="1:11" ht="24" customHeight="1" x14ac:dyDescent="0.25">
      <c r="A848" s="59" t="s">
        <v>2096</v>
      </c>
      <c r="B848" s="59" t="str">
        <f>IFERROR(VLOOKUP(A848,Tabla1[],17,FALSE), "")</f>
        <v>SECCION REGISTRO, CONTROL Y NOMINA -DIE</v>
      </c>
      <c r="C848" s="59" t="str">
        <f>IFERROR(VLOOKUP(A848,Tabla1[],25,FALSE), "")</f>
        <v>AUXILIAR ADMINISTRATIVO</v>
      </c>
      <c r="D848" s="60" t="str">
        <f>IFERROR(VLOOKUP(A848,Tabla1[],19,FALSE), "")</f>
        <v>FIJO</v>
      </c>
      <c r="E848" s="61">
        <f>IFERROR(VLOOKUP(A848,Tabla1[],50,FALSE), "")</f>
        <v>35000</v>
      </c>
      <c r="F848" s="62">
        <f>IFERROR(VLOOKUP(A848,Tabla1[],62,FALSE), "")</f>
        <v>1004.5</v>
      </c>
      <c r="G848" s="62">
        <f>IFERROR(VLOOKUP(A848,Tabla1[],63,FALSE), "")</f>
        <v>0</v>
      </c>
      <c r="H848" s="62">
        <f>IFERROR(VLOOKUP(A848,Tabla1[],64,FALSE), "")</f>
        <v>1064</v>
      </c>
      <c r="I848" s="62" cm="1">
        <f t="array" ref="I848">SUMPRODUCT(
 (Tabla1[NOMBRE_COMPLETO]=A848)*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848" s="62">
        <f t="shared" si="26"/>
        <v>2068.5</v>
      </c>
      <c r="K848" s="63">
        <f t="shared" si="27"/>
        <v>32931.5</v>
      </c>
    </row>
    <row r="849" spans="1:11" ht="24" customHeight="1" x14ac:dyDescent="0.25">
      <c r="A849" s="59" t="s">
        <v>2531</v>
      </c>
      <c r="B849" s="59" t="str">
        <f>IFERROR(VLOOKUP(A849,Tabla1[],17,FALSE), "")</f>
        <v>SECCION REGISTRO, CONTROL Y NOMINA -DIE</v>
      </c>
      <c r="C849" s="59" t="str">
        <f>IFERROR(VLOOKUP(A849,Tabla1[],25,FALSE), "")</f>
        <v>AUXILIAR ADMINISTRATIVO</v>
      </c>
      <c r="D849" s="60" t="str">
        <f>IFERROR(VLOOKUP(A849,Tabla1[],19,FALSE), "")</f>
        <v>FIJO</v>
      </c>
      <c r="E849" s="61">
        <f>IFERROR(VLOOKUP(A849,Tabla1[],50,FALSE), "")</f>
        <v>27500</v>
      </c>
      <c r="F849" s="62">
        <f>IFERROR(VLOOKUP(A849,Tabla1[],62,FALSE), "")</f>
        <v>789.25</v>
      </c>
      <c r="G849" s="62">
        <f>IFERROR(VLOOKUP(A849,Tabla1[],63,FALSE), "")</f>
        <v>0</v>
      </c>
      <c r="H849" s="62">
        <f>IFERROR(VLOOKUP(A849,Tabla1[],64,FALSE), "")</f>
        <v>836</v>
      </c>
      <c r="I849" s="62" cm="1">
        <f t="array" ref="I849">SUMPRODUCT(
 (Tabla1[NOMBRE_COMPLETO]=A849)*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849" s="62">
        <f t="shared" si="26"/>
        <v>1625.25</v>
      </c>
      <c r="K849" s="63">
        <f t="shared" si="27"/>
        <v>25874.75</v>
      </c>
    </row>
    <row r="850" spans="1:11" ht="24" customHeight="1" x14ac:dyDescent="0.25">
      <c r="A850" s="59" t="s">
        <v>2604</v>
      </c>
      <c r="B850" s="59" t="str">
        <f>IFERROR(VLOOKUP(A850,Tabla1[],17,FALSE), "")</f>
        <v>SECCION REGISTRO, CONTROL Y NOMINA -DIE</v>
      </c>
      <c r="C850" s="59" t="str">
        <f>IFERROR(VLOOKUP(A850,Tabla1[],25,FALSE), "")</f>
        <v>AUXILIAR ADMINISTRATIVO I</v>
      </c>
      <c r="D850" s="60" t="str">
        <f>IFERROR(VLOOKUP(A850,Tabla1[],19,FALSE), "")</f>
        <v>FIJO</v>
      </c>
      <c r="E850" s="61">
        <f>IFERROR(VLOOKUP(A850,Tabla1[],50,FALSE), "")</f>
        <v>40000</v>
      </c>
      <c r="F850" s="62">
        <f>IFERROR(VLOOKUP(A850,Tabla1[],62,FALSE), "")</f>
        <v>1148</v>
      </c>
      <c r="G850" s="62">
        <f>IFERROR(VLOOKUP(A850,Tabla1[],63,FALSE), "")</f>
        <v>442.65</v>
      </c>
      <c r="H850" s="62">
        <f>IFERROR(VLOOKUP(A850,Tabla1[],64,FALSE), "")</f>
        <v>1216</v>
      </c>
      <c r="I850" s="62" cm="1">
        <f t="array" ref="I850">SUMPRODUCT(
 (Tabla1[NOMBRE_COMPLETO]=A850)*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850" s="62">
        <f t="shared" si="26"/>
        <v>2806.65</v>
      </c>
      <c r="K850" s="63">
        <f t="shared" si="27"/>
        <v>37193.35</v>
      </c>
    </row>
    <row r="851" spans="1:11" ht="24" customHeight="1" x14ac:dyDescent="0.25">
      <c r="A851" s="59" t="s">
        <v>2664</v>
      </c>
      <c r="B851" s="59" t="str">
        <f>IFERROR(VLOOKUP(A851,Tabla1[],17,FALSE), "")</f>
        <v>SECCION REGISTRO, CONTROL Y NOMINA -DIE</v>
      </c>
      <c r="C851" s="59" t="str">
        <f>IFERROR(VLOOKUP(A851,Tabla1[],25,FALSE), "")</f>
        <v>AUXILIAR ADMINISTRATIVO I</v>
      </c>
      <c r="D851" s="60" t="str">
        <f>IFERROR(VLOOKUP(A851,Tabla1[],19,FALSE), "")</f>
        <v>FIJO</v>
      </c>
      <c r="E851" s="61">
        <f>IFERROR(VLOOKUP(A851,Tabla1[],50,FALSE), "")</f>
        <v>40000</v>
      </c>
      <c r="F851" s="62">
        <f>IFERROR(VLOOKUP(A851,Tabla1[],62,FALSE), "")</f>
        <v>1148</v>
      </c>
      <c r="G851" s="62">
        <f>IFERROR(VLOOKUP(A851,Tabla1[],63,FALSE), "")</f>
        <v>442.65</v>
      </c>
      <c r="H851" s="62">
        <f>IFERROR(VLOOKUP(A851,Tabla1[],64,FALSE), "")</f>
        <v>1216</v>
      </c>
      <c r="I851" s="62" cm="1">
        <f t="array" ref="I851">SUMPRODUCT(
 (Tabla1[NOMBRE_COMPLETO]=A851)*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851" s="62">
        <f t="shared" si="26"/>
        <v>2806.65</v>
      </c>
      <c r="K851" s="63">
        <f t="shared" si="27"/>
        <v>37193.35</v>
      </c>
    </row>
    <row r="852" spans="1:11" ht="24" customHeight="1" x14ac:dyDescent="0.25">
      <c r="A852" s="59" t="s">
        <v>2811</v>
      </c>
      <c r="B852" s="59" t="str">
        <f>IFERROR(VLOOKUP(A852,Tabla1[],17,FALSE), "")</f>
        <v>SECCION REGISTRO, CONTROL Y NOMINA -DIE</v>
      </c>
      <c r="C852" s="59" t="str">
        <f>IFERROR(VLOOKUP(A852,Tabla1[],25,FALSE), "")</f>
        <v>AUXILIAR ADMINISTRATIVO</v>
      </c>
      <c r="D852" s="60" t="str">
        <f>IFERROR(VLOOKUP(A852,Tabla1[],19,FALSE), "")</f>
        <v>FIJO</v>
      </c>
      <c r="E852" s="61">
        <f>IFERROR(VLOOKUP(A852,Tabla1[],50,FALSE), "")</f>
        <v>40000</v>
      </c>
      <c r="F852" s="62">
        <f>IFERROR(VLOOKUP(A852,Tabla1[],62,FALSE), "")</f>
        <v>1148</v>
      </c>
      <c r="G852" s="62">
        <f>IFERROR(VLOOKUP(A852,Tabla1[],63,FALSE), "")</f>
        <v>442.65</v>
      </c>
      <c r="H852" s="62">
        <f>IFERROR(VLOOKUP(A852,Tabla1[],64,FALSE), "")</f>
        <v>1216</v>
      </c>
      <c r="I852" s="62" cm="1">
        <f t="array" ref="I852">SUMPRODUCT(
 (Tabla1[NOMBRE_COMPLETO]=A852)*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852" s="62">
        <f t="shared" si="26"/>
        <v>2806.65</v>
      </c>
      <c r="K852" s="63">
        <f t="shared" si="27"/>
        <v>37193.35</v>
      </c>
    </row>
    <row r="853" spans="1:11" ht="24" customHeight="1" x14ac:dyDescent="0.25">
      <c r="A853" s="59" t="s">
        <v>2875</v>
      </c>
      <c r="B853" s="59" t="str">
        <f>IFERROR(VLOOKUP(A853,Tabla1[],17,FALSE), "")</f>
        <v>SECCION REGISTRO, CONTROL Y NOMINA -DIE</v>
      </c>
      <c r="C853" s="59" t="str">
        <f>IFERROR(VLOOKUP(A853,Tabla1[],25,FALSE), "")</f>
        <v>CONTADOR</v>
      </c>
      <c r="D853" s="60" t="str">
        <f>IFERROR(VLOOKUP(A853,Tabla1[],19,FALSE), "")</f>
        <v>FIJO</v>
      </c>
      <c r="E853" s="61">
        <f>IFERROR(VLOOKUP(A853,Tabla1[],50,FALSE), "")</f>
        <v>52937.5</v>
      </c>
      <c r="F853" s="62">
        <f>IFERROR(VLOOKUP(A853,Tabla1[],62,FALSE), "")</f>
        <v>1519.31</v>
      </c>
      <c r="G853" s="62">
        <f>IFERROR(VLOOKUP(A853,Tabla1[],63,FALSE), "")</f>
        <v>2268.58</v>
      </c>
      <c r="H853" s="62">
        <f>IFERROR(VLOOKUP(A853,Tabla1[],64,FALSE), "")</f>
        <v>1609.3</v>
      </c>
      <c r="I853" s="62" cm="1">
        <f t="array" ref="I853">SUMPRODUCT(
 (Tabla1[NOMBRE_COMPLETO]=A853)*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853" s="62">
        <f t="shared" si="26"/>
        <v>5397.19</v>
      </c>
      <c r="K853" s="63">
        <f t="shared" si="27"/>
        <v>47540.31</v>
      </c>
    </row>
    <row r="854" spans="1:11" ht="24" customHeight="1" x14ac:dyDescent="0.25">
      <c r="A854" s="59" t="s">
        <v>3241</v>
      </c>
      <c r="B854" s="59" t="str">
        <f>IFERROR(VLOOKUP(A854,Tabla1[],17,FALSE), "")</f>
        <v>SECCION REGISTRO, CONTROL Y NOMINA -DIE</v>
      </c>
      <c r="C854" s="59" t="str">
        <f>IFERROR(VLOOKUP(A854,Tabla1[],25,FALSE), "")</f>
        <v>AUXILIAR ADMINISTRATIVO</v>
      </c>
      <c r="D854" s="60" t="str">
        <f>IFERROR(VLOOKUP(A854,Tabla1[],19,FALSE), "")</f>
        <v>FIJO</v>
      </c>
      <c r="E854" s="61">
        <f>IFERROR(VLOOKUP(A854,Tabla1[],50,FALSE), "")</f>
        <v>30000</v>
      </c>
      <c r="F854" s="62">
        <f>IFERROR(VLOOKUP(A854,Tabla1[],62,FALSE), "")</f>
        <v>861</v>
      </c>
      <c r="G854" s="62">
        <f>IFERROR(VLOOKUP(A854,Tabla1[],63,FALSE), "")</f>
        <v>0</v>
      </c>
      <c r="H854" s="62">
        <f>IFERROR(VLOOKUP(A854,Tabla1[],64,FALSE), "")</f>
        <v>912</v>
      </c>
      <c r="I854" s="62" cm="1">
        <f t="array" ref="I854">SUMPRODUCT(
 (Tabla1[NOMBRE_COMPLETO]=A854)*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854" s="62">
        <f t="shared" si="26"/>
        <v>1773</v>
      </c>
      <c r="K854" s="63">
        <f t="shared" si="27"/>
        <v>28227</v>
      </c>
    </row>
    <row r="855" spans="1:11" ht="24" customHeight="1" x14ac:dyDescent="0.25">
      <c r="A855" s="59"/>
      <c r="B855" s="59"/>
      <c r="C855" s="59"/>
      <c r="D855" s="60"/>
      <c r="E855" s="61"/>
      <c r="F855" s="62"/>
      <c r="G855" s="62"/>
      <c r="H855" s="62"/>
      <c r="I855" s="62"/>
      <c r="J855" s="62"/>
      <c r="K855" s="63"/>
    </row>
    <row r="856" spans="1:11" ht="24" customHeight="1" x14ac:dyDescent="0.25">
      <c r="A856" s="59"/>
      <c r="B856" s="59"/>
      <c r="C856" s="59"/>
      <c r="D856" s="60"/>
      <c r="E856" s="61"/>
      <c r="F856" s="62"/>
      <c r="G856" s="62"/>
      <c r="H856" s="62"/>
      <c r="I856" s="62"/>
      <c r="J856" s="62"/>
      <c r="K856" s="63"/>
    </row>
    <row r="857" spans="1:11" ht="24" customHeight="1" x14ac:dyDescent="0.25">
      <c r="A857" s="59"/>
      <c r="B857" s="59"/>
      <c r="C857" s="59"/>
      <c r="D857" s="60"/>
      <c r="E857" s="61"/>
      <c r="F857" s="62"/>
      <c r="G857" s="62"/>
      <c r="H857" s="62"/>
      <c r="I857" s="62"/>
      <c r="J857" s="62"/>
      <c r="K857" s="63"/>
    </row>
    <row r="858" spans="1:11" ht="24" customHeight="1" x14ac:dyDescent="0.25">
      <c r="A858" s="59"/>
      <c r="B858" s="59"/>
      <c r="C858" s="59"/>
      <c r="D858" s="60"/>
      <c r="E858" s="61"/>
      <c r="F858" s="62"/>
      <c r="G858" s="62"/>
      <c r="H858" s="62"/>
      <c r="I858" s="62"/>
      <c r="J858" s="62"/>
      <c r="K858" s="63"/>
    </row>
    <row r="859" spans="1:11" ht="24" customHeight="1" x14ac:dyDescent="0.25">
      <c r="A859" s="59"/>
      <c r="B859" s="59"/>
      <c r="C859" s="59"/>
      <c r="D859" s="60"/>
      <c r="E859" s="61"/>
      <c r="F859" s="62"/>
      <c r="G859" s="62"/>
      <c r="H859" s="62"/>
      <c r="I859" s="62"/>
      <c r="J859" s="62"/>
      <c r="K859" s="63"/>
    </row>
    <row r="860" spans="1:11" ht="24" customHeight="1" x14ac:dyDescent="0.25">
      <c r="A860" s="59"/>
      <c r="B860" s="59"/>
      <c r="C860" s="59"/>
      <c r="D860" s="60"/>
      <c r="E860" s="61"/>
      <c r="F860" s="62"/>
      <c r="G860" s="62"/>
      <c r="H860" s="62"/>
      <c r="I860" s="62"/>
      <c r="J860" s="62"/>
      <c r="K860" s="63"/>
    </row>
    <row r="861" spans="1:11" ht="24" customHeight="1" x14ac:dyDescent="0.25">
      <c r="A861" s="59"/>
      <c r="B861" s="59"/>
      <c r="C861" s="59"/>
      <c r="D861" s="60"/>
      <c r="E861" s="64"/>
      <c r="F861" s="62"/>
      <c r="G861" s="62"/>
      <c r="H861" s="62"/>
      <c r="I861" s="62"/>
      <c r="J861" s="62"/>
      <c r="K861" s="63"/>
    </row>
    <row r="862" spans="1:11" ht="24" customHeight="1" x14ac:dyDescent="0.25">
      <c r="A862" s="59"/>
      <c r="B862" s="59"/>
      <c r="C862" s="59"/>
      <c r="D862" s="60"/>
      <c r="E862" s="61"/>
      <c r="F862" s="62"/>
      <c r="G862" s="62"/>
      <c r="H862" s="62"/>
      <c r="I862" s="62"/>
      <c r="J862" s="62"/>
      <c r="K862" s="63"/>
    </row>
    <row r="863" spans="1:11" ht="24" customHeight="1" x14ac:dyDescent="0.25">
      <c r="A863" s="59"/>
      <c r="B863" s="59"/>
      <c r="C863" s="59"/>
      <c r="D863" s="60"/>
      <c r="E863" s="61"/>
      <c r="F863" s="62"/>
      <c r="G863" s="62"/>
      <c r="H863" s="62"/>
      <c r="I863" s="62"/>
      <c r="J863" s="62"/>
      <c r="K863" s="63"/>
    </row>
    <row r="864" spans="1:11" ht="24" customHeight="1" x14ac:dyDescent="0.25">
      <c r="A864" s="59"/>
      <c r="B864" s="59"/>
      <c r="C864" s="59"/>
      <c r="D864" s="60"/>
      <c r="E864" s="64"/>
      <c r="F864" s="62"/>
      <c r="G864" s="62"/>
      <c r="H864" s="62"/>
      <c r="I864" s="62"/>
      <c r="J864" s="62"/>
      <c r="K864" s="63"/>
    </row>
    <row r="865" spans="1:11" ht="24" customHeight="1" x14ac:dyDescent="0.25">
      <c r="A865" s="59"/>
      <c r="B865" s="59"/>
      <c r="C865" s="59"/>
      <c r="D865" s="60"/>
      <c r="E865" s="61"/>
      <c r="F865" s="62"/>
      <c r="G865" s="62"/>
      <c r="H865" s="62"/>
      <c r="I865" s="62"/>
      <c r="J865" s="62"/>
      <c r="K865" s="63"/>
    </row>
    <row r="866" spans="1:11" ht="24" customHeight="1" x14ac:dyDescent="0.25">
      <c r="A866" s="59"/>
      <c r="B866" s="59"/>
      <c r="C866" s="59"/>
      <c r="D866" s="60"/>
      <c r="E866" s="64"/>
      <c r="F866" s="62"/>
      <c r="G866" s="62"/>
      <c r="H866" s="62"/>
      <c r="I866" s="62"/>
      <c r="J866" s="62"/>
      <c r="K866" s="63"/>
    </row>
    <row r="867" spans="1:11" ht="24" customHeight="1" x14ac:dyDescent="0.25">
      <c r="A867" s="59"/>
      <c r="B867" s="59"/>
      <c r="C867" s="59"/>
      <c r="D867" s="60"/>
      <c r="E867" s="61"/>
      <c r="F867" s="62"/>
      <c r="G867" s="62"/>
      <c r="H867" s="62"/>
      <c r="I867" s="62"/>
      <c r="J867" s="62"/>
      <c r="K867" s="63"/>
    </row>
    <row r="868" spans="1:11" ht="24" customHeight="1" x14ac:dyDescent="0.25">
      <c r="A868" s="59"/>
      <c r="B868" s="59"/>
      <c r="C868" s="59"/>
      <c r="D868" s="60"/>
      <c r="E868" s="61"/>
      <c r="F868" s="62"/>
      <c r="G868" s="62"/>
      <c r="H868" s="62"/>
      <c r="I868" s="62"/>
      <c r="J868" s="62"/>
      <c r="K868" s="63"/>
    </row>
    <row r="869" spans="1:11" ht="24" customHeight="1" x14ac:dyDescent="0.25">
      <c r="A869" s="59"/>
      <c r="B869" s="59"/>
      <c r="C869" s="59"/>
      <c r="D869" s="60"/>
      <c r="E869" s="61"/>
      <c r="F869" s="62"/>
      <c r="G869" s="62"/>
      <c r="H869" s="62"/>
      <c r="I869" s="62"/>
      <c r="J869" s="62"/>
      <c r="K869" s="63"/>
    </row>
    <row r="870" spans="1:11" ht="24" customHeight="1" x14ac:dyDescent="0.25">
      <c r="A870" s="59"/>
      <c r="B870" s="59"/>
      <c r="C870" s="59"/>
      <c r="D870" s="60"/>
      <c r="E870" s="61"/>
      <c r="F870" s="62"/>
      <c r="G870" s="62"/>
      <c r="H870" s="62"/>
      <c r="I870" s="62"/>
      <c r="J870" s="62"/>
      <c r="K870" s="63"/>
    </row>
    <row r="871" spans="1:11" ht="24" customHeight="1" x14ac:dyDescent="0.25">
      <c r="A871" s="59"/>
      <c r="B871" s="59"/>
      <c r="C871" s="59"/>
      <c r="D871" s="60"/>
      <c r="E871" s="61"/>
      <c r="F871" s="62"/>
      <c r="G871" s="62"/>
      <c r="H871" s="62"/>
      <c r="I871" s="62"/>
      <c r="J871" s="62"/>
      <c r="K871" s="63"/>
    </row>
    <row r="872" spans="1:11" ht="24" customHeight="1" x14ac:dyDescent="0.25">
      <c r="A872" s="59"/>
      <c r="B872" s="59"/>
      <c r="C872" s="59"/>
      <c r="D872" s="60"/>
      <c r="E872" s="61"/>
      <c r="F872" s="62"/>
      <c r="G872" s="62"/>
      <c r="H872" s="62"/>
      <c r="I872" s="62"/>
      <c r="J872" s="62"/>
      <c r="K872" s="63"/>
    </row>
    <row r="873" spans="1:11" ht="24" customHeight="1" x14ac:dyDescent="0.25">
      <c r="A873" s="59"/>
      <c r="B873" s="59"/>
      <c r="C873" s="59"/>
      <c r="D873" s="60"/>
      <c r="E873" s="61"/>
      <c r="F873" s="62"/>
      <c r="G873" s="62"/>
      <c r="H873" s="62"/>
      <c r="I873" s="62"/>
      <c r="J873" s="62"/>
      <c r="K873" s="63"/>
    </row>
    <row r="874" spans="1:11" ht="24" customHeight="1" x14ac:dyDescent="0.25">
      <c r="A874" s="59"/>
      <c r="B874" s="59"/>
      <c r="C874" s="59"/>
      <c r="D874" s="60"/>
      <c r="E874" s="61"/>
      <c r="F874" s="62"/>
      <c r="G874" s="62"/>
      <c r="H874" s="62"/>
      <c r="I874" s="62"/>
      <c r="J874" s="62"/>
      <c r="K874" s="63"/>
    </row>
    <row r="875" spans="1:11" ht="24" customHeight="1" x14ac:dyDescent="0.25">
      <c r="A875" s="59"/>
      <c r="B875" s="59"/>
      <c r="C875" s="59"/>
      <c r="D875" s="60"/>
      <c r="E875" s="64"/>
      <c r="F875" s="62"/>
      <c r="G875" s="62"/>
      <c r="H875" s="62"/>
      <c r="I875" s="62"/>
      <c r="J875" s="62"/>
      <c r="K875" s="63"/>
    </row>
    <row r="876" spans="1:11" ht="24" customHeight="1" x14ac:dyDescent="0.25">
      <c r="A876" s="59"/>
      <c r="B876" s="59"/>
      <c r="C876" s="59"/>
      <c r="D876" s="60"/>
      <c r="E876" s="61"/>
      <c r="F876" s="62"/>
      <c r="G876" s="62"/>
      <c r="H876" s="62"/>
      <c r="I876" s="62"/>
      <c r="J876" s="62"/>
      <c r="K876" s="63"/>
    </row>
    <row r="877" spans="1:11" ht="24" customHeight="1" x14ac:dyDescent="0.25">
      <c r="A877" s="59"/>
      <c r="B877" s="59"/>
      <c r="C877" s="59"/>
      <c r="D877" s="60"/>
      <c r="E877" s="61"/>
      <c r="F877" s="62"/>
      <c r="G877" s="62"/>
      <c r="H877" s="62"/>
      <c r="I877" s="62"/>
      <c r="J877" s="62"/>
      <c r="K877" s="63"/>
    </row>
    <row r="878" spans="1:11" ht="24" customHeight="1" x14ac:dyDescent="0.25">
      <c r="A878" s="59"/>
      <c r="B878" s="59"/>
      <c r="C878" s="59"/>
      <c r="D878" s="60"/>
      <c r="E878" s="61"/>
      <c r="F878" s="62"/>
      <c r="G878" s="62"/>
      <c r="H878" s="62"/>
      <c r="I878" s="62"/>
      <c r="J878" s="62"/>
      <c r="K878" s="63"/>
    </row>
    <row r="879" spans="1:11" ht="24" customHeight="1" x14ac:dyDescent="0.25">
      <c r="A879" s="59"/>
      <c r="B879" s="59"/>
      <c r="C879" s="59"/>
      <c r="D879" s="60"/>
      <c r="E879" s="61"/>
      <c r="F879" s="62"/>
      <c r="G879" s="62"/>
      <c r="H879" s="62"/>
      <c r="I879" s="62"/>
      <c r="J879" s="62"/>
      <c r="K879" s="63"/>
    </row>
    <row r="880" spans="1:11" ht="24" customHeight="1" x14ac:dyDescent="0.25">
      <c r="A880" s="59"/>
      <c r="B880" s="59"/>
      <c r="C880" s="59"/>
      <c r="D880" s="60"/>
      <c r="E880" s="61"/>
      <c r="F880" s="62"/>
      <c r="G880" s="62"/>
      <c r="H880" s="62"/>
      <c r="I880" s="62"/>
      <c r="J880" s="62"/>
      <c r="K880" s="63"/>
    </row>
    <row r="881" spans="1:11" ht="24" customHeight="1" x14ac:dyDescent="0.25">
      <c r="A881" s="59"/>
      <c r="B881" s="59"/>
      <c r="C881" s="59"/>
      <c r="D881" s="60"/>
      <c r="E881" s="61"/>
      <c r="F881" s="62"/>
      <c r="G881" s="62"/>
      <c r="H881" s="62"/>
      <c r="I881" s="62"/>
      <c r="J881" s="62"/>
      <c r="K881" s="63"/>
    </row>
    <row r="882" spans="1:11" ht="24" customHeight="1" x14ac:dyDescent="0.25">
      <c r="A882" s="59"/>
      <c r="B882" s="59"/>
      <c r="C882" s="59"/>
      <c r="D882" s="60"/>
      <c r="E882" s="61"/>
      <c r="F882" s="62"/>
      <c r="G882" s="62"/>
      <c r="H882" s="62"/>
      <c r="I882" s="62"/>
      <c r="J882" s="62"/>
      <c r="K882" s="63"/>
    </row>
    <row r="883" spans="1:11" ht="24" customHeight="1" x14ac:dyDescent="0.25">
      <c r="A883" s="59"/>
      <c r="B883" s="59"/>
      <c r="C883" s="59"/>
      <c r="D883" s="60"/>
      <c r="E883" s="61"/>
      <c r="F883" s="62"/>
      <c r="G883" s="62"/>
      <c r="H883" s="62"/>
      <c r="I883" s="62"/>
      <c r="J883" s="62"/>
      <c r="K883" s="63"/>
    </row>
    <row r="884" spans="1:11" ht="24" customHeight="1" x14ac:dyDescent="0.25">
      <c r="A884" s="59"/>
      <c r="B884" s="59"/>
      <c r="C884" s="59"/>
      <c r="D884" s="60"/>
      <c r="E884" s="61"/>
      <c r="F884" s="62"/>
      <c r="G884" s="62"/>
      <c r="H884" s="62"/>
      <c r="I884" s="62"/>
      <c r="J884" s="62"/>
      <c r="K884" s="63"/>
    </row>
    <row r="885" spans="1:11" ht="24" customHeight="1" x14ac:dyDescent="0.25">
      <c r="A885" s="59"/>
      <c r="B885" s="59"/>
      <c r="C885" s="59"/>
      <c r="D885" s="60"/>
      <c r="E885" s="61"/>
      <c r="F885" s="62"/>
      <c r="G885" s="62"/>
      <c r="H885" s="62"/>
      <c r="I885" s="62"/>
      <c r="J885" s="62"/>
      <c r="K885" s="63"/>
    </row>
    <row r="886" spans="1:11" ht="24" customHeight="1" x14ac:dyDescent="0.25">
      <c r="A886" s="59"/>
      <c r="B886" s="59"/>
      <c r="C886" s="59"/>
      <c r="D886" s="60"/>
      <c r="E886" s="61"/>
      <c r="F886" s="62"/>
      <c r="G886" s="62"/>
      <c r="H886" s="62"/>
      <c r="I886" s="62"/>
      <c r="J886" s="62"/>
      <c r="K886" s="63"/>
    </row>
    <row r="887" spans="1:11" ht="24" customHeight="1" x14ac:dyDescent="0.25">
      <c r="A887" s="59"/>
      <c r="B887" s="59"/>
      <c r="C887" s="59"/>
      <c r="D887" s="60"/>
      <c r="E887" s="61"/>
      <c r="F887" s="62"/>
      <c r="G887" s="62"/>
      <c r="H887" s="62"/>
      <c r="I887" s="62"/>
      <c r="J887" s="62"/>
      <c r="K887" s="63"/>
    </row>
    <row r="888" spans="1:11" ht="24" customHeight="1" x14ac:dyDescent="0.25">
      <c r="A888" s="59"/>
      <c r="B888" s="59"/>
      <c r="C888" s="59"/>
      <c r="D888" s="60"/>
      <c r="E888" s="61"/>
      <c r="F888" s="62"/>
      <c r="G888" s="62"/>
      <c r="H888" s="62"/>
      <c r="I888" s="62"/>
      <c r="J888" s="62"/>
      <c r="K888" s="63"/>
    </row>
    <row r="889" spans="1:11" ht="24" customHeight="1" x14ac:dyDescent="0.25">
      <c r="A889" s="59"/>
      <c r="B889" s="59"/>
      <c r="C889" s="59"/>
      <c r="D889" s="60"/>
      <c r="E889" s="61"/>
      <c r="F889" s="62"/>
      <c r="G889" s="62"/>
      <c r="H889" s="62"/>
      <c r="I889" s="62"/>
      <c r="J889" s="62"/>
      <c r="K889" s="63"/>
    </row>
    <row r="890" spans="1:11" ht="24" customHeight="1" x14ac:dyDescent="0.25">
      <c r="A890" s="59"/>
      <c r="B890" s="59"/>
      <c r="C890" s="59"/>
      <c r="D890" s="60"/>
      <c r="E890" s="61"/>
      <c r="F890" s="62"/>
      <c r="G890" s="62"/>
      <c r="H890" s="62"/>
      <c r="I890" s="62"/>
      <c r="J890" s="62"/>
      <c r="K890" s="63"/>
    </row>
    <row r="891" spans="1:11" ht="24" customHeight="1" x14ac:dyDescent="0.25">
      <c r="A891" s="59"/>
      <c r="B891" s="59"/>
      <c r="C891" s="59"/>
      <c r="D891" s="60"/>
      <c r="E891" s="61"/>
      <c r="F891" s="62"/>
      <c r="G891" s="62"/>
      <c r="H891" s="62"/>
      <c r="I891" s="62"/>
      <c r="J891" s="62"/>
      <c r="K891" s="63"/>
    </row>
    <row r="892" spans="1:11" ht="24" customHeight="1" x14ac:dyDescent="0.25">
      <c r="A892" s="59"/>
      <c r="B892" s="59"/>
      <c r="C892" s="59"/>
      <c r="D892" s="60"/>
      <c r="E892" s="61"/>
      <c r="F892" s="62"/>
      <c r="G892" s="62"/>
      <c r="H892" s="62"/>
      <c r="I892" s="62"/>
      <c r="J892" s="62"/>
      <c r="K892" s="63"/>
    </row>
    <row r="893" spans="1:11" ht="24" customHeight="1" x14ac:dyDescent="0.25">
      <c r="A893" s="59"/>
      <c r="B893" s="59"/>
      <c r="C893" s="59"/>
      <c r="D893" s="60"/>
      <c r="E893" s="61"/>
      <c r="F893" s="62"/>
      <c r="G893" s="62"/>
      <c r="H893" s="62"/>
      <c r="I893" s="62"/>
      <c r="J893" s="62"/>
      <c r="K893" s="63"/>
    </row>
    <row r="894" spans="1:11" ht="24" customHeight="1" x14ac:dyDescent="0.25">
      <c r="A894" s="59"/>
      <c r="B894" s="59"/>
      <c r="C894" s="59"/>
      <c r="D894" s="60"/>
      <c r="E894" s="61"/>
      <c r="F894" s="62"/>
      <c r="G894" s="62"/>
      <c r="H894" s="62"/>
      <c r="I894" s="62"/>
      <c r="J894" s="62"/>
      <c r="K894" s="63"/>
    </row>
    <row r="895" spans="1:11" ht="24" customHeight="1" x14ac:dyDescent="0.25">
      <c r="A895" s="59"/>
      <c r="B895" s="59"/>
      <c r="C895" s="59"/>
      <c r="D895" s="60"/>
      <c r="E895" s="61"/>
      <c r="F895" s="62"/>
      <c r="G895" s="62"/>
      <c r="H895" s="62"/>
      <c r="I895" s="62"/>
      <c r="J895" s="62"/>
      <c r="K895" s="63"/>
    </row>
    <row r="896" spans="1:11" ht="24" customHeight="1" x14ac:dyDescent="0.25">
      <c r="A896" s="59"/>
      <c r="B896" s="59"/>
      <c r="C896" s="59"/>
      <c r="D896" s="60"/>
      <c r="E896" s="61"/>
      <c r="F896" s="62"/>
      <c r="G896" s="62"/>
      <c r="H896" s="62"/>
      <c r="I896" s="62"/>
      <c r="J896" s="62"/>
      <c r="K896" s="63"/>
    </row>
    <row r="897" spans="1:11" ht="24" customHeight="1" x14ac:dyDescent="0.25">
      <c r="A897" s="59"/>
      <c r="B897" s="59"/>
      <c r="C897" s="59"/>
      <c r="D897" s="60"/>
      <c r="E897" s="61"/>
      <c r="F897" s="62"/>
      <c r="G897" s="62"/>
      <c r="H897" s="62"/>
      <c r="I897" s="62"/>
      <c r="J897" s="62"/>
      <c r="K897" s="63"/>
    </row>
    <row r="898" spans="1:11" ht="24" customHeight="1" x14ac:dyDescent="0.25">
      <c r="A898" s="59"/>
      <c r="B898" s="59"/>
      <c r="C898" s="59"/>
      <c r="D898" s="60"/>
      <c r="E898" s="61"/>
      <c r="F898" s="62"/>
      <c r="G898" s="62"/>
      <c r="H898" s="62"/>
      <c r="I898" s="62"/>
      <c r="J898" s="62"/>
      <c r="K898" s="63"/>
    </row>
    <row r="899" spans="1:11" ht="24" customHeight="1" x14ac:dyDescent="0.25">
      <c r="A899" s="59"/>
      <c r="B899" s="59"/>
      <c r="C899" s="59"/>
      <c r="D899" s="60"/>
      <c r="E899" s="61"/>
      <c r="F899" s="62"/>
      <c r="G899" s="62"/>
      <c r="H899" s="62"/>
      <c r="I899" s="62"/>
      <c r="J899" s="62"/>
      <c r="K899" s="63"/>
    </row>
    <row r="900" spans="1:11" ht="24" customHeight="1" x14ac:dyDescent="0.25">
      <c r="A900" s="59"/>
      <c r="B900" s="59"/>
      <c r="C900" s="59"/>
      <c r="D900" s="60"/>
      <c r="E900" s="61"/>
      <c r="F900" s="62"/>
      <c r="G900" s="62"/>
      <c r="H900" s="62"/>
      <c r="I900" s="62"/>
      <c r="J900" s="62"/>
      <c r="K900" s="63"/>
    </row>
    <row r="901" spans="1:11" ht="24" customHeight="1" x14ac:dyDescent="0.25">
      <c r="A901" s="59"/>
      <c r="B901" s="59"/>
      <c r="C901" s="59"/>
      <c r="D901" s="60"/>
      <c r="E901" s="61"/>
      <c r="F901" s="62"/>
      <c r="G901" s="62"/>
      <c r="H901" s="62"/>
      <c r="I901" s="62"/>
      <c r="J901" s="62"/>
      <c r="K901" s="63"/>
    </row>
    <row r="902" spans="1:11" ht="24" customHeight="1" x14ac:dyDescent="0.25">
      <c r="A902" s="59"/>
      <c r="B902" s="59"/>
      <c r="C902" s="59"/>
      <c r="D902" s="60"/>
      <c r="E902" s="61"/>
      <c r="F902" s="62"/>
      <c r="G902" s="62"/>
      <c r="H902" s="62"/>
      <c r="I902" s="62"/>
      <c r="J902" s="62"/>
      <c r="K902" s="63"/>
    </row>
    <row r="903" spans="1:11" ht="24" customHeight="1" x14ac:dyDescent="0.25">
      <c r="A903" s="59"/>
      <c r="B903" s="59"/>
      <c r="C903" s="59"/>
      <c r="D903" s="60"/>
      <c r="E903" s="61"/>
      <c r="F903" s="62"/>
      <c r="G903" s="62"/>
      <c r="H903" s="62"/>
      <c r="I903" s="62"/>
      <c r="J903" s="62"/>
      <c r="K903" s="63"/>
    </row>
    <row r="904" spans="1:11" ht="24" customHeight="1" x14ac:dyDescent="0.25">
      <c r="A904" s="59"/>
      <c r="B904" s="59"/>
      <c r="C904" s="59"/>
      <c r="D904" s="60"/>
      <c r="E904" s="61"/>
      <c r="F904" s="62"/>
      <c r="G904" s="62"/>
      <c r="H904" s="62"/>
      <c r="I904" s="62"/>
      <c r="J904" s="62"/>
      <c r="K904" s="63"/>
    </row>
    <row r="905" spans="1:11" ht="24" customHeight="1" x14ac:dyDescent="0.25">
      <c r="A905" s="59"/>
      <c r="B905" s="59"/>
      <c r="C905" s="59"/>
      <c r="D905" s="60"/>
      <c r="E905" s="61"/>
      <c r="F905" s="62"/>
      <c r="G905" s="62"/>
      <c r="H905" s="62"/>
      <c r="I905" s="62"/>
      <c r="J905" s="62"/>
      <c r="K905" s="63"/>
    </row>
    <row r="906" spans="1:11" ht="24" customHeight="1" x14ac:dyDescent="0.25">
      <c r="A906" s="59"/>
      <c r="B906" s="59"/>
      <c r="C906" s="59"/>
      <c r="D906" s="60"/>
      <c r="E906" s="61"/>
      <c r="F906" s="62"/>
      <c r="G906" s="62"/>
      <c r="H906" s="62"/>
      <c r="I906" s="62"/>
      <c r="J906" s="62"/>
      <c r="K906" s="63"/>
    </row>
    <row r="907" spans="1:11" ht="24" customHeight="1" x14ac:dyDescent="0.25">
      <c r="A907" s="59"/>
      <c r="B907" s="59"/>
      <c r="C907" s="59"/>
      <c r="D907" s="60"/>
      <c r="E907" s="61"/>
      <c r="F907" s="62"/>
      <c r="G907" s="62"/>
      <c r="H907" s="62"/>
      <c r="I907" s="62"/>
      <c r="J907" s="62"/>
      <c r="K907" s="63"/>
    </row>
    <row r="908" spans="1:11" ht="24" customHeight="1" x14ac:dyDescent="0.25">
      <c r="A908" s="59"/>
      <c r="B908" s="59"/>
      <c r="C908" s="59"/>
      <c r="D908" s="60"/>
      <c r="E908" s="61"/>
      <c r="F908" s="62"/>
      <c r="G908" s="62"/>
      <c r="H908" s="62"/>
      <c r="I908" s="62"/>
      <c r="J908" s="62"/>
      <c r="K908" s="63"/>
    </row>
    <row r="909" spans="1:11" ht="24" customHeight="1" x14ac:dyDescent="0.25">
      <c r="A909" s="59"/>
      <c r="B909" s="59"/>
      <c r="C909" s="59"/>
      <c r="D909" s="60"/>
      <c r="E909" s="61"/>
      <c r="F909" s="62"/>
      <c r="G909" s="62"/>
      <c r="H909" s="62"/>
      <c r="I909" s="62"/>
      <c r="J909" s="62"/>
      <c r="K909" s="63"/>
    </row>
    <row r="910" spans="1:11" ht="24" customHeight="1" x14ac:dyDescent="0.25">
      <c r="A910" s="59"/>
      <c r="B910" s="59"/>
      <c r="C910" s="59"/>
      <c r="D910" s="60"/>
      <c r="E910" s="61"/>
      <c r="F910" s="62"/>
      <c r="G910" s="62"/>
      <c r="H910" s="62"/>
      <c r="I910" s="62"/>
      <c r="J910" s="62"/>
      <c r="K910" s="63"/>
    </row>
    <row r="911" spans="1:11" ht="24" customHeight="1" x14ac:dyDescent="0.25">
      <c r="A911" s="59"/>
      <c r="B911" s="59"/>
      <c r="C911" s="59"/>
      <c r="D911" s="60"/>
      <c r="E911" s="61"/>
      <c r="F911" s="62"/>
      <c r="G911" s="62"/>
      <c r="H911" s="62"/>
      <c r="I911" s="62"/>
      <c r="J911" s="62"/>
      <c r="K911" s="63"/>
    </row>
    <row r="912" spans="1:11" ht="24" customHeight="1" x14ac:dyDescent="0.25">
      <c r="A912" s="59"/>
      <c r="B912" s="59"/>
      <c r="C912" s="59"/>
      <c r="D912" s="60"/>
      <c r="E912" s="61"/>
      <c r="F912" s="62"/>
      <c r="G912" s="62"/>
      <c r="H912" s="62"/>
      <c r="I912" s="62"/>
      <c r="J912" s="62"/>
      <c r="K912" s="63"/>
    </row>
    <row r="913" spans="1:11" ht="24" customHeight="1" x14ac:dyDescent="0.25">
      <c r="A913" s="59"/>
      <c r="B913" s="59"/>
      <c r="C913" s="59"/>
      <c r="D913" s="60"/>
      <c r="E913" s="61"/>
      <c r="F913" s="62"/>
      <c r="G913" s="62"/>
      <c r="H913" s="62"/>
      <c r="I913" s="62"/>
      <c r="J913" s="62"/>
      <c r="K913" s="63"/>
    </row>
    <row r="914" spans="1:11" ht="24" customHeight="1" x14ac:dyDescent="0.25">
      <c r="A914" s="59"/>
      <c r="B914" s="59"/>
      <c r="C914" s="59"/>
      <c r="D914" s="60"/>
      <c r="E914" s="61"/>
      <c r="F914" s="62"/>
      <c r="G914" s="62"/>
      <c r="H914" s="62"/>
      <c r="I914" s="62"/>
      <c r="J914" s="62"/>
      <c r="K914" s="63"/>
    </row>
    <row r="915" spans="1:11" ht="24" customHeight="1" x14ac:dyDescent="0.25">
      <c r="A915" s="59"/>
      <c r="B915" s="59"/>
      <c r="C915" s="59"/>
      <c r="D915" s="60"/>
      <c r="E915" s="61"/>
      <c r="F915" s="62"/>
      <c r="G915" s="62"/>
      <c r="H915" s="62"/>
      <c r="I915" s="62"/>
      <c r="J915" s="62"/>
      <c r="K915" s="63"/>
    </row>
    <row r="916" spans="1:11" ht="24" customHeight="1" x14ac:dyDescent="0.25">
      <c r="A916" s="59"/>
      <c r="B916" s="59"/>
      <c r="C916" s="59"/>
      <c r="D916" s="60"/>
      <c r="E916" s="61"/>
      <c r="F916" s="62"/>
      <c r="G916" s="62"/>
      <c r="H916" s="62"/>
      <c r="I916" s="62"/>
      <c r="J916" s="62"/>
      <c r="K916" s="63"/>
    </row>
    <row r="917" spans="1:11" ht="24" customHeight="1" x14ac:dyDescent="0.25">
      <c r="A917" s="59"/>
      <c r="B917" s="59"/>
      <c r="C917" s="59"/>
      <c r="D917" s="60"/>
      <c r="E917" s="61"/>
      <c r="F917" s="62"/>
      <c r="G917" s="62"/>
      <c r="H917" s="62"/>
      <c r="I917" s="62"/>
      <c r="J917" s="62"/>
      <c r="K917" s="63"/>
    </row>
    <row r="918" spans="1:11" ht="24" customHeight="1" x14ac:dyDescent="0.25">
      <c r="A918" s="59"/>
      <c r="B918" s="59"/>
      <c r="C918" s="59"/>
      <c r="D918" s="60"/>
      <c r="E918" s="61"/>
      <c r="F918" s="62"/>
      <c r="G918" s="62"/>
      <c r="H918" s="62"/>
      <c r="I918" s="62"/>
      <c r="J918" s="62"/>
      <c r="K918" s="63"/>
    </row>
    <row r="919" spans="1:11" ht="24" customHeight="1" x14ac:dyDescent="0.25">
      <c r="A919" s="59"/>
      <c r="B919" s="59"/>
      <c r="C919" s="59"/>
      <c r="D919" s="60"/>
      <c r="E919" s="61"/>
      <c r="F919" s="62"/>
      <c r="G919" s="62"/>
      <c r="H919" s="62"/>
      <c r="I919" s="62"/>
      <c r="J919" s="62"/>
      <c r="K919" s="63"/>
    </row>
    <row r="920" spans="1:11" ht="24" customHeight="1" x14ac:dyDescent="0.25">
      <c r="A920" s="59"/>
      <c r="B920" s="59"/>
      <c r="C920" s="59"/>
      <c r="D920" s="60"/>
      <c r="E920" s="61"/>
      <c r="F920" s="62"/>
      <c r="G920" s="62"/>
      <c r="H920" s="62"/>
      <c r="I920" s="62"/>
      <c r="J920" s="62"/>
      <c r="K920" s="63"/>
    </row>
    <row r="921" spans="1:11" ht="24" customHeight="1" x14ac:dyDescent="0.25">
      <c r="A921" s="59"/>
      <c r="B921" s="59"/>
      <c r="C921" s="59"/>
      <c r="D921" s="60"/>
      <c r="E921" s="61"/>
      <c r="F921" s="62"/>
      <c r="G921" s="62"/>
      <c r="H921" s="62"/>
      <c r="I921" s="62"/>
      <c r="J921" s="62"/>
      <c r="K921" s="63"/>
    </row>
    <row r="922" spans="1:11" ht="24" customHeight="1" x14ac:dyDescent="0.25">
      <c r="A922" s="59"/>
      <c r="B922" s="59"/>
      <c r="C922" s="59"/>
      <c r="D922" s="60"/>
      <c r="E922" s="61"/>
      <c r="F922" s="62"/>
      <c r="G922" s="62"/>
      <c r="H922" s="62"/>
      <c r="I922" s="62"/>
      <c r="J922" s="62"/>
      <c r="K922" s="63"/>
    </row>
    <row r="923" spans="1:11" ht="24" customHeight="1" x14ac:dyDescent="0.25">
      <c r="A923" s="59"/>
      <c r="B923" s="59"/>
      <c r="C923" s="59"/>
      <c r="D923" s="60"/>
      <c r="E923" s="61"/>
      <c r="F923" s="62"/>
      <c r="G923" s="62"/>
      <c r="H923" s="62"/>
      <c r="I923" s="62"/>
      <c r="J923" s="62"/>
      <c r="K923" s="63"/>
    </row>
    <row r="924" spans="1:11" ht="24" customHeight="1" x14ac:dyDescent="0.25">
      <c r="A924" s="59"/>
      <c r="B924" s="59"/>
      <c r="C924" s="59"/>
      <c r="D924" s="60"/>
      <c r="E924" s="61"/>
      <c r="F924" s="62"/>
      <c r="G924" s="62"/>
      <c r="H924" s="62"/>
      <c r="I924" s="62"/>
      <c r="J924" s="62"/>
      <c r="K924" s="63"/>
    </row>
    <row r="925" spans="1:11" ht="24" customHeight="1" x14ac:dyDescent="0.25">
      <c r="A925" s="59"/>
      <c r="B925" s="59"/>
      <c r="C925" s="59"/>
      <c r="D925" s="60"/>
      <c r="E925" s="61"/>
      <c r="F925" s="62"/>
      <c r="G925" s="62"/>
      <c r="H925" s="62"/>
      <c r="I925" s="62"/>
      <c r="J925" s="62"/>
      <c r="K925" s="63"/>
    </row>
    <row r="926" spans="1:11" ht="24" customHeight="1" x14ac:dyDescent="0.25">
      <c r="A926" s="59"/>
      <c r="B926" s="59"/>
      <c r="C926" s="59"/>
      <c r="D926" s="60"/>
      <c r="E926" s="61"/>
      <c r="F926" s="62"/>
      <c r="G926" s="62"/>
      <c r="H926" s="62"/>
      <c r="I926" s="62"/>
      <c r="J926" s="62"/>
      <c r="K926" s="63"/>
    </row>
    <row r="927" spans="1:11" ht="24" customHeight="1" x14ac:dyDescent="0.25">
      <c r="A927" s="59"/>
      <c r="B927" s="59"/>
      <c r="C927" s="59"/>
      <c r="D927" s="60"/>
      <c r="E927" s="61"/>
      <c r="F927" s="62"/>
      <c r="G927" s="62"/>
      <c r="H927" s="62"/>
      <c r="I927" s="62"/>
      <c r="J927" s="62"/>
      <c r="K927" s="63"/>
    </row>
    <row r="928" spans="1:11" ht="24" customHeight="1" x14ac:dyDescent="0.25">
      <c r="A928" s="59"/>
      <c r="B928" s="59"/>
      <c r="C928" s="59"/>
      <c r="D928" s="60"/>
      <c r="E928" s="61"/>
      <c r="F928" s="62"/>
      <c r="G928" s="62"/>
      <c r="H928" s="62"/>
      <c r="I928" s="62"/>
      <c r="J928" s="62"/>
      <c r="K928" s="63"/>
    </row>
    <row r="929" spans="1:11" ht="24" customHeight="1" x14ac:dyDescent="0.25">
      <c r="A929" s="59"/>
      <c r="B929" s="59"/>
      <c r="C929" s="59"/>
      <c r="D929" s="60"/>
      <c r="E929" s="61"/>
      <c r="F929" s="62"/>
      <c r="G929" s="62"/>
      <c r="H929" s="62"/>
      <c r="I929" s="62"/>
      <c r="J929" s="62"/>
      <c r="K929" s="63"/>
    </row>
    <row r="930" spans="1:11" ht="24" customHeight="1" x14ac:dyDescent="0.25">
      <c r="A930" s="59"/>
      <c r="B930" s="59"/>
      <c r="C930" s="59"/>
      <c r="D930" s="60"/>
      <c r="E930" s="61"/>
      <c r="F930" s="62"/>
      <c r="G930" s="62"/>
      <c r="H930" s="62"/>
      <c r="I930" s="62"/>
      <c r="J930" s="62"/>
      <c r="K930" s="63"/>
    </row>
    <row r="931" spans="1:11" ht="24" customHeight="1" x14ac:dyDescent="0.25">
      <c r="A931" s="59"/>
      <c r="B931" s="59"/>
      <c r="C931" s="59"/>
      <c r="D931" s="60"/>
      <c r="E931" s="61"/>
      <c r="F931" s="62"/>
      <c r="G931" s="62"/>
      <c r="H931" s="62"/>
      <c r="I931" s="62"/>
      <c r="J931" s="62"/>
      <c r="K931" s="63"/>
    </row>
    <row r="932" spans="1:11" ht="24" customHeight="1" x14ac:dyDescent="0.25">
      <c r="A932" s="59"/>
      <c r="B932" s="59"/>
      <c r="C932" s="59"/>
      <c r="D932" s="60"/>
      <c r="E932" s="61"/>
      <c r="F932" s="62"/>
      <c r="G932" s="62"/>
      <c r="H932" s="62"/>
      <c r="I932" s="62"/>
      <c r="J932" s="62"/>
      <c r="K932" s="63"/>
    </row>
    <row r="933" spans="1:11" ht="24" customHeight="1" x14ac:dyDescent="0.25">
      <c r="A933" s="59"/>
      <c r="B933" s="59"/>
      <c r="C933" s="59"/>
      <c r="D933" s="60"/>
      <c r="E933" s="61"/>
      <c r="F933" s="62"/>
      <c r="G933" s="62"/>
      <c r="H933" s="62"/>
      <c r="I933" s="62"/>
      <c r="J933" s="62"/>
      <c r="K933" s="63"/>
    </row>
    <row r="934" spans="1:11" ht="24" customHeight="1" x14ac:dyDescent="0.25">
      <c r="A934" s="59"/>
      <c r="B934" s="59"/>
      <c r="C934" s="59"/>
      <c r="D934" s="60"/>
      <c r="E934" s="61"/>
      <c r="F934" s="62"/>
      <c r="G934" s="62"/>
      <c r="H934" s="62"/>
      <c r="I934" s="62"/>
      <c r="J934" s="62"/>
      <c r="K934" s="63"/>
    </row>
    <row r="935" spans="1:11" ht="24" customHeight="1" x14ac:dyDescent="0.25">
      <c r="A935" s="59"/>
      <c r="B935" s="59"/>
      <c r="C935" s="59"/>
      <c r="D935" s="60"/>
      <c r="E935" s="61"/>
      <c r="F935" s="62"/>
      <c r="G935" s="62"/>
      <c r="H935" s="62"/>
      <c r="I935" s="62"/>
      <c r="J935" s="62"/>
      <c r="K935" s="63"/>
    </row>
    <row r="936" spans="1:11" ht="24" customHeight="1" x14ac:dyDescent="0.25">
      <c r="A936" s="59"/>
      <c r="B936" s="59"/>
      <c r="C936" s="59"/>
      <c r="D936" s="60"/>
      <c r="E936" s="61"/>
      <c r="F936" s="62"/>
      <c r="G936" s="62"/>
      <c r="H936" s="62"/>
      <c r="I936" s="62"/>
      <c r="J936" s="62"/>
      <c r="K936" s="63"/>
    </row>
    <row r="937" spans="1:11" ht="24" customHeight="1" x14ac:dyDescent="0.25">
      <c r="A937" s="59"/>
      <c r="B937" s="59"/>
      <c r="C937" s="59"/>
      <c r="D937" s="60"/>
      <c r="E937" s="61"/>
      <c r="F937" s="62"/>
      <c r="G937" s="62"/>
      <c r="H937" s="62"/>
      <c r="I937" s="62"/>
      <c r="J937" s="62"/>
      <c r="K937" s="63"/>
    </row>
    <row r="938" spans="1:11" ht="24" customHeight="1" x14ac:dyDescent="0.25">
      <c r="A938" s="59"/>
      <c r="B938" s="59"/>
      <c r="C938" s="59"/>
      <c r="D938" s="60"/>
      <c r="E938" s="61"/>
      <c r="F938" s="62"/>
      <c r="G938" s="62"/>
      <c r="H938" s="62"/>
      <c r="I938" s="62"/>
      <c r="J938" s="62"/>
      <c r="K938" s="63"/>
    </row>
    <row r="939" spans="1:11" ht="24" customHeight="1" x14ac:dyDescent="0.25">
      <c r="A939" s="59"/>
      <c r="B939" s="59"/>
      <c r="C939" s="59"/>
      <c r="D939" s="60"/>
      <c r="E939" s="61"/>
      <c r="F939" s="62"/>
      <c r="G939" s="62"/>
      <c r="H939" s="62"/>
      <c r="I939" s="62"/>
      <c r="J939" s="62"/>
      <c r="K939" s="63"/>
    </row>
    <row r="940" spans="1:11" ht="24" customHeight="1" x14ac:dyDescent="0.25">
      <c r="A940" s="59"/>
      <c r="B940" s="59"/>
      <c r="C940" s="59"/>
      <c r="D940" s="60"/>
      <c r="E940" s="61"/>
      <c r="F940" s="62"/>
      <c r="G940" s="62"/>
      <c r="H940" s="62"/>
      <c r="I940" s="62"/>
      <c r="J940" s="62"/>
      <c r="K940" s="63"/>
    </row>
    <row r="941" spans="1:11" ht="24" customHeight="1" x14ac:dyDescent="0.25">
      <c r="A941" s="59"/>
      <c r="B941" s="59"/>
      <c r="C941" s="59"/>
      <c r="D941" s="60"/>
      <c r="E941" s="61"/>
      <c r="F941" s="62"/>
      <c r="G941" s="62"/>
      <c r="H941" s="62"/>
      <c r="I941" s="62"/>
      <c r="J941" s="62"/>
      <c r="K941" s="63"/>
    </row>
    <row r="942" spans="1:11" ht="24" customHeight="1" x14ac:dyDescent="0.25">
      <c r="A942" s="59"/>
      <c r="B942" s="59"/>
      <c r="C942" s="59"/>
      <c r="D942" s="60"/>
      <c r="E942" s="61"/>
      <c r="F942" s="62"/>
      <c r="G942" s="62"/>
      <c r="H942" s="62"/>
      <c r="I942" s="62"/>
      <c r="J942" s="62"/>
      <c r="K942" s="63"/>
    </row>
    <row r="943" spans="1:11" ht="24" customHeight="1" x14ac:dyDescent="0.25">
      <c r="A943" s="59"/>
      <c r="B943" s="59"/>
      <c r="C943" s="59"/>
      <c r="D943" s="60"/>
      <c r="E943" s="61"/>
      <c r="F943" s="62"/>
      <c r="G943" s="62"/>
      <c r="H943" s="62"/>
      <c r="I943" s="62"/>
      <c r="J943" s="62"/>
      <c r="K943" s="63"/>
    </row>
    <row r="944" spans="1:11" ht="24" customHeight="1" x14ac:dyDescent="0.25">
      <c r="A944" s="59"/>
      <c r="B944" s="59"/>
      <c r="C944" s="59"/>
      <c r="D944" s="60"/>
      <c r="E944" s="61"/>
      <c r="F944" s="62"/>
      <c r="G944" s="62"/>
      <c r="H944" s="62"/>
      <c r="I944" s="62"/>
      <c r="J944" s="62"/>
      <c r="K944" s="63"/>
    </row>
    <row r="945" spans="1:11" ht="24" customHeight="1" x14ac:dyDescent="0.25">
      <c r="A945" s="59"/>
      <c r="B945" s="59"/>
      <c r="C945" s="59"/>
      <c r="D945" s="60"/>
      <c r="E945" s="61"/>
      <c r="F945" s="62"/>
      <c r="G945" s="62"/>
      <c r="H945" s="62"/>
      <c r="I945" s="62"/>
      <c r="J945" s="62"/>
      <c r="K945" s="63"/>
    </row>
    <row r="946" spans="1:11" ht="24" customHeight="1" x14ac:dyDescent="0.25">
      <c r="A946" s="59"/>
      <c r="B946" s="59"/>
      <c r="C946" s="59"/>
      <c r="D946" s="60"/>
      <c r="E946" s="61"/>
      <c r="F946" s="62"/>
      <c r="G946" s="62"/>
      <c r="H946" s="62"/>
      <c r="I946" s="62"/>
      <c r="J946" s="62"/>
      <c r="K946" s="63"/>
    </row>
    <row r="947" spans="1:11" ht="24" customHeight="1" x14ac:dyDescent="0.25">
      <c r="A947" s="59"/>
      <c r="B947" s="59"/>
      <c r="C947" s="59"/>
      <c r="D947" s="60"/>
      <c r="E947" s="61"/>
      <c r="F947" s="62"/>
      <c r="G947" s="62"/>
      <c r="H947" s="62"/>
      <c r="I947" s="62"/>
      <c r="J947" s="62"/>
      <c r="K947" s="63"/>
    </row>
    <row r="948" spans="1:11" ht="24" customHeight="1" x14ac:dyDescent="0.25">
      <c r="A948" s="59"/>
      <c r="B948" s="59"/>
      <c r="C948" s="59"/>
      <c r="D948" s="60"/>
      <c r="E948" s="61"/>
      <c r="F948" s="62"/>
      <c r="G948" s="62"/>
      <c r="H948" s="62"/>
      <c r="I948" s="62"/>
      <c r="J948" s="62"/>
      <c r="K948" s="63"/>
    </row>
    <row r="949" spans="1:11" ht="24" customHeight="1" x14ac:dyDescent="0.25">
      <c r="A949" s="59"/>
      <c r="B949" s="59"/>
      <c r="C949" s="59"/>
      <c r="D949" s="60"/>
      <c r="E949" s="61"/>
      <c r="F949" s="62"/>
      <c r="G949" s="62"/>
      <c r="H949" s="62"/>
      <c r="I949" s="62"/>
      <c r="J949" s="62"/>
      <c r="K949" s="63"/>
    </row>
    <row r="950" spans="1:11" ht="24" customHeight="1" x14ac:dyDescent="0.25">
      <c r="A950" s="59"/>
      <c r="B950" s="59"/>
      <c r="C950" s="59"/>
      <c r="D950" s="60"/>
      <c r="E950" s="61"/>
      <c r="F950" s="62"/>
      <c r="G950" s="62"/>
      <c r="H950" s="62"/>
      <c r="I950" s="62"/>
      <c r="J950" s="62"/>
      <c r="K950" s="63"/>
    </row>
    <row r="951" spans="1:11" ht="24" customHeight="1" x14ac:dyDescent="0.25">
      <c r="A951" s="59"/>
      <c r="B951" s="59"/>
      <c r="C951" s="59"/>
      <c r="D951" s="60"/>
      <c r="E951" s="61"/>
      <c r="F951" s="62"/>
      <c r="G951" s="62"/>
      <c r="H951" s="62"/>
      <c r="I951" s="62"/>
      <c r="J951" s="62"/>
      <c r="K951" s="63"/>
    </row>
    <row r="952" spans="1:11" ht="24" customHeight="1" x14ac:dyDescent="0.25">
      <c r="A952" s="59"/>
      <c r="B952" s="59"/>
      <c r="C952" s="59"/>
      <c r="D952" s="60"/>
      <c r="E952" s="61"/>
      <c r="F952" s="62"/>
      <c r="G952" s="62"/>
      <c r="H952" s="62"/>
      <c r="I952" s="62"/>
      <c r="J952" s="62"/>
      <c r="K952" s="63"/>
    </row>
    <row r="953" spans="1:11" ht="24" customHeight="1" x14ac:dyDescent="0.25">
      <c r="A953" s="59"/>
      <c r="B953" s="59"/>
      <c r="C953" s="59"/>
      <c r="D953" s="60"/>
      <c r="E953" s="61"/>
      <c r="F953" s="62"/>
      <c r="G953" s="62"/>
      <c r="H953" s="62"/>
      <c r="I953" s="62"/>
      <c r="J953" s="62"/>
      <c r="K953" s="63"/>
    </row>
    <row r="954" spans="1:11" ht="24" customHeight="1" x14ac:dyDescent="0.25">
      <c r="A954" s="59"/>
      <c r="B954" s="59"/>
      <c r="C954" s="59"/>
      <c r="D954" s="60"/>
      <c r="E954" s="61"/>
      <c r="F954" s="62"/>
      <c r="G954" s="62"/>
      <c r="H954" s="62"/>
      <c r="I954" s="62"/>
      <c r="J954" s="62"/>
      <c r="K954" s="63"/>
    </row>
    <row r="955" spans="1:11" ht="24" customHeight="1" x14ac:dyDescent="0.25">
      <c r="A955" s="59"/>
      <c r="B955" s="59"/>
      <c r="C955" s="59"/>
      <c r="D955" s="60"/>
      <c r="E955" s="61"/>
      <c r="F955" s="62"/>
      <c r="G955" s="62"/>
      <c r="H955" s="62"/>
      <c r="I955" s="62"/>
      <c r="J955" s="62"/>
      <c r="K955" s="63"/>
    </row>
    <row r="956" spans="1:11" ht="24" customHeight="1" x14ac:dyDescent="0.25">
      <c r="A956" s="59"/>
      <c r="B956" s="59"/>
      <c r="C956" s="59"/>
      <c r="D956" s="60"/>
      <c r="E956" s="61"/>
      <c r="F956" s="62"/>
      <c r="G956" s="62"/>
      <c r="H956" s="62"/>
      <c r="I956" s="62"/>
      <c r="J956" s="62"/>
      <c r="K956" s="63"/>
    </row>
    <row r="957" spans="1:11" ht="24" customHeight="1" x14ac:dyDescent="0.25">
      <c r="A957" s="59"/>
      <c r="B957" s="59"/>
      <c r="C957" s="59"/>
      <c r="D957" s="60"/>
      <c r="E957" s="61"/>
      <c r="F957" s="62"/>
      <c r="G957" s="62"/>
      <c r="H957" s="62"/>
      <c r="I957" s="62"/>
      <c r="J957" s="62"/>
      <c r="K957" s="63"/>
    </row>
    <row r="958" spans="1:11" ht="24" customHeight="1" x14ac:dyDescent="0.25">
      <c r="A958" s="59"/>
      <c r="B958" s="59"/>
      <c r="C958" s="59"/>
      <c r="D958" s="60"/>
      <c r="E958" s="61"/>
      <c r="F958" s="62"/>
      <c r="G958" s="62"/>
      <c r="H958" s="62"/>
      <c r="I958" s="62"/>
      <c r="J958" s="62"/>
      <c r="K958" s="63"/>
    </row>
    <row r="959" spans="1:11" ht="24" customHeight="1" x14ac:dyDescent="0.25">
      <c r="A959" s="59"/>
      <c r="B959" s="59"/>
      <c r="C959" s="59"/>
      <c r="D959" s="60"/>
      <c r="E959" s="61"/>
      <c r="F959" s="62"/>
      <c r="G959" s="62"/>
      <c r="H959" s="62"/>
      <c r="I959" s="62"/>
      <c r="J959" s="62"/>
      <c r="K959" s="63"/>
    </row>
    <row r="960" spans="1:11" ht="24" customHeight="1" x14ac:dyDescent="0.25">
      <c r="A960" s="59"/>
      <c r="B960" s="59"/>
      <c r="C960" s="59"/>
      <c r="D960" s="60"/>
      <c r="E960" s="61"/>
      <c r="F960" s="62"/>
      <c r="G960" s="62"/>
      <c r="H960" s="62"/>
      <c r="I960" s="62"/>
      <c r="J960" s="62"/>
      <c r="K960" s="63"/>
    </row>
    <row r="961" spans="1:11" ht="24" customHeight="1" x14ac:dyDescent="0.25">
      <c r="A961" s="59"/>
      <c r="B961" s="59"/>
      <c r="C961" s="59"/>
      <c r="D961" s="60"/>
      <c r="E961" s="61"/>
      <c r="F961" s="62"/>
      <c r="G961" s="62"/>
      <c r="H961" s="62"/>
      <c r="I961" s="62"/>
      <c r="J961" s="62"/>
      <c r="K961" s="63"/>
    </row>
    <row r="962" spans="1:11" ht="24" customHeight="1" x14ac:dyDescent="0.25">
      <c r="A962" s="59"/>
      <c r="B962" s="59"/>
      <c r="C962" s="59"/>
      <c r="D962" s="60"/>
      <c r="E962" s="61"/>
      <c r="F962" s="62"/>
      <c r="G962" s="62"/>
      <c r="H962" s="62"/>
      <c r="I962" s="62"/>
      <c r="J962" s="62"/>
      <c r="K962" s="63"/>
    </row>
    <row r="963" spans="1:11" ht="24" customHeight="1" x14ac:dyDescent="0.25">
      <c r="A963" s="59"/>
      <c r="B963" s="59"/>
      <c r="C963" s="59"/>
      <c r="D963" s="60"/>
      <c r="E963" s="61"/>
      <c r="F963" s="62"/>
      <c r="G963" s="62"/>
      <c r="H963" s="62"/>
      <c r="I963" s="62"/>
      <c r="J963" s="62"/>
      <c r="K963" s="63"/>
    </row>
    <row r="964" spans="1:11" ht="24" customHeight="1" x14ac:dyDescent="0.25">
      <c r="A964" s="59"/>
      <c r="B964" s="59"/>
      <c r="C964" s="59"/>
      <c r="D964" s="60"/>
      <c r="E964" s="61"/>
      <c r="F964" s="62"/>
      <c r="G964" s="62"/>
      <c r="H964" s="62"/>
      <c r="I964" s="62"/>
      <c r="J964" s="62"/>
      <c r="K964" s="63"/>
    </row>
    <row r="965" spans="1:11" ht="24" customHeight="1" x14ac:dyDescent="0.25">
      <c r="A965" s="59"/>
      <c r="B965" s="59"/>
      <c r="C965" s="59"/>
      <c r="D965" s="60"/>
      <c r="E965" s="61"/>
      <c r="F965" s="62"/>
      <c r="G965" s="62"/>
      <c r="H965" s="62"/>
      <c r="I965" s="62"/>
      <c r="J965" s="62"/>
      <c r="K965" s="63"/>
    </row>
    <row r="966" spans="1:11" ht="24" customHeight="1" x14ac:dyDescent="0.25">
      <c r="A966" s="59"/>
      <c r="B966" s="59"/>
      <c r="C966" s="59"/>
      <c r="D966" s="60"/>
      <c r="E966" s="61"/>
      <c r="F966" s="62"/>
      <c r="G966" s="62"/>
      <c r="H966" s="62"/>
      <c r="I966" s="62"/>
      <c r="J966" s="62"/>
      <c r="K966" s="63"/>
    </row>
    <row r="967" spans="1:11" ht="24" customHeight="1" x14ac:dyDescent="0.25">
      <c r="A967" s="59"/>
      <c r="B967" s="59"/>
      <c r="C967" s="59"/>
      <c r="D967" s="60"/>
      <c r="E967" s="61"/>
      <c r="F967" s="62"/>
      <c r="G967" s="62"/>
      <c r="H967" s="62"/>
      <c r="I967" s="62"/>
      <c r="J967" s="62"/>
      <c r="K967" s="63"/>
    </row>
    <row r="968" spans="1:11" ht="24" customHeight="1" x14ac:dyDescent="0.25">
      <c r="A968" s="59"/>
      <c r="B968" s="59"/>
      <c r="C968" s="59"/>
      <c r="D968" s="60"/>
      <c r="E968" s="61"/>
      <c r="F968" s="62"/>
      <c r="G968" s="62"/>
      <c r="H968" s="62"/>
      <c r="I968" s="62"/>
      <c r="J968" s="62"/>
      <c r="K968" s="63"/>
    </row>
    <row r="969" spans="1:11" ht="24" customHeight="1" x14ac:dyDescent="0.25">
      <c r="A969" s="59"/>
      <c r="B969" s="59"/>
      <c r="C969" s="59"/>
      <c r="D969" s="60"/>
      <c r="E969" s="61"/>
      <c r="F969" s="62"/>
      <c r="G969" s="62"/>
      <c r="H969" s="62"/>
      <c r="I969" s="62"/>
      <c r="J969" s="62"/>
      <c r="K969" s="63"/>
    </row>
    <row r="970" spans="1:11" ht="24" customHeight="1" x14ac:dyDescent="0.25">
      <c r="A970" s="59"/>
      <c r="B970" s="59"/>
      <c r="C970" s="59"/>
      <c r="D970" s="60"/>
      <c r="E970" s="61"/>
      <c r="F970" s="62"/>
      <c r="G970" s="62"/>
      <c r="H970" s="62"/>
      <c r="I970" s="62"/>
      <c r="J970" s="62"/>
      <c r="K970" s="63"/>
    </row>
    <row r="971" spans="1:11" ht="24" customHeight="1" x14ac:dyDescent="0.25">
      <c r="A971" s="59"/>
      <c r="B971" s="59"/>
      <c r="C971" s="59"/>
      <c r="D971" s="60"/>
      <c r="E971" s="61"/>
      <c r="F971" s="62"/>
      <c r="G971" s="62"/>
      <c r="H971" s="62"/>
      <c r="I971" s="62"/>
      <c r="J971" s="62"/>
      <c r="K971" s="63"/>
    </row>
    <row r="972" spans="1:11" ht="24" customHeight="1" x14ac:dyDescent="0.25">
      <c r="A972" s="59"/>
      <c r="B972" s="59"/>
      <c r="C972" s="59"/>
      <c r="D972" s="60"/>
      <c r="E972" s="61"/>
      <c r="F972" s="62"/>
      <c r="G972" s="62"/>
      <c r="H972" s="62"/>
      <c r="I972" s="62"/>
      <c r="J972" s="62"/>
      <c r="K972" s="63"/>
    </row>
    <row r="973" spans="1:11" ht="24" customHeight="1" x14ac:dyDescent="0.25">
      <c r="A973" s="59"/>
      <c r="B973" s="59"/>
      <c r="C973" s="59"/>
      <c r="D973" s="60"/>
      <c r="E973" s="61"/>
      <c r="F973" s="62"/>
      <c r="G973" s="62"/>
      <c r="H973" s="62"/>
      <c r="I973" s="62"/>
      <c r="J973" s="62"/>
      <c r="K973" s="63"/>
    </row>
    <row r="974" spans="1:11" ht="24" customHeight="1" x14ac:dyDescent="0.25">
      <c r="A974" s="59"/>
      <c r="B974" s="59"/>
      <c r="C974" s="59"/>
      <c r="D974" s="60"/>
      <c r="E974" s="61"/>
      <c r="F974" s="62"/>
      <c r="G974" s="62"/>
      <c r="H974" s="62"/>
      <c r="I974" s="62"/>
      <c r="J974" s="62"/>
      <c r="K974" s="63"/>
    </row>
    <row r="975" spans="1:11" ht="24" customHeight="1" x14ac:dyDescent="0.25">
      <c r="A975" s="59"/>
      <c r="B975" s="59"/>
      <c r="C975" s="59"/>
      <c r="D975" s="60"/>
      <c r="E975" s="61"/>
      <c r="F975" s="62"/>
      <c r="G975" s="62"/>
      <c r="H975" s="62"/>
      <c r="I975" s="62"/>
      <c r="J975" s="62"/>
      <c r="K975" s="63"/>
    </row>
    <row r="976" spans="1:11" ht="24" customHeight="1" x14ac:dyDescent="0.25">
      <c r="A976" s="59"/>
      <c r="B976" s="59"/>
      <c r="C976" s="59"/>
      <c r="D976" s="60"/>
      <c r="E976" s="61"/>
      <c r="F976" s="62"/>
      <c r="G976" s="62"/>
      <c r="H976" s="62"/>
      <c r="I976" s="62"/>
      <c r="J976" s="62"/>
      <c r="K976" s="63"/>
    </row>
    <row r="977" spans="1:11" ht="24" customHeight="1" x14ac:dyDescent="0.25">
      <c r="A977" s="59"/>
      <c r="B977" s="59"/>
      <c r="C977" s="59"/>
      <c r="D977" s="60"/>
      <c r="E977" s="61"/>
      <c r="F977" s="62"/>
      <c r="G977" s="62"/>
      <c r="H977" s="62"/>
      <c r="I977" s="62"/>
      <c r="J977" s="62"/>
      <c r="K977" s="63"/>
    </row>
    <row r="978" spans="1:11" ht="24" customHeight="1" x14ac:dyDescent="0.25">
      <c r="A978" s="59"/>
      <c r="B978" s="59"/>
      <c r="C978" s="59"/>
      <c r="D978" s="60"/>
      <c r="E978" s="61"/>
      <c r="F978" s="62"/>
      <c r="G978" s="62"/>
      <c r="H978" s="62"/>
      <c r="I978" s="62"/>
      <c r="J978" s="62"/>
      <c r="K978" s="63"/>
    </row>
    <row r="979" spans="1:11" ht="24" customHeight="1" x14ac:dyDescent="0.25">
      <c r="A979" s="59"/>
      <c r="B979" s="59"/>
      <c r="C979" s="59"/>
      <c r="D979" s="60"/>
      <c r="E979" s="61"/>
      <c r="F979" s="62"/>
      <c r="G979" s="62"/>
      <c r="H979" s="62"/>
      <c r="I979" s="62"/>
      <c r="J979" s="62"/>
      <c r="K979" s="63"/>
    </row>
    <row r="980" spans="1:11" ht="24" customHeight="1" x14ac:dyDescent="0.25">
      <c r="A980" s="59"/>
      <c r="B980" s="59"/>
      <c r="C980" s="59"/>
      <c r="D980" s="60"/>
      <c r="E980" s="61"/>
      <c r="F980" s="62"/>
      <c r="G980" s="62"/>
      <c r="H980" s="62"/>
      <c r="I980" s="62"/>
      <c r="J980" s="62"/>
      <c r="K980" s="63"/>
    </row>
    <row r="981" spans="1:11" ht="24" customHeight="1" x14ac:dyDescent="0.25">
      <c r="A981" s="59"/>
      <c r="B981" s="59"/>
      <c r="C981" s="59"/>
      <c r="D981" s="60"/>
      <c r="E981" s="61"/>
      <c r="F981" s="62"/>
      <c r="G981" s="62"/>
      <c r="H981" s="62"/>
      <c r="I981" s="62"/>
      <c r="J981" s="62"/>
      <c r="K981" s="63"/>
    </row>
    <row r="982" spans="1:11" ht="24" customHeight="1" x14ac:dyDescent="0.25">
      <c r="A982" s="59"/>
      <c r="B982" s="59"/>
      <c r="C982" s="59"/>
      <c r="D982" s="60"/>
      <c r="E982" s="61"/>
      <c r="F982" s="62"/>
      <c r="G982" s="62"/>
      <c r="H982" s="62"/>
      <c r="I982" s="62"/>
      <c r="J982" s="62"/>
      <c r="K982" s="63"/>
    </row>
    <row r="983" spans="1:11" ht="24" customHeight="1" x14ac:dyDescent="0.25">
      <c r="A983" s="59"/>
      <c r="B983" s="59"/>
      <c r="C983" s="59"/>
      <c r="D983" s="60"/>
      <c r="E983" s="61"/>
      <c r="F983" s="62"/>
      <c r="G983" s="62"/>
      <c r="H983" s="62"/>
      <c r="I983" s="62"/>
      <c r="J983" s="62"/>
      <c r="K983" s="63"/>
    </row>
    <row r="984" spans="1:11" ht="24" customHeight="1" x14ac:dyDescent="0.25">
      <c r="A984" s="59"/>
      <c r="B984" s="59"/>
      <c r="C984" s="59"/>
      <c r="D984" s="60"/>
      <c r="E984" s="61"/>
      <c r="F984" s="62"/>
      <c r="G984" s="62"/>
      <c r="H984" s="62"/>
      <c r="I984" s="62"/>
      <c r="J984" s="62"/>
      <c r="K984" s="63"/>
    </row>
    <row r="985" spans="1:11" ht="24" customHeight="1" x14ac:dyDescent="0.25">
      <c r="A985" s="59"/>
      <c r="B985" s="59"/>
      <c r="C985" s="59"/>
      <c r="D985" s="60"/>
      <c r="E985" s="61"/>
      <c r="F985" s="62"/>
      <c r="G985" s="62"/>
      <c r="H985" s="62"/>
      <c r="I985" s="62"/>
      <c r="J985" s="62"/>
      <c r="K985" s="63"/>
    </row>
    <row r="986" spans="1:11" ht="24" customHeight="1" x14ac:dyDescent="0.25">
      <c r="A986" s="59"/>
      <c r="B986" s="59"/>
      <c r="C986" s="59"/>
      <c r="D986" s="60"/>
      <c r="E986" s="61"/>
      <c r="F986" s="62"/>
      <c r="G986" s="62"/>
      <c r="H986" s="62"/>
      <c r="I986" s="62"/>
      <c r="J986" s="62"/>
      <c r="K986" s="63"/>
    </row>
    <row r="987" spans="1:11" ht="24" customHeight="1" x14ac:dyDescent="0.25">
      <c r="A987" s="59"/>
      <c r="B987" s="59"/>
      <c r="C987" s="59"/>
      <c r="D987" s="60"/>
      <c r="E987" s="61"/>
      <c r="F987" s="62"/>
      <c r="G987" s="62"/>
      <c r="H987" s="62"/>
      <c r="I987" s="62"/>
      <c r="J987" s="62"/>
      <c r="K987" s="63"/>
    </row>
    <row r="988" spans="1:11" ht="24" customHeight="1" x14ac:dyDescent="0.25">
      <c r="A988" s="59"/>
      <c r="B988" s="59"/>
      <c r="C988" s="59"/>
      <c r="D988" s="60"/>
      <c r="E988" s="61"/>
      <c r="F988" s="62"/>
      <c r="G988" s="62"/>
      <c r="H988" s="62"/>
      <c r="I988" s="62"/>
      <c r="J988" s="62"/>
      <c r="K988" s="63"/>
    </row>
    <row r="989" spans="1:11" ht="24" customHeight="1" x14ac:dyDescent="0.25">
      <c r="A989" s="59"/>
      <c r="B989" s="59"/>
      <c r="C989" s="59"/>
      <c r="D989" s="60"/>
      <c r="E989" s="61"/>
      <c r="F989" s="62"/>
      <c r="G989" s="62"/>
      <c r="H989" s="62"/>
      <c r="I989" s="62"/>
      <c r="J989" s="62"/>
      <c r="K989" s="63"/>
    </row>
    <row r="990" spans="1:11" ht="24" customHeight="1" x14ac:dyDescent="0.25">
      <c r="A990" s="59"/>
      <c r="B990" s="59"/>
      <c r="C990" s="59"/>
      <c r="D990" s="60"/>
      <c r="E990" s="61"/>
      <c r="F990" s="62"/>
      <c r="G990" s="62"/>
      <c r="H990" s="62"/>
      <c r="I990" s="62"/>
      <c r="J990" s="62"/>
      <c r="K990" s="63"/>
    </row>
    <row r="991" spans="1:11" ht="24" customHeight="1" x14ac:dyDescent="0.25">
      <c r="A991" s="59"/>
      <c r="B991" s="59"/>
      <c r="C991" s="59"/>
      <c r="D991" s="60"/>
      <c r="E991" s="61"/>
      <c r="F991" s="62"/>
      <c r="G991" s="62"/>
      <c r="H991" s="62"/>
      <c r="I991" s="62"/>
      <c r="J991" s="62"/>
      <c r="K991" s="63"/>
    </row>
    <row r="992" spans="1:11" ht="24" customHeight="1" x14ac:dyDescent="0.25">
      <c r="A992" s="59"/>
      <c r="B992" s="59"/>
      <c r="C992" s="59"/>
      <c r="D992" s="60"/>
      <c r="E992" s="61"/>
      <c r="F992" s="62"/>
      <c r="G992" s="62"/>
      <c r="H992" s="62"/>
      <c r="I992" s="62"/>
      <c r="J992" s="62"/>
      <c r="K992" s="63"/>
    </row>
    <row r="993" spans="1:11" ht="24" customHeight="1" x14ac:dyDescent="0.25">
      <c r="A993" s="59"/>
      <c r="B993" s="59"/>
      <c r="C993" s="59"/>
      <c r="D993" s="60"/>
      <c r="E993" s="61"/>
      <c r="F993" s="62"/>
      <c r="G993" s="62"/>
      <c r="H993" s="62"/>
      <c r="I993" s="62"/>
      <c r="J993" s="62"/>
      <c r="K993" s="63"/>
    </row>
    <row r="994" spans="1:11" ht="24" customHeight="1" x14ac:dyDescent="0.25">
      <c r="A994" s="59"/>
      <c r="B994" s="59"/>
      <c r="C994" s="59"/>
      <c r="D994" s="60"/>
      <c r="E994" s="61"/>
      <c r="F994" s="62"/>
      <c r="G994" s="62"/>
      <c r="H994" s="62"/>
      <c r="I994" s="62"/>
      <c r="J994" s="62"/>
      <c r="K994" s="63"/>
    </row>
    <row r="995" spans="1:11" ht="24" customHeight="1" x14ac:dyDescent="0.25">
      <c r="A995" s="59"/>
      <c r="B995" s="59"/>
      <c r="C995" s="59"/>
      <c r="D995" s="60"/>
      <c r="E995" s="61"/>
      <c r="F995" s="62"/>
      <c r="G995" s="62"/>
      <c r="H995" s="62"/>
      <c r="I995" s="62"/>
      <c r="J995" s="62"/>
      <c r="K995" s="63"/>
    </row>
    <row r="996" spans="1:11" ht="24" customHeight="1" x14ac:dyDescent="0.25">
      <c r="A996" s="59"/>
      <c r="B996" s="59"/>
      <c r="C996" s="59"/>
      <c r="D996" s="60"/>
      <c r="E996" s="61"/>
      <c r="F996" s="62"/>
      <c r="G996" s="62"/>
      <c r="H996" s="62"/>
      <c r="I996" s="62"/>
      <c r="J996" s="62"/>
      <c r="K996" s="63"/>
    </row>
    <row r="997" spans="1:11" ht="24" customHeight="1" x14ac:dyDescent="0.25">
      <c r="A997" s="59"/>
      <c r="B997" s="59"/>
      <c r="C997" s="59"/>
      <c r="D997" s="60"/>
      <c r="E997" s="61"/>
      <c r="F997" s="62"/>
      <c r="G997" s="62"/>
      <c r="H997" s="62"/>
      <c r="I997" s="62"/>
      <c r="J997" s="62"/>
      <c r="K997" s="63"/>
    </row>
    <row r="998" spans="1:11" ht="24" customHeight="1" x14ac:dyDescent="0.25">
      <c r="A998" s="59"/>
      <c r="B998" s="59"/>
      <c r="C998" s="59"/>
      <c r="D998" s="60"/>
      <c r="E998" s="61"/>
      <c r="F998" s="62"/>
      <c r="G998" s="62"/>
      <c r="H998" s="62"/>
      <c r="I998" s="62"/>
      <c r="J998" s="62"/>
      <c r="K998" s="63"/>
    </row>
    <row r="999" spans="1:11" ht="24" customHeight="1" x14ac:dyDescent="0.25">
      <c r="A999" s="59"/>
      <c r="B999" s="59"/>
      <c r="C999" s="59"/>
      <c r="D999" s="60"/>
      <c r="E999" s="61"/>
      <c r="F999" s="62"/>
      <c r="G999" s="62"/>
      <c r="H999" s="62"/>
      <c r="I999" s="62"/>
      <c r="J999" s="62"/>
      <c r="K999" s="63"/>
    </row>
    <row r="1000" spans="1:11" ht="24" customHeight="1" x14ac:dyDescent="0.25">
      <c r="A1000" s="59"/>
      <c r="B1000" s="59"/>
      <c r="C1000" s="59"/>
      <c r="D1000" s="60"/>
      <c r="E1000" s="61"/>
      <c r="F1000" s="62"/>
      <c r="G1000" s="62"/>
      <c r="H1000" s="62"/>
      <c r="I1000" s="62"/>
      <c r="J1000" s="62"/>
      <c r="K1000" s="63"/>
    </row>
    <row r="1001" spans="1:11" ht="24" customHeight="1" x14ac:dyDescent="0.25">
      <c r="A1001" s="59"/>
      <c r="B1001" s="59"/>
      <c r="C1001" s="59"/>
      <c r="D1001" s="60"/>
      <c r="E1001" s="61"/>
      <c r="F1001" s="62"/>
      <c r="G1001" s="62"/>
      <c r="H1001" s="62"/>
      <c r="I1001" s="62"/>
      <c r="J1001" s="62"/>
      <c r="K1001" s="63"/>
    </row>
    <row r="1002" spans="1:11" ht="24" customHeight="1" x14ac:dyDescent="0.25">
      <c r="A1002" s="59"/>
      <c r="B1002" s="59"/>
      <c r="C1002" s="59"/>
      <c r="D1002" s="60"/>
      <c r="E1002" s="61"/>
      <c r="F1002" s="62"/>
      <c r="G1002" s="62"/>
      <c r="H1002" s="62"/>
      <c r="I1002" s="62"/>
      <c r="J1002" s="62"/>
      <c r="K1002" s="63"/>
    </row>
    <row r="1003" spans="1:11" ht="24" customHeight="1" x14ac:dyDescent="0.25">
      <c r="A1003" s="59"/>
      <c r="B1003" s="59"/>
      <c r="C1003" s="59"/>
      <c r="D1003" s="60"/>
      <c r="E1003" s="61"/>
      <c r="F1003" s="62"/>
      <c r="G1003" s="62"/>
      <c r="H1003" s="62"/>
      <c r="I1003" s="62"/>
      <c r="J1003" s="62"/>
      <c r="K1003" s="63"/>
    </row>
    <row r="1004" spans="1:11" ht="24" customHeight="1" x14ac:dyDescent="0.25">
      <c r="A1004" s="59"/>
      <c r="B1004" s="59"/>
      <c r="C1004" s="59"/>
      <c r="D1004" s="60"/>
      <c r="E1004" s="61"/>
      <c r="F1004" s="62"/>
      <c r="G1004" s="62"/>
      <c r="H1004" s="62"/>
      <c r="I1004" s="62"/>
      <c r="J1004" s="62"/>
      <c r="K1004" s="63"/>
    </row>
    <row r="1005" spans="1:11" ht="24" customHeight="1" x14ac:dyDescent="0.25">
      <c r="A1005" s="59"/>
      <c r="B1005" s="59"/>
      <c r="C1005" s="59"/>
      <c r="D1005" s="60"/>
      <c r="E1005" s="61"/>
      <c r="F1005" s="62"/>
      <c r="G1005" s="62"/>
      <c r="H1005" s="62"/>
      <c r="I1005" s="62"/>
      <c r="J1005" s="62"/>
      <c r="K1005" s="63"/>
    </row>
    <row r="1006" spans="1:11" ht="24" customHeight="1" x14ac:dyDescent="0.25">
      <c r="A1006" s="59"/>
      <c r="B1006" s="59"/>
      <c r="C1006" s="59"/>
      <c r="D1006" s="60"/>
      <c r="E1006" s="61"/>
      <c r="F1006" s="62"/>
      <c r="G1006" s="62"/>
      <c r="H1006" s="62"/>
      <c r="I1006" s="62"/>
      <c r="J1006" s="62"/>
      <c r="K1006" s="63"/>
    </row>
    <row r="1007" spans="1:11" ht="24" customHeight="1" x14ac:dyDescent="0.25">
      <c r="A1007" s="59"/>
      <c r="B1007" s="59"/>
      <c r="C1007" s="59"/>
      <c r="D1007" s="60"/>
      <c r="E1007" s="61"/>
      <c r="F1007" s="62"/>
      <c r="G1007" s="62"/>
      <c r="H1007" s="62"/>
      <c r="I1007" s="62"/>
      <c r="J1007" s="62"/>
      <c r="K1007" s="63"/>
    </row>
    <row r="1008" spans="1:11" ht="24" customHeight="1" x14ac:dyDescent="0.25">
      <c r="A1008" s="59"/>
      <c r="B1008" s="59"/>
      <c r="C1008" s="59"/>
      <c r="D1008" s="60"/>
      <c r="E1008" s="61"/>
      <c r="F1008" s="62"/>
      <c r="G1008" s="62"/>
      <c r="H1008" s="62"/>
      <c r="I1008" s="62"/>
      <c r="J1008" s="62"/>
      <c r="K1008" s="63"/>
    </row>
    <row r="1009" spans="1:11" ht="24" customHeight="1" x14ac:dyDescent="0.25">
      <c r="A1009" s="59"/>
      <c r="B1009" s="59"/>
      <c r="C1009" s="59"/>
      <c r="D1009" s="60"/>
      <c r="E1009" s="61"/>
      <c r="F1009" s="62"/>
      <c r="G1009" s="62"/>
      <c r="H1009" s="62"/>
      <c r="I1009" s="62"/>
      <c r="J1009" s="62"/>
      <c r="K1009" s="63"/>
    </row>
    <row r="1010" spans="1:11" ht="24" customHeight="1" x14ac:dyDescent="0.25">
      <c r="A1010" s="59"/>
      <c r="B1010" s="59"/>
      <c r="C1010" s="59"/>
      <c r="D1010" s="60"/>
      <c r="E1010" s="61"/>
      <c r="F1010" s="62"/>
      <c r="G1010" s="62"/>
      <c r="H1010" s="62"/>
      <c r="I1010" s="62"/>
      <c r="J1010" s="62"/>
      <c r="K1010" s="63"/>
    </row>
    <row r="1011" spans="1:11" ht="24" customHeight="1" x14ac:dyDescent="0.25">
      <c r="A1011" s="59"/>
      <c r="B1011" s="59"/>
      <c r="C1011" s="59"/>
      <c r="D1011" s="60"/>
      <c r="E1011" s="61"/>
      <c r="F1011" s="62"/>
      <c r="G1011" s="62"/>
      <c r="H1011" s="62"/>
      <c r="I1011" s="62"/>
      <c r="J1011" s="62"/>
      <c r="K1011" s="63"/>
    </row>
    <row r="1012" spans="1:11" ht="24" customHeight="1" x14ac:dyDescent="0.25">
      <c r="A1012" s="59"/>
      <c r="B1012" s="59"/>
      <c r="C1012" s="59"/>
      <c r="D1012" s="60"/>
      <c r="E1012" s="61"/>
      <c r="F1012" s="62"/>
      <c r="G1012" s="62"/>
      <c r="H1012" s="62"/>
      <c r="I1012" s="62"/>
      <c r="J1012" s="62"/>
      <c r="K1012" s="63"/>
    </row>
    <row r="1013" spans="1:11" ht="24" customHeight="1" x14ac:dyDescent="0.25">
      <c r="A1013" s="59"/>
      <c r="B1013" s="59"/>
      <c r="C1013" s="59"/>
      <c r="D1013" s="60"/>
      <c r="E1013" s="61"/>
      <c r="F1013" s="62"/>
      <c r="G1013" s="62"/>
      <c r="H1013" s="62"/>
      <c r="I1013" s="62"/>
      <c r="J1013" s="62"/>
      <c r="K1013" s="63"/>
    </row>
    <row r="1014" spans="1:11" ht="24" customHeight="1" x14ac:dyDescent="0.25">
      <c r="A1014" s="59"/>
      <c r="B1014" s="59"/>
      <c r="C1014" s="59"/>
      <c r="D1014" s="60"/>
      <c r="E1014" s="61"/>
      <c r="F1014" s="62"/>
      <c r="G1014" s="62"/>
      <c r="H1014" s="62"/>
      <c r="I1014" s="62"/>
      <c r="J1014" s="62"/>
      <c r="K1014" s="63"/>
    </row>
    <row r="1015" spans="1:11" ht="24" customHeight="1" x14ac:dyDescent="0.25">
      <c r="A1015" s="59"/>
      <c r="B1015" s="59"/>
      <c r="C1015" s="59"/>
      <c r="D1015" s="60"/>
      <c r="E1015" s="61"/>
      <c r="F1015" s="62"/>
      <c r="G1015" s="62"/>
      <c r="H1015" s="62"/>
      <c r="I1015" s="62"/>
      <c r="J1015" s="62"/>
      <c r="K1015" s="63"/>
    </row>
    <row r="1016" spans="1:11" ht="24" customHeight="1" x14ac:dyDescent="0.25">
      <c r="A1016" s="59"/>
      <c r="B1016" s="59"/>
      <c r="C1016" s="59"/>
      <c r="D1016" s="60"/>
      <c r="E1016" s="61"/>
      <c r="F1016" s="62"/>
      <c r="G1016" s="62"/>
      <c r="H1016" s="62"/>
      <c r="I1016" s="62"/>
      <c r="J1016" s="62"/>
      <c r="K1016" s="63"/>
    </row>
    <row r="1017" spans="1:11" ht="24" customHeight="1" x14ac:dyDescent="0.25">
      <c r="A1017" s="59"/>
      <c r="B1017" s="59"/>
      <c r="C1017" s="59"/>
      <c r="D1017" s="60"/>
      <c r="E1017" s="61"/>
      <c r="F1017" s="62"/>
      <c r="G1017" s="62"/>
      <c r="H1017" s="62"/>
      <c r="I1017" s="62"/>
      <c r="J1017" s="62"/>
      <c r="K1017" s="63"/>
    </row>
    <row r="1018" spans="1:11" ht="24" customHeight="1" x14ac:dyDescent="0.25">
      <c r="A1018" s="59"/>
      <c r="B1018" s="59"/>
      <c r="C1018" s="59"/>
      <c r="D1018" s="60"/>
      <c r="E1018" s="61"/>
      <c r="F1018" s="62"/>
      <c r="G1018" s="62"/>
      <c r="H1018" s="62"/>
      <c r="I1018" s="62"/>
      <c r="J1018" s="62"/>
      <c r="K1018" s="63"/>
    </row>
    <row r="1019" spans="1:11" ht="24" customHeight="1" x14ac:dyDescent="0.25">
      <c r="A1019" s="59"/>
      <c r="B1019" s="59"/>
      <c r="C1019" s="59"/>
      <c r="D1019" s="60"/>
      <c r="E1019" s="61"/>
      <c r="F1019" s="62"/>
      <c r="G1019" s="62"/>
      <c r="H1019" s="62"/>
      <c r="I1019" s="62"/>
      <c r="J1019" s="62"/>
      <c r="K1019" s="63"/>
    </row>
    <row r="1020" spans="1:11" ht="24" customHeight="1" x14ac:dyDescent="0.25">
      <c r="A1020" s="59"/>
      <c r="B1020" s="59"/>
      <c r="C1020" s="59"/>
      <c r="D1020" s="60"/>
      <c r="E1020" s="61"/>
      <c r="F1020" s="62"/>
      <c r="G1020" s="62"/>
      <c r="H1020" s="62"/>
      <c r="I1020" s="62"/>
      <c r="J1020" s="62"/>
      <c r="K1020" s="63"/>
    </row>
    <row r="1021" spans="1:11" ht="24" customHeight="1" x14ac:dyDescent="0.25">
      <c r="A1021" s="59"/>
      <c r="B1021" s="59"/>
      <c r="C1021" s="59"/>
      <c r="D1021" s="60"/>
      <c r="E1021" s="61"/>
      <c r="F1021" s="62"/>
      <c r="G1021" s="62"/>
      <c r="H1021" s="62"/>
      <c r="I1021" s="62"/>
      <c r="J1021" s="62"/>
      <c r="K1021" s="63"/>
    </row>
    <row r="1022" spans="1:11" ht="24" customHeight="1" x14ac:dyDescent="0.25">
      <c r="A1022" s="59"/>
      <c r="B1022" s="59"/>
      <c r="C1022" s="59"/>
      <c r="D1022" s="60"/>
      <c r="E1022" s="61"/>
      <c r="F1022" s="62"/>
      <c r="G1022" s="62"/>
      <c r="H1022" s="62"/>
      <c r="I1022" s="62"/>
      <c r="J1022" s="62"/>
      <c r="K1022" s="63"/>
    </row>
    <row r="1023" spans="1:11" ht="24" customHeight="1" x14ac:dyDescent="0.25">
      <c r="A1023" s="59"/>
      <c r="B1023" s="59"/>
      <c r="C1023" s="59"/>
      <c r="D1023" s="60"/>
      <c r="E1023" s="61"/>
      <c r="F1023" s="62"/>
      <c r="G1023" s="62"/>
      <c r="H1023" s="62"/>
      <c r="I1023" s="62"/>
      <c r="J1023" s="62"/>
      <c r="K1023" s="63"/>
    </row>
    <row r="1024" spans="1:11" ht="24" customHeight="1" x14ac:dyDescent="0.25">
      <c r="A1024" s="59"/>
      <c r="B1024" s="59"/>
      <c r="C1024" s="59"/>
      <c r="D1024" s="60"/>
      <c r="E1024" s="61"/>
      <c r="F1024" s="62"/>
      <c r="G1024" s="62"/>
      <c r="H1024" s="62"/>
      <c r="I1024" s="62"/>
      <c r="J1024" s="62"/>
      <c r="K1024" s="63"/>
    </row>
    <row r="1025" spans="1:11" ht="24" customHeight="1" x14ac:dyDescent="0.25">
      <c r="A1025" s="59"/>
      <c r="B1025" s="59"/>
      <c r="C1025" s="59"/>
      <c r="D1025" s="60"/>
      <c r="E1025" s="61"/>
      <c r="F1025" s="62"/>
      <c r="G1025" s="62"/>
      <c r="H1025" s="62"/>
      <c r="I1025" s="62"/>
      <c r="J1025" s="62"/>
      <c r="K1025" s="63"/>
    </row>
    <row r="1026" spans="1:11" ht="24" customHeight="1" x14ac:dyDescent="0.25">
      <c r="A1026" s="59"/>
      <c r="B1026" s="59"/>
      <c r="C1026" s="59"/>
      <c r="D1026" s="60"/>
      <c r="E1026" s="61"/>
      <c r="F1026" s="62"/>
      <c r="G1026" s="62"/>
      <c r="H1026" s="62"/>
      <c r="I1026" s="62"/>
      <c r="J1026" s="62"/>
      <c r="K1026" s="63"/>
    </row>
    <row r="1027" spans="1:11" ht="24" customHeight="1" x14ac:dyDescent="0.25">
      <c r="A1027" s="59"/>
      <c r="B1027" s="59"/>
      <c r="C1027" s="59"/>
      <c r="D1027" s="60"/>
      <c r="E1027" s="61"/>
      <c r="F1027" s="62"/>
      <c r="G1027" s="62"/>
      <c r="H1027" s="62"/>
      <c r="I1027" s="62"/>
      <c r="J1027" s="62"/>
      <c r="K1027" s="63"/>
    </row>
    <row r="1028" spans="1:11" ht="24" customHeight="1" x14ac:dyDescent="0.25">
      <c r="A1028" s="59"/>
      <c r="B1028" s="59"/>
      <c r="C1028" s="59"/>
      <c r="D1028" s="60"/>
      <c r="E1028" s="61"/>
      <c r="F1028" s="62"/>
      <c r="G1028" s="62"/>
      <c r="H1028" s="62"/>
      <c r="I1028" s="62"/>
      <c r="J1028" s="62"/>
      <c r="K1028" s="63"/>
    </row>
    <row r="1029" spans="1:11" ht="24" customHeight="1" x14ac:dyDescent="0.25">
      <c r="A1029" s="59"/>
      <c r="B1029" s="59"/>
      <c r="C1029" s="59"/>
      <c r="D1029" s="60"/>
      <c r="E1029" s="61"/>
      <c r="F1029" s="62"/>
      <c r="G1029" s="62"/>
      <c r="H1029" s="62"/>
      <c r="I1029" s="62"/>
      <c r="J1029" s="62"/>
      <c r="K1029" s="63"/>
    </row>
    <row r="1030" spans="1:11" ht="24" customHeight="1" x14ac:dyDescent="0.25">
      <c r="A1030" s="59"/>
      <c r="B1030" s="59"/>
      <c r="C1030" s="59"/>
      <c r="D1030" s="60"/>
      <c r="E1030" s="61"/>
      <c r="F1030" s="62"/>
      <c r="G1030" s="62"/>
      <c r="H1030" s="62"/>
      <c r="I1030" s="62"/>
      <c r="J1030" s="62"/>
      <c r="K1030" s="63"/>
    </row>
    <row r="1031" spans="1:11" ht="24" customHeight="1" x14ac:dyDescent="0.25">
      <c r="A1031" s="59"/>
      <c r="B1031" s="59"/>
      <c r="C1031" s="59"/>
      <c r="D1031" s="60"/>
      <c r="E1031" s="61"/>
      <c r="F1031" s="62"/>
      <c r="G1031" s="62"/>
      <c r="H1031" s="62"/>
      <c r="I1031" s="62"/>
      <c r="J1031" s="62"/>
      <c r="K1031" s="63"/>
    </row>
    <row r="1032" spans="1:11" ht="24" customHeight="1" x14ac:dyDescent="0.25">
      <c r="A1032" s="59"/>
      <c r="B1032" s="59"/>
      <c r="C1032" s="59"/>
      <c r="D1032" s="60"/>
      <c r="E1032" s="61"/>
      <c r="F1032" s="62"/>
      <c r="G1032" s="62"/>
      <c r="H1032" s="62"/>
      <c r="I1032" s="62"/>
      <c r="J1032" s="62"/>
      <c r="K1032" s="63"/>
    </row>
    <row r="1033" spans="1:11" ht="24" customHeight="1" x14ac:dyDescent="0.25">
      <c r="A1033" s="59"/>
      <c r="B1033" s="59"/>
      <c r="C1033" s="59"/>
      <c r="D1033" s="60"/>
      <c r="E1033" s="61"/>
      <c r="F1033" s="62"/>
      <c r="G1033" s="62"/>
      <c r="H1033" s="62"/>
      <c r="I1033" s="62"/>
      <c r="J1033" s="62"/>
      <c r="K1033" s="63"/>
    </row>
    <row r="1034" spans="1:11" ht="24" customHeight="1" x14ac:dyDescent="0.25">
      <c r="A1034" s="59"/>
      <c r="B1034" s="59"/>
      <c r="C1034" s="59"/>
      <c r="D1034" s="60"/>
      <c r="E1034" s="61"/>
      <c r="F1034" s="62"/>
      <c r="G1034" s="62"/>
      <c r="H1034" s="62"/>
      <c r="I1034" s="62"/>
      <c r="J1034" s="62"/>
      <c r="K1034" s="63"/>
    </row>
    <row r="1035" spans="1:11" ht="24" customHeight="1" x14ac:dyDescent="0.25">
      <c r="A1035" s="59"/>
      <c r="B1035" s="59"/>
      <c r="C1035" s="59"/>
      <c r="D1035" s="60"/>
      <c r="E1035" s="61"/>
      <c r="F1035" s="62"/>
      <c r="G1035" s="62"/>
      <c r="H1035" s="62"/>
      <c r="I1035" s="62"/>
      <c r="J1035" s="62"/>
      <c r="K1035" s="63"/>
    </row>
    <row r="1036" spans="1:11" ht="24" customHeight="1" x14ac:dyDescent="0.25">
      <c r="A1036" s="59"/>
      <c r="B1036" s="59"/>
      <c r="C1036" s="59"/>
      <c r="D1036" s="60"/>
      <c r="E1036" s="61"/>
      <c r="F1036" s="62"/>
      <c r="G1036" s="62"/>
      <c r="H1036" s="62"/>
      <c r="I1036" s="62"/>
      <c r="J1036" s="62"/>
      <c r="K1036" s="63"/>
    </row>
    <row r="1037" spans="1:11" ht="24" customHeight="1" x14ac:dyDescent="0.25">
      <c r="A1037" s="59"/>
      <c r="B1037" s="59"/>
      <c r="C1037" s="59"/>
      <c r="D1037" s="60"/>
      <c r="E1037" s="61"/>
      <c r="F1037" s="62"/>
      <c r="G1037" s="62"/>
      <c r="H1037" s="62"/>
      <c r="I1037" s="62"/>
      <c r="J1037" s="62"/>
      <c r="K1037" s="63"/>
    </row>
    <row r="1038" spans="1:11" ht="24" customHeight="1" x14ac:dyDescent="0.25">
      <c r="A1038" s="59"/>
      <c r="B1038" s="59"/>
      <c r="C1038" s="59"/>
      <c r="D1038" s="60"/>
      <c r="E1038" s="61"/>
      <c r="F1038" s="62"/>
      <c r="G1038" s="62"/>
      <c r="H1038" s="62"/>
      <c r="I1038" s="62"/>
      <c r="J1038" s="62"/>
      <c r="K1038" s="63"/>
    </row>
    <row r="1039" spans="1:11" ht="24" customHeight="1" x14ac:dyDescent="0.25">
      <c r="A1039" s="59"/>
      <c r="B1039" s="59"/>
      <c r="C1039" s="59"/>
      <c r="D1039" s="60"/>
      <c r="E1039" s="61"/>
      <c r="F1039" s="62"/>
      <c r="G1039" s="62"/>
      <c r="H1039" s="62"/>
      <c r="I1039" s="62"/>
      <c r="J1039" s="62"/>
      <c r="K1039" s="63"/>
    </row>
    <row r="1040" spans="1:11" ht="24" customHeight="1" x14ac:dyDescent="0.25">
      <c r="A1040" s="59"/>
      <c r="B1040" s="59"/>
      <c r="C1040" s="59"/>
      <c r="D1040" s="60"/>
      <c r="E1040" s="61"/>
      <c r="F1040" s="62"/>
      <c r="G1040" s="62"/>
      <c r="H1040" s="62"/>
      <c r="I1040" s="62"/>
      <c r="J1040" s="62"/>
      <c r="K1040" s="63"/>
    </row>
    <row r="1041" spans="1:11" ht="24" customHeight="1" x14ac:dyDescent="0.25">
      <c r="A1041" s="59"/>
      <c r="B1041" s="59"/>
      <c r="C1041" s="59"/>
      <c r="D1041" s="60"/>
      <c r="E1041" s="61"/>
      <c r="F1041" s="62"/>
      <c r="G1041" s="62"/>
      <c r="H1041" s="62"/>
      <c r="I1041" s="62"/>
      <c r="J1041" s="62"/>
      <c r="K1041" s="63"/>
    </row>
    <row r="1042" spans="1:11" ht="24" customHeight="1" x14ac:dyDescent="0.25">
      <c r="A1042" s="59"/>
      <c r="B1042" s="59"/>
      <c r="C1042" s="59"/>
      <c r="D1042" s="60"/>
      <c r="E1042" s="61"/>
      <c r="F1042" s="62"/>
      <c r="G1042" s="62"/>
      <c r="H1042" s="62"/>
      <c r="I1042" s="62"/>
      <c r="J1042" s="62"/>
      <c r="K1042" s="63"/>
    </row>
    <row r="1043" spans="1:11" ht="24" customHeight="1" x14ac:dyDescent="0.25">
      <c r="A1043" s="59"/>
      <c r="B1043" s="59"/>
      <c r="C1043" s="59"/>
      <c r="D1043" s="60"/>
      <c r="E1043" s="61"/>
      <c r="F1043" s="62"/>
      <c r="G1043" s="62"/>
      <c r="H1043" s="62"/>
      <c r="I1043" s="62"/>
      <c r="J1043" s="62"/>
      <c r="K1043" s="63"/>
    </row>
    <row r="1044" spans="1:11" ht="24" customHeight="1" x14ac:dyDescent="0.25">
      <c r="A1044" s="59"/>
      <c r="B1044" s="59"/>
      <c r="C1044" s="59"/>
      <c r="D1044" s="60"/>
      <c r="E1044" s="61"/>
      <c r="F1044" s="62"/>
      <c r="G1044" s="62"/>
      <c r="H1044" s="62"/>
      <c r="I1044" s="62"/>
      <c r="J1044" s="62"/>
      <c r="K1044" s="63"/>
    </row>
    <row r="1045" spans="1:11" ht="24" customHeight="1" x14ac:dyDescent="0.25">
      <c r="A1045" s="59"/>
      <c r="B1045" s="59"/>
      <c r="C1045" s="59"/>
      <c r="D1045" s="60"/>
      <c r="E1045" s="61"/>
      <c r="F1045" s="62"/>
      <c r="G1045" s="62"/>
      <c r="H1045" s="62"/>
      <c r="I1045" s="62"/>
      <c r="J1045" s="62"/>
      <c r="K1045" s="63"/>
    </row>
    <row r="1046" spans="1:11" ht="24" customHeight="1" x14ac:dyDescent="0.25">
      <c r="A1046" s="59"/>
      <c r="B1046" s="59"/>
      <c r="C1046" s="59"/>
      <c r="D1046" s="60"/>
      <c r="E1046" s="61"/>
      <c r="F1046" s="62"/>
      <c r="G1046" s="62"/>
      <c r="H1046" s="62"/>
      <c r="I1046" s="62"/>
      <c r="J1046" s="62"/>
      <c r="K1046" s="63"/>
    </row>
    <row r="1047" spans="1:11" ht="24" customHeight="1" x14ac:dyDescent="0.25">
      <c r="A1047" s="59"/>
      <c r="B1047" s="59"/>
      <c r="C1047" s="59"/>
      <c r="D1047" s="60"/>
      <c r="E1047" s="61"/>
      <c r="F1047" s="62"/>
      <c r="G1047" s="62"/>
      <c r="H1047" s="62"/>
      <c r="I1047" s="62"/>
      <c r="J1047" s="62"/>
      <c r="K1047" s="63"/>
    </row>
    <row r="1048" spans="1:11" ht="24" customHeight="1" x14ac:dyDescent="0.25">
      <c r="A1048" s="59"/>
      <c r="B1048" s="59"/>
      <c r="C1048" s="59"/>
      <c r="D1048" s="60"/>
      <c r="E1048" s="61"/>
      <c r="F1048" s="62"/>
      <c r="G1048" s="62"/>
      <c r="H1048" s="62"/>
      <c r="I1048" s="62"/>
      <c r="J1048" s="62"/>
      <c r="K1048" s="63"/>
    </row>
    <row r="1049" spans="1:11" ht="24" customHeight="1" x14ac:dyDescent="0.25">
      <c r="A1049" s="59"/>
      <c r="B1049" s="59"/>
      <c r="C1049" s="59"/>
      <c r="D1049" s="60"/>
      <c r="E1049" s="61"/>
      <c r="F1049" s="62"/>
      <c r="G1049" s="62"/>
      <c r="H1049" s="62"/>
      <c r="I1049" s="62"/>
      <c r="J1049" s="62"/>
      <c r="K1049" s="63"/>
    </row>
    <row r="1050" spans="1:11" ht="24" customHeight="1" x14ac:dyDescent="0.25">
      <c r="A1050" s="59"/>
      <c r="B1050" s="59"/>
      <c r="C1050" s="59"/>
      <c r="D1050" s="60"/>
      <c r="E1050" s="61"/>
      <c r="F1050" s="62"/>
      <c r="G1050" s="62"/>
      <c r="H1050" s="62"/>
      <c r="I1050" s="62"/>
      <c r="J1050" s="62"/>
      <c r="K1050" s="63"/>
    </row>
    <row r="1051" spans="1:11" ht="24" customHeight="1" x14ac:dyDescent="0.25">
      <c r="A1051" s="59"/>
      <c r="B1051" s="59"/>
      <c r="C1051" s="59"/>
      <c r="D1051" s="60"/>
      <c r="E1051" s="61"/>
      <c r="F1051" s="62"/>
      <c r="G1051" s="62"/>
      <c r="H1051" s="62"/>
      <c r="I1051" s="62"/>
      <c r="J1051" s="62"/>
      <c r="K1051" s="63"/>
    </row>
    <row r="1052" spans="1:11" ht="24" customHeight="1" x14ac:dyDescent="0.25">
      <c r="A1052" s="59"/>
      <c r="B1052" s="59"/>
      <c r="C1052" s="59"/>
      <c r="D1052" s="60"/>
      <c r="E1052" s="61"/>
      <c r="F1052" s="62"/>
      <c r="G1052" s="62"/>
      <c r="H1052" s="62"/>
      <c r="I1052" s="62"/>
      <c r="J1052" s="62"/>
      <c r="K1052" s="63"/>
    </row>
    <row r="1053" spans="1:11" ht="24" customHeight="1" x14ac:dyDescent="0.25">
      <c r="A1053" s="59"/>
      <c r="B1053" s="59"/>
      <c r="C1053" s="59"/>
      <c r="D1053" s="60"/>
      <c r="E1053" s="61"/>
      <c r="F1053" s="62"/>
      <c r="G1053" s="62"/>
      <c r="H1053" s="62"/>
      <c r="I1053" s="62"/>
      <c r="J1053" s="62"/>
      <c r="K1053" s="63"/>
    </row>
    <row r="1054" spans="1:11" ht="24" customHeight="1" x14ac:dyDescent="0.25">
      <c r="A1054" s="59"/>
      <c r="B1054" s="59"/>
      <c r="C1054" s="59"/>
      <c r="D1054" s="60"/>
      <c r="E1054" s="61"/>
      <c r="F1054" s="62"/>
      <c r="G1054" s="62"/>
      <c r="H1054" s="62"/>
      <c r="I1054" s="62"/>
      <c r="J1054" s="62"/>
      <c r="K1054" s="63"/>
    </row>
    <row r="1055" spans="1:11" ht="24" customHeight="1" x14ac:dyDescent="0.25">
      <c r="A1055" s="59"/>
      <c r="B1055" s="59"/>
      <c r="C1055" s="59"/>
      <c r="D1055" s="60"/>
      <c r="E1055" s="61"/>
      <c r="F1055" s="62"/>
      <c r="G1055" s="62"/>
      <c r="H1055" s="62"/>
      <c r="I1055" s="62"/>
      <c r="J1055" s="62"/>
      <c r="K1055" s="63"/>
    </row>
    <row r="1056" spans="1:11" ht="24" customHeight="1" x14ac:dyDescent="0.25">
      <c r="A1056" s="59"/>
      <c r="B1056" s="59"/>
      <c r="C1056" s="59"/>
      <c r="D1056" s="60"/>
      <c r="E1056" s="61"/>
      <c r="F1056" s="62"/>
      <c r="G1056" s="62"/>
      <c r="H1056" s="62"/>
      <c r="I1056" s="62"/>
      <c r="J1056" s="62"/>
      <c r="K1056" s="63"/>
    </row>
    <row r="1057" spans="1:11" ht="24" customHeight="1" x14ac:dyDescent="0.25">
      <c r="A1057" s="59"/>
      <c r="B1057" s="59"/>
      <c r="C1057" s="59"/>
      <c r="D1057" s="60"/>
      <c r="E1057" s="61"/>
      <c r="F1057" s="62"/>
      <c r="G1057" s="62"/>
      <c r="H1057" s="62"/>
      <c r="I1057" s="62"/>
      <c r="J1057" s="62"/>
      <c r="K1057" s="63"/>
    </row>
    <row r="1058" spans="1:11" ht="24" customHeight="1" x14ac:dyDescent="0.25">
      <c r="A1058" s="59"/>
      <c r="B1058" s="59"/>
      <c r="C1058" s="59"/>
      <c r="D1058" s="60"/>
      <c r="E1058" s="61"/>
      <c r="F1058" s="62"/>
      <c r="G1058" s="62"/>
      <c r="H1058" s="62"/>
      <c r="I1058" s="62"/>
      <c r="J1058" s="62"/>
      <c r="K1058" s="63"/>
    </row>
    <row r="1059" spans="1:11" ht="24" customHeight="1" x14ac:dyDescent="0.25">
      <c r="A1059" s="59"/>
      <c r="B1059" s="59"/>
      <c r="C1059" s="59"/>
      <c r="D1059" s="60"/>
      <c r="E1059" s="61"/>
      <c r="F1059" s="62"/>
      <c r="G1059" s="62"/>
      <c r="H1059" s="62"/>
      <c r="I1059" s="62"/>
      <c r="J1059" s="62"/>
      <c r="K1059" s="63"/>
    </row>
    <row r="1060" spans="1:11" ht="24" customHeight="1" x14ac:dyDescent="0.25">
      <c r="A1060" s="59"/>
      <c r="B1060" s="59"/>
      <c r="C1060" s="59"/>
      <c r="D1060" s="60"/>
      <c r="E1060" s="61"/>
      <c r="F1060" s="62"/>
      <c r="G1060" s="62"/>
      <c r="H1060" s="62"/>
      <c r="I1060" s="62"/>
      <c r="J1060" s="62"/>
      <c r="K1060" s="63"/>
    </row>
    <row r="1061" spans="1:11" ht="24" customHeight="1" x14ac:dyDescent="0.25">
      <c r="A1061" s="59"/>
      <c r="B1061" s="59"/>
      <c r="C1061" s="59"/>
      <c r="D1061" s="60"/>
      <c r="E1061" s="61"/>
      <c r="F1061" s="62"/>
      <c r="G1061" s="62"/>
      <c r="H1061" s="62"/>
      <c r="I1061" s="62"/>
      <c r="J1061" s="62"/>
      <c r="K1061" s="63"/>
    </row>
    <row r="1062" spans="1:11" ht="24" customHeight="1" x14ac:dyDescent="0.25">
      <c r="A1062" s="59"/>
      <c r="B1062" s="59"/>
      <c r="C1062" s="59"/>
      <c r="D1062" s="60"/>
      <c r="E1062" s="61"/>
      <c r="F1062" s="62"/>
      <c r="G1062" s="62"/>
      <c r="H1062" s="62"/>
      <c r="I1062" s="62"/>
      <c r="J1062" s="62"/>
      <c r="K1062" s="63"/>
    </row>
    <row r="1063" spans="1:11" ht="24" customHeight="1" x14ac:dyDescent="0.25">
      <c r="A1063" s="59"/>
      <c r="B1063" s="59"/>
      <c r="C1063" s="59"/>
      <c r="D1063" s="60"/>
      <c r="E1063" s="61"/>
      <c r="F1063" s="62"/>
      <c r="G1063" s="62"/>
      <c r="H1063" s="62"/>
      <c r="I1063" s="62"/>
      <c r="J1063" s="62"/>
      <c r="K1063" s="63"/>
    </row>
    <row r="1064" spans="1:11" ht="24" customHeight="1" x14ac:dyDescent="0.25">
      <c r="A1064" s="59"/>
      <c r="B1064" s="59"/>
      <c r="C1064" s="59"/>
      <c r="D1064" s="60"/>
      <c r="E1064" s="61"/>
      <c r="F1064" s="62"/>
      <c r="G1064" s="62"/>
      <c r="H1064" s="62"/>
      <c r="I1064" s="62"/>
      <c r="J1064" s="62"/>
      <c r="K1064" s="63"/>
    </row>
    <row r="1065" spans="1:11" ht="24" customHeight="1" x14ac:dyDescent="0.25">
      <c r="A1065" s="59"/>
      <c r="B1065" s="59"/>
      <c r="C1065" s="59"/>
      <c r="D1065" s="60"/>
      <c r="E1065" s="61"/>
      <c r="F1065" s="62"/>
      <c r="G1065" s="62"/>
      <c r="H1065" s="62"/>
      <c r="I1065" s="62"/>
      <c r="J1065" s="62"/>
      <c r="K1065" s="63"/>
    </row>
    <row r="1066" spans="1:11" ht="24" customHeight="1" x14ac:dyDescent="0.25">
      <c r="A1066" s="59"/>
      <c r="B1066" s="59"/>
      <c r="C1066" s="59"/>
      <c r="D1066" s="60"/>
      <c r="E1066" s="61"/>
      <c r="F1066" s="62"/>
      <c r="G1066" s="62"/>
      <c r="H1066" s="62"/>
      <c r="I1066" s="62"/>
      <c r="J1066" s="62"/>
      <c r="K1066" s="63"/>
    </row>
    <row r="1067" spans="1:11" ht="24" customHeight="1" x14ac:dyDescent="0.25">
      <c r="A1067" s="59"/>
      <c r="B1067" s="59"/>
      <c r="C1067" s="59"/>
      <c r="D1067" s="60"/>
      <c r="E1067" s="61"/>
      <c r="F1067" s="62"/>
      <c r="G1067" s="62"/>
      <c r="H1067" s="62"/>
      <c r="I1067" s="62"/>
      <c r="J1067" s="62"/>
      <c r="K1067" s="63"/>
    </row>
    <row r="1068" spans="1:11" ht="24" customHeight="1" x14ac:dyDescent="0.25">
      <c r="A1068" s="59"/>
      <c r="B1068" s="59"/>
      <c r="C1068" s="59"/>
      <c r="D1068" s="60"/>
      <c r="E1068" s="61"/>
      <c r="F1068" s="62"/>
      <c r="G1068" s="62"/>
      <c r="H1068" s="62"/>
      <c r="I1068" s="62"/>
      <c r="J1068" s="62"/>
      <c r="K1068" s="63"/>
    </row>
    <row r="1069" spans="1:11" ht="24" customHeight="1" x14ac:dyDescent="0.25">
      <c r="A1069" s="59"/>
      <c r="B1069" s="59"/>
      <c r="C1069" s="59"/>
      <c r="D1069" s="60"/>
      <c r="E1069" s="61"/>
      <c r="F1069" s="62"/>
      <c r="G1069" s="62"/>
      <c r="H1069" s="62"/>
      <c r="I1069" s="62"/>
      <c r="J1069" s="62"/>
      <c r="K1069" s="63"/>
    </row>
    <row r="1070" spans="1:11" ht="24" customHeight="1" x14ac:dyDescent="0.25">
      <c r="A1070" s="59"/>
      <c r="B1070" s="59"/>
      <c r="C1070" s="59"/>
      <c r="D1070" s="60"/>
      <c r="E1070" s="61"/>
      <c r="F1070" s="62"/>
      <c r="G1070" s="62"/>
      <c r="H1070" s="62"/>
      <c r="I1070" s="62"/>
      <c r="J1070" s="62"/>
      <c r="K1070" s="63"/>
    </row>
    <row r="1071" spans="1:11" ht="24" customHeight="1" x14ac:dyDescent="0.25">
      <c r="A1071" s="59"/>
      <c r="B1071" s="59"/>
      <c r="C1071" s="59"/>
      <c r="D1071" s="60"/>
      <c r="E1071" s="61"/>
      <c r="F1071" s="62"/>
      <c r="G1071" s="62"/>
      <c r="H1071" s="62"/>
      <c r="I1071" s="62"/>
      <c r="J1071" s="62"/>
      <c r="K1071" s="63"/>
    </row>
    <row r="1072" spans="1:11" ht="24" customHeight="1" x14ac:dyDescent="0.25">
      <c r="A1072" s="59"/>
      <c r="B1072" s="59"/>
      <c r="C1072" s="59"/>
      <c r="D1072" s="60"/>
      <c r="E1072" s="61"/>
      <c r="F1072" s="62"/>
      <c r="G1072" s="62"/>
      <c r="H1072" s="62"/>
      <c r="I1072" s="62"/>
      <c r="J1072" s="62"/>
      <c r="K1072" s="63"/>
    </row>
    <row r="1073" spans="1:11" ht="24" customHeight="1" x14ac:dyDescent="0.25">
      <c r="A1073" s="59"/>
      <c r="B1073" s="59"/>
      <c r="C1073" s="59"/>
      <c r="D1073" s="60"/>
      <c r="E1073" s="61"/>
      <c r="F1073" s="62"/>
      <c r="G1073" s="62"/>
      <c r="H1073" s="62"/>
      <c r="I1073" s="62"/>
      <c r="J1073" s="62"/>
      <c r="K1073" s="63"/>
    </row>
    <row r="1074" spans="1:11" ht="24" customHeight="1" x14ac:dyDescent="0.25">
      <c r="A1074" s="59"/>
      <c r="B1074" s="59"/>
      <c r="C1074" s="59"/>
      <c r="D1074" s="60"/>
      <c r="E1074" s="61"/>
      <c r="F1074" s="62"/>
      <c r="G1074" s="62"/>
      <c r="H1074" s="62"/>
      <c r="I1074" s="62"/>
      <c r="J1074" s="62"/>
      <c r="K1074" s="63"/>
    </row>
    <row r="1075" spans="1:11" ht="24" customHeight="1" x14ac:dyDescent="0.25">
      <c r="A1075" s="59"/>
      <c r="B1075" s="59"/>
      <c r="C1075" s="59"/>
      <c r="D1075" s="60"/>
      <c r="E1075" s="61"/>
      <c r="F1075" s="62"/>
      <c r="G1075" s="62"/>
      <c r="H1075" s="62"/>
      <c r="I1075" s="62"/>
      <c r="J1075" s="62"/>
      <c r="K1075" s="63"/>
    </row>
    <row r="1076" spans="1:11" ht="24" customHeight="1" x14ac:dyDescent="0.25">
      <c r="A1076" s="59"/>
      <c r="B1076" s="59"/>
      <c r="C1076" s="59"/>
      <c r="D1076" s="60"/>
      <c r="E1076" s="61"/>
      <c r="F1076" s="62"/>
      <c r="G1076" s="62"/>
      <c r="H1076" s="62"/>
      <c r="I1076" s="62"/>
      <c r="J1076" s="62"/>
      <c r="K1076" s="63"/>
    </row>
    <row r="1077" spans="1:11" ht="24" customHeight="1" x14ac:dyDescent="0.25">
      <c r="A1077" s="59"/>
      <c r="B1077" s="59"/>
      <c r="C1077" s="59"/>
      <c r="D1077" s="60"/>
      <c r="E1077" s="61"/>
      <c r="F1077" s="62"/>
      <c r="G1077" s="62"/>
      <c r="H1077" s="62"/>
      <c r="I1077" s="62"/>
      <c r="J1077" s="62"/>
      <c r="K1077" s="63"/>
    </row>
    <row r="1078" spans="1:11" ht="24" customHeight="1" x14ac:dyDescent="0.25">
      <c r="A1078" s="59"/>
      <c r="B1078" s="59"/>
      <c r="C1078" s="59"/>
      <c r="D1078" s="60"/>
      <c r="E1078" s="61"/>
      <c r="F1078" s="62"/>
      <c r="G1078" s="62"/>
      <c r="H1078" s="62"/>
      <c r="I1078" s="62"/>
      <c r="J1078" s="62"/>
      <c r="K1078" s="63"/>
    </row>
    <row r="1079" spans="1:11" ht="24" customHeight="1" x14ac:dyDescent="0.25">
      <c r="A1079" s="59"/>
      <c r="B1079" s="59"/>
      <c r="C1079" s="59"/>
      <c r="D1079" s="60"/>
      <c r="E1079" s="61"/>
      <c r="F1079" s="62"/>
      <c r="G1079" s="62"/>
      <c r="H1079" s="62"/>
      <c r="I1079" s="62"/>
      <c r="J1079" s="62"/>
      <c r="K1079" s="63"/>
    </row>
    <row r="1080" spans="1:11" ht="24" customHeight="1" x14ac:dyDescent="0.25">
      <c r="A1080" s="59"/>
      <c r="B1080" s="59"/>
      <c r="C1080" s="59"/>
      <c r="D1080" s="60"/>
      <c r="E1080" s="61"/>
      <c r="F1080" s="62"/>
      <c r="G1080" s="62"/>
      <c r="H1080" s="62"/>
      <c r="I1080" s="62"/>
      <c r="J1080" s="62"/>
      <c r="K1080" s="63"/>
    </row>
    <row r="1081" spans="1:11" ht="24" customHeight="1" x14ac:dyDescent="0.25">
      <c r="A1081" s="59"/>
      <c r="B1081" s="59"/>
      <c r="C1081" s="59"/>
      <c r="D1081" s="60"/>
      <c r="E1081" s="61"/>
      <c r="F1081" s="62"/>
      <c r="G1081" s="62"/>
      <c r="H1081" s="62"/>
      <c r="I1081" s="62"/>
      <c r="J1081" s="62"/>
      <c r="K1081" s="63"/>
    </row>
    <row r="1082" spans="1:11" ht="24" customHeight="1" x14ac:dyDescent="0.25">
      <c r="A1082" s="59"/>
      <c r="B1082" s="59"/>
      <c r="C1082" s="59"/>
      <c r="D1082" s="60"/>
      <c r="E1082" s="61"/>
      <c r="F1082" s="62"/>
      <c r="G1082" s="62"/>
      <c r="H1082" s="62"/>
      <c r="I1082" s="62"/>
      <c r="J1082" s="62"/>
      <c r="K1082" s="63"/>
    </row>
    <row r="1083" spans="1:11" ht="24" customHeight="1" x14ac:dyDescent="0.25">
      <c r="A1083" s="59"/>
      <c r="B1083" s="59"/>
      <c r="C1083" s="59"/>
      <c r="D1083" s="60"/>
      <c r="E1083" s="61"/>
      <c r="F1083" s="62"/>
      <c r="G1083" s="62"/>
      <c r="H1083" s="62"/>
      <c r="I1083" s="62"/>
      <c r="J1083" s="62"/>
      <c r="K1083" s="63"/>
    </row>
    <row r="1084" spans="1:11" ht="24" customHeight="1" x14ac:dyDescent="0.25">
      <c r="A1084" s="59"/>
      <c r="B1084" s="59"/>
      <c r="C1084" s="59"/>
      <c r="D1084" s="60"/>
      <c r="E1084" s="61"/>
      <c r="F1084" s="62"/>
      <c r="G1084" s="62"/>
      <c r="H1084" s="62"/>
      <c r="I1084" s="62"/>
      <c r="J1084" s="62"/>
      <c r="K1084" s="63"/>
    </row>
    <row r="1085" spans="1:11" ht="24" customHeight="1" x14ac:dyDescent="0.25">
      <c r="A1085" s="59"/>
      <c r="B1085" s="59"/>
      <c r="C1085" s="59"/>
      <c r="D1085" s="60"/>
      <c r="E1085" s="61"/>
      <c r="F1085" s="62"/>
      <c r="G1085" s="62"/>
      <c r="H1085" s="62"/>
      <c r="I1085" s="62"/>
      <c r="J1085" s="62"/>
      <c r="K1085" s="63"/>
    </row>
    <row r="1086" spans="1:11" ht="24" customHeight="1" x14ac:dyDescent="0.25">
      <c r="A1086" s="59"/>
      <c r="B1086" s="59"/>
      <c r="C1086" s="59"/>
      <c r="D1086" s="60"/>
      <c r="E1086" s="61"/>
      <c r="F1086" s="62"/>
      <c r="G1086" s="62"/>
      <c r="H1086" s="62"/>
      <c r="I1086" s="62"/>
      <c r="J1086" s="62"/>
      <c r="K1086" s="63"/>
    </row>
    <row r="1087" spans="1:11" ht="24" customHeight="1" x14ac:dyDescent="0.25">
      <c r="A1087" s="59"/>
      <c r="B1087" s="59"/>
      <c r="C1087" s="59"/>
      <c r="D1087" s="60"/>
      <c r="E1087" s="61"/>
      <c r="F1087" s="62"/>
      <c r="G1087" s="62"/>
      <c r="H1087" s="62"/>
      <c r="I1087" s="62"/>
      <c r="J1087" s="62"/>
      <c r="K1087" s="63"/>
    </row>
    <row r="1088" spans="1:11" ht="24" customHeight="1" x14ac:dyDescent="0.25">
      <c r="A1088" s="59"/>
      <c r="B1088" s="59"/>
      <c r="C1088" s="59"/>
      <c r="D1088" s="60"/>
      <c r="E1088" s="61"/>
      <c r="F1088" s="62"/>
      <c r="G1088" s="62"/>
      <c r="H1088" s="62"/>
      <c r="I1088" s="62"/>
      <c r="J1088" s="62"/>
      <c r="K1088" s="63"/>
    </row>
    <row r="1089" spans="1:11" ht="24" customHeight="1" x14ac:dyDescent="0.25">
      <c r="A1089" s="59"/>
      <c r="B1089" s="59"/>
      <c r="C1089" s="59"/>
      <c r="D1089" s="60"/>
      <c r="E1089" s="61"/>
      <c r="F1089" s="62"/>
      <c r="G1089" s="62"/>
      <c r="H1089" s="62"/>
      <c r="I1089" s="62"/>
      <c r="J1089" s="62"/>
      <c r="K1089" s="63"/>
    </row>
    <row r="1090" spans="1:11" ht="24" customHeight="1" x14ac:dyDescent="0.25">
      <c r="A1090" s="59"/>
      <c r="B1090" s="59"/>
      <c r="C1090" s="59"/>
      <c r="D1090" s="60"/>
      <c r="E1090" s="61"/>
      <c r="F1090" s="62"/>
      <c r="G1090" s="62"/>
      <c r="H1090" s="62"/>
      <c r="I1090" s="62"/>
      <c r="J1090" s="62"/>
      <c r="K1090" s="63"/>
    </row>
    <row r="1091" spans="1:11" ht="24" customHeight="1" x14ac:dyDescent="0.25">
      <c r="A1091" s="59"/>
      <c r="B1091" s="59"/>
      <c r="C1091" s="59"/>
      <c r="D1091" s="60"/>
      <c r="E1091" s="61"/>
      <c r="F1091" s="62"/>
      <c r="G1091" s="62"/>
      <c r="H1091" s="62"/>
      <c r="I1091" s="62"/>
      <c r="J1091" s="62"/>
      <c r="K1091" s="63"/>
    </row>
    <row r="1092" spans="1:11" ht="24" customHeight="1" x14ac:dyDescent="0.25">
      <c r="A1092" s="59"/>
      <c r="B1092" s="59"/>
      <c r="C1092" s="59"/>
      <c r="D1092" s="60"/>
      <c r="E1092" s="61"/>
      <c r="F1092" s="62"/>
      <c r="G1092" s="62"/>
      <c r="H1092" s="62"/>
      <c r="I1092" s="62"/>
      <c r="J1092" s="62"/>
      <c r="K1092" s="63"/>
    </row>
    <row r="1093" spans="1:11" ht="24" customHeight="1" x14ac:dyDescent="0.25">
      <c r="A1093" s="59"/>
      <c r="B1093" s="59"/>
      <c r="C1093" s="59"/>
      <c r="D1093" s="60"/>
      <c r="E1093" s="61"/>
      <c r="F1093" s="62"/>
      <c r="G1093" s="62"/>
      <c r="H1093" s="62"/>
      <c r="I1093" s="62"/>
      <c r="J1093" s="62"/>
      <c r="K1093" s="63"/>
    </row>
    <row r="1094" spans="1:11" ht="24" customHeight="1" x14ac:dyDescent="0.25">
      <c r="A1094" s="59"/>
      <c r="B1094" s="59"/>
      <c r="C1094" s="59"/>
      <c r="D1094" s="60"/>
      <c r="E1094" s="61"/>
      <c r="F1094" s="62"/>
      <c r="G1094" s="62"/>
      <c r="H1094" s="62"/>
      <c r="I1094" s="62"/>
      <c r="J1094" s="62"/>
      <c r="K1094" s="63"/>
    </row>
    <row r="1095" spans="1:11" ht="24" customHeight="1" x14ac:dyDescent="0.25">
      <c r="A1095" s="59"/>
      <c r="B1095" s="59"/>
      <c r="C1095" s="59"/>
      <c r="D1095" s="60"/>
      <c r="E1095" s="61"/>
      <c r="F1095" s="62"/>
      <c r="G1095" s="62"/>
      <c r="H1095" s="62"/>
      <c r="I1095" s="62"/>
      <c r="J1095" s="62"/>
      <c r="K1095" s="63"/>
    </row>
    <row r="1096" spans="1:11" ht="24" customHeight="1" x14ac:dyDescent="0.25">
      <c r="A1096" s="59"/>
      <c r="B1096" s="59"/>
      <c r="C1096" s="59"/>
      <c r="D1096" s="60"/>
      <c r="E1096" s="61"/>
      <c r="F1096" s="62"/>
      <c r="G1096" s="62"/>
      <c r="H1096" s="62"/>
      <c r="I1096" s="62"/>
      <c r="J1096" s="62"/>
      <c r="K1096" s="63"/>
    </row>
    <row r="1097" spans="1:11" ht="24" customHeight="1" x14ac:dyDescent="0.25">
      <c r="A1097" s="59"/>
      <c r="B1097" s="59"/>
      <c r="C1097" s="59"/>
      <c r="D1097" s="60"/>
      <c r="E1097" s="61"/>
      <c r="F1097" s="62"/>
      <c r="G1097" s="62"/>
      <c r="H1097" s="62"/>
      <c r="I1097" s="62"/>
      <c r="J1097" s="62"/>
      <c r="K1097" s="63"/>
    </row>
    <row r="1098" spans="1:11" ht="24" customHeight="1" x14ac:dyDescent="0.25">
      <c r="A1098" s="59"/>
      <c r="B1098" s="59"/>
      <c r="C1098" s="59"/>
      <c r="D1098" s="60"/>
      <c r="E1098" s="61"/>
      <c r="F1098" s="62"/>
      <c r="G1098" s="62"/>
      <c r="H1098" s="62"/>
      <c r="I1098" s="62"/>
      <c r="J1098" s="62"/>
      <c r="K1098" s="63"/>
    </row>
    <row r="1099" spans="1:11" ht="24" customHeight="1" x14ac:dyDescent="0.25">
      <c r="A1099" s="59"/>
      <c r="B1099" s="59"/>
      <c r="C1099" s="59"/>
      <c r="D1099" s="60"/>
      <c r="E1099" s="61"/>
      <c r="F1099" s="62"/>
      <c r="G1099" s="62"/>
      <c r="H1099" s="62"/>
      <c r="I1099" s="62"/>
      <c r="J1099" s="62"/>
      <c r="K1099" s="63"/>
    </row>
    <row r="1100" spans="1:11" ht="24" customHeight="1" x14ac:dyDescent="0.25">
      <c r="A1100" s="59"/>
      <c r="B1100" s="59"/>
      <c r="C1100" s="59"/>
      <c r="D1100" s="60"/>
      <c r="E1100" s="61"/>
      <c r="F1100" s="62"/>
      <c r="G1100" s="62"/>
      <c r="H1100" s="62"/>
      <c r="I1100" s="62"/>
      <c r="J1100" s="62"/>
      <c r="K1100" s="63"/>
    </row>
    <row r="1101" spans="1:11" ht="24" customHeight="1" x14ac:dyDescent="0.25">
      <c r="A1101" s="59"/>
      <c r="B1101" s="59"/>
      <c r="C1101" s="59"/>
      <c r="D1101" s="60"/>
      <c r="E1101" s="61"/>
      <c r="F1101" s="62"/>
      <c r="G1101" s="62"/>
      <c r="H1101" s="62"/>
      <c r="I1101" s="62"/>
      <c r="J1101" s="62"/>
      <c r="K1101" s="63"/>
    </row>
    <row r="1102" spans="1:11" ht="24" customHeight="1" x14ac:dyDescent="0.25">
      <c r="A1102" s="59"/>
      <c r="B1102" s="59"/>
      <c r="C1102" s="59"/>
      <c r="D1102" s="60"/>
      <c r="E1102" s="61"/>
      <c r="F1102" s="62"/>
      <c r="G1102" s="62"/>
      <c r="H1102" s="62"/>
      <c r="I1102" s="62"/>
      <c r="J1102" s="62"/>
      <c r="K1102" s="63"/>
    </row>
    <row r="1103" spans="1:11" ht="24" customHeight="1" x14ac:dyDescent="0.25">
      <c r="A1103" s="59"/>
      <c r="B1103" s="59"/>
      <c r="C1103" s="59"/>
      <c r="D1103" s="60"/>
      <c r="E1103" s="61"/>
      <c r="F1103" s="62"/>
      <c r="G1103" s="62"/>
      <c r="H1103" s="62"/>
      <c r="I1103" s="62"/>
      <c r="J1103" s="62"/>
      <c r="K1103" s="63"/>
    </row>
    <row r="1104" spans="1:11" ht="24" customHeight="1" x14ac:dyDescent="0.25">
      <c r="A1104" s="59"/>
      <c r="B1104" s="59"/>
      <c r="C1104" s="59"/>
      <c r="D1104" s="60"/>
      <c r="E1104" s="61"/>
      <c r="F1104" s="62"/>
      <c r="G1104" s="62"/>
      <c r="H1104" s="62"/>
      <c r="I1104" s="62"/>
      <c r="J1104" s="62"/>
      <c r="K1104" s="63"/>
    </row>
    <row r="1105" spans="1:11" ht="24" customHeight="1" x14ac:dyDescent="0.25">
      <c r="A1105" s="59"/>
      <c r="B1105" s="59"/>
      <c r="C1105" s="59"/>
      <c r="D1105" s="60"/>
      <c r="E1105" s="61"/>
      <c r="F1105" s="62"/>
      <c r="G1105" s="62"/>
      <c r="H1105" s="62"/>
      <c r="I1105" s="62"/>
      <c r="J1105" s="62"/>
      <c r="K1105" s="63"/>
    </row>
    <row r="1106" spans="1:11" ht="24" customHeight="1" x14ac:dyDescent="0.25">
      <c r="A1106" s="59"/>
      <c r="B1106" s="59"/>
      <c r="C1106" s="59"/>
      <c r="D1106" s="60"/>
      <c r="E1106" s="61"/>
      <c r="F1106" s="62"/>
      <c r="G1106" s="62"/>
      <c r="H1106" s="62"/>
      <c r="I1106" s="62"/>
      <c r="J1106" s="62"/>
      <c r="K1106" s="63"/>
    </row>
    <row r="1107" spans="1:11" ht="24" customHeight="1" x14ac:dyDescent="0.25">
      <c r="A1107" s="59"/>
      <c r="B1107" s="59"/>
      <c r="C1107" s="59"/>
      <c r="D1107" s="60"/>
      <c r="E1107" s="61"/>
      <c r="F1107" s="62"/>
      <c r="G1107" s="62"/>
      <c r="H1107" s="62"/>
      <c r="I1107" s="62"/>
      <c r="J1107" s="62"/>
      <c r="K1107" s="63"/>
    </row>
    <row r="1108" spans="1:11" ht="24" customHeight="1" x14ac:dyDescent="0.25">
      <c r="A1108" s="59"/>
      <c r="B1108" s="59"/>
      <c r="C1108" s="59"/>
      <c r="D1108" s="60"/>
      <c r="E1108" s="61"/>
      <c r="F1108" s="62"/>
      <c r="G1108" s="62"/>
      <c r="H1108" s="62"/>
      <c r="I1108" s="62"/>
      <c r="J1108" s="62"/>
      <c r="K1108" s="63"/>
    </row>
    <row r="1109" spans="1:11" ht="24" customHeight="1" x14ac:dyDescent="0.25">
      <c r="A1109" s="59"/>
      <c r="B1109" s="59"/>
      <c r="C1109" s="59"/>
      <c r="D1109" s="60"/>
      <c r="E1109" s="61"/>
      <c r="F1109" s="62"/>
      <c r="G1109" s="62"/>
      <c r="H1109" s="62"/>
      <c r="I1109" s="62"/>
      <c r="J1109" s="62"/>
      <c r="K1109" s="63"/>
    </row>
    <row r="1110" spans="1:11" ht="24" customHeight="1" x14ac:dyDescent="0.25">
      <c r="A1110" s="59"/>
      <c r="B1110" s="59"/>
      <c r="C1110" s="59"/>
      <c r="D1110" s="60"/>
      <c r="E1110" s="61"/>
      <c r="F1110" s="62"/>
      <c r="G1110" s="62"/>
      <c r="H1110" s="62"/>
      <c r="I1110" s="62"/>
      <c r="J1110" s="62"/>
      <c r="K1110" s="63"/>
    </row>
    <row r="1111" spans="1:11" ht="24" customHeight="1" x14ac:dyDescent="0.25">
      <c r="A1111" s="59"/>
      <c r="B1111" s="59"/>
      <c r="C1111" s="59"/>
      <c r="D1111" s="60"/>
      <c r="E1111" s="61"/>
      <c r="F1111" s="62"/>
      <c r="G1111" s="62"/>
      <c r="H1111" s="62"/>
      <c r="I1111" s="62"/>
      <c r="J1111" s="62"/>
      <c r="K1111" s="63"/>
    </row>
    <row r="1112" spans="1:11" ht="24" customHeight="1" x14ac:dyDescent="0.25">
      <c r="A1112" s="59"/>
      <c r="B1112" s="59"/>
      <c r="C1112" s="59"/>
      <c r="D1112" s="60"/>
      <c r="E1112" s="61"/>
      <c r="F1112" s="62"/>
      <c r="G1112" s="62"/>
      <c r="H1112" s="62"/>
      <c r="I1112" s="62"/>
      <c r="J1112" s="62"/>
      <c r="K1112" s="63"/>
    </row>
    <row r="1113" spans="1:11" ht="24" customHeight="1" x14ac:dyDescent="0.25">
      <c r="A1113" s="59"/>
      <c r="B1113" s="59"/>
      <c r="C1113" s="59"/>
      <c r="D1113" s="60"/>
      <c r="E1113" s="61"/>
      <c r="F1113" s="62"/>
      <c r="G1113" s="62"/>
      <c r="H1113" s="62"/>
      <c r="I1113" s="62"/>
      <c r="J1113" s="62"/>
      <c r="K1113" s="63"/>
    </row>
    <row r="1114" spans="1:11" ht="24" customHeight="1" x14ac:dyDescent="0.25">
      <c r="A1114" s="59"/>
      <c r="B1114" s="59"/>
      <c r="C1114" s="59"/>
      <c r="D1114" s="60"/>
      <c r="E1114" s="61"/>
      <c r="F1114" s="62"/>
      <c r="G1114" s="62"/>
      <c r="H1114" s="62"/>
      <c r="I1114" s="62"/>
      <c r="J1114" s="62"/>
      <c r="K1114" s="63"/>
    </row>
    <row r="1115" spans="1:11" ht="24" customHeight="1" x14ac:dyDescent="0.25">
      <c r="A1115" s="59"/>
      <c r="B1115" s="59"/>
      <c r="C1115" s="59"/>
      <c r="D1115" s="60"/>
      <c r="E1115" s="61"/>
      <c r="F1115" s="62"/>
      <c r="G1115" s="62"/>
      <c r="H1115" s="62"/>
      <c r="I1115" s="62"/>
      <c r="J1115" s="62"/>
      <c r="K1115" s="63"/>
    </row>
    <row r="1116" spans="1:11" ht="24" customHeight="1" x14ac:dyDescent="0.25">
      <c r="A1116" s="59"/>
      <c r="B1116" s="59"/>
      <c r="C1116" s="59"/>
      <c r="D1116" s="60"/>
      <c r="E1116" s="61"/>
      <c r="F1116" s="62"/>
      <c r="G1116" s="62"/>
      <c r="H1116" s="62"/>
      <c r="I1116" s="62"/>
      <c r="J1116" s="62"/>
      <c r="K1116" s="63"/>
    </row>
    <row r="1117" spans="1:11" ht="24" customHeight="1" x14ac:dyDescent="0.25">
      <c r="A1117" s="59"/>
      <c r="B1117" s="59"/>
      <c r="C1117" s="59"/>
      <c r="D1117" s="60"/>
      <c r="E1117" s="61"/>
      <c r="F1117" s="62"/>
      <c r="G1117" s="62"/>
      <c r="H1117" s="62"/>
      <c r="I1117" s="62"/>
      <c r="J1117" s="62"/>
      <c r="K1117" s="63"/>
    </row>
    <row r="1118" spans="1:11" ht="24" customHeight="1" x14ac:dyDescent="0.25">
      <c r="A1118" s="59"/>
      <c r="B1118" s="59"/>
      <c r="C1118" s="59"/>
      <c r="D1118" s="60"/>
      <c r="E1118" s="61"/>
      <c r="F1118" s="62"/>
      <c r="G1118" s="62"/>
      <c r="H1118" s="62"/>
      <c r="I1118" s="62"/>
      <c r="J1118" s="62"/>
      <c r="K1118" s="63"/>
    </row>
    <row r="1119" spans="1:11" ht="24" customHeight="1" x14ac:dyDescent="0.25">
      <c r="A1119" s="59"/>
      <c r="B1119" s="59"/>
      <c r="C1119" s="59"/>
      <c r="D1119" s="60"/>
      <c r="E1119" s="61"/>
      <c r="F1119" s="62"/>
      <c r="G1119" s="62"/>
      <c r="H1119" s="62"/>
      <c r="I1119" s="62"/>
      <c r="J1119" s="62"/>
      <c r="K1119" s="63"/>
    </row>
    <row r="1120" spans="1:11" ht="24" customHeight="1" x14ac:dyDescent="0.25">
      <c r="A1120" s="59"/>
      <c r="B1120" s="59"/>
      <c r="C1120" s="59"/>
      <c r="D1120" s="60"/>
      <c r="E1120" s="61"/>
      <c r="F1120" s="62"/>
      <c r="G1120" s="62"/>
      <c r="H1120" s="62"/>
      <c r="I1120" s="62"/>
      <c r="J1120" s="62"/>
      <c r="K1120" s="63"/>
    </row>
    <row r="1121" spans="1:11" ht="24" customHeight="1" x14ac:dyDescent="0.25">
      <c r="A1121" s="59"/>
      <c r="B1121" s="59"/>
      <c r="C1121" s="59"/>
      <c r="D1121" s="60"/>
      <c r="E1121" s="61"/>
      <c r="F1121" s="62"/>
      <c r="G1121" s="62"/>
      <c r="H1121" s="62"/>
      <c r="I1121" s="62"/>
      <c r="J1121" s="62"/>
      <c r="K1121" s="63"/>
    </row>
    <row r="1122" spans="1:11" ht="24" customHeight="1" x14ac:dyDescent="0.25">
      <c r="A1122" s="59"/>
      <c r="B1122" s="59"/>
      <c r="C1122" s="59"/>
      <c r="D1122" s="60"/>
      <c r="E1122" s="61"/>
      <c r="F1122" s="62"/>
      <c r="G1122" s="62"/>
      <c r="H1122" s="62"/>
      <c r="I1122" s="62"/>
      <c r="J1122" s="62"/>
      <c r="K1122" s="63"/>
    </row>
    <row r="1123" spans="1:11" ht="24" customHeight="1" x14ac:dyDescent="0.25">
      <c r="A1123" s="59"/>
      <c r="B1123" s="59"/>
      <c r="C1123" s="59"/>
      <c r="D1123" s="60"/>
      <c r="E1123" s="61"/>
      <c r="F1123" s="62"/>
      <c r="G1123" s="62"/>
      <c r="H1123" s="62"/>
      <c r="I1123" s="62"/>
      <c r="J1123" s="62"/>
      <c r="K1123" s="63"/>
    </row>
    <row r="1124" spans="1:11" ht="24" customHeight="1" x14ac:dyDescent="0.25">
      <c r="A1124" s="59"/>
      <c r="B1124" s="59"/>
      <c r="C1124" s="59"/>
      <c r="D1124" s="60"/>
      <c r="E1124" s="61"/>
      <c r="F1124" s="62"/>
      <c r="G1124" s="62"/>
      <c r="H1124" s="62"/>
      <c r="I1124" s="62"/>
      <c r="J1124" s="62"/>
      <c r="K1124" s="63"/>
    </row>
    <row r="1125" spans="1:11" ht="24" customHeight="1" x14ac:dyDescent="0.25">
      <c r="A1125" s="59"/>
      <c r="B1125" s="59"/>
      <c r="C1125" s="59"/>
      <c r="D1125" s="60"/>
      <c r="E1125" s="61"/>
      <c r="F1125" s="62"/>
      <c r="G1125" s="62"/>
      <c r="H1125" s="62"/>
      <c r="I1125" s="62"/>
      <c r="J1125" s="62"/>
      <c r="K1125" s="63"/>
    </row>
    <row r="1126" spans="1:11" ht="24" customHeight="1" x14ac:dyDescent="0.25">
      <c r="A1126" s="59"/>
      <c r="B1126" s="59"/>
      <c r="C1126" s="59"/>
      <c r="D1126" s="60"/>
      <c r="E1126" s="61"/>
      <c r="F1126" s="62"/>
      <c r="G1126" s="62"/>
      <c r="H1126" s="62"/>
      <c r="I1126" s="62"/>
      <c r="J1126" s="62"/>
      <c r="K1126" s="63"/>
    </row>
    <row r="1127" spans="1:11" ht="24" customHeight="1" x14ac:dyDescent="0.25">
      <c r="A1127" s="59"/>
      <c r="B1127" s="59"/>
      <c r="C1127" s="59"/>
      <c r="D1127" s="60"/>
      <c r="E1127" s="61"/>
      <c r="F1127" s="62"/>
      <c r="G1127" s="62"/>
      <c r="H1127" s="62"/>
      <c r="I1127" s="62"/>
      <c r="J1127" s="62"/>
      <c r="K1127" s="63"/>
    </row>
    <row r="1128" spans="1:11" ht="24" customHeight="1" x14ac:dyDescent="0.25">
      <c r="A1128" s="59"/>
      <c r="B1128" s="59"/>
      <c r="C1128" s="59"/>
      <c r="D1128" s="60"/>
      <c r="E1128" s="61"/>
      <c r="F1128" s="62"/>
      <c r="G1128" s="62"/>
      <c r="H1128" s="62"/>
      <c r="I1128" s="62"/>
      <c r="J1128" s="62"/>
      <c r="K1128" s="63"/>
    </row>
    <row r="1129" spans="1:11" ht="24" customHeight="1" x14ac:dyDescent="0.25">
      <c r="A1129" s="59"/>
      <c r="B1129" s="59"/>
      <c r="C1129" s="59"/>
      <c r="D1129" s="60"/>
      <c r="E1129" s="61"/>
      <c r="F1129" s="62"/>
      <c r="G1129" s="62"/>
      <c r="H1129" s="62"/>
      <c r="I1129" s="62"/>
      <c r="J1129" s="62"/>
      <c r="K1129" s="63"/>
    </row>
    <row r="1130" spans="1:11" ht="24" customHeight="1" x14ac:dyDescent="0.25">
      <c r="A1130" s="59"/>
      <c r="B1130" s="59"/>
      <c r="C1130" s="59"/>
      <c r="D1130" s="60"/>
      <c r="E1130" s="61"/>
      <c r="F1130" s="62"/>
      <c r="G1130" s="62"/>
      <c r="H1130" s="62"/>
      <c r="I1130" s="62"/>
      <c r="J1130" s="62"/>
      <c r="K1130" s="63"/>
    </row>
    <row r="1131" spans="1:11" ht="24" customHeight="1" x14ac:dyDescent="0.25">
      <c r="A1131" s="59"/>
      <c r="B1131" s="59"/>
      <c r="C1131" s="59"/>
      <c r="D1131" s="60"/>
      <c r="E1131" s="61"/>
      <c r="F1131" s="62"/>
      <c r="G1131" s="62"/>
      <c r="H1131" s="62"/>
      <c r="I1131" s="62"/>
      <c r="J1131" s="62"/>
      <c r="K1131" s="63"/>
    </row>
    <row r="1132" spans="1:11" ht="24" customHeight="1" x14ac:dyDescent="0.25">
      <c r="A1132" s="59"/>
      <c r="B1132" s="59"/>
      <c r="C1132" s="59"/>
      <c r="D1132" s="60"/>
      <c r="E1132" s="61"/>
      <c r="F1132" s="62"/>
      <c r="G1132" s="62"/>
      <c r="H1132" s="62"/>
      <c r="I1132" s="62"/>
      <c r="J1132" s="62"/>
      <c r="K1132" s="63"/>
    </row>
    <row r="1133" spans="1:11" ht="24" customHeight="1" x14ac:dyDescent="0.25">
      <c r="A1133" s="59"/>
      <c r="B1133" s="59"/>
      <c r="C1133" s="59"/>
      <c r="D1133" s="60"/>
      <c r="E1133" s="61"/>
      <c r="F1133" s="62"/>
      <c r="G1133" s="62"/>
      <c r="H1133" s="62"/>
      <c r="I1133" s="62"/>
      <c r="J1133" s="62"/>
      <c r="K1133" s="63"/>
    </row>
    <row r="1134" spans="1:11" ht="24" customHeight="1" x14ac:dyDescent="0.25">
      <c r="A1134" s="59"/>
      <c r="B1134" s="59"/>
      <c r="C1134" s="59"/>
      <c r="D1134" s="60"/>
      <c r="E1134" s="61"/>
      <c r="F1134" s="62"/>
      <c r="G1134" s="62"/>
      <c r="H1134" s="62"/>
      <c r="I1134" s="62"/>
      <c r="J1134" s="62"/>
      <c r="K1134" s="63"/>
    </row>
    <row r="1135" spans="1:11" ht="24" customHeight="1" x14ac:dyDescent="0.25">
      <c r="A1135" s="59"/>
      <c r="B1135" s="59"/>
      <c r="C1135" s="59"/>
      <c r="D1135" s="60"/>
      <c r="E1135" s="61"/>
      <c r="F1135" s="62"/>
      <c r="G1135" s="62"/>
      <c r="H1135" s="62"/>
      <c r="I1135" s="62"/>
      <c r="J1135" s="62"/>
      <c r="K1135" s="63"/>
    </row>
    <row r="1136" spans="1:11" ht="24" customHeight="1" x14ac:dyDescent="0.25">
      <c r="A1136" s="59"/>
      <c r="B1136" s="59"/>
      <c r="C1136" s="59"/>
      <c r="D1136" s="60"/>
      <c r="E1136" s="61"/>
      <c r="F1136" s="62"/>
      <c r="G1136" s="62"/>
      <c r="H1136" s="62"/>
      <c r="I1136" s="62"/>
      <c r="J1136" s="62"/>
      <c r="K1136" s="63"/>
    </row>
    <row r="1137" spans="1:11" ht="24" customHeight="1" x14ac:dyDescent="0.25">
      <c r="A1137" s="59"/>
      <c r="B1137" s="59"/>
      <c r="C1137" s="59"/>
      <c r="D1137" s="60"/>
      <c r="E1137" s="61"/>
      <c r="F1137" s="62"/>
      <c r="G1137" s="62"/>
      <c r="H1137" s="62"/>
      <c r="I1137" s="62"/>
      <c r="J1137" s="62"/>
      <c r="K1137" s="63"/>
    </row>
    <row r="1138" spans="1:11" ht="24" customHeight="1" x14ac:dyDescent="0.25">
      <c r="A1138" s="59"/>
      <c r="B1138" s="59"/>
      <c r="C1138" s="59"/>
      <c r="D1138" s="60"/>
      <c r="E1138" s="61"/>
      <c r="F1138" s="62"/>
      <c r="G1138" s="62"/>
      <c r="H1138" s="62"/>
      <c r="I1138" s="62"/>
      <c r="J1138" s="62"/>
      <c r="K1138" s="63"/>
    </row>
    <row r="1139" spans="1:11" ht="24" customHeight="1" x14ac:dyDescent="0.25">
      <c r="A1139" s="59"/>
      <c r="B1139" s="59"/>
      <c r="C1139" s="59"/>
      <c r="D1139" s="60"/>
      <c r="E1139" s="61"/>
      <c r="F1139" s="62"/>
      <c r="G1139" s="62"/>
      <c r="H1139" s="62"/>
      <c r="I1139" s="62"/>
      <c r="J1139" s="62"/>
      <c r="K1139" s="63"/>
    </row>
    <row r="1140" spans="1:11" ht="24" customHeight="1" x14ac:dyDescent="0.25">
      <c r="A1140" s="59"/>
      <c r="B1140" s="59"/>
      <c r="C1140" s="59"/>
      <c r="D1140" s="60"/>
      <c r="E1140" s="61"/>
      <c r="F1140" s="62"/>
      <c r="G1140" s="62"/>
      <c r="H1140" s="62"/>
      <c r="I1140" s="62"/>
      <c r="J1140" s="62"/>
      <c r="K1140" s="63"/>
    </row>
    <row r="1141" spans="1:11" ht="24" customHeight="1" x14ac:dyDescent="0.25">
      <c r="A1141" s="59"/>
      <c r="B1141" s="59"/>
      <c r="C1141" s="59"/>
      <c r="D1141" s="60"/>
      <c r="E1141" s="61"/>
      <c r="F1141" s="62"/>
      <c r="G1141" s="62"/>
      <c r="H1141" s="62"/>
      <c r="I1141" s="62"/>
      <c r="J1141" s="62"/>
      <c r="K1141" s="63"/>
    </row>
    <row r="1142" spans="1:11" ht="24" customHeight="1" x14ac:dyDescent="0.25">
      <c r="A1142" s="59"/>
      <c r="B1142" s="59"/>
      <c r="C1142" s="59"/>
      <c r="D1142" s="60"/>
      <c r="E1142" s="61"/>
      <c r="F1142" s="62"/>
      <c r="G1142" s="62"/>
      <c r="H1142" s="62"/>
      <c r="I1142" s="62"/>
      <c r="J1142" s="62"/>
      <c r="K1142" s="63"/>
    </row>
    <row r="1143" spans="1:11" ht="24" customHeight="1" x14ac:dyDescent="0.25">
      <c r="A1143" s="59"/>
      <c r="B1143" s="59"/>
      <c r="C1143" s="59"/>
      <c r="D1143" s="60"/>
      <c r="E1143" s="61"/>
      <c r="F1143" s="62"/>
      <c r="G1143" s="62"/>
      <c r="H1143" s="62"/>
      <c r="I1143" s="62"/>
      <c r="J1143" s="62"/>
      <c r="K1143" s="63"/>
    </row>
    <row r="1144" spans="1:11" ht="24" customHeight="1" x14ac:dyDescent="0.25">
      <c r="A1144" s="59"/>
      <c r="B1144" s="59"/>
      <c r="C1144" s="59"/>
      <c r="D1144" s="60"/>
      <c r="E1144" s="61"/>
      <c r="F1144" s="62"/>
      <c r="G1144" s="62"/>
      <c r="H1144" s="62"/>
      <c r="I1144" s="62"/>
      <c r="J1144" s="62"/>
      <c r="K1144" s="63"/>
    </row>
    <row r="1145" spans="1:11" ht="24" customHeight="1" x14ac:dyDescent="0.25">
      <c r="A1145" s="59"/>
      <c r="B1145" s="59"/>
      <c r="C1145" s="59"/>
      <c r="D1145" s="60"/>
      <c r="E1145" s="61"/>
      <c r="F1145" s="62"/>
      <c r="G1145" s="62"/>
      <c r="H1145" s="62"/>
      <c r="I1145" s="62"/>
      <c r="J1145" s="62"/>
      <c r="K1145" s="63"/>
    </row>
    <row r="1146" spans="1:11" ht="24" customHeight="1" x14ac:dyDescent="0.25">
      <c r="A1146" s="59"/>
      <c r="B1146" s="59"/>
      <c r="C1146" s="59"/>
      <c r="D1146" s="60"/>
      <c r="E1146" s="61"/>
      <c r="F1146" s="62"/>
      <c r="G1146" s="62"/>
      <c r="H1146" s="62"/>
      <c r="I1146" s="62"/>
      <c r="J1146" s="62"/>
      <c r="K1146" s="63"/>
    </row>
    <row r="1147" spans="1:11" ht="24" customHeight="1" x14ac:dyDescent="0.25">
      <c r="A1147" s="59"/>
      <c r="B1147" s="59"/>
      <c r="C1147" s="59"/>
      <c r="D1147" s="60"/>
      <c r="E1147" s="61"/>
      <c r="F1147" s="62"/>
      <c r="G1147" s="62"/>
      <c r="H1147" s="62"/>
      <c r="I1147" s="62"/>
      <c r="J1147" s="62"/>
      <c r="K1147" s="63"/>
    </row>
    <row r="1148" spans="1:11" ht="24" customHeight="1" x14ac:dyDescent="0.25">
      <c r="A1148" s="59"/>
      <c r="B1148" s="59"/>
      <c r="C1148" s="59"/>
      <c r="D1148" s="60"/>
      <c r="E1148" s="61"/>
      <c r="F1148" s="62"/>
      <c r="G1148" s="62"/>
      <c r="H1148" s="62"/>
      <c r="I1148" s="62"/>
      <c r="J1148" s="62"/>
      <c r="K1148" s="63"/>
    </row>
    <row r="1149" spans="1:11" ht="24" customHeight="1" x14ac:dyDescent="0.25">
      <c r="A1149" s="59"/>
      <c r="B1149" s="59"/>
      <c r="C1149" s="59"/>
      <c r="D1149" s="60"/>
      <c r="E1149" s="61"/>
      <c r="F1149" s="62"/>
      <c r="G1149" s="62"/>
      <c r="H1149" s="62"/>
      <c r="I1149" s="62"/>
      <c r="J1149" s="62"/>
      <c r="K1149" s="63"/>
    </row>
    <row r="1150" spans="1:11" ht="24" customHeight="1" x14ac:dyDescent="0.25">
      <c r="A1150" s="59"/>
      <c r="B1150" s="59"/>
      <c r="C1150" s="59"/>
      <c r="D1150" s="60"/>
      <c r="E1150" s="61"/>
      <c r="F1150" s="62"/>
      <c r="G1150" s="62"/>
      <c r="H1150" s="62"/>
      <c r="I1150" s="62"/>
      <c r="J1150" s="62"/>
      <c r="K1150" s="63"/>
    </row>
    <row r="1151" spans="1:11" ht="24" customHeight="1" x14ac:dyDescent="0.25">
      <c r="A1151" s="59"/>
      <c r="B1151" s="59"/>
      <c r="C1151" s="59"/>
      <c r="D1151" s="60"/>
      <c r="E1151" s="61"/>
      <c r="F1151" s="62"/>
      <c r="G1151" s="62"/>
      <c r="H1151" s="62"/>
      <c r="I1151" s="62"/>
      <c r="J1151" s="62"/>
      <c r="K1151" s="63"/>
    </row>
    <row r="1152" spans="1:11" ht="24" customHeight="1" x14ac:dyDescent="0.25">
      <c r="A1152" s="59"/>
      <c r="B1152" s="59"/>
      <c r="C1152" s="59"/>
      <c r="D1152" s="60"/>
      <c r="E1152" s="61"/>
      <c r="F1152" s="62"/>
      <c r="G1152" s="62"/>
      <c r="H1152" s="62"/>
      <c r="I1152" s="62"/>
      <c r="J1152" s="62"/>
      <c r="K1152" s="63"/>
    </row>
    <row r="1153" spans="1:11" ht="24" customHeight="1" x14ac:dyDescent="0.25">
      <c r="A1153" s="59"/>
      <c r="B1153" s="59"/>
      <c r="C1153" s="59"/>
      <c r="D1153" s="60"/>
      <c r="E1153" s="61"/>
      <c r="F1153" s="62"/>
      <c r="G1153" s="62"/>
      <c r="H1153" s="62"/>
      <c r="I1153" s="62"/>
      <c r="J1153" s="62"/>
      <c r="K1153" s="63"/>
    </row>
    <row r="1154" spans="1:11" ht="24" customHeight="1" x14ac:dyDescent="0.25">
      <c r="A1154" s="59"/>
      <c r="B1154" s="59"/>
      <c r="C1154" s="59"/>
      <c r="D1154" s="60"/>
      <c r="E1154" s="61"/>
      <c r="F1154" s="62"/>
      <c r="G1154" s="62"/>
      <c r="H1154" s="62"/>
      <c r="I1154" s="62"/>
      <c r="J1154" s="62"/>
      <c r="K1154" s="63"/>
    </row>
    <row r="1155" spans="1:11" ht="24" customHeight="1" x14ac:dyDescent="0.25">
      <c r="A1155" s="59"/>
      <c r="B1155" s="59"/>
      <c r="C1155" s="59"/>
      <c r="D1155" s="60"/>
      <c r="E1155" s="61"/>
      <c r="F1155" s="62"/>
      <c r="G1155" s="62"/>
      <c r="H1155" s="62"/>
      <c r="I1155" s="62"/>
      <c r="J1155" s="62"/>
      <c r="K1155" s="63"/>
    </row>
    <row r="1156" spans="1:11" ht="24" customHeight="1" x14ac:dyDescent="0.25">
      <c r="A1156" s="59"/>
      <c r="B1156" s="59"/>
      <c r="C1156" s="59"/>
      <c r="D1156" s="60"/>
      <c r="E1156" s="61"/>
      <c r="F1156" s="62"/>
      <c r="G1156" s="62"/>
      <c r="H1156" s="62"/>
      <c r="I1156" s="62"/>
      <c r="J1156" s="62"/>
      <c r="K1156" s="63"/>
    </row>
    <row r="1157" spans="1:11" ht="24" customHeight="1" x14ac:dyDescent="0.25">
      <c r="A1157" s="59"/>
      <c r="B1157" s="59"/>
      <c r="C1157" s="59"/>
      <c r="D1157" s="60"/>
      <c r="E1157" s="61"/>
      <c r="F1157" s="62"/>
      <c r="G1157" s="62"/>
      <c r="H1157" s="62"/>
      <c r="I1157" s="62"/>
      <c r="J1157" s="62"/>
      <c r="K1157" s="63"/>
    </row>
    <row r="1158" spans="1:11" ht="24" customHeight="1" x14ac:dyDescent="0.25">
      <c r="A1158" s="59"/>
      <c r="B1158" s="59"/>
      <c r="C1158" s="59"/>
      <c r="D1158" s="60"/>
      <c r="E1158" s="61"/>
      <c r="F1158" s="62"/>
      <c r="G1158" s="62"/>
      <c r="H1158" s="62"/>
      <c r="I1158" s="62"/>
      <c r="J1158" s="62"/>
      <c r="K1158" s="63"/>
    </row>
    <row r="1159" spans="1:11" ht="24" customHeight="1" x14ac:dyDescent="0.25">
      <c r="A1159" s="59"/>
      <c r="B1159" s="59"/>
      <c r="C1159" s="59"/>
      <c r="D1159" s="60"/>
      <c r="E1159" s="61"/>
      <c r="F1159" s="62"/>
      <c r="G1159" s="62"/>
      <c r="H1159" s="62"/>
      <c r="I1159" s="62"/>
      <c r="J1159" s="62"/>
      <c r="K1159" s="63"/>
    </row>
    <row r="1160" spans="1:11" ht="24" customHeight="1" x14ac:dyDescent="0.25">
      <c r="A1160" s="59"/>
      <c r="B1160" s="59"/>
      <c r="C1160" s="59"/>
      <c r="D1160" s="60"/>
      <c r="E1160" s="61"/>
      <c r="F1160" s="62"/>
      <c r="G1160" s="62"/>
      <c r="H1160" s="62"/>
      <c r="I1160" s="62"/>
      <c r="J1160" s="62"/>
      <c r="K1160" s="63"/>
    </row>
    <row r="1161" spans="1:11" ht="24" customHeight="1" x14ac:dyDescent="0.25">
      <c r="A1161" s="59"/>
      <c r="B1161" s="59"/>
      <c r="C1161" s="59"/>
      <c r="D1161" s="60"/>
      <c r="E1161" s="61"/>
      <c r="F1161" s="62"/>
      <c r="G1161" s="62"/>
      <c r="H1161" s="62"/>
      <c r="I1161" s="62"/>
      <c r="J1161" s="62"/>
      <c r="K1161" s="63"/>
    </row>
    <row r="1162" spans="1:11" ht="24" customHeight="1" x14ac:dyDescent="0.25">
      <c r="A1162" s="59"/>
      <c r="B1162" s="59"/>
      <c r="C1162" s="59"/>
      <c r="D1162" s="60"/>
      <c r="E1162" s="61"/>
      <c r="F1162" s="62"/>
      <c r="G1162" s="62"/>
      <c r="H1162" s="62"/>
      <c r="I1162" s="62"/>
      <c r="J1162" s="62"/>
      <c r="K1162" s="63"/>
    </row>
    <row r="1163" spans="1:11" ht="24" customHeight="1" x14ac:dyDescent="0.25">
      <c r="A1163" s="59"/>
      <c r="B1163" s="59"/>
      <c r="C1163" s="59"/>
      <c r="D1163" s="60"/>
      <c r="E1163" s="61"/>
      <c r="F1163" s="62"/>
      <c r="G1163" s="62"/>
      <c r="H1163" s="62"/>
      <c r="I1163" s="62"/>
      <c r="J1163" s="62"/>
      <c r="K1163" s="63"/>
    </row>
    <row r="1164" spans="1:11" ht="24" customHeight="1" x14ac:dyDescent="0.25">
      <c r="A1164" s="59"/>
      <c r="B1164" s="59"/>
      <c r="C1164" s="59"/>
      <c r="D1164" s="60"/>
      <c r="E1164" s="61"/>
      <c r="F1164" s="62"/>
      <c r="G1164" s="62"/>
      <c r="H1164" s="62"/>
      <c r="I1164" s="62"/>
      <c r="J1164" s="62"/>
      <c r="K1164" s="63"/>
    </row>
    <row r="1165" spans="1:11" ht="24" customHeight="1" x14ac:dyDescent="0.25">
      <c r="A1165" s="59"/>
      <c r="B1165" s="59"/>
      <c r="C1165" s="59"/>
      <c r="D1165" s="60"/>
      <c r="E1165" s="61"/>
      <c r="F1165" s="62"/>
      <c r="G1165" s="62"/>
      <c r="H1165" s="62"/>
      <c r="I1165" s="62"/>
      <c r="J1165" s="62"/>
      <c r="K1165" s="63"/>
    </row>
    <row r="1166" spans="1:11" ht="24" customHeight="1" x14ac:dyDescent="0.25">
      <c r="A1166" s="59"/>
      <c r="B1166" s="59"/>
      <c r="C1166" s="59"/>
      <c r="D1166" s="60"/>
      <c r="E1166" s="61"/>
      <c r="F1166" s="62"/>
      <c r="G1166" s="62"/>
      <c r="H1166" s="62"/>
      <c r="I1166" s="62"/>
      <c r="J1166" s="62"/>
      <c r="K1166" s="63"/>
    </row>
    <row r="1167" spans="1:11" ht="24" customHeight="1" x14ac:dyDescent="0.25">
      <c r="A1167" s="59"/>
      <c r="B1167" s="59"/>
      <c r="C1167" s="59"/>
      <c r="D1167" s="60"/>
      <c r="E1167" s="61"/>
      <c r="F1167" s="62"/>
      <c r="G1167" s="62"/>
      <c r="H1167" s="62"/>
      <c r="I1167" s="62"/>
      <c r="J1167" s="62"/>
      <c r="K1167" s="63"/>
    </row>
    <row r="1168" spans="1:11" ht="24" customHeight="1" x14ac:dyDescent="0.25">
      <c r="A1168" s="59"/>
      <c r="B1168" s="59"/>
      <c r="C1168" s="59"/>
      <c r="D1168" s="60"/>
      <c r="E1168" s="61"/>
      <c r="F1168" s="62"/>
      <c r="G1168" s="62"/>
      <c r="H1168" s="62"/>
      <c r="I1168" s="62"/>
      <c r="J1168" s="62"/>
      <c r="K1168" s="63"/>
    </row>
    <row r="1169" spans="1:11" ht="24" customHeight="1" x14ac:dyDescent="0.25">
      <c r="A1169" s="59"/>
      <c r="B1169" s="59"/>
      <c r="C1169" s="59"/>
      <c r="D1169" s="60"/>
      <c r="E1169" s="61"/>
      <c r="F1169" s="62"/>
      <c r="G1169" s="62"/>
      <c r="H1169" s="62"/>
      <c r="I1169" s="62"/>
      <c r="J1169" s="62"/>
      <c r="K1169" s="63"/>
    </row>
    <row r="1170" spans="1:11" ht="24" customHeight="1" x14ac:dyDescent="0.25">
      <c r="A1170" s="59"/>
      <c r="B1170" s="59"/>
      <c r="C1170" s="59"/>
      <c r="D1170" s="60"/>
      <c r="E1170" s="61"/>
      <c r="F1170" s="62"/>
      <c r="G1170" s="62"/>
      <c r="H1170" s="62"/>
      <c r="I1170" s="62"/>
      <c r="J1170" s="62"/>
      <c r="K1170" s="63"/>
    </row>
    <row r="1171" spans="1:11" ht="24" customHeight="1" x14ac:dyDescent="0.25">
      <c r="A1171" s="59"/>
      <c r="B1171" s="59"/>
      <c r="C1171" s="59"/>
      <c r="D1171" s="60"/>
      <c r="E1171" s="61"/>
      <c r="F1171" s="62"/>
      <c r="G1171" s="62"/>
      <c r="H1171" s="62"/>
      <c r="I1171" s="62"/>
      <c r="J1171" s="62"/>
      <c r="K1171" s="63"/>
    </row>
    <row r="1172" spans="1:11" ht="24" customHeight="1" x14ac:dyDescent="0.25">
      <c r="A1172" s="59"/>
      <c r="B1172" s="59"/>
      <c r="C1172" s="59"/>
      <c r="D1172" s="60"/>
      <c r="E1172" s="61"/>
      <c r="F1172" s="62"/>
      <c r="G1172" s="62"/>
      <c r="H1172" s="62"/>
      <c r="I1172" s="62"/>
      <c r="J1172" s="62"/>
      <c r="K1172" s="63"/>
    </row>
    <row r="1173" spans="1:11" ht="24" customHeight="1" x14ac:dyDescent="0.25">
      <c r="A1173" s="59"/>
      <c r="B1173" s="59"/>
      <c r="C1173" s="59"/>
      <c r="D1173" s="60"/>
      <c r="E1173" s="61"/>
      <c r="F1173" s="62"/>
      <c r="G1173" s="62"/>
      <c r="H1173" s="62"/>
      <c r="I1173" s="62"/>
      <c r="J1173" s="62"/>
      <c r="K1173" s="63"/>
    </row>
    <row r="1174" spans="1:11" ht="24" customHeight="1" x14ac:dyDescent="0.25">
      <c r="A1174" s="59"/>
      <c r="B1174" s="59"/>
      <c r="C1174" s="59"/>
      <c r="D1174" s="60"/>
      <c r="E1174" s="61"/>
      <c r="F1174" s="62"/>
      <c r="G1174" s="62"/>
      <c r="H1174" s="62"/>
      <c r="I1174" s="62"/>
      <c r="J1174" s="62"/>
      <c r="K1174" s="63"/>
    </row>
    <row r="1175" spans="1:11" ht="24" customHeight="1" x14ac:dyDescent="0.25">
      <c r="A1175" s="59"/>
      <c r="B1175" s="59"/>
      <c r="C1175" s="59"/>
      <c r="D1175" s="60"/>
      <c r="E1175" s="61"/>
      <c r="F1175" s="62"/>
      <c r="G1175" s="62"/>
      <c r="H1175" s="62"/>
      <c r="I1175" s="62"/>
      <c r="J1175" s="62"/>
      <c r="K1175" s="63"/>
    </row>
    <row r="1176" spans="1:11" ht="24" customHeight="1" x14ac:dyDescent="0.25">
      <c r="A1176" s="59"/>
      <c r="B1176" s="59"/>
      <c r="C1176" s="59"/>
      <c r="D1176" s="60"/>
      <c r="E1176" s="61"/>
      <c r="F1176" s="62"/>
      <c r="G1176" s="62"/>
      <c r="H1176" s="62"/>
      <c r="I1176" s="62"/>
      <c r="J1176" s="62"/>
      <c r="K1176" s="63"/>
    </row>
    <row r="1177" spans="1:11" ht="24" customHeight="1" x14ac:dyDescent="0.25">
      <c r="A1177" s="59"/>
      <c r="B1177" s="59"/>
      <c r="C1177" s="59"/>
      <c r="D1177" s="60"/>
      <c r="E1177" s="61"/>
      <c r="F1177" s="62"/>
      <c r="G1177" s="62"/>
      <c r="H1177" s="62"/>
      <c r="I1177" s="62"/>
      <c r="J1177" s="62"/>
      <c r="K1177" s="63"/>
    </row>
    <row r="1178" spans="1:11" ht="24" customHeight="1" x14ac:dyDescent="0.25">
      <c r="A1178" s="59"/>
      <c r="B1178" s="59"/>
      <c r="C1178" s="59"/>
      <c r="D1178" s="60"/>
      <c r="E1178" s="61"/>
      <c r="F1178" s="62"/>
      <c r="G1178" s="62"/>
      <c r="H1178" s="62"/>
      <c r="I1178" s="62"/>
      <c r="J1178" s="62"/>
      <c r="K1178" s="63"/>
    </row>
    <row r="1179" spans="1:11" ht="24" customHeight="1" x14ac:dyDescent="0.25">
      <c r="A1179" s="59"/>
      <c r="B1179" s="59"/>
      <c r="C1179" s="59"/>
      <c r="D1179" s="60"/>
      <c r="E1179" s="61"/>
      <c r="F1179" s="62"/>
      <c r="G1179" s="62"/>
      <c r="H1179" s="62"/>
      <c r="I1179" s="62"/>
      <c r="J1179" s="62"/>
      <c r="K1179" s="63"/>
    </row>
    <row r="1180" spans="1:11" ht="24" customHeight="1" x14ac:dyDescent="0.25">
      <c r="A1180" s="59"/>
      <c r="B1180" s="59"/>
      <c r="C1180" s="59"/>
      <c r="D1180" s="60"/>
      <c r="E1180" s="61"/>
      <c r="F1180" s="62"/>
      <c r="G1180" s="62"/>
      <c r="H1180" s="62"/>
      <c r="I1180" s="62"/>
      <c r="J1180" s="62"/>
      <c r="K1180" s="63"/>
    </row>
    <row r="1181" spans="1:11" ht="24" customHeight="1" x14ac:dyDescent="0.25">
      <c r="A1181" s="59"/>
      <c r="B1181" s="59"/>
      <c r="C1181" s="59"/>
      <c r="D1181" s="60"/>
      <c r="E1181" s="61"/>
      <c r="F1181" s="62"/>
      <c r="G1181" s="62"/>
      <c r="H1181" s="62"/>
      <c r="I1181" s="62"/>
      <c r="J1181" s="62"/>
      <c r="K1181" s="63"/>
    </row>
    <row r="1182" spans="1:11" ht="24" customHeight="1" x14ac:dyDescent="0.25">
      <c r="A1182" s="59"/>
      <c r="B1182" s="59"/>
      <c r="C1182" s="59"/>
      <c r="D1182" s="60"/>
      <c r="E1182" s="61"/>
      <c r="F1182" s="62"/>
      <c r="G1182" s="62"/>
      <c r="H1182" s="62"/>
      <c r="I1182" s="62"/>
      <c r="J1182" s="62"/>
      <c r="K1182" s="63"/>
    </row>
    <row r="1183" spans="1:11" ht="24" customHeight="1" x14ac:dyDescent="0.25">
      <c r="A1183" s="59"/>
      <c r="B1183" s="59"/>
      <c r="C1183" s="59"/>
      <c r="D1183" s="60"/>
      <c r="E1183" s="61"/>
      <c r="F1183" s="62"/>
      <c r="G1183" s="62"/>
      <c r="H1183" s="62"/>
      <c r="I1183" s="62"/>
      <c r="J1183" s="62"/>
      <c r="K1183" s="63"/>
    </row>
    <row r="1184" spans="1:11" ht="24" customHeight="1" x14ac:dyDescent="0.25">
      <c r="A1184" s="59"/>
      <c r="B1184" s="59"/>
      <c r="C1184" s="59"/>
      <c r="D1184" s="60"/>
      <c r="E1184" s="61"/>
      <c r="F1184" s="62"/>
      <c r="G1184" s="62"/>
      <c r="H1184" s="62"/>
      <c r="I1184" s="62"/>
      <c r="J1184" s="62"/>
      <c r="K1184" s="63"/>
    </row>
    <row r="1185" spans="1:11" ht="24" customHeight="1" x14ac:dyDescent="0.25">
      <c r="A1185" s="59"/>
      <c r="B1185" s="59"/>
      <c r="C1185" s="59"/>
      <c r="D1185" s="60"/>
      <c r="E1185" s="61"/>
      <c r="F1185" s="62"/>
      <c r="G1185" s="62"/>
      <c r="H1185" s="62"/>
      <c r="I1185" s="62"/>
      <c r="J1185" s="62"/>
      <c r="K1185" s="63"/>
    </row>
    <row r="1186" spans="1:11" ht="24" customHeight="1" x14ac:dyDescent="0.25">
      <c r="A1186" s="59"/>
      <c r="B1186" s="59"/>
      <c r="C1186" s="59"/>
      <c r="D1186" s="60"/>
      <c r="E1186" s="61"/>
      <c r="F1186" s="62"/>
      <c r="G1186" s="62"/>
      <c r="H1186" s="62"/>
      <c r="I1186" s="62"/>
      <c r="J1186" s="62"/>
      <c r="K1186" s="63"/>
    </row>
    <row r="1187" spans="1:11" ht="24" customHeight="1" x14ac:dyDescent="0.25">
      <c r="A1187" s="59"/>
      <c r="B1187" s="59"/>
      <c r="C1187" s="59"/>
      <c r="D1187" s="60"/>
      <c r="E1187" s="61"/>
      <c r="F1187" s="62"/>
      <c r="G1187" s="62"/>
      <c r="H1187" s="62"/>
      <c r="I1187" s="62"/>
      <c r="J1187" s="62"/>
      <c r="K1187" s="63"/>
    </row>
    <row r="1188" spans="1:11" ht="24" customHeight="1" x14ac:dyDescent="0.25">
      <c r="A1188" s="59"/>
      <c r="B1188" s="59"/>
      <c r="C1188" s="59"/>
      <c r="D1188" s="60"/>
      <c r="E1188" s="61"/>
      <c r="F1188" s="62"/>
      <c r="G1188" s="62"/>
      <c r="H1188" s="62"/>
      <c r="I1188" s="62"/>
      <c r="J1188" s="62"/>
      <c r="K1188" s="63"/>
    </row>
    <row r="1189" spans="1:11" ht="24" customHeight="1" x14ac:dyDescent="0.25">
      <c r="A1189" s="59"/>
      <c r="B1189" s="59"/>
      <c r="C1189" s="59"/>
      <c r="D1189" s="60"/>
      <c r="E1189" s="61"/>
      <c r="F1189" s="62"/>
      <c r="G1189" s="62"/>
      <c r="H1189" s="62"/>
      <c r="I1189" s="62"/>
      <c r="J1189" s="62"/>
      <c r="K1189" s="63"/>
    </row>
    <row r="1190" spans="1:11" ht="24" customHeight="1" x14ac:dyDescent="0.25">
      <c r="A1190" s="59"/>
      <c r="B1190" s="59"/>
      <c r="C1190" s="59"/>
      <c r="D1190" s="60"/>
      <c r="E1190" s="61"/>
      <c r="F1190" s="62"/>
      <c r="G1190" s="62"/>
      <c r="H1190" s="62"/>
      <c r="I1190" s="62"/>
      <c r="J1190" s="62"/>
      <c r="K1190" s="63"/>
    </row>
    <row r="1191" spans="1:11" ht="24" customHeight="1" x14ac:dyDescent="0.25">
      <c r="A1191" s="59"/>
      <c r="B1191" s="59"/>
      <c r="C1191" s="59"/>
      <c r="D1191" s="60"/>
      <c r="E1191" s="61"/>
      <c r="F1191" s="62"/>
      <c r="G1191" s="62"/>
      <c r="H1191" s="62"/>
      <c r="I1191" s="62"/>
      <c r="J1191" s="62"/>
      <c r="K1191" s="63"/>
    </row>
    <row r="1192" spans="1:11" ht="24" customHeight="1" x14ac:dyDescent="0.25">
      <c r="A1192" s="59"/>
      <c r="B1192" s="59"/>
      <c r="C1192" s="59"/>
      <c r="D1192" s="60"/>
      <c r="E1192" s="61"/>
      <c r="F1192" s="62"/>
      <c r="G1192" s="62"/>
      <c r="H1192" s="62"/>
      <c r="I1192" s="62"/>
      <c r="J1192" s="62"/>
      <c r="K1192" s="63"/>
    </row>
    <row r="1193" spans="1:11" ht="24" customHeight="1" x14ac:dyDescent="0.25">
      <c r="A1193" s="59"/>
      <c r="B1193" s="59"/>
      <c r="C1193" s="59"/>
      <c r="D1193" s="60"/>
      <c r="E1193" s="61"/>
      <c r="F1193" s="62"/>
      <c r="G1193" s="62"/>
      <c r="H1193" s="62"/>
      <c r="I1193" s="62"/>
      <c r="J1193" s="62"/>
      <c r="K1193" s="63"/>
    </row>
    <row r="1194" spans="1:11" ht="24" customHeight="1" x14ac:dyDescent="0.25">
      <c r="A1194" s="59"/>
      <c r="B1194" s="59"/>
      <c r="C1194" s="59"/>
      <c r="D1194" s="60"/>
      <c r="E1194" s="61"/>
      <c r="F1194" s="62"/>
      <c r="G1194" s="62"/>
      <c r="H1194" s="62"/>
      <c r="I1194" s="62"/>
      <c r="J1194" s="62"/>
      <c r="K1194" s="63"/>
    </row>
    <row r="1195" spans="1:11" ht="24" customHeight="1" x14ac:dyDescent="0.25">
      <c r="A1195" s="59"/>
      <c r="B1195" s="59"/>
      <c r="C1195" s="59"/>
      <c r="D1195" s="60"/>
      <c r="E1195" s="61"/>
      <c r="F1195" s="62"/>
      <c r="G1195" s="62"/>
      <c r="H1195" s="62"/>
      <c r="I1195" s="62"/>
      <c r="J1195" s="62"/>
      <c r="K1195" s="63"/>
    </row>
    <row r="1196" spans="1:11" ht="24" customHeight="1" x14ac:dyDescent="0.25">
      <c r="A1196" s="59"/>
      <c r="B1196" s="59"/>
      <c r="C1196" s="59"/>
      <c r="D1196" s="60"/>
      <c r="E1196" s="61"/>
      <c r="F1196" s="62"/>
      <c r="G1196" s="62"/>
      <c r="H1196" s="62"/>
      <c r="I1196" s="62"/>
      <c r="J1196" s="62"/>
      <c r="K1196" s="63"/>
    </row>
    <row r="1197" spans="1:11" ht="24" customHeight="1" x14ac:dyDescent="0.25">
      <c r="A1197" s="59"/>
      <c r="B1197" s="59"/>
      <c r="C1197" s="59"/>
      <c r="D1197" s="60"/>
      <c r="E1197" s="61"/>
      <c r="F1197" s="62"/>
      <c r="G1197" s="62"/>
      <c r="H1197" s="62"/>
      <c r="I1197" s="62"/>
      <c r="J1197" s="62"/>
      <c r="K1197" s="63"/>
    </row>
    <row r="1198" spans="1:11" ht="24" customHeight="1" x14ac:dyDescent="0.25">
      <c r="A1198" s="59"/>
      <c r="B1198" s="59"/>
      <c r="C1198" s="59"/>
      <c r="D1198" s="60"/>
      <c r="E1198" s="61"/>
      <c r="F1198" s="62"/>
      <c r="G1198" s="62"/>
      <c r="H1198" s="62"/>
      <c r="I1198" s="62"/>
      <c r="J1198" s="62"/>
      <c r="K1198" s="63"/>
    </row>
    <row r="1199" spans="1:11" ht="24" customHeight="1" x14ac:dyDescent="0.25">
      <c r="A1199" s="59"/>
      <c r="B1199" s="59"/>
      <c r="C1199" s="59"/>
      <c r="D1199" s="60"/>
      <c r="E1199" s="61"/>
      <c r="F1199" s="62"/>
      <c r="G1199" s="62"/>
      <c r="H1199" s="62"/>
      <c r="I1199" s="62"/>
      <c r="J1199" s="62"/>
      <c r="K1199" s="63"/>
    </row>
    <row r="1200" spans="1:11" ht="24" customHeight="1" x14ac:dyDescent="0.25">
      <c r="A1200" s="59"/>
      <c r="B1200" s="59"/>
      <c r="C1200" s="59"/>
      <c r="D1200" s="60"/>
      <c r="E1200" s="61"/>
      <c r="F1200" s="62"/>
      <c r="G1200" s="62"/>
      <c r="H1200" s="62"/>
      <c r="I1200" s="62"/>
      <c r="J1200" s="62"/>
      <c r="K1200" s="63"/>
    </row>
    <row r="1201" spans="1:11" ht="24" customHeight="1" x14ac:dyDescent="0.25">
      <c r="A1201" s="59"/>
      <c r="B1201" s="59"/>
      <c r="C1201" s="59"/>
      <c r="D1201" s="60"/>
      <c r="E1201" s="61"/>
      <c r="F1201" s="62"/>
      <c r="G1201" s="62"/>
      <c r="H1201" s="62"/>
      <c r="I1201" s="62"/>
      <c r="J1201" s="62"/>
      <c r="K1201" s="63"/>
    </row>
    <row r="1202" spans="1:11" ht="24" customHeight="1" x14ac:dyDescent="0.25">
      <c r="A1202" s="59"/>
      <c r="B1202" s="59"/>
      <c r="C1202" s="59"/>
      <c r="D1202" s="60"/>
      <c r="E1202" s="61"/>
      <c r="F1202" s="62"/>
      <c r="G1202" s="62"/>
      <c r="H1202" s="62"/>
      <c r="I1202" s="62"/>
      <c r="J1202" s="62"/>
      <c r="K1202" s="63"/>
    </row>
    <row r="1203" spans="1:11" ht="24" customHeight="1" x14ac:dyDescent="0.25">
      <c r="A1203" s="59"/>
      <c r="B1203" s="59"/>
      <c r="C1203" s="59"/>
      <c r="D1203" s="60"/>
      <c r="E1203" s="61"/>
      <c r="F1203" s="62"/>
      <c r="G1203" s="62"/>
      <c r="H1203" s="62"/>
      <c r="I1203" s="62"/>
      <c r="J1203" s="62"/>
      <c r="K1203" s="63"/>
    </row>
    <row r="1204" spans="1:11" ht="24" customHeight="1" x14ac:dyDescent="0.25">
      <c r="A1204" s="59"/>
      <c r="B1204" s="59"/>
      <c r="C1204" s="59"/>
      <c r="D1204" s="60"/>
      <c r="E1204" s="61"/>
      <c r="F1204" s="62"/>
      <c r="G1204" s="62"/>
      <c r="H1204" s="62"/>
      <c r="I1204" s="62"/>
      <c r="J1204" s="62"/>
      <c r="K1204" s="63"/>
    </row>
    <row r="1205" spans="1:11" ht="24" customHeight="1" x14ac:dyDescent="0.25">
      <c r="A1205" s="59"/>
      <c r="B1205" s="59"/>
      <c r="C1205" s="59"/>
      <c r="D1205" s="60"/>
      <c r="E1205" s="61"/>
      <c r="F1205" s="62"/>
      <c r="G1205" s="62"/>
      <c r="H1205" s="62"/>
      <c r="I1205" s="62"/>
      <c r="J1205" s="62"/>
      <c r="K1205" s="63"/>
    </row>
    <row r="1206" spans="1:11" ht="24" customHeight="1" x14ac:dyDescent="0.25">
      <c r="A1206" s="59"/>
      <c r="B1206" s="59"/>
      <c r="C1206" s="59"/>
      <c r="D1206" s="60"/>
      <c r="E1206" s="61"/>
      <c r="F1206" s="62"/>
      <c r="G1206" s="62"/>
      <c r="H1206" s="62"/>
      <c r="I1206" s="62"/>
      <c r="J1206" s="62"/>
      <c r="K1206" s="63"/>
    </row>
    <row r="1207" spans="1:11" ht="24" customHeight="1" x14ac:dyDescent="0.25">
      <c r="A1207" s="59"/>
      <c r="B1207" s="59"/>
      <c r="C1207" s="59"/>
      <c r="D1207" s="60"/>
      <c r="E1207" s="61"/>
      <c r="F1207" s="62"/>
      <c r="G1207" s="62"/>
      <c r="H1207" s="62"/>
      <c r="I1207" s="62"/>
      <c r="J1207" s="62"/>
      <c r="K1207" s="63"/>
    </row>
    <row r="1208" spans="1:11" ht="24" customHeight="1" x14ac:dyDescent="0.25">
      <c r="A1208" s="59"/>
      <c r="B1208" s="59"/>
      <c r="C1208" s="59"/>
      <c r="D1208" s="60"/>
      <c r="E1208" s="61"/>
      <c r="F1208" s="62"/>
      <c r="G1208" s="62"/>
      <c r="H1208" s="62"/>
      <c r="I1208" s="62"/>
      <c r="J1208" s="62"/>
      <c r="K1208" s="63"/>
    </row>
    <row r="1209" spans="1:11" ht="24" customHeight="1" x14ac:dyDescent="0.25">
      <c r="A1209" s="59"/>
      <c r="B1209" s="59"/>
      <c r="C1209" s="59"/>
      <c r="D1209" s="60"/>
      <c r="E1209" s="61"/>
      <c r="F1209" s="62"/>
      <c r="G1209" s="62"/>
      <c r="H1209" s="62"/>
      <c r="I1209" s="62"/>
      <c r="J1209" s="62"/>
      <c r="K1209" s="63"/>
    </row>
    <row r="1210" spans="1:11" ht="24" customHeight="1" x14ac:dyDescent="0.25">
      <c r="A1210" s="59"/>
      <c r="B1210" s="59"/>
      <c r="C1210" s="59"/>
      <c r="D1210" s="60"/>
      <c r="E1210" s="61"/>
      <c r="F1210" s="62"/>
      <c r="G1210" s="62"/>
      <c r="H1210" s="62"/>
      <c r="I1210" s="62"/>
      <c r="J1210" s="62"/>
      <c r="K1210" s="63"/>
    </row>
    <row r="1211" spans="1:11" ht="24" customHeight="1" x14ac:dyDescent="0.25">
      <c r="A1211" s="59"/>
      <c r="B1211" s="59"/>
      <c r="C1211" s="59"/>
      <c r="D1211" s="60"/>
      <c r="E1211" s="61"/>
      <c r="F1211" s="62"/>
      <c r="G1211" s="62"/>
      <c r="H1211" s="62"/>
      <c r="I1211" s="62"/>
      <c r="J1211" s="62"/>
      <c r="K1211" s="63"/>
    </row>
    <row r="1212" spans="1:11" ht="24" customHeight="1" x14ac:dyDescent="0.25">
      <c r="A1212" s="59"/>
      <c r="B1212" s="59"/>
      <c r="C1212" s="59"/>
      <c r="D1212" s="60"/>
      <c r="E1212" s="61"/>
      <c r="F1212" s="62"/>
      <c r="G1212" s="62"/>
      <c r="H1212" s="62"/>
      <c r="I1212" s="62"/>
      <c r="J1212" s="62"/>
      <c r="K1212" s="63"/>
    </row>
    <row r="1213" spans="1:11" ht="24" customHeight="1" x14ac:dyDescent="0.25">
      <c r="A1213" s="59"/>
      <c r="B1213" s="59"/>
      <c r="C1213" s="59"/>
      <c r="D1213" s="60"/>
      <c r="E1213" s="61"/>
      <c r="F1213" s="62"/>
      <c r="G1213" s="62"/>
      <c r="H1213" s="62"/>
      <c r="I1213" s="62"/>
      <c r="J1213" s="62"/>
      <c r="K1213" s="63"/>
    </row>
    <row r="1214" spans="1:11" ht="24" customHeight="1" x14ac:dyDescent="0.25">
      <c r="A1214" s="59"/>
      <c r="B1214" s="59"/>
      <c r="C1214" s="59"/>
      <c r="D1214" s="60"/>
      <c r="E1214" s="61"/>
      <c r="F1214" s="62"/>
      <c r="G1214" s="62"/>
      <c r="H1214" s="62"/>
      <c r="I1214" s="62"/>
      <c r="J1214" s="62"/>
      <c r="K1214" s="63"/>
    </row>
    <row r="1215" spans="1:11" ht="24" customHeight="1" x14ac:dyDescent="0.25">
      <c r="A1215" s="59"/>
      <c r="B1215" s="59"/>
      <c r="C1215" s="59"/>
      <c r="D1215" s="60"/>
      <c r="E1215" s="61"/>
      <c r="F1215" s="62"/>
      <c r="G1215" s="62"/>
      <c r="H1215" s="62"/>
      <c r="I1215" s="62"/>
      <c r="J1215" s="62"/>
      <c r="K1215" s="63"/>
    </row>
    <row r="1216" spans="1:11" ht="24" customHeight="1" x14ac:dyDescent="0.25">
      <c r="A1216" s="59"/>
      <c r="B1216" s="59"/>
      <c r="C1216" s="59"/>
      <c r="D1216" s="60"/>
      <c r="E1216" s="61"/>
      <c r="F1216" s="62"/>
      <c r="G1216" s="62"/>
      <c r="H1216" s="62"/>
      <c r="I1216" s="62"/>
      <c r="J1216" s="62"/>
      <c r="K1216" s="63"/>
    </row>
    <row r="1217" spans="1:11" ht="24" customHeight="1" x14ac:dyDescent="0.25">
      <c r="A1217" s="59"/>
      <c r="B1217" s="59"/>
      <c r="C1217" s="59"/>
      <c r="D1217" s="60"/>
      <c r="E1217" s="61"/>
      <c r="F1217" s="62"/>
      <c r="G1217" s="62"/>
      <c r="H1217" s="62"/>
      <c r="I1217" s="62"/>
      <c r="J1217" s="62"/>
      <c r="K1217" s="63"/>
    </row>
    <row r="1218" spans="1:11" ht="24" customHeight="1" x14ac:dyDescent="0.25">
      <c r="A1218" s="59"/>
      <c r="B1218" s="59"/>
      <c r="C1218" s="59"/>
      <c r="D1218" s="60"/>
      <c r="E1218" s="61"/>
      <c r="F1218" s="62"/>
      <c r="G1218" s="62"/>
      <c r="H1218" s="62"/>
      <c r="I1218" s="62"/>
      <c r="J1218" s="62"/>
      <c r="K1218" s="63"/>
    </row>
    <row r="1219" spans="1:11" ht="24" customHeight="1" x14ac:dyDescent="0.25">
      <c r="A1219" s="59"/>
      <c r="B1219" s="59"/>
      <c r="C1219" s="59"/>
      <c r="D1219" s="60"/>
      <c r="E1219" s="61"/>
      <c r="F1219" s="62"/>
      <c r="G1219" s="62"/>
      <c r="H1219" s="62"/>
      <c r="I1219" s="62"/>
      <c r="J1219" s="62"/>
      <c r="K1219" s="63"/>
    </row>
    <row r="1220" spans="1:11" ht="24" customHeight="1" x14ac:dyDescent="0.25">
      <c r="A1220" s="59"/>
      <c r="B1220" s="59"/>
      <c r="C1220" s="59"/>
      <c r="D1220" s="60"/>
      <c r="E1220" s="61"/>
      <c r="F1220" s="62"/>
      <c r="G1220" s="62"/>
      <c r="H1220" s="62"/>
      <c r="I1220" s="62"/>
      <c r="J1220" s="62"/>
      <c r="K1220" s="63"/>
    </row>
    <row r="1221" spans="1:11" ht="24" customHeight="1" x14ac:dyDescent="0.25">
      <c r="A1221" s="59"/>
      <c r="B1221" s="59"/>
      <c r="C1221" s="59"/>
      <c r="D1221" s="60"/>
      <c r="E1221" s="61"/>
      <c r="F1221" s="62"/>
      <c r="G1221" s="62"/>
      <c r="H1221" s="62"/>
      <c r="I1221" s="62"/>
      <c r="J1221" s="62"/>
      <c r="K1221" s="63"/>
    </row>
    <row r="1222" spans="1:11" ht="24" customHeight="1" x14ac:dyDescent="0.25">
      <c r="A1222" s="59"/>
      <c r="B1222" s="59"/>
      <c r="C1222" s="59"/>
      <c r="D1222" s="60"/>
      <c r="E1222" s="61"/>
      <c r="F1222" s="62"/>
      <c r="G1222" s="62"/>
      <c r="H1222" s="62"/>
      <c r="I1222" s="62"/>
      <c r="J1222" s="62"/>
      <c r="K1222" s="63"/>
    </row>
    <row r="1223" spans="1:11" ht="24" customHeight="1" x14ac:dyDescent="0.25">
      <c r="A1223" s="59"/>
      <c r="B1223" s="59"/>
      <c r="C1223" s="59"/>
      <c r="D1223" s="60"/>
      <c r="E1223" s="61"/>
      <c r="F1223" s="62"/>
      <c r="G1223" s="62"/>
      <c r="H1223" s="62"/>
      <c r="I1223" s="62"/>
      <c r="J1223" s="62"/>
      <c r="K1223" s="63"/>
    </row>
    <row r="1224" spans="1:11" ht="24" customHeight="1" x14ac:dyDescent="0.25">
      <c r="A1224" s="59"/>
      <c r="B1224" s="59"/>
      <c r="C1224" s="59"/>
      <c r="D1224" s="60"/>
      <c r="E1224" s="61"/>
      <c r="F1224" s="62"/>
      <c r="G1224" s="62"/>
      <c r="H1224" s="62"/>
      <c r="I1224" s="62"/>
      <c r="J1224" s="62"/>
      <c r="K1224" s="63"/>
    </row>
    <row r="1225" spans="1:11" ht="24" customHeight="1" x14ac:dyDescent="0.25">
      <c r="A1225" s="59"/>
      <c r="B1225" s="59"/>
      <c r="C1225" s="59"/>
      <c r="D1225" s="60"/>
      <c r="E1225" s="61"/>
      <c r="F1225" s="62"/>
      <c r="G1225" s="62"/>
      <c r="H1225" s="62"/>
      <c r="I1225" s="62"/>
      <c r="J1225" s="62"/>
      <c r="K1225" s="63"/>
    </row>
    <row r="1226" spans="1:11" ht="24" customHeight="1" x14ac:dyDescent="0.25">
      <c r="A1226" s="59"/>
      <c r="B1226" s="59"/>
      <c r="C1226" s="59"/>
      <c r="D1226" s="60"/>
      <c r="E1226" s="61"/>
      <c r="F1226" s="62"/>
      <c r="G1226" s="62"/>
      <c r="H1226" s="62"/>
      <c r="I1226" s="62"/>
      <c r="J1226" s="62"/>
      <c r="K1226" s="63"/>
    </row>
    <row r="1227" spans="1:11" ht="24" customHeight="1" x14ac:dyDescent="0.25">
      <c r="A1227" s="59"/>
      <c r="B1227" s="59"/>
      <c r="C1227" s="59"/>
      <c r="D1227" s="60"/>
      <c r="E1227" s="61"/>
      <c r="F1227" s="62"/>
      <c r="G1227" s="62"/>
      <c r="H1227" s="62"/>
      <c r="I1227" s="62"/>
      <c r="J1227" s="62"/>
      <c r="K1227" s="63"/>
    </row>
    <row r="1228" spans="1:11" ht="24" customHeight="1" x14ac:dyDescent="0.25">
      <c r="A1228" s="59"/>
      <c r="B1228" s="59"/>
      <c r="C1228" s="59"/>
      <c r="D1228" s="60"/>
      <c r="E1228" s="61"/>
      <c r="F1228" s="62"/>
      <c r="G1228" s="62"/>
      <c r="H1228" s="62"/>
      <c r="I1228" s="62"/>
      <c r="J1228" s="62"/>
      <c r="K1228" s="63"/>
    </row>
    <row r="1229" spans="1:11" ht="24" customHeight="1" x14ac:dyDescent="0.25">
      <c r="A1229" s="59"/>
      <c r="B1229" s="59"/>
      <c r="C1229" s="59"/>
      <c r="D1229" s="60"/>
      <c r="E1229" s="61"/>
      <c r="F1229" s="62"/>
      <c r="G1229" s="62"/>
      <c r="H1229" s="62"/>
      <c r="I1229" s="62"/>
      <c r="J1229" s="62"/>
      <c r="K1229" s="63"/>
    </row>
    <row r="1230" spans="1:11" ht="24" customHeight="1" x14ac:dyDescent="0.25">
      <c r="A1230" s="59"/>
      <c r="B1230" s="59"/>
      <c r="C1230" s="59"/>
      <c r="D1230" s="60"/>
      <c r="E1230" s="61"/>
      <c r="F1230" s="62"/>
      <c r="G1230" s="62"/>
      <c r="H1230" s="62"/>
      <c r="I1230" s="62"/>
      <c r="J1230" s="62"/>
      <c r="K1230" s="63"/>
    </row>
    <row r="1231" spans="1:11" ht="24" customHeight="1" x14ac:dyDescent="0.25">
      <c r="A1231" s="59"/>
      <c r="B1231" s="59"/>
      <c r="C1231" s="59"/>
      <c r="D1231" s="60"/>
      <c r="E1231" s="61"/>
      <c r="F1231" s="62"/>
      <c r="G1231" s="62"/>
      <c r="H1231" s="62"/>
      <c r="I1231" s="62"/>
      <c r="J1231" s="62"/>
      <c r="K1231" s="63"/>
    </row>
    <row r="1232" spans="1:11" ht="24" customHeight="1" x14ac:dyDescent="0.25">
      <c r="A1232" s="59"/>
      <c r="B1232" s="59"/>
      <c r="C1232" s="59"/>
      <c r="D1232" s="60"/>
      <c r="E1232" s="61"/>
      <c r="F1232" s="62"/>
      <c r="G1232" s="62"/>
      <c r="H1232" s="62"/>
      <c r="I1232" s="62"/>
      <c r="J1232" s="62"/>
      <c r="K1232" s="63"/>
    </row>
    <row r="1233" spans="1:11" ht="24" customHeight="1" x14ac:dyDescent="0.25">
      <c r="A1233" s="59"/>
      <c r="B1233" s="59"/>
      <c r="C1233" s="59"/>
      <c r="D1233" s="60"/>
      <c r="E1233" s="61"/>
      <c r="F1233" s="62"/>
      <c r="G1233" s="62"/>
      <c r="H1233" s="62"/>
      <c r="I1233" s="62"/>
      <c r="J1233" s="62"/>
      <c r="K1233" s="63"/>
    </row>
    <row r="1234" spans="1:11" ht="24" customHeight="1" x14ac:dyDescent="0.25">
      <c r="A1234" s="59"/>
      <c r="B1234" s="59"/>
      <c r="C1234" s="59"/>
      <c r="D1234" s="60"/>
      <c r="E1234" s="61"/>
      <c r="F1234" s="62"/>
      <c r="G1234" s="62"/>
      <c r="H1234" s="62"/>
      <c r="I1234" s="62"/>
      <c r="J1234" s="62"/>
      <c r="K1234" s="63"/>
    </row>
    <row r="1235" spans="1:11" ht="24" customHeight="1" x14ac:dyDescent="0.25">
      <c r="A1235" s="59"/>
      <c r="B1235" s="59"/>
      <c r="C1235" s="59"/>
      <c r="D1235" s="60"/>
      <c r="E1235" s="61"/>
      <c r="F1235" s="62"/>
      <c r="G1235" s="62"/>
      <c r="H1235" s="62"/>
      <c r="I1235" s="62"/>
      <c r="J1235" s="62"/>
      <c r="K1235" s="63"/>
    </row>
    <row r="1236" spans="1:11" ht="24" customHeight="1" x14ac:dyDescent="0.25">
      <c r="A1236" s="59"/>
      <c r="B1236" s="59"/>
      <c r="C1236" s="59"/>
      <c r="D1236" s="60"/>
      <c r="E1236" s="61"/>
      <c r="F1236" s="62"/>
      <c r="G1236" s="62"/>
      <c r="H1236" s="62"/>
      <c r="I1236" s="62"/>
      <c r="J1236" s="62"/>
      <c r="K1236" s="63"/>
    </row>
    <row r="1237" spans="1:11" ht="24" customHeight="1" x14ac:dyDescent="0.25">
      <c r="A1237" s="59"/>
      <c r="B1237" s="59"/>
      <c r="C1237" s="59"/>
      <c r="D1237" s="60"/>
      <c r="E1237" s="61"/>
      <c r="F1237" s="62"/>
      <c r="G1237" s="62"/>
      <c r="H1237" s="62"/>
      <c r="I1237" s="62"/>
      <c r="J1237" s="62"/>
      <c r="K1237" s="63"/>
    </row>
    <row r="1238" spans="1:11" ht="24" customHeight="1" x14ac:dyDescent="0.25">
      <c r="A1238" s="59"/>
      <c r="B1238" s="59"/>
      <c r="C1238" s="59"/>
      <c r="D1238" s="60"/>
      <c r="E1238" s="61"/>
      <c r="F1238" s="62"/>
      <c r="G1238" s="62"/>
      <c r="H1238" s="62"/>
      <c r="I1238" s="62"/>
      <c r="J1238" s="62"/>
      <c r="K1238" s="63"/>
    </row>
    <row r="1239" spans="1:11" ht="24" customHeight="1" x14ac:dyDescent="0.25">
      <c r="A1239" s="59"/>
      <c r="B1239" s="59"/>
      <c r="C1239" s="59"/>
      <c r="D1239" s="60"/>
      <c r="E1239" s="61"/>
      <c r="F1239" s="62"/>
      <c r="G1239" s="62"/>
      <c r="H1239" s="62"/>
      <c r="I1239" s="62"/>
      <c r="J1239" s="62"/>
      <c r="K1239" s="63"/>
    </row>
    <row r="1240" spans="1:11" ht="24" customHeight="1" x14ac:dyDescent="0.25">
      <c r="A1240" s="59"/>
      <c r="B1240" s="59"/>
      <c r="C1240" s="59"/>
      <c r="D1240" s="60"/>
      <c r="E1240" s="61"/>
      <c r="F1240" s="62"/>
      <c r="G1240" s="62"/>
      <c r="H1240" s="62"/>
      <c r="I1240" s="62"/>
      <c r="J1240" s="62"/>
      <c r="K1240" s="63"/>
    </row>
    <row r="1241" spans="1:11" ht="24" customHeight="1" x14ac:dyDescent="0.25">
      <c r="A1241" s="59"/>
      <c r="B1241" s="59"/>
      <c r="C1241" s="59"/>
      <c r="D1241" s="60"/>
      <c r="E1241" s="61"/>
      <c r="F1241" s="62"/>
      <c r="G1241" s="62"/>
      <c r="H1241" s="62"/>
      <c r="I1241" s="62"/>
      <c r="J1241" s="62"/>
      <c r="K1241" s="63"/>
    </row>
    <row r="1242" spans="1:11" ht="24" customHeight="1" x14ac:dyDescent="0.25">
      <c r="A1242" s="59"/>
      <c r="B1242" s="59"/>
      <c r="C1242" s="59"/>
      <c r="D1242" s="60"/>
      <c r="E1242" s="61"/>
      <c r="F1242" s="62"/>
      <c r="G1242" s="62"/>
      <c r="H1242" s="62"/>
      <c r="I1242" s="62"/>
      <c r="J1242" s="62"/>
      <c r="K1242" s="63"/>
    </row>
    <row r="1243" spans="1:11" ht="24" customHeight="1" x14ac:dyDescent="0.25">
      <c r="A1243" s="59"/>
      <c r="B1243" s="59"/>
      <c r="C1243" s="59"/>
      <c r="D1243" s="60"/>
      <c r="E1243" s="61"/>
      <c r="F1243" s="62"/>
      <c r="G1243" s="62"/>
      <c r="H1243" s="62"/>
      <c r="I1243" s="62"/>
      <c r="J1243" s="62"/>
      <c r="K1243" s="63"/>
    </row>
    <row r="1244" spans="1:11" ht="24" customHeight="1" x14ac:dyDescent="0.25">
      <c r="A1244" s="59"/>
      <c r="B1244" s="59"/>
      <c r="C1244" s="59"/>
      <c r="D1244" s="60"/>
      <c r="E1244" s="61"/>
      <c r="F1244" s="62"/>
      <c r="G1244" s="62"/>
      <c r="H1244" s="62"/>
      <c r="I1244" s="62"/>
      <c r="J1244" s="62"/>
      <c r="K1244" s="63"/>
    </row>
    <row r="1245" spans="1:11" ht="24" customHeight="1" x14ac:dyDescent="0.25">
      <c r="A1245" s="59"/>
      <c r="B1245" s="59"/>
      <c r="C1245" s="59"/>
      <c r="D1245" s="60"/>
      <c r="E1245" s="61"/>
      <c r="F1245" s="62"/>
      <c r="G1245" s="62"/>
      <c r="H1245" s="62"/>
      <c r="I1245" s="62"/>
      <c r="J1245" s="62"/>
      <c r="K1245" s="63"/>
    </row>
    <row r="1246" spans="1:11" ht="24" customHeight="1" x14ac:dyDescent="0.25">
      <c r="A1246" s="59"/>
      <c r="B1246" s="59"/>
      <c r="C1246" s="59"/>
      <c r="D1246" s="60"/>
      <c r="E1246" s="61"/>
      <c r="F1246" s="62"/>
      <c r="G1246" s="62"/>
      <c r="H1246" s="62"/>
      <c r="I1246" s="62"/>
      <c r="J1246" s="62"/>
      <c r="K1246" s="63"/>
    </row>
    <row r="1247" spans="1:11" ht="24" customHeight="1" x14ac:dyDescent="0.25">
      <c r="A1247" s="59"/>
      <c r="B1247" s="59"/>
      <c r="C1247" s="59"/>
      <c r="D1247" s="60"/>
      <c r="E1247" s="61"/>
      <c r="F1247" s="62"/>
      <c r="G1247" s="62"/>
      <c r="H1247" s="62"/>
      <c r="I1247" s="62"/>
      <c r="J1247" s="62"/>
      <c r="K1247" s="63"/>
    </row>
    <row r="1248" spans="1:11" ht="24" customHeight="1" x14ac:dyDescent="0.25">
      <c r="A1248" s="59"/>
      <c r="B1248" s="59"/>
      <c r="C1248" s="59"/>
      <c r="D1248" s="60"/>
      <c r="E1248" s="61"/>
      <c r="F1248" s="62"/>
      <c r="G1248" s="62"/>
      <c r="H1248" s="62"/>
      <c r="I1248" s="62"/>
      <c r="J1248" s="62"/>
      <c r="K1248" s="63"/>
    </row>
    <row r="1249" spans="1:11" ht="24" customHeight="1" x14ac:dyDescent="0.25">
      <c r="A1249" s="59"/>
      <c r="B1249" s="59"/>
      <c r="C1249" s="59"/>
      <c r="D1249" s="60"/>
      <c r="E1249" s="61"/>
      <c r="F1249" s="62"/>
      <c r="G1249" s="62"/>
      <c r="H1249" s="62"/>
      <c r="I1249" s="62"/>
      <c r="J1249" s="62"/>
      <c r="K1249" s="63"/>
    </row>
    <row r="1250" spans="1:11" ht="24" customHeight="1" x14ac:dyDescent="0.25">
      <c r="A1250" s="59"/>
      <c r="B1250" s="59"/>
      <c r="C1250" s="59"/>
      <c r="D1250" s="60"/>
      <c r="E1250" s="61"/>
      <c r="F1250" s="62"/>
      <c r="G1250" s="62"/>
      <c r="H1250" s="62"/>
      <c r="I1250" s="62"/>
      <c r="J1250" s="62"/>
      <c r="K1250" s="63"/>
    </row>
    <row r="1251" spans="1:11" ht="24" customHeight="1" x14ac:dyDescent="0.25">
      <c r="A1251" s="59"/>
      <c r="B1251" s="59"/>
      <c r="C1251" s="59"/>
      <c r="D1251" s="60"/>
      <c r="E1251" s="61"/>
      <c r="F1251" s="62"/>
      <c r="G1251" s="62"/>
      <c r="H1251" s="62"/>
      <c r="I1251" s="62"/>
      <c r="J1251" s="62"/>
      <c r="K1251" s="63"/>
    </row>
    <row r="1252" spans="1:11" ht="24" customHeight="1" x14ac:dyDescent="0.25">
      <c r="A1252" s="59"/>
      <c r="B1252" s="59"/>
      <c r="C1252" s="59"/>
      <c r="D1252" s="60"/>
      <c r="E1252" s="61"/>
      <c r="F1252" s="62"/>
      <c r="G1252" s="62"/>
      <c r="H1252" s="62"/>
      <c r="I1252" s="62"/>
      <c r="J1252" s="62"/>
      <c r="K1252" s="63"/>
    </row>
    <row r="1253" spans="1:11" ht="24" customHeight="1" x14ac:dyDescent="0.25">
      <c r="A1253" s="59"/>
      <c r="B1253" s="59"/>
      <c r="C1253" s="59"/>
      <c r="D1253" s="60"/>
      <c r="E1253" s="61"/>
      <c r="F1253" s="62"/>
      <c r="G1253" s="62"/>
      <c r="H1253" s="62"/>
      <c r="I1253" s="62"/>
      <c r="J1253" s="62"/>
      <c r="K1253" s="63"/>
    </row>
    <row r="1254" spans="1:11" ht="24" customHeight="1" x14ac:dyDescent="0.25">
      <c r="A1254" s="59"/>
      <c r="B1254" s="59"/>
      <c r="C1254" s="59"/>
      <c r="D1254" s="60"/>
      <c r="E1254" s="61"/>
      <c r="F1254" s="62"/>
      <c r="G1254" s="62"/>
      <c r="H1254" s="62"/>
      <c r="I1254" s="62"/>
      <c r="J1254" s="62"/>
      <c r="K1254" s="63"/>
    </row>
    <row r="1255" spans="1:11" ht="24" customHeight="1" x14ac:dyDescent="0.25">
      <c r="A1255" s="59"/>
      <c r="B1255" s="59"/>
      <c r="C1255" s="59"/>
      <c r="D1255" s="60"/>
      <c r="E1255" s="61"/>
      <c r="F1255" s="62"/>
      <c r="G1255" s="62"/>
      <c r="H1255" s="62"/>
      <c r="I1255" s="62"/>
      <c r="J1255" s="62"/>
      <c r="K1255" s="63"/>
    </row>
    <row r="1256" spans="1:11" ht="24" customHeight="1" x14ac:dyDescent="0.25">
      <c r="A1256" s="59"/>
      <c r="B1256" s="59"/>
      <c r="C1256" s="59"/>
      <c r="D1256" s="60"/>
      <c r="E1256" s="61"/>
      <c r="F1256" s="62"/>
      <c r="G1256" s="62"/>
      <c r="H1256" s="62"/>
      <c r="I1256" s="62"/>
      <c r="J1256" s="62"/>
      <c r="K1256" s="63"/>
    </row>
    <row r="1257" spans="1:11" ht="24" customHeight="1" x14ac:dyDescent="0.25">
      <c r="A1257" s="59"/>
      <c r="B1257" s="59"/>
      <c r="C1257" s="59"/>
      <c r="D1257" s="60"/>
      <c r="E1257" s="61"/>
      <c r="F1257" s="62"/>
      <c r="G1257" s="62"/>
      <c r="H1257" s="62"/>
      <c r="I1257" s="62"/>
      <c r="J1257" s="62"/>
      <c r="K1257" s="63"/>
    </row>
    <row r="1258" spans="1:11" ht="24" customHeight="1" x14ac:dyDescent="0.25">
      <c r="A1258" s="59"/>
      <c r="B1258" s="59"/>
      <c r="C1258" s="59"/>
      <c r="D1258" s="60"/>
      <c r="E1258" s="61"/>
      <c r="F1258" s="62"/>
      <c r="G1258" s="62"/>
      <c r="H1258" s="62"/>
      <c r="I1258" s="62"/>
      <c r="J1258" s="62"/>
      <c r="K1258" s="63"/>
    </row>
    <row r="1259" spans="1:11" ht="24" customHeight="1" x14ac:dyDescent="0.25">
      <c r="A1259" s="59"/>
      <c r="B1259" s="59"/>
      <c r="C1259" s="59"/>
      <c r="D1259" s="60"/>
      <c r="E1259" s="61"/>
      <c r="F1259" s="62"/>
      <c r="G1259" s="62"/>
      <c r="H1259" s="62"/>
      <c r="I1259" s="62"/>
      <c r="J1259" s="62"/>
      <c r="K1259" s="63"/>
    </row>
    <row r="1260" spans="1:11" ht="24" customHeight="1" x14ac:dyDescent="0.25">
      <c r="A1260" s="59"/>
      <c r="B1260" s="59"/>
      <c r="C1260" s="59"/>
      <c r="D1260" s="60"/>
      <c r="E1260" s="61"/>
      <c r="F1260" s="62"/>
      <c r="G1260" s="62"/>
      <c r="H1260" s="62"/>
      <c r="I1260" s="62"/>
      <c r="J1260" s="62"/>
      <c r="K1260" s="63"/>
    </row>
    <row r="1261" spans="1:11" ht="24" customHeight="1" x14ac:dyDescent="0.25">
      <c r="A1261" s="59"/>
      <c r="B1261" s="59"/>
      <c r="C1261" s="59"/>
      <c r="D1261" s="60"/>
      <c r="E1261" s="61"/>
      <c r="F1261" s="62"/>
      <c r="G1261" s="62"/>
      <c r="H1261" s="62"/>
      <c r="I1261" s="62"/>
      <c r="J1261" s="62"/>
      <c r="K1261" s="63"/>
    </row>
    <row r="1262" spans="1:11" ht="24" customHeight="1" x14ac:dyDescent="0.25">
      <c r="A1262" s="59"/>
      <c r="B1262" s="59"/>
      <c r="C1262" s="59"/>
      <c r="D1262" s="60"/>
      <c r="E1262" s="61"/>
      <c r="F1262" s="62"/>
      <c r="G1262" s="62"/>
      <c r="H1262" s="62"/>
      <c r="I1262" s="62"/>
      <c r="J1262" s="62"/>
      <c r="K1262" s="63"/>
    </row>
    <row r="1263" spans="1:11" ht="24" customHeight="1" x14ac:dyDescent="0.25">
      <c r="A1263" s="59"/>
      <c r="B1263" s="59"/>
      <c r="C1263" s="59"/>
      <c r="D1263" s="60"/>
      <c r="E1263" s="61"/>
      <c r="F1263" s="62"/>
      <c r="G1263" s="62"/>
      <c r="H1263" s="62"/>
      <c r="I1263" s="62"/>
      <c r="J1263" s="62"/>
      <c r="K1263" s="63"/>
    </row>
    <row r="1264" spans="1:11" ht="24" customHeight="1" x14ac:dyDescent="0.25">
      <c r="A1264" s="59"/>
      <c r="B1264" s="59"/>
      <c r="C1264" s="59"/>
      <c r="D1264" s="60"/>
      <c r="E1264" s="61"/>
      <c r="F1264" s="62"/>
      <c r="G1264" s="62"/>
      <c r="H1264" s="62"/>
      <c r="I1264" s="62"/>
      <c r="J1264" s="62"/>
      <c r="K1264" s="63"/>
    </row>
    <row r="1265" spans="1:11" ht="24" customHeight="1" x14ac:dyDescent="0.25">
      <c r="A1265" s="59"/>
      <c r="B1265" s="59"/>
      <c r="C1265" s="59"/>
      <c r="D1265" s="60"/>
      <c r="E1265" s="61"/>
      <c r="F1265" s="62"/>
      <c r="G1265" s="62"/>
      <c r="H1265" s="62"/>
      <c r="I1265" s="62"/>
      <c r="J1265" s="62"/>
      <c r="K1265" s="63"/>
    </row>
    <row r="1266" spans="1:11" ht="24" customHeight="1" x14ac:dyDescent="0.25">
      <c r="A1266" s="59"/>
      <c r="B1266" s="59"/>
      <c r="C1266" s="59"/>
      <c r="D1266" s="60"/>
      <c r="E1266" s="61"/>
      <c r="F1266" s="62"/>
      <c r="G1266" s="62"/>
      <c r="H1266" s="62"/>
      <c r="I1266" s="62"/>
      <c r="J1266" s="62"/>
      <c r="K1266" s="63"/>
    </row>
    <row r="1267" spans="1:11" ht="24" customHeight="1" x14ac:dyDescent="0.25">
      <c r="A1267" s="59"/>
      <c r="B1267" s="59"/>
      <c r="C1267" s="59"/>
      <c r="D1267" s="60"/>
      <c r="E1267" s="61"/>
      <c r="F1267" s="62"/>
      <c r="G1267" s="62"/>
      <c r="H1267" s="62"/>
      <c r="I1267" s="62"/>
      <c r="J1267" s="62"/>
      <c r="K1267" s="63"/>
    </row>
    <row r="1268" spans="1:11" ht="24" customHeight="1" x14ac:dyDescent="0.25">
      <c r="A1268" s="59"/>
      <c r="B1268" s="59"/>
      <c r="C1268" s="59"/>
      <c r="D1268" s="60"/>
      <c r="E1268" s="61"/>
      <c r="F1268" s="62"/>
      <c r="G1268" s="62"/>
      <c r="H1268" s="62"/>
      <c r="I1268" s="62"/>
      <c r="J1268" s="62"/>
      <c r="K1268" s="63"/>
    </row>
    <row r="1269" spans="1:11" ht="24" customHeight="1" x14ac:dyDescent="0.25">
      <c r="A1269" s="59"/>
      <c r="B1269" s="59"/>
      <c r="C1269" s="59"/>
      <c r="D1269" s="60"/>
      <c r="E1269" s="61"/>
      <c r="F1269" s="62"/>
      <c r="G1269" s="62"/>
      <c r="H1269" s="62"/>
      <c r="I1269" s="62"/>
      <c r="J1269" s="62"/>
      <c r="K1269" s="63"/>
    </row>
    <row r="1270" spans="1:11" ht="24" customHeight="1" x14ac:dyDescent="0.25">
      <c r="A1270" s="59"/>
      <c r="B1270" s="59"/>
      <c r="C1270" s="59"/>
      <c r="D1270" s="60"/>
      <c r="E1270" s="61"/>
      <c r="F1270" s="62"/>
      <c r="G1270" s="62"/>
      <c r="H1270" s="62"/>
      <c r="I1270" s="62"/>
      <c r="J1270" s="62"/>
      <c r="K1270" s="63"/>
    </row>
    <row r="1271" spans="1:11" ht="24" customHeight="1" x14ac:dyDescent="0.25">
      <c r="A1271" s="59"/>
      <c r="B1271" s="59"/>
      <c r="C1271" s="59"/>
      <c r="D1271" s="60"/>
      <c r="E1271" s="61"/>
      <c r="F1271" s="62"/>
      <c r="G1271" s="62"/>
      <c r="H1271" s="62"/>
      <c r="I1271" s="62"/>
      <c r="J1271" s="62"/>
      <c r="K1271" s="63"/>
    </row>
    <row r="1272" spans="1:11" ht="24" customHeight="1" x14ac:dyDescent="0.25">
      <c r="A1272" s="59"/>
      <c r="B1272" s="59"/>
      <c r="C1272" s="59"/>
      <c r="D1272" s="60"/>
      <c r="E1272" s="61"/>
      <c r="F1272" s="62"/>
      <c r="G1272" s="62"/>
      <c r="H1272" s="62"/>
      <c r="I1272" s="62"/>
      <c r="J1272" s="62"/>
      <c r="K1272" s="63"/>
    </row>
    <row r="1273" spans="1:11" ht="24" customHeight="1" x14ac:dyDescent="0.25">
      <c r="A1273" s="59"/>
      <c r="B1273" s="59"/>
      <c r="C1273" s="59"/>
      <c r="D1273" s="60"/>
      <c r="E1273" s="61"/>
      <c r="F1273" s="62"/>
      <c r="G1273" s="62"/>
      <c r="H1273" s="62"/>
      <c r="I1273" s="62"/>
      <c r="J1273" s="62"/>
      <c r="K1273" s="63"/>
    </row>
    <row r="1274" spans="1:11" ht="24" customHeight="1" x14ac:dyDescent="0.25">
      <c r="A1274" s="59"/>
      <c r="B1274" s="59"/>
      <c r="C1274" s="59"/>
      <c r="D1274" s="60"/>
      <c r="E1274" s="61"/>
      <c r="F1274" s="62"/>
      <c r="G1274" s="62"/>
      <c r="H1274" s="62"/>
      <c r="I1274" s="62"/>
      <c r="J1274" s="62"/>
      <c r="K1274" s="63"/>
    </row>
    <row r="1275" spans="1:11" ht="24" customHeight="1" x14ac:dyDescent="0.25">
      <c r="A1275" s="59"/>
      <c r="B1275" s="59"/>
      <c r="C1275" s="59"/>
      <c r="D1275" s="60"/>
      <c r="E1275" s="61"/>
      <c r="F1275" s="62"/>
      <c r="G1275" s="62"/>
      <c r="H1275" s="62"/>
      <c r="I1275" s="62"/>
      <c r="J1275" s="62"/>
      <c r="K1275" s="63"/>
    </row>
    <row r="1276" spans="1:11" ht="24" customHeight="1" x14ac:dyDescent="0.25">
      <c r="A1276" s="59"/>
      <c r="B1276" s="59"/>
      <c r="C1276" s="59"/>
      <c r="D1276" s="60"/>
      <c r="E1276" s="61"/>
      <c r="F1276" s="62"/>
      <c r="G1276" s="62"/>
      <c r="H1276" s="62"/>
      <c r="I1276" s="62"/>
      <c r="J1276" s="62"/>
      <c r="K1276" s="63"/>
    </row>
    <row r="1277" spans="1:11" ht="24" customHeight="1" x14ac:dyDescent="0.25">
      <c r="A1277" s="59"/>
      <c r="B1277" s="59"/>
      <c r="C1277" s="59"/>
      <c r="D1277" s="60"/>
      <c r="E1277" s="61"/>
      <c r="F1277" s="62"/>
      <c r="G1277" s="62"/>
      <c r="H1277" s="62"/>
      <c r="I1277" s="62"/>
      <c r="J1277" s="62"/>
      <c r="K1277" s="63"/>
    </row>
    <row r="1278" spans="1:11" ht="24" customHeight="1" x14ac:dyDescent="0.25">
      <c r="A1278" s="59"/>
      <c r="B1278" s="59"/>
      <c r="C1278" s="59"/>
      <c r="D1278" s="60"/>
      <c r="E1278" s="61"/>
      <c r="F1278" s="62"/>
      <c r="G1278" s="62"/>
      <c r="H1278" s="62"/>
      <c r="I1278" s="62"/>
      <c r="J1278" s="62"/>
      <c r="K1278" s="63"/>
    </row>
    <row r="1279" spans="1:11" ht="24" customHeight="1" x14ac:dyDescent="0.25">
      <c r="A1279" s="59"/>
      <c r="B1279" s="59"/>
      <c r="C1279" s="59"/>
      <c r="D1279" s="60"/>
      <c r="E1279" s="61"/>
      <c r="F1279" s="62"/>
      <c r="G1279" s="62"/>
      <c r="H1279" s="62"/>
      <c r="I1279" s="62"/>
      <c r="J1279" s="62"/>
      <c r="K1279" s="63"/>
    </row>
    <row r="1280" spans="1:11" ht="24" customHeight="1" x14ac:dyDescent="0.25">
      <c r="A1280" s="59"/>
      <c r="B1280" s="59"/>
      <c r="C1280" s="59"/>
      <c r="D1280" s="60"/>
      <c r="E1280" s="61"/>
      <c r="F1280" s="62"/>
      <c r="G1280" s="62"/>
      <c r="H1280" s="62"/>
      <c r="I1280" s="62"/>
      <c r="J1280" s="62"/>
      <c r="K1280" s="63"/>
    </row>
    <row r="1281" spans="1:11" ht="24" customHeight="1" x14ac:dyDescent="0.25">
      <c r="A1281" s="59"/>
      <c r="B1281" s="59"/>
      <c r="C1281" s="59"/>
      <c r="D1281" s="60"/>
      <c r="E1281" s="61"/>
      <c r="F1281" s="62"/>
      <c r="G1281" s="62"/>
      <c r="H1281" s="62"/>
      <c r="I1281" s="62"/>
      <c r="J1281" s="62"/>
      <c r="K1281" s="63"/>
    </row>
    <row r="1282" spans="1:11" ht="24" customHeight="1" x14ac:dyDescent="0.25">
      <c r="A1282" s="59"/>
      <c r="B1282" s="59"/>
      <c r="C1282" s="59"/>
      <c r="D1282" s="60"/>
      <c r="E1282" s="61"/>
      <c r="F1282" s="62"/>
      <c r="G1282" s="62"/>
      <c r="H1282" s="62"/>
      <c r="I1282" s="62"/>
      <c r="J1282" s="62"/>
      <c r="K1282" s="63"/>
    </row>
    <row r="1283" spans="1:11" ht="24" customHeight="1" x14ac:dyDescent="0.25">
      <c r="A1283" s="59"/>
      <c r="B1283" s="59"/>
      <c r="C1283" s="59"/>
      <c r="D1283" s="60"/>
      <c r="E1283" s="61"/>
      <c r="F1283" s="62"/>
      <c r="G1283" s="62"/>
      <c r="H1283" s="62"/>
      <c r="I1283" s="62"/>
      <c r="J1283" s="62"/>
      <c r="K1283" s="63"/>
    </row>
    <row r="1284" spans="1:11" ht="24" customHeight="1" x14ac:dyDescent="0.25">
      <c r="A1284" s="59"/>
      <c r="B1284" s="59"/>
      <c r="C1284" s="59"/>
      <c r="D1284" s="60"/>
      <c r="E1284" s="61"/>
      <c r="F1284" s="62"/>
      <c r="G1284" s="62"/>
      <c r="H1284" s="62"/>
      <c r="I1284" s="62"/>
      <c r="J1284" s="62"/>
      <c r="K1284" s="63"/>
    </row>
    <row r="1285" spans="1:11" ht="24" customHeight="1" x14ac:dyDescent="0.25">
      <c r="A1285" s="59"/>
      <c r="B1285" s="59"/>
      <c r="C1285" s="59"/>
      <c r="D1285" s="60"/>
      <c r="E1285" s="61"/>
      <c r="F1285" s="62"/>
      <c r="G1285" s="62"/>
      <c r="H1285" s="62"/>
      <c r="I1285" s="62"/>
      <c r="J1285" s="62"/>
      <c r="K1285" s="63"/>
    </row>
    <row r="1286" spans="1:11" ht="24" customHeight="1" x14ac:dyDescent="0.25">
      <c r="A1286" s="59"/>
      <c r="B1286" s="59"/>
      <c r="C1286" s="59"/>
      <c r="D1286" s="60"/>
      <c r="E1286" s="61"/>
      <c r="F1286" s="62"/>
      <c r="G1286" s="62"/>
      <c r="H1286" s="62"/>
      <c r="I1286" s="62"/>
      <c r="J1286" s="62"/>
      <c r="K1286" s="63"/>
    </row>
    <row r="1287" spans="1:11" ht="24" customHeight="1" x14ac:dyDescent="0.25">
      <c r="A1287" s="59"/>
      <c r="B1287" s="59"/>
      <c r="C1287" s="59"/>
      <c r="D1287" s="60"/>
      <c r="E1287" s="61"/>
      <c r="F1287" s="62"/>
      <c r="G1287" s="62"/>
      <c r="H1287" s="62"/>
      <c r="I1287" s="62"/>
      <c r="J1287" s="62"/>
      <c r="K1287" s="63"/>
    </row>
    <row r="1288" spans="1:11" ht="24" customHeight="1" x14ac:dyDescent="0.25">
      <c r="A1288" s="59"/>
      <c r="B1288" s="59"/>
      <c r="C1288" s="59"/>
      <c r="D1288" s="60"/>
      <c r="E1288" s="61"/>
      <c r="F1288" s="62"/>
      <c r="G1288" s="62"/>
      <c r="H1288" s="62"/>
      <c r="I1288" s="62"/>
      <c r="J1288" s="62"/>
      <c r="K1288" s="63"/>
    </row>
    <row r="1289" spans="1:11" ht="24" customHeight="1" x14ac:dyDescent="0.25">
      <c r="A1289" s="59"/>
      <c r="B1289" s="59"/>
      <c r="C1289" s="59"/>
      <c r="D1289" s="60"/>
      <c r="E1289" s="61"/>
      <c r="F1289" s="62"/>
      <c r="G1289" s="62"/>
      <c r="H1289" s="62"/>
      <c r="I1289" s="62"/>
      <c r="J1289" s="62"/>
      <c r="K1289" s="63"/>
    </row>
    <row r="1290" spans="1:11" ht="24" customHeight="1" x14ac:dyDescent="0.25">
      <c r="A1290" s="59"/>
      <c r="B1290" s="59"/>
      <c r="C1290" s="59"/>
      <c r="D1290" s="60"/>
      <c r="E1290" s="61"/>
      <c r="F1290" s="62"/>
      <c r="G1290" s="62"/>
      <c r="H1290" s="62"/>
      <c r="I1290" s="62"/>
      <c r="J1290" s="62"/>
      <c r="K1290" s="63"/>
    </row>
    <row r="1291" spans="1:11" ht="24" customHeight="1" x14ac:dyDescent="0.25">
      <c r="A1291" s="59"/>
      <c r="B1291" s="59"/>
      <c r="C1291" s="59"/>
      <c r="D1291" s="60"/>
      <c r="E1291" s="61"/>
      <c r="F1291" s="62"/>
      <c r="G1291" s="62"/>
      <c r="H1291" s="62"/>
      <c r="I1291" s="62"/>
      <c r="J1291" s="62"/>
      <c r="K1291" s="63"/>
    </row>
    <row r="1292" spans="1:11" ht="24" customHeight="1" x14ac:dyDescent="0.25">
      <c r="A1292" s="59"/>
      <c r="B1292" s="59"/>
      <c r="C1292" s="59"/>
      <c r="D1292" s="60"/>
      <c r="E1292" s="61"/>
      <c r="F1292" s="62"/>
      <c r="G1292" s="62"/>
      <c r="H1292" s="62"/>
      <c r="I1292" s="62"/>
      <c r="J1292" s="62"/>
      <c r="K1292" s="63"/>
    </row>
    <row r="1293" spans="1:11" ht="24" customHeight="1" x14ac:dyDescent="0.25">
      <c r="A1293" s="59"/>
      <c r="B1293" s="59"/>
      <c r="C1293" s="59"/>
      <c r="D1293" s="60"/>
      <c r="E1293" s="61"/>
      <c r="F1293" s="62"/>
      <c r="G1293" s="62"/>
      <c r="H1293" s="62"/>
      <c r="I1293" s="62"/>
      <c r="J1293" s="62"/>
      <c r="K1293" s="63"/>
    </row>
    <row r="1294" spans="1:11" ht="24" customHeight="1" x14ac:dyDescent="0.25">
      <c r="A1294" s="59"/>
      <c r="B1294" s="59"/>
      <c r="C1294" s="59"/>
      <c r="D1294" s="60"/>
      <c r="E1294" s="61"/>
      <c r="F1294" s="62"/>
      <c r="G1294" s="62"/>
      <c r="H1294" s="62"/>
      <c r="I1294" s="62"/>
      <c r="J1294" s="62"/>
      <c r="K1294" s="63"/>
    </row>
    <row r="1295" spans="1:11" ht="24" customHeight="1" x14ac:dyDescent="0.25">
      <c r="A1295" s="59"/>
      <c r="B1295" s="59"/>
      <c r="C1295" s="59"/>
      <c r="D1295" s="60"/>
      <c r="E1295" s="61"/>
      <c r="F1295" s="62"/>
      <c r="G1295" s="62"/>
      <c r="H1295" s="62"/>
      <c r="I1295" s="62"/>
      <c r="J1295" s="62"/>
      <c r="K1295" s="63"/>
    </row>
    <row r="1296" spans="1:11" ht="24" customHeight="1" x14ac:dyDescent="0.25">
      <c r="A1296" s="59"/>
      <c r="B1296" s="59"/>
      <c r="C1296" s="59"/>
      <c r="D1296" s="60"/>
      <c r="E1296" s="61"/>
      <c r="F1296" s="62"/>
      <c r="G1296" s="62"/>
      <c r="H1296" s="62"/>
      <c r="I1296" s="62"/>
      <c r="J1296" s="62"/>
      <c r="K1296" s="63"/>
    </row>
    <row r="1297" spans="1:11" ht="24" customHeight="1" x14ac:dyDescent="0.25">
      <c r="A1297" s="59"/>
      <c r="B1297" s="59"/>
      <c r="C1297" s="59"/>
      <c r="D1297" s="60"/>
      <c r="E1297" s="61"/>
      <c r="F1297" s="62"/>
      <c r="G1297" s="62"/>
      <c r="H1297" s="62"/>
      <c r="I1297" s="62"/>
      <c r="J1297" s="62"/>
      <c r="K1297" s="63"/>
    </row>
    <row r="1298" spans="1:11" ht="24" customHeight="1" x14ac:dyDescent="0.25">
      <c r="A1298" s="59"/>
      <c r="B1298" s="59"/>
      <c r="C1298" s="59"/>
      <c r="D1298" s="60"/>
      <c r="E1298" s="61"/>
      <c r="F1298" s="62"/>
      <c r="G1298" s="62"/>
      <c r="H1298" s="62"/>
      <c r="I1298" s="62"/>
      <c r="J1298" s="62"/>
      <c r="K1298" s="63"/>
    </row>
    <row r="1299" spans="1:11" ht="24" customHeight="1" x14ac:dyDescent="0.25">
      <c r="A1299" s="59"/>
      <c r="B1299" s="59"/>
      <c r="C1299" s="59"/>
      <c r="D1299" s="60"/>
      <c r="E1299" s="61"/>
      <c r="F1299" s="62"/>
      <c r="G1299" s="62"/>
      <c r="H1299" s="62"/>
      <c r="I1299" s="62"/>
      <c r="J1299" s="62"/>
      <c r="K1299" s="63"/>
    </row>
    <row r="1300" spans="1:11" ht="24" customHeight="1" x14ac:dyDescent="0.25">
      <c r="A1300" s="59"/>
      <c r="B1300" s="59"/>
      <c r="C1300" s="59"/>
      <c r="D1300" s="60"/>
      <c r="E1300" s="61"/>
      <c r="F1300" s="62"/>
      <c r="G1300" s="62"/>
      <c r="H1300" s="62"/>
      <c r="I1300" s="62"/>
      <c r="J1300" s="62"/>
      <c r="K1300" s="63"/>
    </row>
    <row r="1301" spans="1:11" ht="24" customHeight="1" x14ac:dyDescent="0.25">
      <c r="A1301" s="59"/>
      <c r="B1301" s="59"/>
      <c r="C1301" s="59"/>
      <c r="D1301" s="60"/>
      <c r="E1301" s="61"/>
      <c r="F1301" s="62"/>
      <c r="G1301" s="62"/>
      <c r="H1301" s="62"/>
      <c r="I1301" s="62"/>
      <c r="J1301" s="62"/>
      <c r="K1301" s="63"/>
    </row>
    <row r="1302" spans="1:11" ht="24" customHeight="1" x14ac:dyDescent="0.25">
      <c r="A1302" s="59"/>
      <c r="B1302" s="59"/>
      <c r="C1302" s="59"/>
      <c r="D1302" s="60"/>
      <c r="E1302" s="61"/>
      <c r="F1302" s="62"/>
      <c r="G1302" s="62"/>
      <c r="H1302" s="62"/>
      <c r="I1302" s="62"/>
      <c r="J1302" s="62"/>
      <c r="K1302" s="63"/>
    </row>
    <row r="1303" spans="1:11" ht="24" customHeight="1" x14ac:dyDescent="0.25">
      <c r="A1303" s="59"/>
      <c r="B1303" s="59"/>
      <c r="C1303" s="59"/>
      <c r="D1303" s="60"/>
      <c r="E1303" s="61"/>
      <c r="F1303" s="62"/>
      <c r="G1303" s="62"/>
      <c r="H1303" s="62"/>
      <c r="I1303" s="62"/>
      <c r="J1303" s="62"/>
      <c r="K1303" s="63"/>
    </row>
    <row r="1304" spans="1:11" ht="24" customHeight="1" x14ac:dyDescent="0.25">
      <c r="A1304" s="59"/>
      <c r="B1304" s="59"/>
      <c r="C1304" s="59"/>
      <c r="D1304" s="60"/>
      <c r="E1304" s="61"/>
      <c r="F1304" s="62"/>
      <c r="G1304" s="62"/>
      <c r="H1304" s="62"/>
      <c r="I1304" s="62"/>
      <c r="J1304" s="62"/>
      <c r="K1304" s="63"/>
    </row>
    <row r="1305" spans="1:11" ht="24" customHeight="1" x14ac:dyDescent="0.25">
      <c r="A1305" s="59"/>
      <c r="B1305" s="59"/>
      <c r="C1305" s="59"/>
      <c r="D1305" s="60"/>
      <c r="E1305" s="61"/>
      <c r="F1305" s="62"/>
      <c r="G1305" s="62"/>
      <c r="H1305" s="62"/>
      <c r="I1305" s="62"/>
      <c r="J1305" s="62"/>
      <c r="K1305" s="63"/>
    </row>
    <row r="1306" spans="1:11" ht="24" customHeight="1" x14ac:dyDescent="0.25">
      <c r="A1306" s="59"/>
      <c r="B1306" s="59"/>
      <c r="C1306" s="59"/>
      <c r="D1306" s="60"/>
      <c r="E1306" s="61"/>
      <c r="F1306" s="62"/>
      <c r="G1306" s="62"/>
      <c r="H1306" s="62"/>
      <c r="I1306" s="62"/>
      <c r="J1306" s="62"/>
      <c r="K1306" s="63"/>
    </row>
    <row r="1307" spans="1:11" ht="24" customHeight="1" x14ac:dyDescent="0.25">
      <c r="A1307" s="59"/>
      <c r="B1307" s="59"/>
      <c r="C1307" s="59"/>
      <c r="D1307" s="60"/>
      <c r="E1307" s="61"/>
      <c r="F1307" s="62"/>
      <c r="G1307" s="62"/>
      <c r="H1307" s="62"/>
      <c r="I1307" s="62"/>
      <c r="J1307" s="62"/>
      <c r="K1307" s="63"/>
    </row>
    <row r="1308" spans="1:11" ht="24" customHeight="1" x14ac:dyDescent="0.25">
      <c r="A1308" s="59"/>
      <c r="B1308" s="59"/>
      <c r="C1308" s="59"/>
      <c r="D1308" s="60"/>
      <c r="E1308" s="61"/>
      <c r="F1308" s="62"/>
      <c r="G1308" s="62"/>
      <c r="H1308" s="62"/>
      <c r="I1308" s="62"/>
      <c r="J1308" s="62"/>
      <c r="K1308" s="63"/>
    </row>
    <row r="1309" spans="1:11" ht="24" customHeight="1" x14ac:dyDescent="0.25">
      <c r="A1309" s="59"/>
      <c r="B1309" s="59"/>
      <c r="C1309" s="59"/>
      <c r="D1309" s="60"/>
      <c r="E1309" s="61"/>
      <c r="F1309" s="62"/>
      <c r="G1309" s="62"/>
      <c r="H1309" s="62"/>
      <c r="I1309" s="62"/>
      <c r="J1309" s="62"/>
      <c r="K1309" s="63"/>
    </row>
    <row r="1310" spans="1:11" ht="24" customHeight="1" x14ac:dyDescent="0.25">
      <c r="A1310" s="59"/>
      <c r="B1310" s="59"/>
      <c r="C1310" s="59"/>
      <c r="D1310" s="60"/>
      <c r="E1310" s="61"/>
      <c r="F1310" s="62"/>
      <c r="G1310" s="62"/>
      <c r="H1310" s="62"/>
      <c r="I1310" s="62"/>
      <c r="J1310" s="62"/>
      <c r="K1310" s="63"/>
    </row>
    <row r="1311" spans="1:11" ht="24" customHeight="1" x14ac:dyDescent="0.25">
      <c r="A1311" s="59"/>
      <c r="B1311" s="59"/>
      <c r="C1311" s="59"/>
      <c r="D1311" s="60"/>
      <c r="E1311" s="61"/>
      <c r="F1311" s="62"/>
      <c r="G1311" s="62"/>
      <c r="H1311" s="62"/>
      <c r="I1311" s="62"/>
      <c r="J1311" s="62"/>
      <c r="K1311" s="63"/>
    </row>
    <row r="1312" spans="1:11" ht="24" customHeight="1" x14ac:dyDescent="0.25">
      <c r="A1312" s="59"/>
      <c r="B1312" s="59"/>
      <c r="C1312" s="59"/>
      <c r="D1312" s="60"/>
      <c r="E1312" s="61"/>
      <c r="F1312" s="62"/>
      <c r="G1312" s="62"/>
      <c r="H1312" s="62"/>
      <c r="I1312" s="62"/>
      <c r="J1312" s="62"/>
      <c r="K1312" s="63"/>
    </row>
    <row r="1313" spans="1:11" ht="24" customHeight="1" x14ac:dyDescent="0.25">
      <c r="A1313" s="59"/>
      <c r="B1313" s="59"/>
      <c r="C1313" s="59"/>
      <c r="D1313" s="60"/>
      <c r="E1313" s="61"/>
      <c r="F1313" s="62"/>
      <c r="G1313" s="62"/>
      <c r="H1313" s="62"/>
      <c r="I1313" s="62"/>
      <c r="J1313" s="62"/>
      <c r="K1313" s="63"/>
    </row>
    <row r="1314" spans="1:11" ht="24" customHeight="1" x14ac:dyDescent="0.25">
      <c r="A1314" s="59"/>
      <c r="B1314" s="59"/>
      <c r="C1314" s="59"/>
      <c r="D1314" s="60"/>
      <c r="E1314" s="61"/>
      <c r="F1314" s="62"/>
      <c r="G1314" s="62"/>
      <c r="H1314" s="62"/>
      <c r="I1314" s="62"/>
      <c r="J1314" s="62"/>
      <c r="K1314" s="63"/>
    </row>
    <row r="1315" spans="1:11" ht="24" customHeight="1" x14ac:dyDescent="0.25">
      <c r="A1315" s="59"/>
      <c r="B1315" s="59"/>
      <c r="C1315" s="59"/>
      <c r="D1315" s="60"/>
      <c r="E1315" s="61"/>
      <c r="F1315" s="62"/>
      <c r="G1315" s="62"/>
      <c r="H1315" s="62"/>
      <c r="I1315" s="62"/>
      <c r="J1315" s="62"/>
      <c r="K1315" s="63"/>
    </row>
    <row r="1316" spans="1:11" ht="24" customHeight="1" x14ac:dyDescent="0.25">
      <c r="A1316" s="59"/>
      <c r="B1316" s="59"/>
      <c r="C1316" s="59"/>
      <c r="D1316" s="60"/>
      <c r="E1316" s="61"/>
      <c r="F1316" s="62"/>
      <c r="G1316" s="62"/>
      <c r="H1316" s="62"/>
      <c r="I1316" s="62"/>
      <c r="J1316" s="62"/>
      <c r="K1316" s="63"/>
    </row>
    <row r="1317" spans="1:11" ht="24" customHeight="1" x14ac:dyDescent="0.25">
      <c r="A1317" s="59"/>
      <c r="B1317" s="59"/>
      <c r="C1317" s="59"/>
      <c r="D1317" s="60"/>
      <c r="E1317" s="61"/>
      <c r="F1317" s="62"/>
      <c r="G1317" s="62"/>
      <c r="H1317" s="62"/>
      <c r="I1317" s="62"/>
      <c r="J1317" s="62"/>
      <c r="K1317" s="63"/>
    </row>
    <row r="1318" spans="1:11" ht="24" customHeight="1" x14ac:dyDescent="0.25">
      <c r="A1318" s="59"/>
      <c r="B1318" s="59"/>
      <c r="C1318" s="59"/>
      <c r="D1318" s="60"/>
      <c r="E1318" s="61"/>
      <c r="F1318" s="62"/>
      <c r="G1318" s="62"/>
      <c r="H1318" s="62"/>
      <c r="I1318" s="62"/>
      <c r="J1318" s="62"/>
      <c r="K1318" s="63"/>
    </row>
    <row r="1319" spans="1:11" ht="24" customHeight="1" x14ac:dyDescent="0.25">
      <c r="A1319" s="59"/>
      <c r="B1319" s="59"/>
      <c r="C1319" s="59"/>
      <c r="D1319" s="60"/>
      <c r="E1319" s="61"/>
      <c r="F1319" s="62"/>
      <c r="G1319" s="62"/>
      <c r="H1319" s="62"/>
      <c r="I1319" s="62"/>
      <c r="J1319" s="62"/>
      <c r="K1319" s="63"/>
    </row>
    <row r="1320" spans="1:11" ht="24" customHeight="1" x14ac:dyDescent="0.25">
      <c r="A1320" s="59"/>
      <c r="B1320" s="59"/>
      <c r="C1320" s="59"/>
      <c r="D1320" s="60"/>
      <c r="E1320" s="61"/>
      <c r="F1320" s="62"/>
      <c r="G1320" s="62"/>
      <c r="H1320" s="62"/>
      <c r="I1320" s="62"/>
      <c r="J1320" s="62"/>
      <c r="K1320" s="63"/>
    </row>
    <row r="1321" spans="1:11" ht="24" customHeight="1" x14ac:dyDescent="0.25">
      <c r="A1321" s="59"/>
      <c r="B1321" s="59"/>
      <c r="C1321" s="59"/>
      <c r="D1321" s="60"/>
      <c r="E1321" s="61"/>
      <c r="F1321" s="62"/>
      <c r="G1321" s="62"/>
      <c r="H1321" s="62"/>
      <c r="I1321" s="62"/>
      <c r="J1321" s="62"/>
      <c r="K1321" s="63"/>
    </row>
    <row r="1322" spans="1:11" ht="24" customHeight="1" x14ac:dyDescent="0.25">
      <c r="A1322" s="59"/>
      <c r="B1322" s="59"/>
      <c r="C1322" s="59"/>
      <c r="D1322" s="60"/>
      <c r="E1322" s="61"/>
      <c r="F1322" s="62"/>
      <c r="G1322" s="62"/>
      <c r="H1322" s="62"/>
      <c r="I1322" s="62"/>
      <c r="J1322" s="62"/>
      <c r="K1322" s="63"/>
    </row>
    <row r="1323" spans="1:11" ht="24" customHeight="1" x14ac:dyDescent="0.25">
      <c r="A1323" s="59"/>
      <c r="B1323" s="59"/>
      <c r="C1323" s="59"/>
      <c r="D1323" s="60"/>
      <c r="E1323" s="61"/>
      <c r="F1323" s="62"/>
      <c r="G1323" s="62"/>
      <c r="H1323" s="62"/>
      <c r="I1323" s="62"/>
      <c r="J1323" s="62"/>
      <c r="K1323" s="63"/>
    </row>
    <row r="1324" spans="1:11" ht="24" customHeight="1" x14ac:dyDescent="0.25">
      <c r="A1324" s="59"/>
      <c r="B1324" s="59"/>
      <c r="C1324" s="59"/>
      <c r="D1324" s="60"/>
      <c r="E1324" s="61"/>
      <c r="F1324" s="62"/>
      <c r="G1324" s="62"/>
      <c r="H1324" s="62"/>
      <c r="I1324" s="62"/>
      <c r="J1324" s="62"/>
      <c r="K1324" s="63"/>
    </row>
    <row r="1325" spans="1:11" ht="24" customHeight="1" x14ac:dyDescent="0.25">
      <c r="A1325" s="59"/>
      <c r="B1325" s="59"/>
      <c r="C1325" s="59"/>
      <c r="D1325" s="60"/>
      <c r="E1325" s="61"/>
      <c r="F1325" s="62"/>
      <c r="G1325" s="62"/>
      <c r="H1325" s="62"/>
      <c r="I1325" s="62"/>
      <c r="J1325" s="62"/>
      <c r="K1325" s="63"/>
    </row>
    <row r="1326" spans="1:11" ht="24" customHeight="1" x14ac:dyDescent="0.25">
      <c r="A1326" s="59"/>
      <c r="B1326" s="59"/>
      <c r="C1326" s="59"/>
      <c r="D1326" s="60"/>
      <c r="E1326" s="61"/>
      <c r="F1326" s="62"/>
      <c r="G1326" s="62"/>
      <c r="H1326" s="62"/>
      <c r="I1326" s="62"/>
      <c r="J1326" s="62"/>
      <c r="K1326" s="63"/>
    </row>
    <row r="1327" spans="1:11" ht="24" customHeight="1" x14ac:dyDescent="0.25">
      <c r="A1327" s="59"/>
      <c r="B1327" s="59"/>
      <c r="C1327" s="59"/>
      <c r="D1327" s="60"/>
      <c r="E1327" s="61"/>
      <c r="F1327" s="62"/>
      <c r="G1327" s="62"/>
      <c r="H1327" s="62"/>
      <c r="I1327" s="62"/>
      <c r="J1327" s="62"/>
      <c r="K1327" s="63"/>
    </row>
    <row r="1328" spans="1:11" ht="24" customHeight="1" x14ac:dyDescent="0.25">
      <c r="A1328" s="59"/>
      <c r="B1328" s="59"/>
      <c r="C1328" s="59"/>
      <c r="D1328" s="60"/>
      <c r="E1328" s="61"/>
      <c r="F1328" s="62"/>
      <c r="G1328" s="62"/>
      <c r="H1328" s="62"/>
      <c r="I1328" s="62"/>
      <c r="J1328" s="62"/>
      <c r="K1328" s="63"/>
    </row>
    <row r="1329" spans="1:11" ht="24" customHeight="1" x14ac:dyDescent="0.25">
      <c r="A1329" s="59"/>
      <c r="B1329" s="59"/>
      <c r="C1329" s="59"/>
      <c r="D1329" s="60"/>
      <c r="E1329" s="61"/>
      <c r="F1329" s="62"/>
      <c r="G1329" s="62"/>
      <c r="H1329" s="62"/>
      <c r="I1329" s="62"/>
      <c r="J1329" s="62"/>
      <c r="K1329" s="63"/>
    </row>
    <row r="1330" spans="1:11" ht="24" customHeight="1" x14ac:dyDescent="0.25">
      <c r="A1330" s="59"/>
      <c r="B1330" s="59"/>
      <c r="C1330" s="59"/>
      <c r="D1330" s="60"/>
      <c r="E1330" s="61"/>
      <c r="F1330" s="62"/>
      <c r="G1330" s="62"/>
      <c r="H1330" s="62"/>
      <c r="I1330" s="62"/>
      <c r="J1330" s="62"/>
      <c r="K1330" s="63"/>
    </row>
    <row r="1331" spans="1:11" ht="24" customHeight="1" x14ac:dyDescent="0.25">
      <c r="A1331" s="59"/>
      <c r="B1331" s="59"/>
      <c r="C1331" s="59"/>
      <c r="D1331" s="60"/>
      <c r="E1331" s="61"/>
      <c r="F1331" s="62"/>
      <c r="G1331" s="62"/>
      <c r="H1331" s="62"/>
      <c r="I1331" s="62"/>
      <c r="J1331" s="62"/>
      <c r="K1331" s="63"/>
    </row>
    <row r="1332" spans="1:11" ht="24" customHeight="1" x14ac:dyDescent="0.25">
      <c r="A1332" s="59"/>
      <c r="B1332" s="59"/>
      <c r="C1332" s="59"/>
      <c r="D1332" s="60"/>
      <c r="E1332" s="61"/>
      <c r="F1332" s="62"/>
      <c r="G1332" s="62"/>
      <c r="H1332" s="62"/>
      <c r="I1332" s="62"/>
      <c r="J1332" s="62"/>
      <c r="K1332" s="63"/>
    </row>
    <row r="1333" spans="1:11" ht="24" customHeight="1" x14ac:dyDescent="0.25">
      <c r="A1333" s="59"/>
      <c r="B1333" s="59"/>
      <c r="C1333" s="59"/>
      <c r="D1333" s="60"/>
      <c r="E1333" s="61"/>
      <c r="F1333" s="62"/>
      <c r="G1333" s="62"/>
      <c r="H1333" s="62"/>
      <c r="I1333" s="62"/>
      <c r="J1333" s="62"/>
      <c r="K1333" s="63"/>
    </row>
    <row r="1334" spans="1:11" ht="24" customHeight="1" x14ac:dyDescent="0.25">
      <c r="A1334" s="59"/>
      <c r="B1334" s="59"/>
      <c r="C1334" s="59"/>
      <c r="D1334" s="60"/>
      <c r="E1334" s="61"/>
      <c r="F1334" s="62"/>
      <c r="G1334" s="62"/>
      <c r="H1334" s="62"/>
      <c r="I1334" s="62"/>
      <c r="J1334" s="62"/>
      <c r="K1334" s="63"/>
    </row>
    <row r="1335" spans="1:11" ht="24" customHeight="1" x14ac:dyDescent="0.25">
      <c r="A1335" s="59"/>
      <c r="B1335" s="59"/>
      <c r="C1335" s="59"/>
      <c r="D1335" s="60"/>
      <c r="E1335" s="61"/>
      <c r="F1335" s="62"/>
      <c r="G1335" s="62"/>
      <c r="H1335" s="62"/>
      <c r="I1335" s="62"/>
      <c r="J1335" s="62"/>
      <c r="K1335" s="63"/>
    </row>
    <row r="1336" spans="1:11" ht="24" customHeight="1" x14ac:dyDescent="0.25">
      <c r="A1336" s="59"/>
      <c r="B1336" s="59"/>
      <c r="C1336" s="59"/>
      <c r="D1336" s="60"/>
      <c r="E1336" s="61"/>
      <c r="F1336" s="62"/>
      <c r="G1336" s="62"/>
      <c r="H1336" s="62"/>
      <c r="I1336" s="62"/>
      <c r="J1336" s="62"/>
      <c r="K1336" s="63"/>
    </row>
    <row r="1337" spans="1:11" ht="24" customHeight="1" x14ac:dyDescent="0.25">
      <c r="A1337" s="59"/>
      <c r="B1337" s="59"/>
      <c r="C1337" s="59"/>
      <c r="D1337" s="60"/>
      <c r="E1337" s="61"/>
      <c r="F1337" s="62"/>
      <c r="G1337" s="62"/>
      <c r="H1337" s="62"/>
      <c r="I1337" s="62"/>
      <c r="J1337" s="62"/>
      <c r="K1337" s="63"/>
    </row>
    <row r="1338" spans="1:11" ht="24" customHeight="1" x14ac:dyDescent="0.25">
      <c r="A1338" s="59"/>
      <c r="B1338" s="59"/>
      <c r="C1338" s="59"/>
      <c r="D1338" s="60"/>
      <c r="E1338" s="61"/>
      <c r="F1338" s="62"/>
      <c r="G1338" s="62"/>
      <c r="H1338" s="62"/>
      <c r="I1338" s="62"/>
      <c r="J1338" s="62"/>
      <c r="K1338" s="63"/>
    </row>
    <row r="1339" spans="1:11" ht="24" customHeight="1" x14ac:dyDescent="0.25">
      <c r="A1339" s="59"/>
      <c r="B1339" s="59"/>
      <c r="C1339" s="59"/>
      <c r="D1339" s="60"/>
      <c r="E1339" s="61"/>
      <c r="F1339" s="62"/>
      <c r="G1339" s="62"/>
      <c r="H1339" s="62"/>
      <c r="I1339" s="62"/>
      <c r="J1339" s="62"/>
      <c r="K1339" s="63"/>
    </row>
    <row r="1340" spans="1:11" ht="24" customHeight="1" x14ac:dyDescent="0.25">
      <c r="A1340" s="59"/>
      <c r="B1340" s="59"/>
      <c r="C1340" s="59"/>
      <c r="D1340" s="60"/>
      <c r="E1340" s="61"/>
      <c r="F1340" s="62"/>
      <c r="G1340" s="62"/>
      <c r="H1340" s="62"/>
      <c r="I1340" s="62"/>
      <c r="J1340" s="62"/>
      <c r="K1340" s="63"/>
    </row>
    <row r="1341" spans="1:11" ht="24" customHeight="1" x14ac:dyDescent="0.25">
      <c r="A1341" s="59"/>
      <c r="B1341" s="59"/>
      <c r="C1341" s="59"/>
      <c r="D1341" s="60"/>
      <c r="E1341" s="61"/>
      <c r="F1341" s="62"/>
      <c r="G1341" s="62"/>
      <c r="H1341" s="62"/>
      <c r="I1341" s="62"/>
      <c r="J1341" s="62"/>
      <c r="K1341" s="63"/>
    </row>
    <row r="1342" spans="1:11" ht="24" customHeight="1" x14ac:dyDescent="0.25">
      <c r="A1342" s="59"/>
      <c r="B1342" s="59"/>
      <c r="C1342" s="59"/>
      <c r="D1342" s="60"/>
      <c r="E1342" s="61"/>
      <c r="F1342" s="62"/>
      <c r="G1342" s="62"/>
      <c r="H1342" s="62"/>
      <c r="I1342" s="62"/>
      <c r="J1342" s="62"/>
      <c r="K1342" s="63"/>
    </row>
    <row r="1343" spans="1:11" ht="24" customHeight="1" x14ac:dyDescent="0.25">
      <c r="A1343" s="59"/>
      <c r="B1343" s="59"/>
      <c r="C1343" s="59"/>
      <c r="D1343" s="60"/>
      <c r="E1343" s="61"/>
      <c r="F1343" s="62"/>
      <c r="G1343" s="62"/>
      <c r="H1343" s="62"/>
      <c r="I1343" s="62"/>
      <c r="J1343" s="62"/>
      <c r="K1343" s="63"/>
    </row>
    <row r="1344" spans="1:11" ht="24" customHeight="1" x14ac:dyDescent="0.25">
      <c r="A1344" s="59"/>
      <c r="B1344" s="59"/>
      <c r="C1344" s="59"/>
      <c r="D1344" s="60"/>
      <c r="E1344" s="61"/>
      <c r="F1344" s="62"/>
      <c r="G1344" s="62"/>
      <c r="H1344" s="62"/>
      <c r="I1344" s="62"/>
      <c r="J1344" s="62"/>
      <c r="K1344" s="63"/>
    </row>
    <row r="1345" spans="1:11" ht="24" customHeight="1" x14ac:dyDescent="0.25">
      <c r="A1345" s="59"/>
      <c r="B1345" s="59"/>
      <c r="C1345" s="59"/>
      <c r="D1345" s="60"/>
      <c r="E1345" s="61"/>
      <c r="F1345" s="62"/>
      <c r="G1345" s="62"/>
      <c r="H1345" s="62"/>
      <c r="I1345" s="62"/>
      <c r="J1345" s="62"/>
      <c r="K1345" s="63"/>
    </row>
    <row r="1346" spans="1:11" ht="24" customHeight="1" x14ac:dyDescent="0.25">
      <c r="A1346" s="59"/>
      <c r="B1346" s="59"/>
      <c r="C1346" s="59"/>
      <c r="D1346" s="60"/>
      <c r="E1346" s="61"/>
      <c r="F1346" s="62"/>
      <c r="G1346" s="62"/>
      <c r="H1346" s="62"/>
      <c r="I1346" s="62"/>
      <c r="J1346" s="62"/>
      <c r="K1346" s="63"/>
    </row>
    <row r="1347" spans="1:11" ht="24" customHeight="1" x14ac:dyDescent="0.25">
      <c r="A1347" s="59"/>
      <c r="B1347" s="59"/>
      <c r="C1347" s="59"/>
      <c r="D1347" s="60"/>
      <c r="E1347" s="61"/>
      <c r="F1347" s="62"/>
      <c r="G1347" s="62"/>
      <c r="H1347" s="62"/>
      <c r="I1347" s="62"/>
      <c r="J1347" s="62"/>
      <c r="K1347" s="63"/>
    </row>
    <row r="1348" spans="1:11" ht="24" customHeight="1" x14ac:dyDescent="0.25">
      <c r="A1348" s="59"/>
      <c r="B1348" s="59"/>
      <c r="C1348" s="59"/>
      <c r="D1348" s="60"/>
      <c r="E1348" s="61"/>
      <c r="F1348" s="62"/>
      <c r="G1348" s="62"/>
      <c r="H1348" s="62"/>
      <c r="I1348" s="62"/>
      <c r="J1348" s="62"/>
      <c r="K1348" s="63"/>
    </row>
    <row r="1349" spans="1:11" ht="24" customHeight="1" x14ac:dyDescent="0.25">
      <c r="A1349" s="59"/>
      <c r="B1349" s="59"/>
      <c r="C1349" s="59"/>
      <c r="D1349" s="60"/>
      <c r="E1349" s="61"/>
      <c r="F1349" s="62"/>
      <c r="G1349" s="62"/>
      <c r="H1349" s="62"/>
      <c r="I1349" s="62"/>
      <c r="J1349" s="62"/>
      <c r="K1349" s="63"/>
    </row>
    <row r="1350" spans="1:11" ht="24" customHeight="1" x14ac:dyDescent="0.25">
      <c r="A1350" s="59"/>
      <c r="B1350" s="59"/>
      <c r="C1350" s="59"/>
      <c r="D1350" s="60"/>
      <c r="E1350" s="61"/>
      <c r="F1350" s="62"/>
      <c r="G1350" s="62"/>
      <c r="H1350" s="62"/>
      <c r="I1350" s="62"/>
      <c r="J1350" s="62"/>
      <c r="K1350" s="63"/>
    </row>
    <row r="1351" spans="1:11" ht="24" customHeight="1" x14ac:dyDescent="0.25">
      <c r="A1351" s="59"/>
      <c r="B1351" s="59"/>
      <c r="C1351" s="59"/>
      <c r="D1351" s="60"/>
      <c r="E1351" s="61"/>
      <c r="F1351" s="62"/>
      <c r="G1351" s="62"/>
      <c r="H1351" s="62"/>
      <c r="I1351" s="62"/>
      <c r="J1351" s="62"/>
      <c r="K1351" s="63"/>
    </row>
    <row r="1352" spans="1:11" ht="24" customHeight="1" x14ac:dyDescent="0.25">
      <c r="A1352" s="59"/>
      <c r="B1352" s="59"/>
      <c r="C1352" s="59"/>
      <c r="D1352" s="60"/>
      <c r="E1352" s="61"/>
      <c r="F1352" s="62"/>
      <c r="G1352" s="62"/>
      <c r="H1352" s="62"/>
      <c r="I1352" s="62"/>
      <c r="J1352" s="62"/>
      <c r="K1352" s="63"/>
    </row>
    <row r="1353" spans="1:11" ht="24" customHeight="1" x14ac:dyDescent="0.25">
      <c r="A1353" s="59"/>
      <c r="B1353" s="59"/>
      <c r="C1353" s="59"/>
      <c r="D1353" s="60"/>
      <c r="E1353" s="61"/>
      <c r="F1353" s="62"/>
      <c r="G1353" s="62"/>
      <c r="H1353" s="62"/>
      <c r="I1353" s="62"/>
      <c r="J1353" s="62"/>
      <c r="K1353" s="63"/>
    </row>
    <row r="1354" spans="1:11" ht="24" customHeight="1" x14ac:dyDescent="0.25">
      <c r="A1354" s="59"/>
      <c r="B1354" s="59"/>
      <c r="C1354" s="59"/>
      <c r="D1354" s="60"/>
      <c r="E1354" s="61"/>
      <c r="F1354" s="62"/>
      <c r="G1354" s="62"/>
      <c r="H1354" s="62"/>
      <c r="I1354" s="62"/>
      <c r="J1354" s="62"/>
      <c r="K1354" s="63"/>
    </row>
    <row r="1355" spans="1:11" ht="24" customHeight="1" x14ac:dyDescent="0.25">
      <c r="A1355" s="59"/>
      <c r="B1355" s="59"/>
      <c r="C1355" s="59"/>
      <c r="D1355" s="60"/>
      <c r="E1355" s="61"/>
      <c r="F1355" s="62"/>
      <c r="G1355" s="62"/>
      <c r="H1355" s="62"/>
      <c r="I1355" s="62"/>
      <c r="J1355" s="62"/>
      <c r="K1355" s="63"/>
    </row>
    <row r="1356" spans="1:11" ht="24" customHeight="1" x14ac:dyDescent="0.25">
      <c r="A1356" s="59"/>
      <c r="B1356" s="59"/>
      <c r="C1356" s="59"/>
      <c r="D1356" s="60"/>
      <c r="E1356" s="61"/>
      <c r="F1356" s="62"/>
      <c r="G1356" s="62"/>
      <c r="H1356" s="62"/>
      <c r="I1356" s="62"/>
      <c r="J1356" s="62"/>
      <c r="K1356" s="63"/>
    </row>
    <row r="1357" spans="1:11" ht="24" customHeight="1" x14ac:dyDescent="0.25">
      <c r="A1357" s="59"/>
      <c r="B1357" s="59"/>
      <c r="C1357" s="59"/>
      <c r="D1357" s="60"/>
      <c r="E1357" s="61"/>
      <c r="F1357" s="62"/>
      <c r="G1357" s="62"/>
      <c r="H1357" s="62"/>
      <c r="I1357" s="62"/>
      <c r="J1357" s="62"/>
      <c r="K1357" s="63"/>
    </row>
    <row r="1358" spans="1:11" ht="24" customHeight="1" x14ac:dyDescent="0.25">
      <c r="A1358" s="59"/>
      <c r="B1358" s="59"/>
      <c r="C1358" s="59"/>
      <c r="D1358" s="60"/>
      <c r="E1358" s="61"/>
      <c r="F1358" s="62"/>
      <c r="G1358" s="62"/>
      <c r="H1358" s="62"/>
      <c r="I1358" s="62"/>
      <c r="J1358" s="62"/>
      <c r="K1358" s="63"/>
    </row>
    <row r="1359" spans="1:11" ht="24" customHeight="1" x14ac:dyDescent="0.25">
      <c r="A1359" s="59"/>
      <c r="B1359" s="59"/>
      <c r="C1359" s="59"/>
      <c r="D1359" s="60"/>
      <c r="E1359" s="61"/>
      <c r="F1359" s="62"/>
      <c r="G1359" s="62"/>
      <c r="H1359" s="62"/>
      <c r="I1359" s="62"/>
      <c r="J1359" s="62"/>
      <c r="K1359" s="63"/>
    </row>
    <row r="1360" spans="1:11" ht="24" customHeight="1" x14ac:dyDescent="0.25">
      <c r="A1360" s="59"/>
      <c r="B1360" s="59"/>
      <c r="C1360" s="59"/>
      <c r="D1360" s="60"/>
      <c r="E1360" s="61"/>
      <c r="F1360" s="62"/>
      <c r="G1360" s="62"/>
      <c r="H1360" s="62"/>
      <c r="I1360" s="62"/>
      <c r="J1360" s="62"/>
      <c r="K1360" s="63"/>
    </row>
    <row r="1361" spans="1:11" ht="24" customHeight="1" x14ac:dyDescent="0.25">
      <c r="A1361" s="59"/>
      <c r="B1361" s="59"/>
      <c r="C1361" s="59"/>
      <c r="D1361" s="60"/>
      <c r="E1361" s="61"/>
      <c r="F1361" s="62"/>
      <c r="G1361" s="62"/>
      <c r="H1361" s="62"/>
      <c r="I1361" s="62"/>
      <c r="J1361" s="62"/>
      <c r="K1361" s="63"/>
    </row>
    <row r="1362" spans="1:11" ht="24" customHeight="1" x14ac:dyDescent="0.25">
      <c r="A1362" s="59"/>
      <c r="B1362" s="59"/>
      <c r="C1362" s="59"/>
      <c r="D1362" s="60"/>
      <c r="E1362" s="61"/>
      <c r="F1362" s="62"/>
      <c r="G1362" s="62"/>
      <c r="H1362" s="62"/>
      <c r="I1362" s="62"/>
      <c r="J1362" s="62"/>
      <c r="K1362" s="63"/>
    </row>
    <row r="1363" spans="1:11" ht="24" customHeight="1" x14ac:dyDescent="0.25">
      <c r="A1363" s="59"/>
      <c r="B1363" s="59"/>
      <c r="C1363" s="59"/>
      <c r="D1363" s="60"/>
      <c r="E1363" s="61"/>
      <c r="F1363" s="62"/>
      <c r="G1363" s="62"/>
      <c r="H1363" s="62"/>
      <c r="I1363" s="62"/>
      <c r="J1363" s="62"/>
      <c r="K1363" s="63"/>
    </row>
    <row r="1364" spans="1:11" ht="24" customHeight="1" x14ac:dyDescent="0.25">
      <c r="A1364" s="59"/>
      <c r="B1364" s="59"/>
      <c r="C1364" s="59"/>
      <c r="D1364" s="60"/>
      <c r="E1364" s="61"/>
      <c r="F1364" s="62"/>
      <c r="G1364" s="62"/>
      <c r="H1364" s="62"/>
      <c r="I1364" s="62"/>
      <c r="J1364" s="62"/>
      <c r="K1364" s="63"/>
    </row>
    <row r="1365" spans="1:11" ht="24" customHeight="1" x14ac:dyDescent="0.25">
      <c r="A1365" s="59"/>
      <c r="B1365" s="59"/>
      <c r="C1365" s="59"/>
      <c r="D1365" s="60"/>
      <c r="E1365" s="61"/>
      <c r="F1365" s="62"/>
      <c r="G1365" s="62"/>
      <c r="H1365" s="62"/>
      <c r="I1365" s="62"/>
      <c r="J1365" s="62"/>
      <c r="K1365" s="63"/>
    </row>
    <row r="1366" spans="1:11" ht="24" customHeight="1" x14ac:dyDescent="0.25">
      <c r="A1366" s="59"/>
      <c r="B1366" s="59"/>
      <c r="C1366" s="59"/>
      <c r="D1366" s="60"/>
      <c r="E1366" s="61"/>
      <c r="F1366" s="62"/>
      <c r="G1366" s="62"/>
      <c r="H1366" s="62"/>
      <c r="I1366" s="62"/>
      <c r="J1366" s="62"/>
      <c r="K1366" s="63"/>
    </row>
    <row r="1367" spans="1:11" ht="24" customHeight="1" x14ac:dyDescent="0.25">
      <c r="A1367" s="59"/>
      <c r="B1367" s="59"/>
      <c r="C1367" s="59"/>
      <c r="D1367" s="60"/>
      <c r="E1367" s="61"/>
      <c r="F1367" s="62"/>
      <c r="G1367" s="62"/>
      <c r="H1367" s="62"/>
      <c r="I1367" s="62"/>
      <c r="J1367" s="62"/>
      <c r="K1367" s="63"/>
    </row>
    <row r="1368" spans="1:11" ht="24" customHeight="1" x14ac:dyDescent="0.25">
      <c r="A1368" s="59"/>
      <c r="B1368" s="59"/>
      <c r="C1368" s="59"/>
      <c r="D1368" s="60"/>
      <c r="E1368" s="61"/>
      <c r="F1368" s="62"/>
      <c r="G1368" s="62"/>
      <c r="H1368" s="62"/>
      <c r="I1368" s="62"/>
      <c r="J1368" s="62"/>
      <c r="K1368" s="63"/>
    </row>
    <row r="1369" spans="1:11" ht="24" customHeight="1" x14ac:dyDescent="0.25">
      <c r="A1369" s="59"/>
      <c r="B1369" s="59"/>
      <c r="C1369" s="59"/>
      <c r="D1369" s="60"/>
      <c r="E1369" s="61"/>
      <c r="F1369" s="62"/>
      <c r="G1369" s="62"/>
      <c r="H1369" s="62"/>
      <c r="I1369" s="62"/>
      <c r="J1369" s="62"/>
      <c r="K1369" s="63"/>
    </row>
    <row r="1370" spans="1:11" ht="24" customHeight="1" x14ac:dyDescent="0.25">
      <c r="A1370" s="59"/>
      <c r="B1370" s="59"/>
      <c r="C1370" s="59"/>
      <c r="D1370" s="60"/>
      <c r="E1370" s="61"/>
      <c r="F1370" s="62"/>
      <c r="G1370" s="62"/>
      <c r="H1370" s="62"/>
      <c r="I1370" s="62"/>
      <c r="J1370" s="62"/>
      <c r="K1370" s="63"/>
    </row>
    <row r="1371" spans="1:11" ht="24" customHeight="1" x14ac:dyDescent="0.25">
      <c r="A1371" s="59"/>
      <c r="B1371" s="59"/>
      <c r="C1371" s="59"/>
      <c r="D1371" s="60"/>
      <c r="E1371" s="61"/>
      <c r="F1371" s="62"/>
      <c r="G1371" s="62"/>
      <c r="H1371" s="62"/>
      <c r="I1371" s="62"/>
      <c r="J1371" s="62"/>
      <c r="K1371" s="63"/>
    </row>
    <row r="1372" spans="1:11" ht="24" customHeight="1" x14ac:dyDescent="0.25">
      <c r="A1372" s="59"/>
      <c r="B1372" s="59"/>
      <c r="C1372" s="59"/>
      <c r="D1372" s="60"/>
      <c r="E1372" s="61"/>
      <c r="F1372" s="62"/>
      <c r="G1372" s="62"/>
      <c r="H1372" s="62"/>
      <c r="I1372" s="62"/>
      <c r="J1372" s="62"/>
      <c r="K1372" s="63"/>
    </row>
    <row r="1373" spans="1:11" ht="24" customHeight="1" x14ac:dyDescent="0.25">
      <c r="A1373" s="59"/>
      <c r="B1373" s="59"/>
      <c r="C1373" s="59"/>
      <c r="D1373" s="60"/>
      <c r="E1373" s="61"/>
      <c r="F1373" s="62"/>
      <c r="G1373" s="62"/>
      <c r="H1373" s="62"/>
      <c r="I1373" s="62"/>
      <c r="J1373" s="62"/>
      <c r="K1373" s="63"/>
    </row>
    <row r="1374" spans="1:11" ht="24" customHeight="1" x14ac:dyDescent="0.25">
      <c r="A1374" s="59"/>
      <c r="B1374" s="59"/>
      <c r="C1374" s="59"/>
      <c r="D1374" s="60"/>
      <c r="E1374" s="61"/>
      <c r="F1374" s="62"/>
      <c r="G1374" s="62"/>
      <c r="H1374" s="62"/>
      <c r="I1374" s="62"/>
      <c r="J1374" s="62"/>
      <c r="K1374" s="63"/>
    </row>
    <row r="1375" spans="1:11" ht="24" customHeight="1" x14ac:dyDescent="0.25">
      <c r="A1375" s="59"/>
      <c r="B1375" s="59"/>
      <c r="C1375" s="59"/>
      <c r="D1375" s="60"/>
      <c r="E1375" s="61"/>
      <c r="F1375" s="62"/>
      <c r="G1375" s="62"/>
      <c r="H1375" s="62"/>
      <c r="I1375" s="62"/>
      <c r="J1375" s="62"/>
      <c r="K1375" s="63"/>
    </row>
    <row r="1376" spans="1:11" ht="24" customHeight="1" x14ac:dyDescent="0.25">
      <c r="A1376" s="59"/>
      <c r="B1376" s="59"/>
      <c r="C1376" s="59"/>
      <c r="D1376" s="60"/>
      <c r="E1376" s="61"/>
      <c r="F1376" s="62"/>
      <c r="G1376" s="62"/>
      <c r="H1376" s="62"/>
      <c r="I1376" s="62"/>
      <c r="J1376" s="62"/>
      <c r="K1376" s="63"/>
    </row>
    <row r="1377" spans="1:11" ht="24" customHeight="1" x14ac:dyDescent="0.25">
      <c r="A1377" s="59"/>
      <c r="B1377" s="59"/>
      <c r="C1377" s="59"/>
      <c r="D1377" s="60"/>
      <c r="E1377" s="61"/>
      <c r="F1377" s="62"/>
      <c r="G1377" s="62"/>
      <c r="H1377" s="62"/>
      <c r="I1377" s="62"/>
      <c r="J1377" s="62"/>
      <c r="K1377" s="63"/>
    </row>
    <row r="1378" spans="1:11" ht="24" customHeight="1" x14ac:dyDescent="0.25">
      <c r="A1378" s="59"/>
      <c r="B1378" s="59"/>
      <c r="C1378" s="59"/>
      <c r="D1378" s="60"/>
      <c r="E1378" s="61"/>
      <c r="F1378" s="62"/>
      <c r="G1378" s="62"/>
      <c r="H1378" s="62"/>
      <c r="I1378" s="62"/>
      <c r="J1378" s="62"/>
      <c r="K1378" s="63"/>
    </row>
    <row r="1379" spans="1:11" ht="24" customHeight="1" x14ac:dyDescent="0.25">
      <c r="A1379" s="59"/>
      <c r="B1379" s="59"/>
      <c r="C1379" s="59"/>
      <c r="D1379" s="60"/>
      <c r="E1379" s="61"/>
      <c r="F1379" s="62"/>
      <c r="G1379" s="62"/>
      <c r="H1379" s="62"/>
      <c r="I1379" s="62"/>
      <c r="J1379" s="62"/>
      <c r="K1379" s="63"/>
    </row>
    <row r="1380" spans="1:11" ht="24" customHeight="1" x14ac:dyDescent="0.25">
      <c r="A1380" s="59"/>
      <c r="B1380" s="59"/>
      <c r="C1380" s="59"/>
      <c r="D1380" s="60"/>
      <c r="E1380" s="61"/>
      <c r="F1380" s="62"/>
      <c r="G1380" s="62"/>
      <c r="H1380" s="62"/>
      <c r="I1380" s="62"/>
      <c r="J1380" s="62"/>
      <c r="K1380" s="63"/>
    </row>
    <row r="1381" spans="1:11" ht="24" customHeight="1" x14ac:dyDescent="0.25">
      <c r="A1381" s="59"/>
      <c r="B1381" s="59"/>
      <c r="C1381" s="59"/>
      <c r="D1381" s="60"/>
      <c r="E1381" s="61"/>
      <c r="F1381" s="62"/>
      <c r="G1381" s="62"/>
      <c r="H1381" s="62"/>
      <c r="I1381" s="62"/>
      <c r="J1381" s="62"/>
      <c r="K1381" s="63"/>
    </row>
    <row r="1382" spans="1:11" ht="24" customHeight="1" x14ac:dyDescent="0.25">
      <c r="A1382" s="59"/>
      <c r="B1382" s="59"/>
      <c r="C1382" s="59"/>
      <c r="D1382" s="60"/>
      <c r="E1382" s="61"/>
      <c r="F1382" s="62"/>
      <c r="G1382" s="62"/>
      <c r="H1382" s="62"/>
      <c r="I1382" s="62"/>
      <c r="J1382" s="62"/>
      <c r="K1382" s="63"/>
    </row>
    <row r="1383" spans="1:11" ht="24" customHeight="1" x14ac:dyDescent="0.25">
      <c r="A1383" s="59"/>
      <c r="B1383" s="59"/>
      <c r="C1383" s="59"/>
      <c r="D1383" s="60"/>
      <c r="E1383" s="61"/>
      <c r="F1383" s="62"/>
      <c r="G1383" s="62"/>
      <c r="H1383" s="62"/>
      <c r="I1383" s="62"/>
      <c r="J1383" s="62"/>
      <c r="K1383" s="63"/>
    </row>
    <row r="1384" spans="1:11" ht="24" customHeight="1" x14ac:dyDescent="0.25">
      <c r="A1384" s="59"/>
      <c r="B1384" s="59"/>
      <c r="C1384" s="59"/>
      <c r="D1384" s="60"/>
      <c r="E1384" s="61"/>
      <c r="F1384" s="62"/>
      <c r="G1384" s="62"/>
      <c r="H1384" s="62"/>
      <c r="I1384" s="62"/>
      <c r="J1384" s="62"/>
      <c r="K1384" s="63"/>
    </row>
    <row r="1385" spans="1:11" ht="24" customHeight="1" x14ac:dyDescent="0.25">
      <c r="A1385" s="59"/>
      <c r="B1385" s="59"/>
      <c r="C1385" s="59"/>
      <c r="D1385" s="60"/>
      <c r="E1385" s="61"/>
      <c r="F1385" s="62"/>
      <c r="G1385" s="62"/>
      <c r="H1385" s="62"/>
      <c r="I1385" s="62"/>
      <c r="J1385" s="62"/>
      <c r="K1385" s="63"/>
    </row>
    <row r="1386" spans="1:11" ht="24" customHeight="1" x14ac:dyDescent="0.25">
      <c r="A1386" s="59"/>
      <c r="B1386" s="59"/>
      <c r="C1386" s="59"/>
      <c r="D1386" s="60"/>
      <c r="E1386" s="61"/>
      <c r="F1386" s="62"/>
      <c r="G1386" s="62"/>
      <c r="H1386" s="62"/>
      <c r="I1386" s="62"/>
      <c r="J1386" s="62"/>
      <c r="K1386" s="63"/>
    </row>
    <row r="1387" spans="1:11" ht="24" customHeight="1" x14ac:dyDescent="0.25">
      <c r="A1387" s="59"/>
      <c r="B1387" s="59"/>
      <c r="C1387" s="59"/>
      <c r="D1387" s="60"/>
      <c r="E1387" s="61"/>
      <c r="F1387" s="62"/>
      <c r="G1387" s="62"/>
      <c r="H1387" s="62"/>
      <c r="I1387" s="62"/>
      <c r="J1387" s="62"/>
      <c r="K1387" s="63"/>
    </row>
    <row r="1388" spans="1:11" ht="24" customHeight="1" x14ac:dyDescent="0.25">
      <c r="A1388" s="59"/>
      <c r="B1388" s="59"/>
      <c r="C1388" s="59"/>
      <c r="D1388" s="60"/>
      <c r="E1388" s="61"/>
      <c r="F1388" s="62"/>
      <c r="G1388" s="62"/>
      <c r="H1388" s="62"/>
      <c r="I1388" s="62"/>
      <c r="J1388" s="62"/>
      <c r="K1388" s="63"/>
    </row>
    <row r="1389" spans="1:11" ht="24" customHeight="1" x14ac:dyDescent="0.25">
      <c r="A1389" s="59"/>
      <c r="B1389" s="59"/>
      <c r="C1389" s="59"/>
      <c r="D1389" s="60"/>
      <c r="E1389" s="61"/>
      <c r="F1389" s="62"/>
      <c r="G1389" s="62"/>
      <c r="H1389" s="62"/>
      <c r="I1389" s="62"/>
      <c r="J1389" s="62"/>
      <c r="K1389" s="63"/>
    </row>
    <row r="1390" spans="1:11" ht="24" customHeight="1" x14ac:dyDescent="0.25">
      <c r="A1390" s="59"/>
      <c r="B1390" s="59"/>
      <c r="C1390" s="59"/>
      <c r="D1390" s="60"/>
      <c r="E1390" s="61"/>
      <c r="F1390" s="62"/>
      <c r="G1390" s="62"/>
      <c r="H1390" s="62"/>
      <c r="I1390" s="62"/>
      <c r="J1390" s="62"/>
      <c r="K1390" s="63"/>
    </row>
    <row r="1391" spans="1:11" ht="24" customHeight="1" x14ac:dyDescent="0.25">
      <c r="A1391" s="59"/>
      <c r="B1391" s="59"/>
      <c r="C1391" s="59"/>
      <c r="D1391" s="60"/>
      <c r="E1391" s="61"/>
      <c r="F1391" s="62"/>
      <c r="G1391" s="62"/>
      <c r="H1391" s="62"/>
      <c r="I1391" s="62"/>
      <c r="J1391" s="62"/>
      <c r="K1391" s="63"/>
    </row>
    <row r="1392" spans="1:11" ht="24" customHeight="1" x14ac:dyDescent="0.25">
      <c r="A1392" s="59"/>
      <c r="B1392" s="59"/>
      <c r="C1392" s="59"/>
      <c r="D1392" s="60"/>
      <c r="E1392" s="61"/>
      <c r="F1392" s="62"/>
      <c r="G1392" s="62"/>
      <c r="H1392" s="62"/>
      <c r="I1392" s="62"/>
      <c r="J1392" s="62"/>
      <c r="K1392" s="63"/>
    </row>
    <row r="1393" spans="1:11" ht="24" customHeight="1" x14ac:dyDescent="0.25">
      <c r="A1393" s="59"/>
      <c r="B1393" s="59"/>
      <c r="C1393" s="59"/>
      <c r="D1393" s="60"/>
      <c r="E1393" s="61"/>
      <c r="F1393" s="62"/>
      <c r="G1393" s="62"/>
      <c r="H1393" s="62"/>
      <c r="I1393" s="62"/>
      <c r="J1393" s="62"/>
      <c r="K1393" s="63"/>
    </row>
    <row r="1394" spans="1:11" ht="24" customHeight="1" x14ac:dyDescent="0.25">
      <c r="A1394" s="59"/>
      <c r="B1394" s="59"/>
      <c r="C1394" s="59"/>
      <c r="D1394" s="60"/>
      <c r="E1394" s="61"/>
      <c r="F1394" s="62"/>
      <c r="G1394" s="62"/>
      <c r="H1394" s="62"/>
      <c r="I1394" s="62"/>
      <c r="J1394" s="62"/>
      <c r="K1394" s="63"/>
    </row>
    <row r="1395" spans="1:11" ht="24" customHeight="1" x14ac:dyDescent="0.25">
      <c r="A1395" s="59"/>
      <c r="B1395" s="59"/>
      <c r="C1395" s="59"/>
      <c r="D1395" s="60"/>
      <c r="E1395" s="61"/>
      <c r="F1395" s="62"/>
      <c r="G1395" s="62"/>
      <c r="H1395" s="62"/>
      <c r="I1395" s="62"/>
      <c r="J1395" s="62"/>
      <c r="K1395" s="63"/>
    </row>
    <row r="1396" spans="1:11" ht="24" customHeight="1" x14ac:dyDescent="0.25">
      <c r="A1396" s="59"/>
      <c r="B1396" s="59"/>
      <c r="C1396" s="59"/>
      <c r="D1396" s="60"/>
      <c r="E1396" s="61"/>
      <c r="F1396" s="62"/>
      <c r="G1396" s="62"/>
      <c r="H1396" s="62"/>
      <c r="I1396" s="62"/>
      <c r="J1396" s="62"/>
      <c r="K1396" s="63"/>
    </row>
    <row r="1397" spans="1:11" ht="24" customHeight="1" x14ac:dyDescent="0.25">
      <c r="A1397" s="59"/>
      <c r="B1397" s="59"/>
      <c r="C1397" s="59"/>
      <c r="D1397" s="60"/>
      <c r="E1397" s="61"/>
      <c r="F1397" s="62"/>
      <c r="G1397" s="62"/>
      <c r="H1397" s="62"/>
      <c r="I1397" s="62"/>
      <c r="J1397" s="62"/>
      <c r="K1397" s="63"/>
    </row>
    <row r="1398" spans="1:11" ht="24" customHeight="1" x14ac:dyDescent="0.25">
      <c r="A1398" s="59"/>
      <c r="B1398" s="59"/>
      <c r="C1398" s="59"/>
      <c r="D1398" s="60"/>
      <c r="E1398" s="61"/>
      <c r="F1398" s="62"/>
      <c r="G1398" s="62"/>
      <c r="H1398" s="62"/>
      <c r="I1398" s="62"/>
      <c r="J1398" s="62"/>
      <c r="K1398" s="63"/>
    </row>
    <row r="1399" spans="1:11" ht="24" customHeight="1" x14ac:dyDescent="0.25">
      <c r="A1399" s="59"/>
      <c r="B1399" s="59"/>
      <c r="C1399" s="59"/>
      <c r="D1399" s="60"/>
      <c r="E1399" s="61"/>
      <c r="F1399" s="62"/>
      <c r="G1399" s="62"/>
      <c r="H1399" s="62"/>
      <c r="I1399" s="62"/>
      <c r="J1399" s="62"/>
      <c r="K1399" s="63"/>
    </row>
    <row r="1400" spans="1:11" ht="24" customHeight="1" x14ac:dyDescent="0.25">
      <c r="A1400" s="59"/>
      <c r="B1400" s="59"/>
      <c r="C1400" s="59"/>
      <c r="D1400" s="60"/>
      <c r="E1400" s="61"/>
      <c r="F1400" s="62"/>
      <c r="G1400" s="62"/>
      <c r="H1400" s="62"/>
      <c r="I1400" s="62"/>
      <c r="J1400" s="62"/>
      <c r="K1400" s="63"/>
    </row>
    <row r="1401" spans="1:11" ht="24" customHeight="1" x14ac:dyDescent="0.25">
      <c r="A1401" s="59"/>
      <c r="B1401" s="59"/>
      <c r="C1401" s="59"/>
      <c r="D1401" s="60"/>
      <c r="E1401" s="61"/>
      <c r="F1401" s="62"/>
      <c r="G1401" s="62"/>
      <c r="H1401" s="62"/>
      <c r="I1401" s="62"/>
      <c r="J1401" s="62"/>
      <c r="K1401" s="63"/>
    </row>
    <row r="1402" spans="1:11" ht="24" customHeight="1" x14ac:dyDescent="0.25">
      <c r="A1402" s="59"/>
      <c r="B1402" s="59"/>
      <c r="C1402" s="59"/>
      <c r="D1402" s="60"/>
      <c r="E1402" s="61"/>
      <c r="F1402" s="62"/>
      <c r="G1402" s="62"/>
      <c r="H1402" s="62"/>
      <c r="I1402" s="62"/>
      <c r="J1402" s="62"/>
      <c r="K1402" s="63"/>
    </row>
    <row r="1403" spans="1:11" ht="24" customHeight="1" x14ac:dyDescent="0.25">
      <c r="A1403" s="59"/>
      <c r="B1403" s="59"/>
      <c r="C1403" s="59"/>
      <c r="D1403" s="60"/>
      <c r="E1403" s="61"/>
      <c r="F1403" s="62"/>
      <c r="G1403" s="62"/>
      <c r="H1403" s="62"/>
      <c r="I1403" s="62"/>
      <c r="J1403" s="62"/>
      <c r="K1403" s="63"/>
    </row>
    <row r="1404" spans="1:11" ht="24" customHeight="1" x14ac:dyDescent="0.25">
      <c r="A1404" s="59"/>
      <c r="B1404" s="59"/>
      <c r="C1404" s="59"/>
      <c r="D1404" s="60"/>
      <c r="E1404" s="61"/>
      <c r="F1404" s="62"/>
      <c r="G1404" s="62"/>
      <c r="H1404" s="62"/>
      <c r="I1404" s="62"/>
      <c r="J1404" s="62"/>
      <c r="K1404" s="63"/>
    </row>
    <row r="1405" spans="1:11" ht="24" customHeight="1" x14ac:dyDescent="0.25">
      <c r="A1405" s="59"/>
      <c r="B1405" s="59"/>
      <c r="C1405" s="59"/>
      <c r="D1405" s="60"/>
      <c r="E1405" s="61"/>
      <c r="F1405" s="62"/>
      <c r="G1405" s="62"/>
      <c r="H1405" s="62"/>
      <c r="I1405" s="62"/>
      <c r="J1405" s="62"/>
      <c r="K1405" s="63"/>
    </row>
    <row r="1406" spans="1:11" ht="24" customHeight="1" x14ac:dyDescent="0.25">
      <c r="A1406" s="59"/>
      <c r="B1406" s="59"/>
      <c r="C1406" s="59"/>
      <c r="D1406" s="60"/>
      <c r="E1406" s="61"/>
      <c r="F1406" s="62"/>
      <c r="G1406" s="62"/>
      <c r="H1406" s="62"/>
      <c r="I1406" s="62"/>
      <c r="J1406" s="62"/>
      <c r="K1406" s="63"/>
    </row>
    <row r="1407" spans="1:11" ht="24" customHeight="1" x14ac:dyDescent="0.25">
      <c r="A1407" s="59"/>
      <c r="B1407" s="59"/>
      <c r="C1407" s="59"/>
      <c r="D1407" s="60"/>
      <c r="E1407" s="61"/>
      <c r="F1407" s="62"/>
      <c r="G1407" s="62"/>
      <c r="H1407" s="62"/>
      <c r="I1407" s="62"/>
      <c r="J1407" s="62"/>
      <c r="K1407" s="63"/>
    </row>
    <row r="1408" spans="1:11" ht="24" customHeight="1" x14ac:dyDescent="0.25">
      <c r="A1408" s="59"/>
      <c r="B1408" s="59"/>
      <c r="C1408" s="59"/>
      <c r="D1408" s="60"/>
      <c r="E1408" s="61"/>
      <c r="F1408" s="62"/>
      <c r="G1408" s="62"/>
      <c r="H1408" s="62"/>
      <c r="I1408" s="62"/>
      <c r="J1408" s="62"/>
      <c r="K1408" s="63"/>
    </row>
    <row r="1409" spans="1:11" ht="24" customHeight="1" x14ac:dyDescent="0.25">
      <c r="A1409" s="59"/>
      <c r="B1409" s="59"/>
      <c r="C1409" s="59"/>
      <c r="D1409" s="60"/>
      <c r="E1409" s="61"/>
      <c r="F1409" s="62"/>
      <c r="G1409" s="62"/>
      <c r="H1409" s="62"/>
      <c r="I1409" s="62"/>
      <c r="J1409" s="62"/>
      <c r="K1409" s="63"/>
    </row>
    <row r="1410" spans="1:11" ht="24" customHeight="1" x14ac:dyDescent="0.25">
      <c r="A1410" s="59"/>
      <c r="B1410" s="59"/>
      <c r="C1410" s="59"/>
      <c r="D1410" s="60"/>
      <c r="E1410" s="61"/>
      <c r="F1410" s="62"/>
      <c r="G1410" s="62"/>
      <c r="H1410" s="62"/>
      <c r="I1410" s="62"/>
      <c r="J1410" s="62"/>
      <c r="K1410" s="63"/>
    </row>
    <row r="1411" spans="1:11" ht="24" customHeight="1" x14ac:dyDescent="0.25">
      <c r="A1411" s="59"/>
      <c r="B1411" s="59"/>
      <c r="C1411" s="59"/>
      <c r="D1411" s="60"/>
      <c r="E1411" s="61"/>
      <c r="F1411" s="62"/>
      <c r="G1411" s="62"/>
      <c r="H1411" s="62"/>
      <c r="I1411" s="62"/>
      <c r="J1411" s="62"/>
      <c r="K1411" s="63"/>
    </row>
    <row r="1412" spans="1:11" ht="24" customHeight="1" x14ac:dyDescent="0.25">
      <c r="A1412" s="59"/>
      <c r="B1412" s="59"/>
      <c r="C1412" s="59"/>
      <c r="D1412" s="60"/>
      <c r="E1412" s="61"/>
      <c r="F1412" s="62"/>
      <c r="G1412" s="62"/>
      <c r="H1412" s="62"/>
      <c r="I1412" s="62"/>
      <c r="J1412" s="62"/>
      <c r="K1412" s="63"/>
    </row>
    <row r="1413" spans="1:11" ht="24" customHeight="1" x14ac:dyDescent="0.25">
      <c r="A1413" s="59"/>
      <c r="B1413" s="59"/>
      <c r="C1413" s="59"/>
      <c r="D1413" s="60"/>
      <c r="E1413" s="61"/>
      <c r="F1413" s="62"/>
      <c r="G1413" s="62"/>
      <c r="H1413" s="62"/>
      <c r="I1413" s="62"/>
      <c r="J1413" s="62"/>
      <c r="K1413" s="63"/>
    </row>
    <row r="1414" spans="1:11" ht="24" customHeight="1" x14ac:dyDescent="0.25">
      <c r="A1414" s="59"/>
      <c r="B1414" s="59"/>
      <c r="C1414" s="59"/>
      <c r="D1414" s="60"/>
      <c r="E1414" s="61"/>
      <c r="F1414" s="62"/>
      <c r="G1414" s="62"/>
      <c r="H1414" s="62"/>
      <c r="I1414" s="62"/>
      <c r="J1414" s="62"/>
      <c r="K1414" s="63"/>
    </row>
    <row r="1415" spans="1:11" ht="24" customHeight="1" x14ac:dyDescent="0.25">
      <c r="A1415" s="59"/>
      <c r="B1415" s="59"/>
      <c r="C1415" s="59"/>
      <c r="D1415" s="60"/>
      <c r="E1415" s="61"/>
      <c r="F1415" s="62"/>
      <c r="G1415" s="62"/>
      <c r="H1415" s="62"/>
      <c r="I1415" s="62"/>
      <c r="J1415" s="62"/>
      <c r="K1415" s="63"/>
    </row>
    <row r="1416" spans="1:11" ht="24" customHeight="1" x14ac:dyDescent="0.25">
      <c r="A1416" s="59"/>
      <c r="B1416" s="59"/>
      <c r="C1416" s="59"/>
      <c r="D1416" s="60"/>
      <c r="E1416" s="61"/>
      <c r="F1416" s="62"/>
      <c r="G1416" s="62"/>
      <c r="H1416" s="62"/>
      <c r="I1416" s="62"/>
      <c r="J1416" s="62"/>
      <c r="K1416" s="63"/>
    </row>
    <row r="1417" spans="1:11" ht="24" customHeight="1" x14ac:dyDescent="0.25">
      <c r="A1417" s="59"/>
      <c r="B1417" s="59"/>
      <c r="C1417" s="59"/>
      <c r="D1417" s="60"/>
      <c r="E1417" s="61"/>
      <c r="F1417" s="62"/>
      <c r="G1417" s="62"/>
      <c r="H1417" s="62"/>
      <c r="I1417" s="62"/>
      <c r="J1417" s="62"/>
      <c r="K1417" s="63"/>
    </row>
    <row r="1418" spans="1:11" ht="24" customHeight="1" x14ac:dyDescent="0.25">
      <c r="A1418" s="59"/>
      <c r="B1418" s="59"/>
      <c r="C1418" s="59"/>
      <c r="D1418" s="60"/>
      <c r="E1418" s="61"/>
      <c r="F1418" s="62"/>
      <c r="G1418" s="62"/>
      <c r="H1418" s="62"/>
      <c r="I1418" s="62"/>
      <c r="J1418" s="62"/>
      <c r="K1418" s="63"/>
    </row>
    <row r="1419" spans="1:11" ht="24" customHeight="1" x14ac:dyDescent="0.25">
      <c r="A1419" s="59"/>
      <c r="B1419" s="59"/>
      <c r="C1419" s="59"/>
      <c r="D1419" s="60"/>
      <c r="E1419" s="61"/>
      <c r="F1419" s="62"/>
      <c r="G1419" s="62"/>
      <c r="H1419" s="62"/>
      <c r="I1419" s="62"/>
      <c r="J1419" s="62"/>
      <c r="K1419" s="63"/>
    </row>
    <row r="1420" spans="1:11" ht="24" customHeight="1" x14ac:dyDescent="0.25">
      <c r="A1420" s="59"/>
      <c r="B1420" s="59"/>
      <c r="C1420" s="59"/>
      <c r="D1420" s="60"/>
      <c r="E1420" s="61"/>
      <c r="F1420" s="62"/>
      <c r="G1420" s="62"/>
      <c r="H1420" s="62"/>
      <c r="I1420" s="62"/>
      <c r="J1420" s="62"/>
      <c r="K1420" s="63"/>
    </row>
    <row r="1421" spans="1:11" ht="24" customHeight="1" x14ac:dyDescent="0.25">
      <c r="A1421" s="59"/>
      <c r="B1421" s="59"/>
      <c r="C1421" s="59"/>
      <c r="D1421" s="60"/>
      <c r="E1421" s="61"/>
      <c r="F1421" s="62"/>
      <c r="G1421" s="62"/>
      <c r="H1421" s="62"/>
      <c r="I1421" s="62"/>
      <c r="J1421" s="62"/>
      <c r="K1421" s="63"/>
    </row>
    <row r="1422" spans="1:11" ht="24" customHeight="1" x14ac:dyDescent="0.25">
      <c r="A1422" s="59"/>
      <c r="B1422" s="59"/>
      <c r="C1422" s="59"/>
      <c r="D1422" s="60"/>
      <c r="E1422" s="61"/>
      <c r="F1422" s="62"/>
      <c r="G1422" s="62"/>
      <c r="H1422" s="62"/>
      <c r="I1422" s="62"/>
      <c r="J1422" s="62"/>
      <c r="K1422" s="63"/>
    </row>
    <row r="1423" spans="1:11" ht="24" customHeight="1" x14ac:dyDescent="0.25">
      <c r="A1423" s="59"/>
      <c r="B1423" s="59"/>
      <c r="C1423" s="59"/>
      <c r="D1423" s="60"/>
      <c r="E1423" s="61"/>
      <c r="F1423" s="62"/>
      <c r="G1423" s="62"/>
      <c r="H1423" s="62"/>
      <c r="I1423" s="62"/>
      <c r="J1423" s="62"/>
      <c r="K1423" s="63"/>
    </row>
    <row r="1424" spans="1:11" ht="24" customHeight="1" x14ac:dyDescent="0.25">
      <c r="A1424" s="59"/>
      <c r="B1424" s="59"/>
      <c r="C1424" s="59"/>
      <c r="D1424" s="60"/>
      <c r="E1424" s="61"/>
      <c r="F1424" s="62"/>
      <c r="G1424" s="62"/>
      <c r="H1424" s="62"/>
      <c r="I1424" s="62"/>
      <c r="J1424" s="62"/>
      <c r="K1424" s="63"/>
    </row>
    <row r="1425" spans="1:11" ht="24" customHeight="1" x14ac:dyDescent="0.25">
      <c r="A1425" s="59"/>
      <c r="B1425" s="59"/>
      <c r="C1425" s="59"/>
      <c r="D1425" s="60"/>
      <c r="E1425" s="61"/>
      <c r="F1425" s="62"/>
      <c r="G1425" s="62"/>
      <c r="H1425" s="62"/>
      <c r="I1425" s="62"/>
      <c r="J1425" s="62"/>
      <c r="K1425" s="63"/>
    </row>
    <row r="1426" spans="1:11" ht="24" customHeight="1" x14ac:dyDescent="0.25">
      <c r="A1426" s="59"/>
      <c r="B1426" s="59"/>
      <c r="C1426" s="59"/>
      <c r="D1426" s="60"/>
      <c r="E1426" s="61"/>
      <c r="F1426" s="62"/>
      <c r="G1426" s="62"/>
      <c r="H1426" s="62"/>
      <c r="I1426" s="62"/>
      <c r="J1426" s="62"/>
      <c r="K1426" s="63"/>
    </row>
    <row r="1427" spans="1:11" ht="24" customHeight="1" x14ac:dyDescent="0.25">
      <c r="A1427" s="59"/>
      <c r="B1427" s="59"/>
      <c r="C1427" s="59"/>
      <c r="D1427" s="60"/>
      <c r="E1427" s="61"/>
      <c r="F1427" s="62"/>
      <c r="G1427" s="62"/>
      <c r="H1427" s="62"/>
      <c r="I1427" s="62"/>
      <c r="J1427" s="62"/>
      <c r="K1427" s="63"/>
    </row>
    <row r="1428" spans="1:11" ht="24" customHeight="1" x14ac:dyDescent="0.25">
      <c r="A1428" s="59"/>
      <c r="B1428" s="59"/>
      <c r="C1428" s="59"/>
      <c r="D1428" s="60"/>
      <c r="E1428" s="61"/>
      <c r="F1428" s="62"/>
      <c r="G1428" s="62"/>
      <c r="H1428" s="62"/>
      <c r="I1428" s="62"/>
      <c r="J1428" s="62"/>
      <c r="K1428" s="63"/>
    </row>
    <row r="1429" spans="1:11" ht="24" customHeight="1" x14ac:dyDescent="0.25">
      <c r="A1429" s="59"/>
      <c r="B1429" s="59"/>
      <c r="C1429" s="59"/>
      <c r="D1429" s="60"/>
      <c r="E1429" s="61"/>
      <c r="F1429" s="62"/>
      <c r="G1429" s="62"/>
      <c r="H1429" s="62"/>
      <c r="I1429" s="62"/>
      <c r="J1429" s="62"/>
      <c r="K1429" s="63"/>
    </row>
    <row r="1430" spans="1:11" ht="24" customHeight="1" x14ac:dyDescent="0.25">
      <c r="A1430" s="59"/>
      <c r="B1430" s="59"/>
      <c r="C1430" s="59"/>
      <c r="D1430" s="60"/>
      <c r="E1430" s="61"/>
      <c r="F1430" s="62"/>
      <c r="G1430" s="62"/>
      <c r="H1430" s="62"/>
      <c r="I1430" s="62"/>
      <c r="J1430" s="62"/>
      <c r="K1430" s="63"/>
    </row>
    <row r="1431" spans="1:11" ht="24" customHeight="1" x14ac:dyDescent="0.25">
      <c r="A1431" s="59"/>
      <c r="B1431" s="59"/>
      <c r="C1431" s="59"/>
      <c r="D1431" s="60"/>
      <c r="E1431" s="61"/>
      <c r="F1431" s="62"/>
      <c r="G1431" s="62"/>
      <c r="H1431" s="62"/>
      <c r="I1431" s="62"/>
      <c r="J1431" s="62"/>
      <c r="K1431" s="63"/>
    </row>
    <row r="1432" spans="1:11" ht="24" customHeight="1" x14ac:dyDescent="0.25">
      <c r="A1432" s="59"/>
      <c r="B1432" s="59"/>
      <c r="C1432" s="59"/>
      <c r="D1432" s="60"/>
      <c r="E1432" s="61"/>
      <c r="F1432" s="62"/>
      <c r="G1432" s="62"/>
      <c r="H1432" s="62"/>
      <c r="I1432" s="62"/>
      <c r="J1432" s="62"/>
      <c r="K1432" s="63"/>
    </row>
    <row r="1433" spans="1:11" ht="24" customHeight="1" x14ac:dyDescent="0.25">
      <c r="A1433" s="59"/>
      <c r="B1433" s="59"/>
      <c r="C1433" s="59"/>
      <c r="D1433" s="60"/>
      <c r="E1433" s="61"/>
      <c r="F1433" s="62"/>
      <c r="G1433" s="62"/>
      <c r="H1433" s="62"/>
      <c r="I1433" s="62"/>
      <c r="J1433" s="62"/>
      <c r="K1433" s="63"/>
    </row>
    <row r="1434" spans="1:11" ht="24" customHeight="1" x14ac:dyDescent="0.25">
      <c r="A1434" s="59"/>
      <c r="B1434" s="59"/>
      <c r="C1434" s="59"/>
      <c r="D1434" s="60"/>
      <c r="E1434" s="61"/>
      <c r="F1434" s="62"/>
      <c r="G1434" s="62"/>
      <c r="H1434" s="62"/>
      <c r="I1434" s="62"/>
      <c r="J1434" s="62"/>
      <c r="K1434" s="63"/>
    </row>
    <row r="1435" spans="1:11" ht="24" customHeight="1" x14ac:dyDescent="0.25">
      <c r="A1435" s="59"/>
      <c r="B1435" s="59"/>
      <c r="C1435" s="59"/>
      <c r="D1435" s="60"/>
      <c r="E1435" s="61"/>
      <c r="F1435" s="62"/>
      <c r="G1435" s="62"/>
      <c r="H1435" s="62"/>
      <c r="I1435" s="62"/>
      <c r="J1435" s="62"/>
      <c r="K1435" s="63"/>
    </row>
    <row r="1436" spans="1:11" ht="24" customHeight="1" x14ac:dyDescent="0.25">
      <c r="A1436" s="59"/>
      <c r="B1436" s="59"/>
      <c r="C1436" s="59"/>
      <c r="D1436" s="60"/>
      <c r="E1436" s="61"/>
      <c r="F1436" s="62"/>
      <c r="G1436" s="62"/>
      <c r="H1436" s="62"/>
      <c r="I1436" s="62"/>
      <c r="J1436" s="62"/>
      <c r="K1436" s="63"/>
    </row>
    <row r="1437" spans="1:11" ht="24" customHeight="1" x14ac:dyDescent="0.25">
      <c r="A1437" s="59"/>
      <c r="B1437" s="59"/>
      <c r="C1437" s="59"/>
      <c r="D1437" s="60"/>
      <c r="E1437" s="61"/>
      <c r="F1437" s="62"/>
      <c r="G1437" s="62"/>
      <c r="H1437" s="62"/>
      <c r="I1437" s="62"/>
      <c r="J1437" s="62"/>
      <c r="K1437" s="63"/>
    </row>
    <row r="1438" spans="1:11" ht="24" customHeight="1" x14ac:dyDescent="0.25">
      <c r="A1438" s="59"/>
      <c r="B1438" s="59"/>
      <c r="C1438" s="59"/>
      <c r="D1438" s="60"/>
      <c r="E1438" s="61"/>
      <c r="F1438" s="62"/>
      <c r="G1438" s="62"/>
      <c r="H1438" s="62"/>
      <c r="I1438" s="62"/>
      <c r="J1438" s="62"/>
      <c r="K1438" s="63"/>
    </row>
    <row r="1439" spans="1:11" ht="24" customHeight="1" x14ac:dyDescent="0.25">
      <c r="A1439" s="59"/>
      <c r="B1439" s="59"/>
      <c r="C1439" s="59"/>
      <c r="D1439" s="60"/>
      <c r="E1439" s="61"/>
      <c r="F1439" s="62"/>
      <c r="G1439" s="62"/>
      <c r="H1439" s="62"/>
      <c r="I1439" s="62"/>
      <c r="J1439" s="62"/>
      <c r="K1439" s="63"/>
    </row>
    <row r="1440" spans="1:11" ht="24" customHeight="1" x14ac:dyDescent="0.25">
      <c r="A1440" s="59"/>
      <c r="B1440" s="59"/>
      <c r="C1440" s="59"/>
      <c r="D1440" s="60"/>
      <c r="E1440" s="61"/>
      <c r="F1440" s="62"/>
      <c r="G1440" s="62"/>
      <c r="H1440" s="62"/>
      <c r="I1440" s="62"/>
      <c r="J1440" s="62"/>
      <c r="K1440" s="63"/>
    </row>
    <row r="1441" spans="1:11" ht="24" customHeight="1" x14ac:dyDescent="0.25">
      <c r="A1441" s="59"/>
      <c r="B1441" s="59"/>
      <c r="C1441" s="59"/>
      <c r="D1441" s="60"/>
      <c r="E1441" s="61"/>
      <c r="F1441" s="62"/>
      <c r="G1441" s="62"/>
      <c r="H1441" s="62"/>
      <c r="I1441" s="62"/>
      <c r="J1441" s="62"/>
      <c r="K1441" s="63"/>
    </row>
    <row r="1442" spans="1:11" ht="24" customHeight="1" x14ac:dyDescent="0.25">
      <c r="A1442" s="59"/>
      <c r="B1442" s="59"/>
      <c r="C1442" s="59"/>
      <c r="D1442" s="60"/>
      <c r="E1442" s="61"/>
      <c r="F1442" s="62"/>
      <c r="G1442" s="62"/>
      <c r="H1442" s="62"/>
      <c r="I1442" s="62"/>
      <c r="J1442" s="62"/>
      <c r="K1442" s="63"/>
    </row>
    <row r="1443" spans="1:11" ht="24" customHeight="1" x14ac:dyDescent="0.25">
      <c r="A1443" s="59"/>
      <c r="B1443" s="59"/>
      <c r="C1443" s="59"/>
      <c r="D1443" s="60"/>
      <c r="E1443" s="61"/>
      <c r="F1443" s="62"/>
      <c r="G1443" s="62"/>
      <c r="H1443" s="62"/>
      <c r="I1443" s="62"/>
      <c r="J1443" s="62"/>
      <c r="K1443" s="63"/>
    </row>
    <row r="1444" spans="1:11" ht="24" customHeight="1" x14ac:dyDescent="0.25">
      <c r="A1444" s="59"/>
      <c r="B1444" s="59"/>
      <c r="C1444" s="59"/>
      <c r="D1444" s="60"/>
      <c r="E1444" s="61"/>
      <c r="F1444" s="62"/>
      <c r="G1444" s="62"/>
      <c r="H1444" s="62"/>
      <c r="I1444" s="62"/>
      <c r="J1444" s="62"/>
      <c r="K1444" s="63"/>
    </row>
    <row r="1445" spans="1:11" ht="24" customHeight="1" x14ac:dyDescent="0.25">
      <c r="A1445" s="59"/>
      <c r="B1445" s="59"/>
      <c r="C1445" s="59"/>
      <c r="D1445" s="60"/>
      <c r="E1445" s="61"/>
      <c r="F1445" s="62"/>
      <c r="G1445" s="62"/>
      <c r="H1445" s="62"/>
      <c r="I1445" s="62"/>
      <c r="J1445" s="62"/>
      <c r="K1445" s="63"/>
    </row>
    <row r="1446" spans="1:11" ht="24" customHeight="1" x14ac:dyDescent="0.25">
      <c r="A1446" s="59"/>
      <c r="B1446" s="59"/>
      <c r="C1446" s="59"/>
      <c r="D1446" s="60"/>
      <c r="E1446" s="61"/>
      <c r="F1446" s="62"/>
      <c r="G1446" s="62"/>
      <c r="H1446" s="62"/>
      <c r="I1446" s="62"/>
      <c r="J1446" s="62"/>
      <c r="K1446" s="63"/>
    </row>
    <row r="1447" spans="1:11" ht="24" customHeight="1" x14ac:dyDescent="0.25">
      <c r="A1447" s="59"/>
      <c r="B1447" s="59"/>
      <c r="C1447" s="59"/>
      <c r="D1447" s="60"/>
      <c r="E1447" s="61"/>
      <c r="F1447" s="62"/>
      <c r="G1447" s="62"/>
      <c r="H1447" s="62"/>
      <c r="I1447" s="62"/>
      <c r="J1447" s="62"/>
      <c r="K1447" s="63"/>
    </row>
    <row r="1448" spans="1:11" ht="24" customHeight="1" x14ac:dyDescent="0.25">
      <c r="A1448" s="59"/>
      <c r="B1448" s="59"/>
      <c r="C1448" s="59"/>
      <c r="D1448" s="60"/>
      <c r="E1448" s="61"/>
      <c r="F1448" s="62"/>
      <c r="G1448" s="62"/>
      <c r="H1448" s="62"/>
      <c r="I1448" s="62"/>
      <c r="J1448" s="62"/>
      <c r="K1448" s="63"/>
    </row>
    <row r="1449" spans="1:11" ht="24" customHeight="1" x14ac:dyDescent="0.25">
      <c r="A1449" s="59"/>
      <c r="B1449" s="59"/>
      <c r="C1449" s="59"/>
      <c r="D1449" s="60"/>
      <c r="E1449" s="61"/>
      <c r="F1449" s="62"/>
      <c r="G1449" s="62"/>
      <c r="H1449" s="62"/>
      <c r="I1449" s="62"/>
      <c r="J1449" s="62"/>
      <c r="K1449" s="63"/>
    </row>
    <row r="1450" spans="1:11" ht="24" customHeight="1" x14ac:dyDescent="0.25">
      <c r="A1450" s="59"/>
      <c r="B1450" s="59"/>
      <c r="C1450" s="59"/>
      <c r="D1450" s="60"/>
      <c r="E1450" s="61"/>
      <c r="F1450" s="62"/>
      <c r="G1450" s="62"/>
      <c r="H1450" s="62"/>
      <c r="I1450" s="62"/>
      <c r="J1450" s="62"/>
      <c r="K1450" s="63"/>
    </row>
    <row r="1451" spans="1:11" ht="24" customHeight="1" x14ac:dyDescent="0.25">
      <c r="A1451" s="59"/>
      <c r="B1451" s="59"/>
      <c r="C1451" s="59"/>
      <c r="D1451" s="60"/>
      <c r="E1451" s="61"/>
      <c r="F1451" s="62"/>
      <c r="G1451" s="62"/>
      <c r="H1451" s="62"/>
      <c r="I1451" s="62"/>
      <c r="J1451" s="62"/>
      <c r="K1451" s="63"/>
    </row>
    <row r="1452" spans="1:11" ht="24" customHeight="1" x14ac:dyDescent="0.25">
      <c r="A1452" s="59"/>
      <c r="B1452" s="59"/>
      <c r="C1452" s="59"/>
      <c r="D1452" s="60"/>
      <c r="E1452" s="61"/>
      <c r="F1452" s="62"/>
      <c r="G1452" s="62"/>
      <c r="H1452" s="62"/>
      <c r="I1452" s="62"/>
      <c r="J1452" s="62"/>
      <c r="K1452" s="63"/>
    </row>
    <row r="1453" spans="1:11" ht="24" customHeight="1" x14ac:dyDescent="0.25">
      <c r="A1453" s="59"/>
      <c r="B1453" s="59"/>
      <c r="C1453" s="59"/>
      <c r="D1453" s="60"/>
      <c r="E1453" s="61"/>
      <c r="F1453" s="62"/>
      <c r="G1453" s="62"/>
      <c r="H1453" s="62"/>
      <c r="I1453" s="62"/>
      <c r="J1453" s="62"/>
      <c r="K1453" s="63"/>
    </row>
    <row r="1454" spans="1:11" ht="24" customHeight="1" x14ac:dyDescent="0.25">
      <c r="A1454" s="59"/>
      <c r="B1454" s="59"/>
      <c r="C1454" s="59"/>
      <c r="D1454" s="60"/>
      <c r="E1454" s="61"/>
      <c r="F1454" s="62"/>
      <c r="G1454" s="62"/>
      <c r="H1454" s="62"/>
      <c r="I1454" s="62"/>
      <c r="J1454" s="62"/>
      <c r="K1454" s="63"/>
    </row>
    <row r="1455" spans="1:11" ht="24" customHeight="1" x14ac:dyDescent="0.25">
      <c r="A1455" s="59"/>
      <c r="B1455" s="59"/>
      <c r="C1455" s="59"/>
      <c r="D1455" s="60"/>
      <c r="E1455" s="61"/>
      <c r="F1455" s="62"/>
      <c r="G1455" s="62"/>
      <c r="H1455" s="62"/>
      <c r="I1455" s="62"/>
      <c r="J1455" s="62"/>
      <c r="K1455" s="63"/>
    </row>
    <row r="1456" spans="1:11" ht="24" customHeight="1" x14ac:dyDescent="0.25">
      <c r="A1456" s="59"/>
      <c r="B1456" s="59"/>
      <c r="C1456" s="59"/>
      <c r="D1456" s="60"/>
      <c r="E1456" s="61"/>
      <c r="F1456" s="62"/>
      <c r="G1456" s="62"/>
      <c r="H1456" s="62"/>
      <c r="I1456" s="62"/>
      <c r="J1456" s="62"/>
      <c r="K1456" s="63"/>
    </row>
    <row r="1457" spans="1:11" ht="24" customHeight="1" x14ac:dyDescent="0.25">
      <c r="A1457" s="59"/>
      <c r="B1457" s="59"/>
      <c r="C1457" s="59"/>
      <c r="D1457" s="60"/>
      <c r="E1457" s="61"/>
      <c r="F1457" s="62"/>
      <c r="G1457" s="62"/>
      <c r="H1457" s="62"/>
      <c r="I1457" s="62"/>
      <c r="J1457" s="62"/>
      <c r="K1457" s="63"/>
    </row>
    <row r="1458" spans="1:11" ht="24" customHeight="1" x14ac:dyDescent="0.25">
      <c r="A1458" s="59"/>
      <c r="B1458" s="59"/>
      <c r="C1458" s="59"/>
      <c r="D1458" s="60"/>
      <c r="E1458" s="61"/>
      <c r="F1458" s="62"/>
      <c r="G1458" s="62"/>
      <c r="H1458" s="62"/>
      <c r="I1458" s="62"/>
      <c r="J1458" s="62"/>
      <c r="K1458" s="63"/>
    </row>
    <row r="1459" spans="1:11" ht="24" customHeight="1" x14ac:dyDescent="0.25">
      <c r="A1459" s="59"/>
      <c r="B1459" s="59"/>
      <c r="C1459" s="59"/>
      <c r="D1459" s="60"/>
      <c r="E1459" s="61"/>
      <c r="F1459" s="62"/>
      <c r="G1459" s="62"/>
      <c r="H1459" s="62"/>
      <c r="I1459" s="62"/>
      <c r="J1459" s="62"/>
      <c r="K1459" s="63"/>
    </row>
    <row r="1460" spans="1:11" ht="24" customHeight="1" x14ac:dyDescent="0.25">
      <c r="A1460" s="59"/>
      <c r="B1460" s="59"/>
      <c r="C1460" s="59"/>
      <c r="D1460" s="60"/>
      <c r="E1460" s="61"/>
      <c r="F1460" s="62"/>
      <c r="G1460" s="62"/>
      <c r="H1460" s="62"/>
      <c r="I1460" s="62"/>
      <c r="J1460" s="62"/>
      <c r="K1460" s="63"/>
    </row>
    <row r="1461" spans="1:11" ht="24" customHeight="1" x14ac:dyDescent="0.25">
      <c r="A1461" s="59"/>
      <c r="B1461" s="59"/>
      <c r="C1461" s="59"/>
      <c r="D1461" s="60"/>
      <c r="E1461" s="61"/>
      <c r="F1461" s="62"/>
      <c r="G1461" s="62"/>
      <c r="H1461" s="62"/>
      <c r="I1461" s="62"/>
      <c r="J1461" s="62"/>
      <c r="K1461" s="63"/>
    </row>
    <row r="1462" spans="1:11" ht="24" customHeight="1" x14ac:dyDescent="0.25">
      <c r="A1462" s="59"/>
      <c r="B1462" s="59"/>
      <c r="C1462" s="59"/>
      <c r="D1462" s="60"/>
      <c r="E1462" s="61"/>
      <c r="F1462" s="62"/>
      <c r="G1462" s="62"/>
      <c r="H1462" s="62"/>
      <c r="I1462" s="62"/>
      <c r="J1462" s="62"/>
      <c r="K1462" s="63"/>
    </row>
    <row r="1463" spans="1:11" ht="24" customHeight="1" x14ac:dyDescent="0.25">
      <c r="A1463" s="59"/>
      <c r="B1463" s="59"/>
      <c r="C1463" s="59"/>
      <c r="D1463" s="60"/>
      <c r="E1463" s="61"/>
      <c r="F1463" s="62"/>
      <c r="G1463" s="62"/>
      <c r="H1463" s="62"/>
      <c r="I1463" s="62"/>
      <c r="J1463" s="62"/>
      <c r="K1463" s="63"/>
    </row>
    <row r="1464" spans="1:11" ht="24" customHeight="1" x14ac:dyDescent="0.25">
      <c r="A1464" s="59"/>
      <c r="B1464" s="59"/>
      <c r="C1464" s="59"/>
      <c r="D1464" s="60"/>
      <c r="E1464" s="61"/>
      <c r="F1464" s="62"/>
      <c r="G1464" s="62"/>
      <c r="H1464" s="62"/>
      <c r="I1464" s="62"/>
      <c r="J1464" s="62"/>
      <c r="K1464" s="63"/>
    </row>
    <row r="1465" spans="1:11" ht="24" customHeight="1" x14ac:dyDescent="0.25">
      <c r="A1465" s="59"/>
      <c r="B1465" s="59"/>
      <c r="C1465" s="59"/>
      <c r="D1465" s="60"/>
      <c r="E1465" s="61"/>
      <c r="F1465" s="62"/>
      <c r="G1465" s="62"/>
      <c r="H1465" s="62"/>
      <c r="I1465" s="62"/>
      <c r="J1465" s="62"/>
      <c r="K1465" s="63"/>
    </row>
    <row r="1466" spans="1:11" ht="24" customHeight="1" x14ac:dyDescent="0.25">
      <c r="A1466" s="59"/>
      <c r="B1466" s="59"/>
      <c r="C1466" s="59"/>
      <c r="D1466" s="60"/>
      <c r="E1466" s="61"/>
      <c r="F1466" s="62"/>
      <c r="G1466" s="62"/>
      <c r="H1466" s="62"/>
      <c r="I1466" s="62"/>
      <c r="J1466" s="62"/>
      <c r="K1466" s="63"/>
    </row>
    <row r="1467" spans="1:11" ht="24" customHeight="1" x14ac:dyDescent="0.25">
      <c r="A1467" s="59"/>
      <c r="B1467" s="59"/>
      <c r="C1467" s="59"/>
      <c r="D1467" s="60"/>
      <c r="E1467" s="61"/>
      <c r="F1467" s="62"/>
      <c r="G1467" s="62"/>
      <c r="H1467" s="62"/>
      <c r="I1467" s="62"/>
      <c r="J1467" s="62"/>
      <c r="K1467" s="63"/>
    </row>
    <row r="1468" spans="1:11" ht="24" customHeight="1" x14ac:dyDescent="0.25">
      <c r="A1468" s="59"/>
      <c r="B1468" s="59"/>
      <c r="C1468" s="59"/>
      <c r="D1468" s="60"/>
      <c r="E1468" s="61"/>
      <c r="F1468" s="62"/>
      <c r="G1468" s="62"/>
      <c r="H1468" s="62"/>
      <c r="I1468" s="62"/>
      <c r="J1468" s="62"/>
      <c r="K1468" s="63"/>
    </row>
    <row r="1469" spans="1:11" ht="24" customHeight="1" x14ac:dyDescent="0.25">
      <c r="A1469" s="59"/>
      <c r="B1469" s="59"/>
      <c r="C1469" s="59"/>
      <c r="D1469" s="60"/>
      <c r="E1469" s="61"/>
      <c r="F1469" s="62"/>
      <c r="G1469" s="62"/>
      <c r="H1469" s="62"/>
      <c r="I1469" s="62"/>
      <c r="J1469" s="62"/>
      <c r="K1469" s="63"/>
    </row>
    <row r="1470" spans="1:11" ht="24" customHeight="1" x14ac:dyDescent="0.25">
      <c r="A1470" s="59"/>
      <c r="B1470" s="59"/>
      <c r="C1470" s="59"/>
      <c r="D1470" s="60"/>
      <c r="E1470" s="61"/>
      <c r="F1470" s="62"/>
      <c r="G1470" s="62"/>
      <c r="H1470" s="62"/>
      <c r="I1470" s="62"/>
      <c r="J1470" s="62"/>
      <c r="K1470" s="63"/>
    </row>
    <row r="1471" spans="1:11" ht="24" customHeight="1" x14ac:dyDescent="0.25">
      <c r="A1471" s="59"/>
      <c r="B1471" s="59"/>
      <c r="C1471" s="59"/>
      <c r="D1471" s="60"/>
      <c r="E1471" s="61"/>
      <c r="F1471" s="62"/>
      <c r="G1471" s="62"/>
      <c r="H1471" s="62"/>
      <c r="I1471" s="62"/>
      <c r="J1471" s="62"/>
      <c r="K1471" s="63"/>
    </row>
    <row r="1472" spans="1:11" ht="24" customHeight="1" x14ac:dyDescent="0.25">
      <c r="A1472" s="59"/>
      <c r="B1472" s="59"/>
      <c r="C1472" s="59"/>
      <c r="D1472" s="60"/>
      <c r="E1472" s="61"/>
      <c r="F1472" s="62"/>
      <c r="G1472" s="62"/>
      <c r="H1472" s="62"/>
      <c r="I1472" s="62"/>
      <c r="J1472" s="62"/>
      <c r="K1472" s="63"/>
    </row>
    <row r="1473" spans="1:11" ht="24" customHeight="1" x14ac:dyDescent="0.25">
      <c r="A1473" s="59"/>
      <c r="B1473" s="59"/>
      <c r="C1473" s="59"/>
      <c r="D1473" s="60"/>
      <c r="E1473" s="61"/>
      <c r="F1473" s="62"/>
      <c r="G1473" s="62"/>
      <c r="H1473" s="62"/>
      <c r="I1473" s="62"/>
      <c r="J1473" s="62"/>
      <c r="K1473" s="63"/>
    </row>
    <row r="1474" spans="1:11" ht="24" customHeight="1" x14ac:dyDescent="0.25">
      <c r="A1474" s="59"/>
      <c r="B1474" s="59"/>
      <c r="C1474" s="59"/>
      <c r="D1474" s="60"/>
      <c r="E1474" s="61"/>
      <c r="F1474" s="62"/>
      <c r="G1474" s="62"/>
      <c r="H1474" s="62"/>
      <c r="I1474" s="62"/>
      <c r="J1474" s="62"/>
      <c r="K1474" s="63"/>
    </row>
    <row r="1475" spans="1:11" ht="24" customHeight="1" x14ac:dyDescent="0.25">
      <c r="A1475" s="59"/>
      <c r="B1475" s="59"/>
      <c r="C1475" s="59"/>
      <c r="D1475" s="60"/>
      <c r="E1475" s="61"/>
      <c r="F1475" s="62"/>
      <c r="G1475" s="62"/>
      <c r="H1475" s="62"/>
      <c r="I1475" s="62"/>
      <c r="J1475" s="62"/>
      <c r="K1475" s="63"/>
    </row>
    <row r="1476" spans="1:11" ht="24" customHeight="1" x14ac:dyDescent="0.25">
      <c r="A1476" s="59"/>
      <c r="B1476" s="59"/>
      <c r="C1476" s="59"/>
      <c r="D1476" s="60"/>
      <c r="E1476" s="61"/>
      <c r="F1476" s="62"/>
      <c r="G1476" s="62"/>
      <c r="H1476" s="62"/>
      <c r="I1476" s="62"/>
      <c r="J1476" s="62"/>
      <c r="K1476" s="63"/>
    </row>
    <row r="1477" spans="1:11" ht="24" customHeight="1" x14ac:dyDescent="0.25">
      <c r="A1477" s="59"/>
      <c r="B1477" s="59"/>
      <c r="C1477" s="59"/>
      <c r="D1477" s="60"/>
      <c r="E1477" s="61"/>
      <c r="F1477" s="62"/>
      <c r="G1477" s="62"/>
      <c r="H1477" s="62"/>
      <c r="I1477" s="62"/>
      <c r="J1477" s="62"/>
      <c r="K1477" s="63"/>
    </row>
    <row r="1478" spans="1:11" ht="24" customHeight="1" x14ac:dyDescent="0.25">
      <c r="A1478" s="59"/>
      <c r="B1478" s="59"/>
      <c r="C1478" s="59"/>
      <c r="D1478" s="60"/>
      <c r="E1478" s="61"/>
      <c r="F1478" s="62"/>
      <c r="G1478" s="62"/>
      <c r="H1478" s="62"/>
      <c r="I1478" s="62"/>
      <c r="J1478" s="62"/>
      <c r="K1478" s="63"/>
    </row>
    <row r="1479" spans="1:11" ht="24" customHeight="1" x14ac:dyDescent="0.25">
      <c r="A1479" s="59"/>
      <c r="B1479" s="59"/>
      <c r="C1479" s="59"/>
      <c r="D1479" s="60"/>
      <c r="E1479" s="61"/>
      <c r="F1479" s="62"/>
      <c r="G1479" s="62"/>
      <c r="H1479" s="62"/>
      <c r="I1479" s="62"/>
      <c r="J1479" s="62"/>
      <c r="K1479" s="63"/>
    </row>
    <row r="1480" spans="1:11" ht="24" customHeight="1" x14ac:dyDescent="0.25">
      <c r="A1480" s="59"/>
      <c r="B1480" s="59"/>
      <c r="C1480" s="59"/>
      <c r="D1480" s="60"/>
      <c r="E1480" s="61"/>
      <c r="F1480" s="62"/>
      <c r="G1480" s="62"/>
      <c r="H1480" s="62"/>
      <c r="I1480" s="62"/>
      <c r="J1480" s="62"/>
      <c r="K1480" s="63"/>
    </row>
    <row r="1481" spans="1:11" ht="24" customHeight="1" x14ac:dyDescent="0.25">
      <c r="A1481" s="59"/>
      <c r="B1481" s="59"/>
      <c r="C1481" s="59"/>
      <c r="D1481" s="60"/>
      <c r="E1481" s="61"/>
      <c r="F1481" s="62"/>
      <c r="G1481" s="62"/>
      <c r="H1481" s="62"/>
      <c r="I1481" s="62"/>
      <c r="J1481" s="62"/>
      <c r="K1481" s="63"/>
    </row>
    <row r="1482" spans="1:11" ht="24" customHeight="1" x14ac:dyDescent="0.25">
      <c r="A1482" s="59"/>
      <c r="B1482" s="59"/>
      <c r="C1482" s="59"/>
      <c r="D1482" s="60"/>
      <c r="E1482" s="61"/>
      <c r="F1482" s="62"/>
      <c r="G1482" s="62"/>
      <c r="H1482" s="62"/>
      <c r="I1482" s="62"/>
      <c r="J1482" s="62"/>
      <c r="K1482" s="63"/>
    </row>
    <row r="1483" spans="1:11" ht="24" customHeight="1" x14ac:dyDescent="0.25">
      <c r="A1483" s="59"/>
      <c r="B1483" s="59"/>
      <c r="C1483" s="59"/>
      <c r="D1483" s="60"/>
      <c r="E1483" s="61"/>
      <c r="F1483" s="62"/>
      <c r="G1483" s="62"/>
      <c r="H1483" s="62"/>
      <c r="I1483" s="62"/>
      <c r="J1483" s="62"/>
      <c r="K1483" s="63"/>
    </row>
    <row r="1484" spans="1:11" ht="24" customHeight="1" x14ac:dyDescent="0.25">
      <c r="A1484" s="59"/>
      <c r="B1484" s="59"/>
      <c r="C1484" s="59"/>
      <c r="D1484" s="60"/>
      <c r="E1484" s="61"/>
      <c r="F1484" s="62"/>
      <c r="G1484" s="62"/>
      <c r="H1484" s="62"/>
      <c r="I1484" s="62"/>
      <c r="J1484" s="62"/>
      <c r="K1484" s="63"/>
    </row>
    <row r="1485" spans="1:11" ht="24" customHeight="1" x14ac:dyDescent="0.25">
      <c r="A1485" s="59"/>
      <c r="B1485" s="59"/>
      <c r="C1485" s="59"/>
      <c r="D1485" s="60"/>
      <c r="E1485" s="61"/>
      <c r="F1485" s="62"/>
      <c r="G1485" s="62"/>
      <c r="H1485" s="62"/>
      <c r="I1485" s="62"/>
      <c r="J1485" s="62"/>
      <c r="K1485" s="63"/>
    </row>
    <row r="1486" spans="1:11" ht="24" customHeight="1" x14ac:dyDescent="0.25">
      <c r="A1486" s="59"/>
      <c r="B1486" s="59"/>
      <c r="C1486" s="59"/>
      <c r="D1486" s="60"/>
      <c r="E1486" s="61"/>
      <c r="F1486" s="62"/>
      <c r="G1486" s="62"/>
      <c r="H1486" s="62"/>
      <c r="I1486" s="62"/>
      <c r="J1486" s="62"/>
      <c r="K1486" s="63"/>
    </row>
    <row r="1487" spans="1:11" ht="24" customHeight="1" x14ac:dyDescent="0.25">
      <c r="A1487" s="59"/>
      <c r="B1487" s="59"/>
      <c r="C1487" s="59"/>
      <c r="D1487" s="60"/>
      <c r="E1487" s="61"/>
      <c r="F1487" s="62"/>
      <c r="G1487" s="62"/>
      <c r="H1487" s="62"/>
      <c r="I1487" s="62"/>
      <c r="J1487" s="62"/>
      <c r="K1487" s="63"/>
    </row>
    <row r="1488" spans="1:11" ht="24" customHeight="1" x14ac:dyDescent="0.25">
      <c r="A1488" s="59"/>
      <c r="B1488" s="59"/>
      <c r="C1488" s="59"/>
      <c r="D1488" s="60"/>
      <c r="E1488" s="61"/>
      <c r="F1488" s="62"/>
      <c r="G1488" s="62"/>
      <c r="H1488" s="62"/>
      <c r="I1488" s="62"/>
      <c r="J1488" s="62"/>
      <c r="K1488" s="63"/>
    </row>
    <row r="1489" spans="1:11" ht="24" customHeight="1" x14ac:dyDescent="0.25">
      <c r="A1489" s="59"/>
      <c r="B1489" s="59"/>
      <c r="C1489" s="59"/>
      <c r="D1489" s="60"/>
      <c r="E1489" s="61"/>
      <c r="F1489" s="62"/>
      <c r="G1489" s="62"/>
      <c r="H1489" s="62"/>
      <c r="I1489" s="62"/>
      <c r="J1489" s="62"/>
      <c r="K1489" s="63"/>
    </row>
    <row r="1490" spans="1:11" ht="24" customHeight="1" x14ac:dyDescent="0.25">
      <c r="A1490" s="59"/>
      <c r="B1490" s="59"/>
      <c r="C1490" s="59"/>
      <c r="D1490" s="60"/>
      <c r="E1490" s="61"/>
      <c r="F1490" s="62"/>
      <c r="G1490" s="62"/>
      <c r="H1490" s="62"/>
      <c r="I1490" s="62"/>
      <c r="J1490" s="62"/>
      <c r="K1490" s="63"/>
    </row>
    <row r="1491" spans="1:11" ht="24" customHeight="1" x14ac:dyDescent="0.25">
      <c r="A1491" s="59"/>
      <c r="B1491" s="59"/>
      <c r="C1491" s="59"/>
      <c r="D1491" s="60"/>
      <c r="E1491" s="61"/>
      <c r="F1491" s="62"/>
      <c r="G1491" s="62"/>
      <c r="H1491" s="62"/>
      <c r="I1491" s="62"/>
      <c r="J1491" s="62"/>
      <c r="K1491" s="63"/>
    </row>
    <row r="1492" spans="1:11" ht="24" customHeight="1" x14ac:dyDescent="0.25">
      <c r="A1492" s="59"/>
      <c r="B1492" s="59"/>
      <c r="C1492" s="59"/>
      <c r="D1492" s="60"/>
      <c r="E1492" s="61"/>
      <c r="F1492" s="62"/>
      <c r="G1492" s="62"/>
      <c r="H1492" s="62"/>
      <c r="I1492" s="62"/>
      <c r="J1492" s="62"/>
      <c r="K1492" s="63"/>
    </row>
    <row r="1493" spans="1:11" ht="24" customHeight="1" x14ac:dyDescent="0.25">
      <c r="A1493" s="59"/>
      <c r="B1493" s="59"/>
      <c r="C1493" s="59"/>
      <c r="D1493" s="60"/>
      <c r="E1493" s="61"/>
      <c r="F1493" s="62"/>
      <c r="G1493" s="62"/>
      <c r="H1493" s="62"/>
      <c r="I1493" s="62"/>
      <c r="J1493" s="62"/>
      <c r="K1493" s="63"/>
    </row>
    <row r="1494" spans="1:11" ht="24" customHeight="1" x14ac:dyDescent="0.25">
      <c r="A1494" s="59"/>
      <c r="B1494" s="59"/>
      <c r="C1494" s="59"/>
      <c r="D1494" s="60"/>
      <c r="E1494" s="61"/>
      <c r="F1494" s="62"/>
      <c r="G1494" s="62"/>
      <c r="H1494" s="62"/>
      <c r="I1494" s="62"/>
      <c r="J1494" s="62"/>
      <c r="K1494" s="63"/>
    </row>
    <row r="1495" spans="1:11" ht="24" customHeight="1" x14ac:dyDescent="0.25">
      <c r="A1495" s="59"/>
      <c r="B1495" s="59"/>
      <c r="C1495" s="59"/>
      <c r="D1495" s="60"/>
      <c r="E1495" s="61"/>
      <c r="F1495" s="62"/>
      <c r="G1495" s="62"/>
      <c r="H1495" s="62"/>
      <c r="I1495" s="62"/>
      <c r="J1495" s="62"/>
      <c r="K1495" s="63"/>
    </row>
    <row r="1496" spans="1:11" ht="24" customHeight="1" x14ac:dyDescent="0.25">
      <c r="A1496" s="59"/>
      <c r="B1496" s="59"/>
      <c r="C1496" s="59"/>
      <c r="D1496" s="60"/>
      <c r="E1496" s="64"/>
      <c r="F1496" s="62"/>
      <c r="G1496" s="62"/>
      <c r="H1496" s="62"/>
      <c r="I1496" s="62"/>
      <c r="J1496" s="62"/>
      <c r="K1496" s="63"/>
    </row>
    <row r="1497" spans="1:11" ht="24" customHeight="1" x14ac:dyDescent="0.25">
      <c r="A1497" s="59"/>
      <c r="B1497" s="59"/>
      <c r="C1497" s="59"/>
      <c r="D1497" s="60"/>
      <c r="E1497" s="64"/>
      <c r="F1497" s="62"/>
      <c r="G1497" s="62"/>
      <c r="H1497" s="62"/>
      <c r="I1497" s="62"/>
      <c r="J1497" s="62"/>
      <c r="K1497" s="63"/>
    </row>
    <row r="1498" spans="1:11" ht="24" customHeight="1" x14ac:dyDescent="0.25">
      <c r="A1498" s="59"/>
      <c r="B1498" s="59"/>
      <c r="C1498" s="59"/>
      <c r="D1498" s="60"/>
      <c r="E1498" s="64"/>
      <c r="F1498" s="62"/>
      <c r="G1498" s="62"/>
      <c r="H1498" s="62"/>
      <c r="I1498" s="62"/>
      <c r="J1498" s="62"/>
      <c r="K1498" s="63"/>
    </row>
    <row r="1499" spans="1:11" ht="24" customHeight="1" x14ac:dyDescent="0.25">
      <c r="A1499" s="59"/>
      <c r="B1499" s="59"/>
      <c r="C1499" s="59"/>
      <c r="D1499" s="60"/>
      <c r="E1499" s="64"/>
      <c r="F1499" s="62"/>
      <c r="G1499" s="62"/>
      <c r="H1499" s="62"/>
      <c r="I1499" s="62"/>
      <c r="J1499" s="62"/>
      <c r="K1499" s="63"/>
    </row>
    <row r="1500" spans="1:11" ht="24" customHeight="1" x14ac:dyDescent="0.25">
      <c r="A1500" s="59"/>
      <c r="B1500" s="59"/>
      <c r="C1500" s="59"/>
      <c r="D1500" s="60"/>
      <c r="E1500" s="64"/>
      <c r="F1500" s="62"/>
      <c r="G1500" s="62"/>
      <c r="H1500" s="62"/>
      <c r="I1500" s="62"/>
      <c r="J1500" s="62"/>
      <c r="K1500" s="63"/>
    </row>
    <row r="1501" spans="1:11" ht="24" customHeight="1" x14ac:dyDescent="0.25">
      <c r="A1501" s="59"/>
      <c r="B1501" s="59"/>
      <c r="C1501" s="59"/>
      <c r="D1501" s="60"/>
      <c r="E1501" s="64"/>
      <c r="F1501" s="62"/>
      <c r="G1501" s="62"/>
      <c r="H1501" s="62"/>
      <c r="I1501" s="62"/>
      <c r="J1501" s="62"/>
      <c r="K1501" s="63"/>
    </row>
    <row r="1502" spans="1:11" ht="24" customHeight="1" x14ac:dyDescent="0.25">
      <c r="A1502" s="59"/>
      <c r="B1502" s="59"/>
      <c r="C1502" s="59"/>
      <c r="D1502" s="60"/>
      <c r="E1502" s="64"/>
      <c r="F1502" s="62"/>
      <c r="G1502" s="62"/>
      <c r="H1502" s="62"/>
      <c r="I1502" s="62"/>
      <c r="J1502" s="62"/>
      <c r="K1502" s="63"/>
    </row>
    <row r="1503" spans="1:11" ht="24" customHeight="1" x14ac:dyDescent="0.25">
      <c r="A1503" s="59"/>
      <c r="B1503" s="59"/>
      <c r="C1503" s="59"/>
      <c r="D1503" s="60"/>
      <c r="E1503" s="64"/>
      <c r="F1503" s="62"/>
      <c r="G1503" s="62"/>
      <c r="H1503" s="62"/>
      <c r="I1503" s="62"/>
      <c r="J1503" s="62"/>
      <c r="K1503" s="63"/>
    </row>
    <row r="1504" spans="1:11" ht="24" customHeight="1" x14ac:dyDescent="0.25">
      <c r="A1504" s="59"/>
      <c r="B1504" s="59"/>
      <c r="C1504" s="59"/>
      <c r="D1504" s="60"/>
      <c r="E1504" s="64"/>
      <c r="F1504" s="62"/>
      <c r="G1504" s="62"/>
      <c r="H1504" s="62"/>
      <c r="I1504" s="62"/>
      <c r="J1504" s="62"/>
      <c r="K1504" s="63"/>
    </row>
    <row r="1505" spans="1:11" ht="24" customHeight="1" x14ac:dyDescent="0.25">
      <c r="A1505" s="59"/>
      <c r="B1505" s="59"/>
      <c r="C1505" s="59"/>
      <c r="D1505" s="60"/>
      <c r="E1505" s="64"/>
      <c r="F1505" s="62"/>
      <c r="G1505" s="62"/>
      <c r="H1505" s="62"/>
      <c r="I1505" s="62"/>
      <c r="J1505" s="62"/>
      <c r="K1505" s="63"/>
    </row>
    <row r="1506" spans="1:11" ht="24" customHeight="1" x14ac:dyDescent="0.25">
      <c r="A1506" s="59"/>
      <c r="B1506" s="59"/>
      <c r="C1506" s="59"/>
      <c r="D1506" s="60"/>
      <c r="E1506" s="64"/>
      <c r="F1506" s="62"/>
      <c r="G1506" s="62"/>
      <c r="H1506" s="62"/>
      <c r="I1506" s="62"/>
      <c r="J1506" s="62"/>
      <c r="K1506" s="63"/>
    </row>
    <row r="1507" spans="1:11" ht="24" customHeight="1" x14ac:dyDescent="0.25">
      <c r="A1507" s="59"/>
      <c r="B1507" s="59"/>
      <c r="C1507" s="59"/>
      <c r="D1507" s="60"/>
      <c r="E1507" s="64"/>
      <c r="F1507" s="62"/>
      <c r="G1507" s="62"/>
      <c r="H1507" s="62"/>
      <c r="I1507" s="62"/>
      <c r="J1507" s="62"/>
      <c r="K1507" s="63"/>
    </row>
    <row r="1508" spans="1:11" ht="24" customHeight="1" x14ac:dyDescent="0.25">
      <c r="A1508" s="59"/>
      <c r="B1508" s="59"/>
      <c r="C1508" s="59"/>
      <c r="D1508" s="60"/>
      <c r="E1508" s="64"/>
      <c r="F1508" s="62"/>
      <c r="G1508" s="62"/>
      <c r="H1508" s="62"/>
      <c r="I1508" s="62"/>
      <c r="J1508" s="62"/>
      <c r="K1508" s="63"/>
    </row>
    <row r="1509" spans="1:11" ht="24" customHeight="1" x14ac:dyDescent="0.25">
      <c r="A1509" s="59"/>
      <c r="B1509" s="59"/>
      <c r="C1509" s="59"/>
      <c r="D1509" s="60"/>
      <c r="E1509" s="64"/>
      <c r="F1509" s="62"/>
      <c r="G1509" s="62"/>
      <c r="H1509" s="62"/>
      <c r="I1509" s="62"/>
      <c r="J1509" s="62"/>
      <c r="K1509" s="63"/>
    </row>
    <row r="1510" spans="1:11" ht="24" customHeight="1" x14ac:dyDescent="0.25">
      <c r="A1510" s="59"/>
      <c r="B1510" s="59"/>
      <c r="C1510" s="59"/>
      <c r="D1510" s="60"/>
      <c r="E1510" s="64"/>
      <c r="F1510" s="62"/>
      <c r="G1510" s="62"/>
      <c r="H1510" s="62"/>
      <c r="I1510" s="62"/>
      <c r="J1510" s="62"/>
      <c r="K1510" s="63"/>
    </row>
    <row r="1511" spans="1:11" ht="24" customHeight="1" x14ac:dyDescent="0.25">
      <c r="A1511" s="59"/>
      <c r="B1511" s="59"/>
      <c r="C1511" s="59"/>
      <c r="D1511" s="60"/>
      <c r="E1511" s="64"/>
      <c r="F1511" s="62"/>
      <c r="G1511" s="62"/>
      <c r="H1511" s="62"/>
      <c r="I1511" s="62"/>
      <c r="J1511" s="62"/>
      <c r="K1511" s="63"/>
    </row>
    <row r="1512" spans="1:11" ht="24" customHeight="1" x14ac:dyDescent="0.25">
      <c r="A1512" s="59"/>
      <c r="B1512" s="59"/>
      <c r="C1512" s="59"/>
      <c r="D1512" s="60"/>
      <c r="E1512" s="64"/>
      <c r="F1512" s="62"/>
      <c r="G1512" s="62"/>
      <c r="H1512" s="62"/>
      <c r="I1512" s="62"/>
      <c r="J1512" s="62"/>
      <c r="K1512" s="63"/>
    </row>
    <row r="1513" spans="1:11" ht="24" customHeight="1" x14ac:dyDescent="0.25">
      <c r="A1513" s="59"/>
      <c r="B1513" s="59"/>
      <c r="C1513" s="59"/>
      <c r="D1513" s="60"/>
      <c r="E1513" s="64"/>
      <c r="F1513" s="62"/>
      <c r="G1513" s="62"/>
      <c r="H1513" s="62"/>
      <c r="I1513" s="62"/>
      <c r="J1513" s="62"/>
      <c r="K1513" s="63"/>
    </row>
    <row r="1514" spans="1:11" ht="24" customHeight="1" x14ac:dyDescent="0.25">
      <c r="A1514" s="59"/>
      <c r="B1514" s="59"/>
      <c r="C1514" s="59"/>
      <c r="D1514" s="60"/>
      <c r="E1514" s="64"/>
      <c r="F1514" s="62"/>
      <c r="G1514" s="62"/>
      <c r="H1514" s="62"/>
      <c r="I1514" s="62"/>
      <c r="J1514" s="62"/>
      <c r="K1514" s="63"/>
    </row>
    <row r="1515" spans="1:11" ht="24" customHeight="1" x14ac:dyDescent="0.25">
      <c r="A1515" s="59"/>
      <c r="B1515" s="59"/>
      <c r="C1515" s="59"/>
      <c r="D1515" s="60"/>
      <c r="E1515" s="64"/>
      <c r="F1515" s="62"/>
      <c r="G1515" s="62"/>
      <c r="H1515" s="62"/>
      <c r="I1515" s="62"/>
      <c r="J1515" s="62"/>
      <c r="K1515" s="63"/>
    </row>
    <row r="1516" spans="1:11" ht="24" customHeight="1" x14ac:dyDescent="0.25">
      <c r="A1516" s="59"/>
      <c r="B1516" s="59"/>
      <c r="C1516" s="59"/>
      <c r="D1516" s="60"/>
      <c r="E1516" s="64"/>
      <c r="F1516" s="62"/>
      <c r="G1516" s="62"/>
      <c r="H1516" s="62"/>
      <c r="I1516" s="62"/>
      <c r="J1516" s="62"/>
      <c r="K1516" s="63"/>
    </row>
    <row r="1517" spans="1:11" ht="24" customHeight="1" x14ac:dyDescent="0.25">
      <c r="A1517" s="59"/>
      <c r="B1517" s="59"/>
      <c r="C1517" s="59"/>
      <c r="D1517" s="60"/>
      <c r="E1517" s="64"/>
      <c r="F1517" s="62"/>
      <c r="G1517" s="62"/>
      <c r="H1517" s="62"/>
      <c r="I1517" s="62"/>
      <c r="J1517" s="62"/>
      <c r="K1517" s="63"/>
    </row>
    <row r="1518" spans="1:11" ht="24" customHeight="1" x14ac:dyDescent="0.25">
      <c r="A1518" s="59"/>
      <c r="B1518" s="59"/>
      <c r="C1518" s="59"/>
      <c r="D1518" s="60"/>
      <c r="E1518" s="64"/>
      <c r="F1518" s="62"/>
      <c r="G1518" s="62"/>
      <c r="H1518" s="62"/>
      <c r="I1518" s="62"/>
      <c r="J1518" s="62"/>
      <c r="K1518" s="63"/>
    </row>
    <row r="1519" spans="1:11" ht="24" customHeight="1" x14ac:dyDescent="0.25">
      <c r="A1519" s="59"/>
      <c r="B1519" s="59"/>
      <c r="C1519" s="59"/>
      <c r="D1519" s="60"/>
      <c r="E1519" s="64"/>
      <c r="F1519" s="62"/>
      <c r="G1519" s="62"/>
      <c r="H1519" s="62"/>
      <c r="I1519" s="62"/>
      <c r="J1519" s="62"/>
      <c r="K1519" s="63"/>
    </row>
    <row r="1520" spans="1:11" ht="24" customHeight="1" x14ac:dyDescent="0.25">
      <c r="A1520" s="59"/>
      <c r="B1520" s="59"/>
      <c r="C1520" s="59"/>
      <c r="D1520" s="60"/>
      <c r="E1520" s="64"/>
      <c r="F1520" s="62"/>
      <c r="G1520" s="62"/>
      <c r="H1520" s="62"/>
      <c r="I1520" s="62"/>
      <c r="J1520" s="62"/>
      <c r="K1520" s="63"/>
    </row>
    <row r="1521" spans="1:11" ht="24" customHeight="1" x14ac:dyDescent="0.25">
      <c r="A1521" s="59"/>
      <c r="B1521" s="59"/>
      <c r="C1521" s="59"/>
      <c r="D1521" s="60"/>
      <c r="E1521" s="64"/>
      <c r="F1521" s="62"/>
      <c r="G1521" s="62"/>
      <c r="H1521" s="62"/>
      <c r="I1521" s="62"/>
      <c r="J1521" s="62"/>
      <c r="K1521" s="63"/>
    </row>
    <row r="1522" spans="1:11" ht="24" customHeight="1" x14ac:dyDescent="0.25">
      <c r="A1522" s="59"/>
      <c r="B1522" s="59"/>
      <c r="C1522" s="59"/>
      <c r="D1522" s="60"/>
      <c r="E1522" s="64"/>
      <c r="F1522" s="62"/>
      <c r="G1522" s="62"/>
      <c r="H1522" s="62"/>
      <c r="I1522" s="62"/>
      <c r="J1522" s="62"/>
      <c r="K1522" s="63"/>
    </row>
    <row r="1523" spans="1:11" ht="24" customHeight="1" x14ac:dyDescent="0.25">
      <c r="A1523" s="59"/>
      <c r="B1523" s="59"/>
      <c r="C1523" s="59"/>
      <c r="D1523" s="60"/>
      <c r="E1523" s="64"/>
      <c r="F1523" s="62"/>
      <c r="G1523" s="62"/>
      <c r="H1523" s="62"/>
      <c r="I1523" s="62"/>
      <c r="J1523" s="62"/>
      <c r="K1523" s="63"/>
    </row>
    <row r="1524" spans="1:11" ht="24" customHeight="1" x14ac:dyDescent="0.25">
      <c r="A1524" s="59"/>
      <c r="B1524" s="59"/>
      <c r="C1524" s="59"/>
      <c r="D1524" s="60"/>
      <c r="E1524" s="64"/>
      <c r="F1524" s="62"/>
      <c r="G1524" s="62"/>
      <c r="H1524" s="62"/>
      <c r="I1524" s="62"/>
      <c r="J1524" s="62"/>
      <c r="K1524" s="63"/>
    </row>
    <row r="1525" spans="1:11" ht="24" customHeight="1" x14ac:dyDescent="0.25">
      <c r="A1525" s="59"/>
      <c r="B1525" s="59"/>
      <c r="C1525" s="59"/>
      <c r="D1525" s="60"/>
      <c r="E1525" s="64"/>
      <c r="F1525" s="62"/>
      <c r="G1525" s="62"/>
      <c r="H1525" s="62"/>
      <c r="I1525" s="62"/>
      <c r="J1525" s="62"/>
      <c r="K1525" s="63"/>
    </row>
    <row r="1526" spans="1:11" ht="24" customHeight="1" x14ac:dyDescent="0.25">
      <c r="A1526" s="59"/>
      <c r="B1526" s="59"/>
      <c r="C1526" s="59"/>
      <c r="D1526" s="60"/>
      <c r="E1526" s="64"/>
      <c r="F1526" s="62"/>
      <c r="G1526" s="62"/>
      <c r="H1526" s="62"/>
      <c r="I1526" s="62"/>
      <c r="J1526" s="62"/>
      <c r="K1526" s="63"/>
    </row>
    <row r="1527" spans="1:11" ht="24" customHeight="1" x14ac:dyDescent="0.25">
      <c r="A1527" s="59"/>
      <c r="B1527" s="59"/>
      <c r="C1527" s="59"/>
      <c r="D1527" s="60"/>
      <c r="E1527" s="64"/>
      <c r="F1527" s="62"/>
      <c r="G1527" s="62"/>
      <c r="H1527" s="62"/>
      <c r="I1527" s="62"/>
      <c r="J1527" s="62"/>
      <c r="K1527" s="63"/>
    </row>
    <row r="1528" spans="1:11" ht="24" customHeight="1" x14ac:dyDescent="0.25">
      <c r="A1528" s="59"/>
      <c r="B1528" s="59"/>
      <c r="C1528" s="59"/>
      <c r="D1528" s="60"/>
      <c r="E1528" s="64"/>
      <c r="F1528" s="62"/>
      <c r="G1528" s="62"/>
      <c r="H1528" s="62"/>
      <c r="I1528" s="62"/>
      <c r="J1528" s="62"/>
      <c r="K1528" s="63"/>
    </row>
    <row r="1529" spans="1:11" ht="24" customHeight="1" x14ac:dyDescent="0.25">
      <c r="A1529" s="59"/>
      <c r="B1529" s="59"/>
      <c r="C1529" s="59"/>
      <c r="D1529" s="60"/>
      <c r="E1529" s="64"/>
      <c r="F1529" s="62"/>
      <c r="G1529" s="62"/>
      <c r="H1529" s="62"/>
      <c r="I1529" s="62"/>
      <c r="J1529" s="62"/>
      <c r="K1529" s="63"/>
    </row>
    <row r="1530" spans="1:11" ht="24" customHeight="1" x14ac:dyDescent="0.25">
      <c r="A1530" s="59"/>
      <c r="B1530" s="59"/>
      <c r="C1530" s="59"/>
      <c r="D1530" s="60"/>
      <c r="E1530" s="64"/>
      <c r="F1530" s="62"/>
      <c r="G1530" s="62"/>
      <c r="H1530" s="62"/>
      <c r="I1530" s="62"/>
      <c r="J1530" s="62"/>
      <c r="K1530" s="63"/>
    </row>
    <row r="1531" spans="1:11" ht="24" customHeight="1" x14ac:dyDescent="0.25">
      <c r="A1531" s="59"/>
      <c r="B1531" s="59"/>
      <c r="C1531" s="59"/>
      <c r="D1531" s="60"/>
      <c r="E1531" s="64"/>
      <c r="F1531" s="62"/>
      <c r="G1531" s="62"/>
      <c r="H1531" s="62"/>
      <c r="I1531" s="62"/>
      <c r="J1531" s="62"/>
      <c r="K1531" s="63"/>
    </row>
    <row r="1532" spans="1:11" ht="24" customHeight="1" x14ac:dyDescent="0.25">
      <c r="A1532" s="59"/>
      <c r="B1532" s="59"/>
      <c r="C1532" s="59"/>
      <c r="D1532" s="60"/>
      <c r="E1532" s="64"/>
      <c r="F1532" s="62"/>
      <c r="G1532" s="62"/>
      <c r="H1532" s="62"/>
      <c r="I1532" s="62"/>
      <c r="J1532" s="62"/>
      <c r="K1532" s="63"/>
    </row>
    <row r="1533" spans="1:11" ht="24" customHeight="1" x14ac:dyDescent="0.25">
      <c r="A1533" s="59"/>
      <c r="B1533" s="59"/>
      <c r="C1533" s="59"/>
      <c r="D1533" s="60"/>
      <c r="E1533" s="64"/>
      <c r="F1533" s="62"/>
      <c r="G1533" s="62"/>
      <c r="H1533" s="62"/>
      <c r="I1533" s="62"/>
      <c r="J1533" s="62"/>
      <c r="K1533" s="63"/>
    </row>
    <row r="1534" spans="1:11" ht="24" customHeight="1" x14ac:dyDescent="0.25">
      <c r="A1534" s="59"/>
      <c r="B1534" s="59"/>
      <c r="C1534" s="59"/>
      <c r="D1534" s="60"/>
      <c r="E1534" s="64"/>
      <c r="F1534" s="62"/>
      <c r="G1534" s="62"/>
      <c r="H1534" s="62"/>
      <c r="I1534" s="62"/>
      <c r="J1534" s="62"/>
      <c r="K1534" s="63"/>
    </row>
    <row r="1535" spans="1:11" ht="24" customHeight="1" x14ac:dyDescent="0.25">
      <c r="A1535" s="59"/>
      <c r="B1535" s="59"/>
      <c r="C1535" s="59"/>
      <c r="D1535" s="60"/>
      <c r="E1535" s="64"/>
      <c r="F1535" s="62"/>
      <c r="G1535" s="62"/>
      <c r="H1535" s="62"/>
      <c r="I1535" s="62"/>
      <c r="J1535" s="62"/>
      <c r="K1535" s="63"/>
    </row>
    <row r="1536" spans="1:11" ht="24" customHeight="1" x14ac:dyDescent="0.25">
      <c r="A1536" s="59"/>
      <c r="B1536" s="59"/>
      <c r="C1536" s="59"/>
      <c r="D1536" s="60"/>
      <c r="E1536" s="64"/>
      <c r="F1536" s="62"/>
      <c r="G1536" s="62"/>
      <c r="H1536" s="62"/>
      <c r="I1536" s="62"/>
      <c r="J1536" s="62"/>
      <c r="K1536" s="63"/>
    </row>
    <row r="1537" spans="1:11" ht="24" customHeight="1" x14ac:dyDescent="0.25">
      <c r="A1537" s="59"/>
      <c r="B1537" s="59"/>
      <c r="C1537" s="59"/>
      <c r="D1537" s="60"/>
      <c r="E1537" s="64"/>
      <c r="F1537" s="62"/>
      <c r="G1537" s="62"/>
      <c r="H1537" s="62"/>
      <c r="I1537" s="62"/>
      <c r="J1537" s="62"/>
      <c r="K1537" s="63"/>
    </row>
    <row r="1538" spans="1:11" ht="24" customHeight="1" x14ac:dyDescent="0.25">
      <c r="A1538" s="59"/>
      <c r="B1538" s="59"/>
      <c r="C1538" s="59"/>
      <c r="D1538" s="60"/>
      <c r="E1538" s="64"/>
      <c r="F1538" s="62"/>
      <c r="G1538" s="62"/>
      <c r="H1538" s="62"/>
      <c r="I1538" s="62"/>
      <c r="J1538" s="62"/>
      <c r="K1538" s="63"/>
    </row>
    <row r="1539" spans="1:11" ht="24" customHeight="1" x14ac:dyDescent="0.25">
      <c r="A1539" s="59"/>
      <c r="B1539" s="59"/>
      <c r="C1539" s="59"/>
      <c r="D1539" s="60"/>
      <c r="E1539" s="64"/>
      <c r="F1539" s="62"/>
      <c r="G1539" s="62"/>
      <c r="H1539" s="62"/>
      <c r="I1539" s="62"/>
      <c r="J1539" s="62"/>
      <c r="K1539" s="63"/>
    </row>
    <row r="1540" spans="1:11" ht="24" customHeight="1" x14ac:dyDescent="0.25">
      <c r="A1540" s="59"/>
      <c r="B1540" s="59"/>
      <c r="C1540" s="59"/>
      <c r="D1540" s="60"/>
      <c r="E1540" s="64"/>
      <c r="F1540" s="62"/>
      <c r="G1540" s="62"/>
      <c r="H1540" s="62"/>
      <c r="I1540" s="62"/>
      <c r="J1540" s="62"/>
      <c r="K1540" s="63"/>
    </row>
    <row r="1541" spans="1:11" ht="24" customHeight="1" x14ac:dyDescent="0.25">
      <c r="A1541" s="59"/>
      <c r="B1541" s="59"/>
      <c r="C1541" s="59"/>
      <c r="D1541" s="60"/>
      <c r="E1541" s="64"/>
      <c r="F1541" s="62"/>
      <c r="G1541" s="62"/>
      <c r="H1541" s="62"/>
      <c r="I1541" s="62"/>
      <c r="J1541" s="62"/>
      <c r="K1541" s="63"/>
    </row>
    <row r="1542" spans="1:11" ht="24" customHeight="1" x14ac:dyDescent="0.25">
      <c r="A1542" s="59"/>
      <c r="B1542" s="59"/>
      <c r="C1542" s="59"/>
      <c r="D1542" s="60"/>
      <c r="E1542" s="64"/>
      <c r="F1542" s="62"/>
      <c r="G1542" s="62"/>
      <c r="H1542" s="62"/>
      <c r="I1542" s="62"/>
      <c r="J1542" s="62"/>
      <c r="K1542" s="63"/>
    </row>
    <row r="1543" spans="1:11" ht="24" customHeight="1" x14ac:dyDescent="0.25">
      <c r="A1543" s="59"/>
      <c r="B1543" s="59"/>
      <c r="C1543" s="59"/>
      <c r="D1543" s="60"/>
      <c r="E1543" s="64"/>
      <c r="F1543" s="62"/>
      <c r="G1543" s="62"/>
      <c r="H1543" s="62"/>
      <c r="I1543" s="62"/>
      <c r="J1543" s="62"/>
      <c r="K1543" s="63"/>
    </row>
    <row r="1544" spans="1:11" ht="24" customHeight="1" x14ac:dyDescent="0.25">
      <c r="A1544" s="59"/>
      <c r="B1544" s="59"/>
      <c r="C1544" s="59"/>
      <c r="D1544" s="60"/>
      <c r="E1544" s="64"/>
      <c r="F1544" s="62"/>
      <c r="G1544" s="62"/>
      <c r="H1544" s="62"/>
      <c r="I1544" s="62"/>
      <c r="J1544" s="62"/>
      <c r="K1544" s="63"/>
    </row>
    <row r="1545" spans="1:11" ht="24" customHeight="1" x14ac:dyDescent="0.25">
      <c r="A1545" s="59"/>
      <c r="B1545" s="59"/>
      <c r="C1545" s="59"/>
      <c r="D1545" s="60"/>
      <c r="E1545" s="64"/>
      <c r="F1545" s="62"/>
      <c r="G1545" s="62"/>
      <c r="H1545" s="62"/>
      <c r="I1545" s="62"/>
      <c r="J1545" s="62"/>
      <c r="K1545" s="63"/>
    </row>
    <row r="1546" spans="1:11" ht="24" customHeight="1" x14ac:dyDescent="0.25">
      <c r="A1546" s="59"/>
      <c r="B1546" s="59"/>
      <c r="C1546" s="59"/>
      <c r="D1546" s="60"/>
      <c r="E1546" s="64"/>
      <c r="F1546" s="62"/>
      <c r="G1546" s="62"/>
      <c r="H1546" s="62"/>
      <c r="I1546" s="62"/>
      <c r="J1546" s="62"/>
      <c r="K1546" s="63"/>
    </row>
    <row r="1547" spans="1:11" ht="24" customHeight="1" x14ac:dyDescent="0.25">
      <c r="A1547" s="59"/>
      <c r="B1547" s="59"/>
      <c r="C1547" s="59"/>
      <c r="D1547" s="60"/>
      <c r="E1547" s="64"/>
      <c r="F1547" s="62"/>
      <c r="G1547" s="62"/>
      <c r="H1547" s="62"/>
      <c r="I1547" s="62"/>
      <c r="J1547" s="62"/>
      <c r="K1547" s="63"/>
    </row>
    <row r="1548" spans="1:11" ht="24" customHeight="1" x14ac:dyDescent="0.25">
      <c r="A1548" s="59"/>
      <c r="B1548" s="59"/>
      <c r="C1548" s="59"/>
      <c r="D1548" s="60"/>
      <c r="E1548" s="64"/>
      <c r="F1548" s="62"/>
      <c r="G1548" s="62"/>
      <c r="H1548" s="62"/>
      <c r="I1548" s="62"/>
      <c r="J1548" s="62"/>
      <c r="K1548" s="63"/>
    </row>
    <row r="1549" spans="1:11" ht="24" customHeight="1" x14ac:dyDescent="0.25">
      <c r="A1549" s="59"/>
      <c r="B1549" s="59"/>
      <c r="C1549" s="59"/>
      <c r="D1549" s="60"/>
      <c r="E1549" s="64"/>
      <c r="F1549" s="62"/>
      <c r="G1549" s="62"/>
      <c r="H1549" s="62"/>
      <c r="I1549" s="62"/>
      <c r="J1549" s="62"/>
      <c r="K1549" s="63"/>
    </row>
    <row r="1550" spans="1:11" ht="24" customHeight="1" x14ac:dyDescent="0.25">
      <c r="A1550" s="59"/>
      <c r="B1550" s="59"/>
      <c r="C1550" s="59"/>
      <c r="D1550" s="60"/>
      <c r="E1550" s="64"/>
      <c r="F1550" s="62"/>
      <c r="G1550" s="62"/>
      <c r="H1550" s="62"/>
      <c r="I1550" s="62"/>
      <c r="J1550" s="62"/>
      <c r="K1550" s="63"/>
    </row>
    <row r="1551" spans="1:11" ht="24" customHeight="1" x14ac:dyDescent="0.25">
      <c r="A1551" s="59"/>
      <c r="B1551" s="59"/>
      <c r="C1551" s="59"/>
      <c r="D1551" s="60"/>
      <c r="E1551" s="64"/>
      <c r="F1551" s="62"/>
      <c r="G1551" s="62"/>
      <c r="H1551" s="62"/>
      <c r="I1551" s="62"/>
      <c r="J1551" s="62"/>
      <c r="K1551" s="63"/>
    </row>
    <row r="1552" spans="1:11" ht="24" customHeight="1" x14ac:dyDescent="0.25">
      <c r="A1552" s="59"/>
      <c r="B1552" s="59"/>
      <c r="C1552" s="59"/>
      <c r="D1552" s="60"/>
      <c r="E1552" s="64"/>
      <c r="F1552" s="62"/>
      <c r="G1552" s="62"/>
      <c r="H1552" s="62"/>
      <c r="I1552" s="62"/>
      <c r="J1552" s="62"/>
      <c r="K1552" s="63"/>
    </row>
    <row r="1553" spans="1:11" ht="24" customHeight="1" x14ac:dyDescent="0.25">
      <c r="A1553" s="59"/>
      <c r="B1553" s="59"/>
      <c r="C1553" s="59"/>
      <c r="D1553" s="60"/>
      <c r="E1553" s="64"/>
      <c r="F1553" s="62"/>
      <c r="G1553" s="62"/>
      <c r="H1553" s="62"/>
      <c r="I1553" s="62"/>
      <c r="J1553" s="62"/>
      <c r="K1553" s="63"/>
    </row>
    <row r="1554" spans="1:11" ht="24" customHeight="1" x14ac:dyDescent="0.25">
      <c r="A1554" s="59"/>
      <c r="B1554" s="59"/>
      <c r="C1554" s="59"/>
      <c r="D1554" s="60"/>
      <c r="E1554" s="61"/>
      <c r="F1554" s="62"/>
      <c r="G1554" s="62"/>
      <c r="H1554" s="62"/>
      <c r="I1554" s="62"/>
      <c r="J1554" s="62"/>
      <c r="K1554" s="63"/>
    </row>
    <row r="1555" spans="1:11" ht="24" customHeight="1" x14ac:dyDescent="0.25">
      <c r="A1555" s="59"/>
      <c r="B1555" s="59"/>
      <c r="C1555" s="59"/>
      <c r="D1555" s="60"/>
      <c r="E1555" s="64"/>
      <c r="F1555" s="62"/>
      <c r="G1555" s="62"/>
      <c r="H1555" s="62"/>
      <c r="I1555" s="62"/>
      <c r="J1555" s="62"/>
      <c r="K1555" s="63"/>
    </row>
    <row r="1556" spans="1:11" ht="24" customHeight="1" x14ac:dyDescent="0.25">
      <c r="A1556" s="59"/>
      <c r="B1556" s="59"/>
      <c r="C1556" s="59"/>
      <c r="D1556" s="60"/>
      <c r="E1556" s="64"/>
      <c r="F1556" s="62"/>
      <c r="G1556" s="62"/>
      <c r="H1556" s="62"/>
      <c r="I1556" s="62"/>
      <c r="J1556" s="62"/>
      <c r="K1556" s="63"/>
    </row>
    <row r="1557" spans="1:11" ht="24" customHeight="1" x14ac:dyDescent="0.25">
      <c r="A1557" s="59"/>
      <c r="B1557" s="59"/>
      <c r="C1557" s="59"/>
      <c r="D1557" s="60"/>
      <c r="E1557" s="64"/>
      <c r="F1557" s="62"/>
      <c r="G1557" s="62"/>
      <c r="H1557" s="62"/>
      <c r="I1557" s="62"/>
      <c r="J1557" s="62"/>
      <c r="K1557" s="63"/>
    </row>
    <row r="1558" spans="1:11" ht="24" customHeight="1" x14ac:dyDescent="0.25">
      <c r="A1558" s="59"/>
      <c r="B1558" s="59"/>
      <c r="C1558" s="59"/>
      <c r="D1558" s="60"/>
      <c r="E1558" s="64"/>
      <c r="F1558" s="62"/>
      <c r="G1558" s="62"/>
      <c r="H1558" s="62"/>
      <c r="I1558" s="62"/>
      <c r="J1558" s="62"/>
      <c r="K1558" s="63"/>
    </row>
    <row r="1559" spans="1:11" ht="24" customHeight="1" x14ac:dyDescent="0.25">
      <c r="A1559" s="59"/>
      <c r="B1559" s="59"/>
      <c r="C1559" s="59"/>
      <c r="D1559" s="60"/>
      <c r="E1559" s="64"/>
      <c r="F1559" s="62"/>
      <c r="G1559" s="62"/>
      <c r="H1559" s="62"/>
      <c r="I1559" s="62"/>
      <c r="J1559" s="62"/>
      <c r="K1559" s="63"/>
    </row>
    <row r="1560" spans="1:11" ht="24" customHeight="1" x14ac:dyDescent="0.25">
      <c r="A1560" s="59"/>
      <c r="B1560" s="59"/>
      <c r="C1560" s="59"/>
      <c r="D1560" s="60"/>
      <c r="E1560" s="64"/>
      <c r="F1560" s="62"/>
      <c r="G1560" s="62"/>
      <c r="H1560" s="62"/>
      <c r="I1560" s="62"/>
      <c r="J1560" s="62"/>
      <c r="K1560" s="63"/>
    </row>
    <row r="1561" spans="1:11" ht="24" customHeight="1" x14ac:dyDescent="0.25">
      <c r="A1561" s="59"/>
      <c r="B1561" s="59"/>
      <c r="C1561" s="59"/>
      <c r="D1561" s="60"/>
      <c r="E1561" s="64"/>
      <c r="F1561" s="62"/>
      <c r="G1561" s="62"/>
      <c r="H1561" s="62"/>
      <c r="I1561" s="62"/>
      <c r="J1561" s="62"/>
      <c r="K1561" s="63"/>
    </row>
    <row r="1562" spans="1:11" ht="24" customHeight="1" x14ac:dyDescent="0.25">
      <c r="A1562" s="59"/>
      <c r="B1562" s="59"/>
      <c r="C1562" s="59"/>
      <c r="D1562" s="60"/>
      <c r="E1562" s="64"/>
      <c r="F1562" s="62"/>
      <c r="G1562" s="62"/>
      <c r="H1562" s="62"/>
      <c r="I1562" s="62"/>
      <c r="J1562" s="62"/>
      <c r="K1562" s="63"/>
    </row>
    <row r="1563" spans="1:11" ht="24" customHeight="1" x14ac:dyDescent="0.25">
      <c r="A1563" s="59"/>
      <c r="B1563" s="59"/>
      <c r="C1563" s="59"/>
      <c r="D1563" s="60"/>
      <c r="E1563" s="64"/>
      <c r="F1563" s="62"/>
      <c r="G1563" s="62"/>
      <c r="H1563" s="62"/>
      <c r="I1563" s="62"/>
      <c r="J1563" s="62"/>
      <c r="K1563" s="63"/>
    </row>
    <row r="1564" spans="1:11" ht="24" customHeight="1" x14ac:dyDescent="0.25">
      <c r="A1564" s="59"/>
      <c r="B1564" s="59"/>
      <c r="C1564" s="59"/>
      <c r="D1564" s="60"/>
      <c r="E1564" s="64"/>
      <c r="F1564" s="62"/>
      <c r="G1564" s="62"/>
      <c r="H1564" s="62"/>
      <c r="I1564" s="62"/>
      <c r="J1564" s="62"/>
      <c r="K1564" s="63"/>
    </row>
    <row r="1565" spans="1:11" ht="24" customHeight="1" x14ac:dyDescent="0.25">
      <c r="A1565" s="59"/>
      <c r="B1565" s="59"/>
      <c r="C1565" s="59"/>
      <c r="D1565" s="60"/>
      <c r="E1565" s="64"/>
      <c r="F1565" s="62"/>
      <c r="G1565" s="62"/>
      <c r="H1565" s="62"/>
      <c r="I1565" s="62"/>
      <c r="J1565" s="62"/>
      <c r="K1565" s="63"/>
    </row>
    <row r="1566" spans="1:11" ht="24" customHeight="1" x14ac:dyDescent="0.25">
      <c r="A1566" s="59"/>
      <c r="B1566" s="59"/>
      <c r="C1566" s="59"/>
      <c r="D1566" s="60"/>
      <c r="E1566" s="64"/>
      <c r="F1566" s="62"/>
      <c r="G1566" s="62"/>
      <c r="H1566" s="62"/>
      <c r="I1566" s="62"/>
      <c r="J1566" s="62"/>
      <c r="K1566" s="63"/>
    </row>
    <row r="1567" spans="1:11" ht="24" customHeight="1" x14ac:dyDescent="0.25">
      <c r="A1567" s="59"/>
      <c r="B1567" s="59"/>
      <c r="C1567" s="59"/>
      <c r="D1567" s="60"/>
      <c r="E1567" s="64"/>
      <c r="F1567" s="62"/>
      <c r="G1567" s="62"/>
      <c r="H1567" s="62"/>
      <c r="I1567" s="62"/>
      <c r="J1567" s="62"/>
      <c r="K1567" s="63"/>
    </row>
    <row r="1568" spans="1:11" ht="24" customHeight="1" x14ac:dyDescent="0.25">
      <c r="A1568" s="59"/>
      <c r="B1568" s="59"/>
      <c r="C1568" s="59"/>
      <c r="D1568" s="60"/>
      <c r="E1568" s="64"/>
      <c r="F1568" s="62"/>
      <c r="G1568" s="62"/>
      <c r="H1568" s="62"/>
      <c r="I1568" s="62"/>
      <c r="J1568" s="62"/>
      <c r="K1568" s="63"/>
    </row>
    <row r="1569" spans="1:11" ht="24" customHeight="1" x14ac:dyDescent="0.25">
      <c r="A1569" s="59"/>
      <c r="B1569" s="59"/>
      <c r="C1569" s="59"/>
      <c r="D1569" s="60"/>
      <c r="E1569" s="64"/>
      <c r="F1569" s="62"/>
      <c r="G1569" s="62"/>
      <c r="H1569" s="62"/>
      <c r="I1569" s="62"/>
      <c r="J1569" s="62"/>
      <c r="K1569" s="63"/>
    </row>
    <row r="1570" spans="1:11" ht="24" customHeight="1" x14ac:dyDescent="0.25">
      <c r="A1570" s="59"/>
      <c r="B1570" s="59"/>
      <c r="C1570" s="59"/>
      <c r="D1570" s="60"/>
      <c r="E1570" s="64"/>
      <c r="F1570" s="62"/>
      <c r="G1570" s="62"/>
      <c r="H1570" s="62"/>
      <c r="I1570" s="62"/>
      <c r="J1570" s="62"/>
      <c r="K1570" s="63"/>
    </row>
    <row r="1571" spans="1:11" ht="24" customHeight="1" x14ac:dyDescent="0.25">
      <c r="A1571" s="59"/>
      <c r="B1571" s="59"/>
      <c r="C1571" s="59"/>
      <c r="D1571" s="60"/>
      <c r="E1571" s="64"/>
      <c r="F1571" s="62"/>
      <c r="G1571" s="62"/>
      <c r="H1571" s="62"/>
      <c r="I1571" s="62"/>
      <c r="J1571" s="62"/>
      <c r="K1571" s="63"/>
    </row>
    <row r="1572" spans="1:11" ht="24" customHeight="1" x14ac:dyDescent="0.25">
      <c r="A1572" s="59"/>
      <c r="B1572" s="59"/>
      <c r="C1572" s="59"/>
      <c r="D1572" s="60"/>
      <c r="E1572" s="64"/>
      <c r="F1572" s="62"/>
      <c r="G1572" s="62"/>
      <c r="H1572" s="62"/>
      <c r="I1572" s="62"/>
      <c r="J1572" s="62"/>
      <c r="K1572" s="63"/>
    </row>
    <row r="1573" spans="1:11" ht="24" customHeight="1" x14ac:dyDescent="0.25">
      <c r="A1573" s="59"/>
      <c r="B1573" s="59"/>
      <c r="C1573" s="59"/>
      <c r="D1573" s="60"/>
      <c r="E1573" s="64"/>
      <c r="F1573" s="62"/>
      <c r="G1573" s="62"/>
      <c r="H1573" s="62"/>
      <c r="I1573" s="62"/>
      <c r="J1573" s="62"/>
      <c r="K1573" s="63"/>
    </row>
    <row r="1574" spans="1:11" ht="24" customHeight="1" x14ac:dyDescent="0.25">
      <c r="A1574" s="59"/>
      <c r="B1574" s="59"/>
      <c r="C1574" s="59"/>
      <c r="D1574" s="60"/>
      <c r="E1574" s="64"/>
      <c r="F1574" s="62"/>
      <c r="G1574" s="62"/>
      <c r="H1574" s="62"/>
      <c r="I1574" s="62"/>
      <c r="J1574" s="62"/>
      <c r="K1574" s="63"/>
    </row>
    <row r="1575" spans="1:11" ht="24" customHeight="1" x14ac:dyDescent="0.25">
      <c r="A1575" s="59"/>
      <c r="B1575" s="59"/>
      <c r="C1575" s="59"/>
      <c r="D1575" s="60"/>
      <c r="E1575" s="64"/>
      <c r="F1575" s="62"/>
      <c r="G1575" s="62"/>
      <c r="H1575" s="62"/>
      <c r="I1575" s="62"/>
      <c r="J1575" s="62"/>
      <c r="K1575" s="63"/>
    </row>
    <row r="1576" spans="1:11" ht="24" customHeight="1" x14ac:dyDescent="0.25">
      <c r="A1576" s="59"/>
      <c r="B1576" s="59"/>
      <c r="C1576" s="59"/>
      <c r="D1576" s="60"/>
      <c r="E1576" s="64"/>
      <c r="F1576" s="62"/>
      <c r="G1576" s="62"/>
      <c r="H1576" s="62"/>
      <c r="I1576" s="62"/>
      <c r="J1576" s="62"/>
      <c r="K1576" s="63"/>
    </row>
    <row r="1577" spans="1:11" ht="24" customHeight="1" x14ac:dyDescent="0.25">
      <c r="A1577" s="59"/>
      <c r="B1577" s="59"/>
      <c r="C1577" s="59"/>
      <c r="D1577" s="60"/>
      <c r="E1577" s="64"/>
      <c r="F1577" s="62"/>
      <c r="G1577" s="62"/>
      <c r="H1577" s="62"/>
      <c r="I1577" s="62"/>
      <c r="J1577" s="62"/>
      <c r="K1577" s="63"/>
    </row>
    <row r="1578" spans="1:11" ht="24" customHeight="1" x14ac:dyDescent="0.25">
      <c r="A1578" s="59"/>
      <c r="B1578" s="59"/>
      <c r="C1578" s="59"/>
      <c r="D1578" s="60"/>
      <c r="E1578" s="64"/>
      <c r="F1578" s="62"/>
      <c r="G1578" s="62"/>
      <c r="H1578" s="62"/>
      <c r="I1578" s="62"/>
      <c r="J1578" s="62"/>
      <c r="K1578" s="63"/>
    </row>
    <row r="1579" spans="1:11" ht="24" customHeight="1" x14ac:dyDescent="0.25">
      <c r="A1579" s="59"/>
      <c r="B1579" s="59"/>
      <c r="C1579" s="59"/>
      <c r="D1579" s="60"/>
      <c r="E1579" s="61"/>
      <c r="F1579" s="62"/>
      <c r="G1579" s="62"/>
      <c r="H1579" s="62"/>
      <c r="I1579" s="62"/>
      <c r="J1579" s="62"/>
      <c r="K1579" s="63"/>
    </row>
    <row r="1580" spans="1:11" ht="24" customHeight="1" x14ac:dyDescent="0.25">
      <c r="A1580" s="59"/>
      <c r="B1580" s="59"/>
      <c r="C1580" s="59"/>
      <c r="D1580" s="60"/>
      <c r="E1580" s="64"/>
      <c r="F1580" s="62"/>
      <c r="G1580" s="62"/>
      <c r="H1580" s="62"/>
      <c r="I1580" s="62"/>
      <c r="J1580" s="62"/>
      <c r="K1580" s="63"/>
    </row>
    <row r="1581" spans="1:11" ht="24" customHeight="1" x14ac:dyDescent="0.25">
      <c r="A1581" s="59"/>
      <c r="B1581" s="59"/>
      <c r="C1581" s="59"/>
      <c r="D1581" s="60"/>
      <c r="E1581" s="64"/>
      <c r="F1581" s="62"/>
      <c r="G1581" s="62"/>
      <c r="H1581" s="62"/>
      <c r="I1581" s="62"/>
      <c r="J1581" s="62"/>
      <c r="K1581" s="63"/>
    </row>
    <row r="1582" spans="1:11" ht="24" customHeight="1" x14ac:dyDescent="0.25">
      <c r="A1582" s="59"/>
      <c r="B1582" s="59"/>
      <c r="C1582" s="59"/>
      <c r="D1582" s="60"/>
      <c r="E1582" s="64"/>
      <c r="F1582" s="62"/>
      <c r="G1582" s="62"/>
      <c r="H1582" s="62"/>
      <c r="I1582" s="62"/>
      <c r="J1582" s="62"/>
      <c r="K1582" s="63"/>
    </row>
    <row r="1583" spans="1:11" ht="24" customHeight="1" x14ac:dyDescent="0.25">
      <c r="A1583" s="59"/>
      <c r="B1583" s="59"/>
      <c r="C1583" s="59"/>
      <c r="D1583" s="60"/>
      <c r="E1583" s="64"/>
      <c r="F1583" s="62"/>
      <c r="G1583" s="62"/>
      <c r="H1583" s="62"/>
      <c r="I1583" s="62"/>
      <c r="J1583" s="62"/>
      <c r="K1583" s="63"/>
    </row>
    <row r="1584" spans="1:11" ht="24" customHeight="1" x14ac:dyDescent="0.25">
      <c r="A1584" s="59"/>
      <c r="B1584" s="59"/>
      <c r="C1584" s="59"/>
      <c r="D1584" s="60"/>
      <c r="E1584" s="64"/>
      <c r="F1584" s="62"/>
      <c r="G1584" s="62"/>
      <c r="H1584" s="62"/>
      <c r="I1584" s="62"/>
      <c r="J1584" s="62"/>
      <c r="K1584" s="63"/>
    </row>
    <row r="1585" spans="1:11" ht="24" customHeight="1" x14ac:dyDescent="0.25">
      <c r="A1585" s="59"/>
      <c r="B1585" s="59"/>
      <c r="C1585" s="59"/>
      <c r="D1585" s="60"/>
      <c r="E1585" s="64"/>
      <c r="F1585" s="62"/>
      <c r="G1585" s="62"/>
      <c r="H1585" s="62"/>
      <c r="I1585" s="62"/>
      <c r="J1585" s="62"/>
      <c r="K1585" s="63"/>
    </row>
    <row r="1586" spans="1:11" ht="24" customHeight="1" x14ac:dyDescent="0.25">
      <c r="A1586" s="59"/>
      <c r="B1586" s="59"/>
      <c r="C1586" s="59"/>
      <c r="D1586" s="60"/>
      <c r="E1586" s="64"/>
      <c r="F1586" s="62"/>
      <c r="G1586" s="62"/>
      <c r="H1586" s="62"/>
      <c r="I1586" s="62"/>
      <c r="J1586" s="62"/>
      <c r="K1586" s="63"/>
    </row>
    <row r="1587" spans="1:11" ht="24" customHeight="1" x14ac:dyDescent="0.25">
      <c r="A1587" s="59"/>
      <c r="B1587" s="59"/>
      <c r="C1587" s="59"/>
      <c r="D1587" s="60"/>
      <c r="E1587" s="64"/>
      <c r="F1587" s="62"/>
      <c r="G1587" s="62"/>
      <c r="H1587" s="62"/>
      <c r="I1587" s="62"/>
      <c r="J1587" s="62"/>
      <c r="K1587" s="63"/>
    </row>
    <row r="1588" spans="1:11" ht="24" customHeight="1" x14ac:dyDescent="0.25">
      <c r="A1588" s="59"/>
      <c r="B1588" s="59"/>
      <c r="C1588" s="59"/>
      <c r="D1588" s="60"/>
      <c r="E1588" s="64"/>
      <c r="F1588" s="62"/>
      <c r="G1588" s="62"/>
      <c r="H1588" s="62"/>
      <c r="I1588" s="62"/>
      <c r="J1588" s="62"/>
      <c r="K1588" s="63"/>
    </row>
    <row r="1589" spans="1:11" ht="24" customHeight="1" x14ac:dyDescent="0.25">
      <c r="A1589" s="59"/>
      <c r="B1589" s="59"/>
      <c r="C1589" s="59"/>
      <c r="D1589" s="60"/>
      <c r="E1589" s="64"/>
      <c r="F1589" s="62"/>
      <c r="G1589" s="62"/>
      <c r="H1589" s="62"/>
      <c r="I1589" s="62"/>
      <c r="J1589" s="62"/>
      <c r="K1589" s="63"/>
    </row>
    <row r="1590" spans="1:11" ht="24" customHeight="1" x14ac:dyDescent="0.25">
      <c r="A1590" s="59"/>
      <c r="B1590" s="59"/>
      <c r="C1590" s="59"/>
      <c r="D1590" s="60"/>
      <c r="E1590" s="64"/>
      <c r="F1590" s="62"/>
      <c r="G1590" s="62"/>
      <c r="H1590" s="62"/>
      <c r="I1590" s="62"/>
      <c r="J1590" s="62"/>
      <c r="K1590" s="63"/>
    </row>
    <row r="1591" spans="1:11" ht="24" customHeight="1" x14ac:dyDescent="0.25">
      <c r="A1591" s="59"/>
      <c r="B1591" s="59"/>
      <c r="C1591" s="59"/>
      <c r="D1591" s="60"/>
      <c r="E1591" s="64"/>
      <c r="F1591" s="62"/>
      <c r="G1591" s="62"/>
      <c r="H1591" s="62"/>
      <c r="I1591" s="62"/>
      <c r="J1591" s="62"/>
      <c r="K1591" s="63"/>
    </row>
    <row r="1592" spans="1:11" ht="24" customHeight="1" x14ac:dyDescent="0.25">
      <c r="A1592" s="59"/>
      <c r="B1592" s="59"/>
      <c r="C1592" s="59"/>
      <c r="D1592" s="60"/>
      <c r="E1592" s="64"/>
      <c r="F1592" s="62"/>
      <c r="G1592" s="62"/>
      <c r="H1592" s="62"/>
      <c r="I1592" s="62"/>
      <c r="J1592" s="62"/>
      <c r="K1592" s="63"/>
    </row>
    <row r="1593" spans="1:11" ht="24" customHeight="1" x14ac:dyDescent="0.25">
      <c r="A1593" s="59"/>
      <c r="B1593" s="59"/>
      <c r="C1593" s="59"/>
      <c r="D1593" s="60"/>
      <c r="E1593" s="64"/>
      <c r="F1593" s="62"/>
      <c r="G1593" s="62"/>
      <c r="H1593" s="62"/>
      <c r="I1593" s="62"/>
      <c r="J1593" s="62"/>
      <c r="K1593" s="63"/>
    </row>
    <row r="1594" spans="1:11" ht="24" customHeight="1" x14ac:dyDescent="0.25">
      <c r="A1594" s="59"/>
      <c r="B1594" s="59"/>
      <c r="C1594" s="59"/>
      <c r="D1594" s="60"/>
      <c r="E1594" s="64"/>
      <c r="F1594" s="62"/>
      <c r="G1594" s="62"/>
      <c r="H1594" s="62"/>
      <c r="I1594" s="62"/>
      <c r="J1594" s="62"/>
      <c r="K1594" s="63"/>
    </row>
    <row r="1595" spans="1:11" ht="24" customHeight="1" x14ac:dyDescent="0.25">
      <c r="A1595" s="59"/>
      <c r="B1595" s="59"/>
      <c r="C1595" s="59"/>
      <c r="D1595" s="60"/>
      <c r="E1595" s="64"/>
      <c r="F1595" s="62"/>
      <c r="G1595" s="62"/>
      <c r="H1595" s="62"/>
      <c r="I1595" s="62"/>
      <c r="J1595" s="62"/>
      <c r="K1595" s="63"/>
    </row>
    <row r="1596" spans="1:11" ht="24" customHeight="1" x14ac:dyDescent="0.25">
      <c r="A1596" s="59"/>
      <c r="B1596" s="59"/>
      <c r="C1596" s="59"/>
      <c r="D1596" s="60"/>
      <c r="E1596" s="61"/>
      <c r="F1596" s="62"/>
      <c r="G1596" s="62"/>
      <c r="H1596" s="62"/>
      <c r="I1596" s="62"/>
      <c r="J1596" s="62"/>
      <c r="K1596" s="63"/>
    </row>
    <row r="1597" spans="1:11" ht="24" customHeight="1" x14ac:dyDescent="0.25">
      <c r="A1597" s="59"/>
      <c r="B1597" s="59"/>
      <c r="C1597" s="59"/>
      <c r="D1597" s="60"/>
      <c r="E1597" s="61"/>
      <c r="F1597" s="62"/>
      <c r="G1597" s="62"/>
      <c r="H1597" s="62"/>
      <c r="I1597" s="62"/>
      <c r="J1597" s="62"/>
      <c r="K1597" s="63"/>
    </row>
    <row r="1598" spans="1:11" ht="24" customHeight="1" x14ac:dyDescent="0.25">
      <c r="A1598" s="59"/>
      <c r="B1598" s="59"/>
      <c r="C1598" s="59"/>
      <c r="D1598" s="60"/>
      <c r="E1598" s="61"/>
      <c r="F1598" s="62"/>
      <c r="G1598" s="62"/>
      <c r="H1598" s="62"/>
      <c r="I1598" s="62"/>
      <c r="J1598" s="62"/>
      <c r="K1598" s="63"/>
    </row>
    <row r="1599" spans="1:11" ht="24" customHeight="1" x14ac:dyDescent="0.25">
      <c r="A1599" s="59"/>
      <c r="B1599" s="59"/>
      <c r="C1599" s="59"/>
      <c r="D1599" s="60"/>
      <c r="E1599" s="61"/>
      <c r="F1599" s="62"/>
      <c r="G1599" s="62"/>
      <c r="H1599" s="62"/>
      <c r="I1599" s="62"/>
      <c r="J1599" s="62"/>
      <c r="K1599" s="63"/>
    </row>
    <row r="1600" spans="1:11" ht="24" customHeight="1" x14ac:dyDescent="0.25">
      <c r="A1600" s="59"/>
      <c r="B1600" s="59"/>
      <c r="C1600" s="59"/>
      <c r="D1600" s="60"/>
      <c r="E1600" s="61"/>
      <c r="F1600" s="62"/>
      <c r="G1600" s="62"/>
      <c r="H1600" s="62"/>
      <c r="I1600" s="62"/>
      <c r="J1600" s="62"/>
      <c r="K1600" s="63"/>
    </row>
    <row r="1601" spans="1:11" ht="24" customHeight="1" x14ac:dyDescent="0.25">
      <c r="A1601" s="59"/>
      <c r="B1601" s="59"/>
      <c r="C1601" s="59"/>
      <c r="D1601" s="60"/>
      <c r="E1601" s="61"/>
      <c r="F1601" s="62"/>
      <c r="G1601" s="62"/>
      <c r="H1601" s="62"/>
      <c r="I1601" s="62"/>
      <c r="J1601" s="62"/>
      <c r="K1601" s="63"/>
    </row>
    <row r="1602" spans="1:11" ht="24" customHeight="1" x14ac:dyDescent="0.25">
      <c r="A1602" s="59"/>
      <c r="B1602" s="59"/>
      <c r="C1602" s="59"/>
      <c r="D1602" s="60"/>
      <c r="E1602" s="61"/>
      <c r="F1602" s="62"/>
      <c r="G1602" s="62"/>
      <c r="H1602" s="62"/>
      <c r="I1602" s="62"/>
      <c r="J1602" s="62"/>
      <c r="K1602" s="63"/>
    </row>
    <row r="1603" spans="1:11" ht="24" customHeight="1" x14ac:dyDescent="0.25">
      <c r="A1603" s="59"/>
      <c r="B1603" s="59"/>
      <c r="C1603" s="59"/>
      <c r="D1603" s="60"/>
      <c r="E1603" s="61"/>
      <c r="F1603" s="62"/>
      <c r="G1603" s="62"/>
      <c r="H1603" s="62"/>
      <c r="I1603" s="62"/>
      <c r="J1603" s="62"/>
      <c r="K1603" s="63"/>
    </row>
    <row r="1604" spans="1:11" ht="24" customHeight="1" x14ac:dyDescent="0.25">
      <c r="A1604" s="59"/>
      <c r="B1604" s="59"/>
      <c r="C1604" s="59"/>
      <c r="D1604" s="60"/>
      <c r="E1604" s="61"/>
      <c r="F1604" s="62"/>
      <c r="G1604" s="62"/>
      <c r="H1604" s="62"/>
      <c r="I1604" s="62"/>
      <c r="J1604" s="62"/>
      <c r="K1604" s="63"/>
    </row>
    <row r="1605" spans="1:11" ht="24" customHeight="1" x14ac:dyDescent="0.25">
      <c r="A1605" s="59"/>
      <c r="B1605" s="59"/>
      <c r="C1605" s="59"/>
      <c r="D1605" s="60"/>
      <c r="E1605" s="61"/>
      <c r="F1605" s="62"/>
      <c r="G1605" s="62"/>
      <c r="H1605" s="62"/>
      <c r="I1605" s="62"/>
      <c r="J1605" s="62"/>
      <c r="K1605" s="63"/>
    </row>
    <row r="1606" spans="1:11" ht="24" customHeight="1" x14ac:dyDescent="0.25">
      <c r="A1606" s="59"/>
      <c r="B1606" s="59"/>
      <c r="C1606" s="59"/>
      <c r="D1606" s="60"/>
      <c r="E1606" s="61"/>
      <c r="F1606" s="62"/>
      <c r="G1606" s="62"/>
      <c r="H1606" s="62"/>
      <c r="I1606" s="62"/>
      <c r="J1606" s="62"/>
      <c r="K1606" s="63"/>
    </row>
    <row r="1607" spans="1:11" ht="24" customHeight="1" x14ac:dyDescent="0.25">
      <c r="A1607" s="59"/>
      <c r="B1607" s="59"/>
      <c r="C1607" s="59"/>
      <c r="D1607" s="60"/>
      <c r="E1607" s="61"/>
      <c r="F1607" s="62"/>
      <c r="G1607" s="62"/>
      <c r="H1607" s="62"/>
      <c r="I1607" s="62"/>
      <c r="J1607" s="62"/>
      <c r="K1607" s="63"/>
    </row>
    <row r="1608" spans="1:11" ht="24" customHeight="1" x14ac:dyDescent="0.25">
      <c r="A1608" s="59"/>
      <c r="B1608" s="59"/>
      <c r="C1608" s="59"/>
      <c r="D1608" s="60"/>
      <c r="E1608" s="61"/>
      <c r="F1608" s="62"/>
      <c r="G1608" s="62"/>
      <c r="H1608" s="62"/>
      <c r="I1608" s="62"/>
      <c r="J1608" s="62"/>
      <c r="K1608" s="63"/>
    </row>
    <row r="1609" spans="1:11" ht="24" customHeight="1" x14ac:dyDescent="0.25">
      <c r="A1609" s="59"/>
      <c r="B1609" s="59"/>
      <c r="C1609" s="59"/>
      <c r="D1609" s="60"/>
      <c r="E1609" s="61"/>
      <c r="F1609" s="62"/>
      <c r="G1609" s="62"/>
      <c r="H1609" s="62"/>
      <c r="I1609" s="62"/>
      <c r="J1609" s="62"/>
      <c r="K1609" s="63"/>
    </row>
    <row r="1610" spans="1:11" ht="24" customHeight="1" x14ac:dyDescent="0.25">
      <c r="A1610" s="59"/>
      <c r="B1610" s="59"/>
      <c r="C1610" s="59"/>
      <c r="D1610" s="60"/>
      <c r="E1610" s="61"/>
      <c r="F1610" s="62"/>
      <c r="G1610" s="62"/>
      <c r="H1610" s="62"/>
      <c r="I1610" s="62"/>
      <c r="J1610" s="62"/>
      <c r="K1610" s="63"/>
    </row>
    <row r="1611" spans="1:11" ht="24" customHeight="1" x14ac:dyDescent="0.25">
      <c r="A1611" s="59"/>
      <c r="B1611" s="59"/>
      <c r="C1611" s="59"/>
      <c r="D1611" s="60"/>
      <c r="E1611" s="61"/>
      <c r="F1611" s="62"/>
      <c r="G1611" s="62"/>
      <c r="H1611" s="62"/>
      <c r="I1611" s="62"/>
      <c r="J1611" s="62"/>
      <c r="K1611" s="63"/>
    </row>
    <row r="1612" spans="1:11" ht="24" customHeight="1" x14ac:dyDescent="0.25">
      <c r="A1612" s="59"/>
      <c r="B1612" s="59"/>
      <c r="C1612" s="59"/>
      <c r="D1612" s="60"/>
      <c r="E1612" s="61"/>
      <c r="F1612" s="62"/>
      <c r="G1612" s="62"/>
      <c r="H1612" s="62"/>
      <c r="I1612" s="62"/>
      <c r="J1612" s="62"/>
      <c r="K1612" s="63"/>
    </row>
    <row r="1613" spans="1:11" ht="24" customHeight="1" x14ac:dyDescent="0.25">
      <c r="A1613" s="59"/>
      <c r="B1613" s="59"/>
      <c r="C1613" s="59"/>
      <c r="D1613" s="60"/>
      <c r="E1613" s="61"/>
      <c r="F1613" s="62"/>
      <c r="G1613" s="62"/>
      <c r="H1613" s="62"/>
      <c r="I1613" s="62"/>
      <c r="J1613" s="62"/>
      <c r="K1613" s="63"/>
    </row>
    <row r="1614" spans="1:11" ht="24" customHeight="1" x14ac:dyDescent="0.25">
      <c r="A1614" s="59"/>
      <c r="B1614" s="59"/>
      <c r="C1614" s="59"/>
      <c r="D1614" s="60"/>
      <c r="E1614" s="61"/>
      <c r="F1614" s="62"/>
      <c r="G1614" s="62"/>
      <c r="H1614" s="62"/>
      <c r="I1614" s="62"/>
      <c r="J1614" s="62"/>
      <c r="K1614" s="63"/>
    </row>
    <row r="1615" spans="1:11" ht="24" customHeight="1" x14ac:dyDescent="0.25">
      <c r="A1615" s="59"/>
      <c r="B1615" s="59"/>
      <c r="C1615" s="59"/>
      <c r="D1615" s="60"/>
      <c r="E1615" s="61"/>
      <c r="F1615" s="62"/>
      <c r="G1615" s="62"/>
      <c r="H1615" s="62"/>
      <c r="I1615" s="62"/>
      <c r="J1615" s="62"/>
      <c r="K1615" s="63"/>
    </row>
    <row r="1616" spans="1:11" ht="24" customHeight="1" x14ac:dyDescent="0.25">
      <c r="A1616" s="59"/>
      <c r="B1616" s="59"/>
      <c r="C1616" s="59"/>
      <c r="D1616" s="60"/>
      <c r="E1616" s="61"/>
      <c r="F1616" s="62"/>
      <c r="G1616" s="62"/>
      <c r="H1616" s="62"/>
      <c r="I1616" s="62"/>
      <c r="J1616" s="62"/>
      <c r="K1616" s="63"/>
    </row>
    <row r="1617" spans="1:11" ht="24" customHeight="1" x14ac:dyDescent="0.25">
      <c r="A1617" s="59"/>
      <c r="B1617" s="59"/>
      <c r="C1617" s="59"/>
      <c r="D1617" s="60"/>
      <c r="E1617" s="61"/>
      <c r="F1617" s="62"/>
      <c r="G1617" s="62"/>
      <c r="H1617" s="62"/>
      <c r="I1617" s="62"/>
      <c r="J1617" s="62"/>
      <c r="K1617" s="63"/>
    </row>
    <row r="1618" spans="1:11" ht="24" customHeight="1" x14ac:dyDescent="0.25">
      <c r="A1618" s="59"/>
      <c r="B1618" s="59"/>
      <c r="C1618" s="59"/>
      <c r="D1618" s="60"/>
      <c r="E1618" s="61"/>
      <c r="F1618" s="62"/>
      <c r="G1618" s="62"/>
      <c r="H1618" s="62"/>
      <c r="I1618" s="62"/>
      <c r="J1618" s="62"/>
      <c r="K1618" s="63"/>
    </row>
    <row r="1619" spans="1:11" ht="24" customHeight="1" x14ac:dyDescent="0.25">
      <c r="A1619" s="59"/>
      <c r="B1619" s="59"/>
      <c r="C1619" s="59"/>
      <c r="D1619" s="60"/>
      <c r="E1619" s="61"/>
      <c r="F1619" s="62"/>
      <c r="G1619" s="62"/>
      <c r="H1619" s="62"/>
      <c r="I1619" s="62"/>
      <c r="J1619" s="62"/>
      <c r="K1619" s="63"/>
    </row>
    <row r="1620" spans="1:11" ht="24" customHeight="1" x14ac:dyDescent="0.25">
      <c r="A1620" s="59"/>
      <c r="B1620" s="59"/>
      <c r="C1620" s="59"/>
      <c r="D1620" s="60"/>
      <c r="E1620" s="61"/>
      <c r="F1620" s="62"/>
      <c r="G1620" s="62"/>
      <c r="H1620" s="62"/>
      <c r="I1620" s="62"/>
      <c r="J1620" s="62"/>
      <c r="K1620" s="63"/>
    </row>
    <row r="1621" spans="1:11" ht="24" customHeight="1" x14ac:dyDescent="0.25">
      <c r="A1621" s="59"/>
      <c r="B1621" s="59"/>
      <c r="C1621" s="59"/>
      <c r="D1621" s="60"/>
      <c r="E1621" s="61"/>
      <c r="F1621" s="62"/>
      <c r="G1621" s="62"/>
      <c r="H1621" s="62"/>
      <c r="I1621" s="62"/>
      <c r="J1621" s="62"/>
      <c r="K1621" s="63"/>
    </row>
    <row r="1622" spans="1:11" ht="24" customHeight="1" x14ac:dyDescent="0.25">
      <c r="A1622" s="59"/>
      <c r="B1622" s="59"/>
      <c r="C1622" s="59"/>
      <c r="D1622" s="60"/>
      <c r="E1622" s="61"/>
      <c r="F1622" s="62"/>
      <c r="G1622" s="62"/>
      <c r="H1622" s="62"/>
      <c r="I1622" s="62"/>
      <c r="J1622" s="62"/>
      <c r="K1622" s="63"/>
    </row>
    <row r="1623" spans="1:11" ht="24" customHeight="1" x14ac:dyDescent="0.25">
      <c r="A1623" s="59"/>
      <c r="B1623" s="59"/>
      <c r="C1623" s="59"/>
      <c r="D1623" s="60"/>
      <c r="E1623" s="61"/>
      <c r="F1623" s="62"/>
      <c r="G1623" s="62"/>
      <c r="H1623" s="62"/>
      <c r="I1623" s="62"/>
      <c r="J1623" s="62"/>
      <c r="K1623" s="63"/>
    </row>
    <row r="1624" spans="1:11" ht="24" customHeight="1" x14ac:dyDescent="0.25">
      <c r="A1624" s="59"/>
      <c r="B1624" s="59"/>
      <c r="C1624" s="59"/>
      <c r="D1624" s="60"/>
      <c r="E1624" s="61"/>
      <c r="F1624" s="62"/>
      <c r="G1624" s="62"/>
      <c r="H1624" s="62"/>
      <c r="I1624" s="62"/>
      <c r="J1624" s="62"/>
      <c r="K1624" s="63"/>
    </row>
    <row r="1625" spans="1:11" ht="24" customHeight="1" x14ac:dyDescent="0.25">
      <c r="A1625" s="59"/>
      <c r="B1625" s="59"/>
      <c r="C1625" s="59"/>
      <c r="D1625" s="60"/>
      <c r="E1625" s="61"/>
      <c r="F1625" s="62"/>
      <c r="G1625" s="62"/>
      <c r="H1625" s="62"/>
      <c r="I1625" s="62"/>
      <c r="J1625" s="62"/>
      <c r="K1625" s="63"/>
    </row>
    <row r="1626" spans="1:11" ht="24" customHeight="1" x14ac:dyDescent="0.25">
      <c r="A1626" s="59"/>
      <c r="B1626" s="59"/>
      <c r="C1626" s="59"/>
      <c r="D1626" s="60"/>
      <c r="E1626" s="61"/>
      <c r="F1626" s="62"/>
      <c r="G1626" s="62"/>
      <c r="H1626" s="62"/>
      <c r="I1626" s="62"/>
      <c r="J1626" s="62"/>
      <c r="K1626" s="63"/>
    </row>
    <row r="1627" spans="1:11" ht="24" customHeight="1" x14ac:dyDescent="0.25">
      <c r="A1627" s="59"/>
      <c r="B1627" s="59"/>
      <c r="C1627" s="59"/>
      <c r="D1627" s="60"/>
      <c r="E1627" s="61"/>
      <c r="F1627" s="62"/>
      <c r="G1627" s="62"/>
      <c r="H1627" s="62"/>
      <c r="I1627" s="62"/>
      <c r="J1627" s="62"/>
      <c r="K1627" s="63"/>
    </row>
    <row r="1628" spans="1:11" ht="24" customHeight="1" x14ac:dyDescent="0.25">
      <c r="A1628" s="59"/>
      <c r="B1628" s="59"/>
      <c r="C1628" s="59"/>
      <c r="D1628" s="60"/>
      <c r="E1628" s="61"/>
      <c r="F1628" s="62"/>
      <c r="G1628" s="62"/>
      <c r="H1628" s="62"/>
      <c r="I1628" s="62"/>
      <c r="J1628" s="62"/>
      <c r="K1628" s="63"/>
    </row>
    <row r="1629" spans="1:11" ht="24" customHeight="1" x14ac:dyDescent="0.25">
      <c r="A1629" s="59"/>
      <c r="B1629" s="59"/>
      <c r="C1629" s="59"/>
      <c r="D1629" s="60"/>
      <c r="E1629" s="61"/>
      <c r="F1629" s="62"/>
      <c r="G1629" s="62"/>
      <c r="H1629" s="62"/>
      <c r="I1629" s="62"/>
      <c r="J1629" s="62"/>
      <c r="K1629" s="63"/>
    </row>
    <row r="1630" spans="1:11" ht="24" customHeight="1" x14ac:dyDescent="0.25">
      <c r="A1630" s="59"/>
      <c r="B1630" s="59"/>
      <c r="C1630" s="59"/>
      <c r="D1630" s="60"/>
      <c r="E1630" s="61"/>
      <c r="F1630" s="62"/>
      <c r="G1630" s="62"/>
      <c r="H1630" s="62"/>
      <c r="I1630" s="62"/>
      <c r="J1630" s="62"/>
      <c r="K1630" s="63"/>
    </row>
    <row r="1631" spans="1:11" ht="24" customHeight="1" x14ac:dyDescent="0.25">
      <c r="A1631" s="59"/>
      <c r="B1631" s="59"/>
      <c r="C1631" s="59"/>
      <c r="D1631" s="60"/>
      <c r="E1631" s="61"/>
      <c r="F1631" s="62"/>
      <c r="G1631" s="62"/>
      <c r="H1631" s="62"/>
      <c r="I1631" s="62"/>
      <c r="J1631" s="62"/>
      <c r="K1631" s="63"/>
    </row>
    <row r="1632" spans="1:11" ht="24" customHeight="1" x14ac:dyDescent="0.25">
      <c r="A1632" s="59"/>
      <c r="B1632" s="59"/>
      <c r="C1632" s="59"/>
      <c r="D1632" s="60"/>
      <c r="E1632" s="61"/>
      <c r="F1632" s="62"/>
      <c r="G1632" s="62"/>
      <c r="H1632" s="62"/>
      <c r="I1632" s="62"/>
      <c r="J1632" s="62"/>
      <c r="K1632" s="63"/>
    </row>
    <row r="1633" spans="1:11" ht="24" customHeight="1" x14ac:dyDescent="0.25">
      <c r="A1633" s="59"/>
      <c r="B1633" s="59"/>
      <c r="C1633" s="59"/>
      <c r="D1633" s="60"/>
      <c r="E1633" s="61"/>
      <c r="F1633" s="62"/>
      <c r="G1633" s="62"/>
      <c r="H1633" s="62"/>
      <c r="I1633" s="62"/>
      <c r="J1633" s="62"/>
      <c r="K1633" s="63"/>
    </row>
    <row r="1634" spans="1:11" ht="24" customHeight="1" x14ac:dyDescent="0.25">
      <c r="A1634" s="59"/>
      <c r="B1634" s="59"/>
      <c r="C1634" s="59"/>
      <c r="D1634" s="60"/>
      <c r="E1634" s="61"/>
      <c r="F1634" s="62"/>
      <c r="G1634" s="62"/>
      <c r="H1634" s="62"/>
      <c r="I1634" s="62"/>
      <c r="J1634" s="62"/>
      <c r="K1634" s="63"/>
    </row>
    <row r="1635" spans="1:11" ht="24" customHeight="1" x14ac:dyDescent="0.25">
      <c r="A1635" s="59"/>
      <c r="B1635" s="59"/>
      <c r="C1635" s="59"/>
      <c r="D1635" s="60"/>
      <c r="E1635" s="61"/>
      <c r="F1635" s="62"/>
      <c r="G1635" s="62"/>
      <c r="H1635" s="62"/>
      <c r="I1635" s="62"/>
      <c r="J1635" s="62"/>
      <c r="K1635" s="63"/>
    </row>
    <row r="1636" spans="1:11" ht="24" customHeight="1" x14ac:dyDescent="0.25">
      <c r="A1636" s="59"/>
      <c r="B1636" s="59"/>
      <c r="C1636" s="59"/>
      <c r="D1636" s="60"/>
      <c r="E1636" s="61"/>
      <c r="F1636" s="62"/>
      <c r="G1636" s="62"/>
      <c r="H1636" s="62"/>
      <c r="I1636" s="62"/>
      <c r="J1636" s="62"/>
      <c r="K1636" s="63"/>
    </row>
    <row r="1637" spans="1:11" ht="24" customHeight="1" x14ac:dyDescent="0.25">
      <c r="A1637" s="59"/>
      <c r="B1637" s="59"/>
      <c r="C1637" s="59"/>
      <c r="D1637" s="60"/>
      <c r="E1637" s="61"/>
      <c r="F1637" s="62"/>
      <c r="G1637" s="62"/>
      <c r="H1637" s="62"/>
      <c r="I1637" s="62"/>
      <c r="J1637" s="62"/>
      <c r="K1637" s="63"/>
    </row>
    <row r="1638" spans="1:11" ht="24" customHeight="1" x14ac:dyDescent="0.25">
      <c r="A1638" s="59"/>
      <c r="B1638" s="59"/>
      <c r="C1638" s="59"/>
      <c r="D1638" s="60"/>
      <c r="E1638" s="61"/>
      <c r="F1638" s="62"/>
      <c r="G1638" s="62"/>
      <c r="H1638" s="62"/>
      <c r="I1638" s="62"/>
      <c r="J1638" s="62"/>
      <c r="K1638" s="63"/>
    </row>
    <row r="1639" spans="1:11" ht="24" customHeight="1" x14ac:dyDescent="0.25">
      <c r="A1639" s="59"/>
      <c r="B1639" s="59"/>
      <c r="C1639" s="59"/>
      <c r="D1639" s="60"/>
      <c r="E1639" s="61"/>
      <c r="F1639" s="62"/>
      <c r="G1639" s="62"/>
      <c r="H1639" s="62"/>
      <c r="I1639" s="62"/>
      <c r="J1639" s="62"/>
      <c r="K1639" s="63"/>
    </row>
    <row r="1640" spans="1:11" ht="24" customHeight="1" x14ac:dyDescent="0.25">
      <c r="A1640" s="59"/>
      <c r="B1640" s="59"/>
      <c r="C1640" s="59"/>
      <c r="D1640" s="60"/>
      <c r="E1640" s="61"/>
      <c r="F1640" s="62"/>
      <c r="G1640" s="62"/>
      <c r="H1640" s="62"/>
      <c r="I1640" s="62"/>
      <c r="J1640" s="62"/>
      <c r="K1640" s="63"/>
    </row>
    <row r="1641" spans="1:11" ht="24" customHeight="1" x14ac:dyDescent="0.25">
      <c r="A1641" s="59"/>
      <c r="B1641" s="59"/>
      <c r="C1641" s="59"/>
      <c r="D1641" s="60"/>
      <c r="E1641" s="61"/>
      <c r="F1641" s="62"/>
      <c r="G1641" s="62"/>
      <c r="H1641" s="62"/>
      <c r="I1641" s="62"/>
      <c r="J1641" s="62"/>
      <c r="K1641" s="63"/>
    </row>
    <row r="1642" spans="1:11" ht="24" customHeight="1" x14ac:dyDescent="0.25">
      <c r="A1642" s="59"/>
      <c r="B1642" s="59"/>
      <c r="C1642" s="59"/>
      <c r="D1642" s="60"/>
      <c r="E1642" s="61"/>
      <c r="F1642" s="62"/>
      <c r="G1642" s="62"/>
      <c r="H1642" s="62"/>
      <c r="I1642" s="62"/>
      <c r="J1642" s="62"/>
      <c r="K1642" s="63"/>
    </row>
    <row r="1643" spans="1:11" ht="24" customHeight="1" x14ac:dyDescent="0.25">
      <c r="A1643" s="59"/>
      <c r="B1643" s="59"/>
      <c r="C1643" s="59"/>
      <c r="D1643" s="60"/>
      <c r="E1643" s="61"/>
      <c r="F1643" s="62"/>
      <c r="G1643" s="62"/>
      <c r="H1643" s="62"/>
      <c r="I1643" s="62"/>
      <c r="J1643" s="62"/>
      <c r="K1643" s="63"/>
    </row>
    <row r="1644" spans="1:11" ht="24" customHeight="1" x14ac:dyDescent="0.25">
      <c r="A1644" s="59"/>
      <c r="B1644" s="59"/>
      <c r="C1644" s="59"/>
      <c r="D1644" s="60"/>
      <c r="E1644" s="61"/>
      <c r="F1644" s="62"/>
      <c r="G1644" s="62"/>
      <c r="H1644" s="62"/>
      <c r="I1644" s="62"/>
      <c r="J1644" s="62"/>
      <c r="K1644" s="63"/>
    </row>
    <row r="1645" spans="1:11" ht="24" customHeight="1" x14ac:dyDescent="0.25">
      <c r="A1645" s="59"/>
      <c r="B1645" s="59"/>
      <c r="C1645" s="59"/>
      <c r="D1645" s="60"/>
      <c r="E1645" s="61"/>
      <c r="F1645" s="62"/>
      <c r="G1645" s="62"/>
      <c r="H1645" s="62"/>
      <c r="I1645" s="62"/>
      <c r="J1645" s="62"/>
      <c r="K1645" s="63"/>
    </row>
    <row r="1646" spans="1:11" ht="24" customHeight="1" x14ac:dyDescent="0.25">
      <c r="A1646" s="59"/>
      <c r="B1646" s="59"/>
      <c r="C1646" s="59"/>
      <c r="D1646" s="60"/>
      <c r="E1646" s="61"/>
      <c r="F1646" s="62"/>
      <c r="G1646" s="62"/>
      <c r="H1646" s="62"/>
      <c r="I1646" s="62"/>
      <c r="J1646" s="62"/>
      <c r="K1646" s="63"/>
    </row>
    <row r="1647" spans="1:11" ht="24" customHeight="1" x14ac:dyDescent="0.25">
      <c r="A1647" s="59"/>
      <c r="B1647" s="59"/>
      <c r="C1647" s="59"/>
      <c r="D1647" s="60"/>
      <c r="E1647" s="61"/>
      <c r="F1647" s="62"/>
      <c r="G1647" s="62"/>
      <c r="H1647" s="62"/>
      <c r="I1647" s="62"/>
      <c r="J1647" s="62"/>
      <c r="K1647" s="63"/>
    </row>
    <row r="1648" spans="1:11" ht="24" customHeight="1" x14ac:dyDescent="0.25">
      <c r="A1648" s="59"/>
      <c r="B1648" s="59"/>
      <c r="C1648" s="59"/>
      <c r="D1648" s="60"/>
      <c r="E1648" s="61"/>
      <c r="F1648" s="62"/>
      <c r="G1648" s="62"/>
      <c r="H1648" s="62"/>
      <c r="I1648" s="62"/>
      <c r="J1648" s="62"/>
      <c r="K1648" s="63"/>
    </row>
    <row r="1649" spans="1:11" ht="24" customHeight="1" x14ac:dyDescent="0.25">
      <c r="A1649" s="59"/>
      <c r="B1649" s="59"/>
      <c r="C1649" s="59"/>
      <c r="D1649" s="60"/>
      <c r="E1649" s="61"/>
      <c r="F1649" s="62"/>
      <c r="G1649" s="62"/>
      <c r="H1649" s="62"/>
      <c r="I1649" s="62"/>
      <c r="J1649" s="62"/>
      <c r="K1649" s="63"/>
    </row>
    <row r="1650" spans="1:11" ht="24" customHeight="1" x14ac:dyDescent="0.25">
      <c r="A1650" s="59"/>
      <c r="B1650" s="59"/>
      <c r="C1650" s="59"/>
      <c r="D1650" s="60"/>
      <c r="E1650" s="61"/>
      <c r="F1650" s="62"/>
      <c r="G1650" s="62"/>
      <c r="H1650" s="62"/>
      <c r="I1650" s="62"/>
      <c r="J1650" s="62"/>
      <c r="K1650" s="63"/>
    </row>
    <row r="1651" spans="1:11" ht="24" customHeight="1" x14ac:dyDescent="0.25">
      <c r="A1651" s="59"/>
      <c r="B1651" s="59"/>
      <c r="C1651" s="59"/>
      <c r="D1651" s="60"/>
      <c r="E1651" s="61"/>
      <c r="F1651" s="62"/>
      <c r="G1651" s="62"/>
      <c r="H1651" s="62"/>
      <c r="I1651" s="62"/>
      <c r="J1651" s="62"/>
      <c r="K1651" s="63"/>
    </row>
    <row r="1652" spans="1:11" ht="24" customHeight="1" x14ac:dyDescent="0.25">
      <c r="A1652" s="59"/>
      <c r="B1652" s="59"/>
      <c r="C1652" s="59"/>
      <c r="D1652" s="60"/>
      <c r="E1652" s="61"/>
      <c r="F1652" s="62"/>
      <c r="G1652" s="62"/>
      <c r="H1652" s="62"/>
      <c r="I1652" s="62"/>
      <c r="J1652" s="62"/>
      <c r="K1652" s="63"/>
    </row>
    <row r="1653" spans="1:11" ht="24" customHeight="1" x14ac:dyDescent="0.25">
      <c r="A1653" s="59"/>
      <c r="B1653" s="59"/>
      <c r="C1653" s="59"/>
      <c r="D1653" s="60"/>
      <c r="E1653" s="61"/>
      <c r="F1653" s="62"/>
      <c r="G1653" s="62"/>
      <c r="H1653" s="62"/>
      <c r="I1653" s="62"/>
      <c r="J1653" s="62"/>
      <c r="K1653" s="63"/>
    </row>
    <row r="1654" spans="1:11" ht="24" customHeight="1" x14ac:dyDescent="0.25">
      <c r="A1654" s="59"/>
      <c r="B1654" s="59"/>
      <c r="C1654" s="59"/>
      <c r="D1654" s="60"/>
      <c r="E1654" s="61"/>
      <c r="F1654" s="62"/>
      <c r="G1654" s="62"/>
      <c r="H1654" s="62"/>
      <c r="I1654" s="62"/>
      <c r="J1654" s="62"/>
      <c r="K1654" s="63"/>
    </row>
    <row r="1655" spans="1:11" ht="24" customHeight="1" x14ac:dyDescent="0.25">
      <c r="A1655" s="59"/>
      <c r="B1655" s="59"/>
      <c r="C1655" s="59"/>
      <c r="D1655" s="60"/>
      <c r="E1655" s="61"/>
      <c r="F1655" s="62"/>
      <c r="G1655" s="62"/>
      <c r="H1655" s="62"/>
      <c r="I1655" s="62"/>
      <c r="J1655" s="62"/>
      <c r="K1655" s="63"/>
    </row>
    <row r="1656" spans="1:11" ht="24" customHeight="1" x14ac:dyDescent="0.25">
      <c r="A1656" s="59"/>
      <c r="B1656" s="59"/>
      <c r="C1656" s="59"/>
      <c r="D1656" s="60"/>
      <c r="E1656" s="61"/>
      <c r="F1656" s="62"/>
      <c r="G1656" s="62"/>
      <c r="H1656" s="62"/>
      <c r="I1656" s="62"/>
      <c r="J1656" s="62"/>
      <c r="K1656" s="63"/>
    </row>
    <row r="1657" spans="1:11" ht="24" customHeight="1" x14ac:dyDescent="0.25">
      <c r="A1657" s="59"/>
      <c r="B1657" s="59"/>
      <c r="C1657" s="59"/>
      <c r="D1657" s="60"/>
      <c r="E1657" s="61"/>
      <c r="F1657" s="62"/>
      <c r="G1657" s="62"/>
      <c r="H1657" s="62"/>
      <c r="I1657" s="62"/>
      <c r="J1657" s="62"/>
      <c r="K1657" s="63"/>
    </row>
    <row r="1658" spans="1:11" ht="24" customHeight="1" x14ac:dyDescent="0.25">
      <c r="A1658" s="59"/>
      <c r="B1658" s="59"/>
      <c r="C1658" s="59"/>
      <c r="D1658" s="60"/>
      <c r="E1658" s="61"/>
      <c r="F1658" s="62"/>
      <c r="G1658" s="62"/>
      <c r="H1658" s="62"/>
      <c r="I1658" s="62"/>
      <c r="J1658" s="62"/>
      <c r="K1658" s="63"/>
    </row>
    <row r="1659" spans="1:11" ht="24" customHeight="1" x14ac:dyDescent="0.25">
      <c r="A1659" s="59"/>
      <c r="B1659" s="59"/>
      <c r="C1659" s="59"/>
      <c r="D1659" s="60"/>
      <c r="E1659" s="61"/>
      <c r="F1659" s="62"/>
      <c r="G1659" s="62"/>
      <c r="H1659" s="62"/>
      <c r="I1659" s="62"/>
      <c r="J1659" s="62"/>
      <c r="K1659" s="63"/>
    </row>
    <row r="1660" spans="1:11" ht="24" customHeight="1" x14ac:dyDescent="0.25">
      <c r="A1660" s="59"/>
      <c r="B1660" s="59"/>
      <c r="C1660" s="59"/>
      <c r="D1660" s="60"/>
      <c r="E1660" s="61"/>
      <c r="F1660" s="62"/>
      <c r="G1660" s="62"/>
      <c r="H1660" s="62"/>
      <c r="I1660" s="62"/>
      <c r="J1660" s="62"/>
      <c r="K1660" s="63"/>
    </row>
    <row r="1661" spans="1:11" ht="24" customHeight="1" x14ac:dyDescent="0.25">
      <c r="A1661" s="59"/>
      <c r="B1661" s="59"/>
      <c r="C1661" s="59"/>
      <c r="D1661" s="60"/>
      <c r="E1661" s="61"/>
      <c r="F1661" s="62"/>
      <c r="G1661" s="62"/>
      <c r="H1661" s="62"/>
      <c r="I1661" s="62"/>
      <c r="J1661" s="62"/>
      <c r="K1661" s="63"/>
    </row>
    <row r="1662" spans="1:11" ht="24" customHeight="1" x14ac:dyDescent="0.25">
      <c r="A1662" s="59"/>
      <c r="B1662" s="59"/>
      <c r="C1662" s="59"/>
      <c r="D1662" s="60"/>
      <c r="E1662" s="61"/>
      <c r="F1662" s="62"/>
      <c r="G1662" s="62"/>
      <c r="H1662" s="62"/>
      <c r="I1662" s="62"/>
      <c r="J1662" s="62"/>
      <c r="K1662" s="63"/>
    </row>
    <row r="1663" spans="1:11" ht="24" customHeight="1" x14ac:dyDescent="0.25">
      <c r="A1663" s="59"/>
      <c r="B1663" s="59"/>
      <c r="C1663" s="59"/>
      <c r="D1663" s="60"/>
      <c r="E1663" s="61"/>
      <c r="F1663" s="62"/>
      <c r="G1663" s="62"/>
      <c r="H1663" s="62"/>
      <c r="I1663" s="62"/>
      <c r="J1663" s="62"/>
      <c r="K1663" s="63"/>
    </row>
    <row r="1664" spans="1:11" ht="24" customHeight="1" x14ac:dyDescent="0.25">
      <c r="A1664" s="59"/>
      <c r="B1664" s="59"/>
      <c r="C1664" s="59"/>
      <c r="D1664" s="60"/>
      <c r="E1664" s="61"/>
      <c r="F1664" s="62"/>
      <c r="G1664" s="62"/>
      <c r="H1664" s="62"/>
      <c r="I1664" s="62"/>
      <c r="J1664" s="62"/>
      <c r="K1664" s="63"/>
    </row>
    <row r="1665" spans="1:11" ht="24" customHeight="1" x14ac:dyDescent="0.25">
      <c r="A1665" s="59"/>
      <c r="B1665" s="59"/>
      <c r="C1665" s="59"/>
      <c r="D1665" s="60"/>
      <c r="E1665" s="61"/>
      <c r="F1665" s="62"/>
      <c r="G1665" s="62"/>
      <c r="H1665" s="62"/>
      <c r="I1665" s="62"/>
      <c r="J1665" s="62"/>
      <c r="K1665" s="63"/>
    </row>
    <row r="1666" spans="1:11" ht="24" customHeight="1" x14ac:dyDescent="0.25">
      <c r="A1666" s="59"/>
      <c r="B1666" s="59"/>
      <c r="C1666" s="59"/>
      <c r="D1666" s="60"/>
      <c r="E1666" s="61"/>
      <c r="F1666" s="62"/>
      <c r="G1666" s="62"/>
      <c r="H1666" s="62"/>
      <c r="I1666" s="62"/>
      <c r="J1666" s="62"/>
      <c r="K1666" s="63"/>
    </row>
    <row r="1667" spans="1:11" ht="24" customHeight="1" x14ac:dyDescent="0.25">
      <c r="A1667" s="59"/>
      <c r="B1667" s="59"/>
      <c r="C1667" s="59"/>
      <c r="D1667" s="60"/>
      <c r="E1667" s="61"/>
      <c r="F1667" s="62"/>
      <c r="G1667" s="62"/>
      <c r="H1667" s="62"/>
      <c r="I1667" s="62"/>
      <c r="J1667" s="62"/>
      <c r="K1667" s="63"/>
    </row>
    <row r="1668" spans="1:11" ht="24" customHeight="1" x14ac:dyDescent="0.25">
      <c r="A1668" s="59"/>
      <c r="B1668" s="59"/>
      <c r="C1668" s="59"/>
      <c r="D1668" s="60"/>
      <c r="E1668" s="61"/>
      <c r="F1668" s="62"/>
      <c r="G1668" s="62"/>
      <c r="H1668" s="62"/>
      <c r="I1668" s="62"/>
      <c r="J1668" s="62"/>
      <c r="K1668" s="63"/>
    </row>
    <row r="1669" spans="1:11" ht="24" customHeight="1" x14ac:dyDescent="0.25">
      <c r="A1669" s="59"/>
      <c r="B1669" s="59"/>
      <c r="C1669" s="59"/>
      <c r="D1669" s="60"/>
      <c r="E1669" s="61"/>
      <c r="F1669" s="62"/>
      <c r="G1669" s="62"/>
      <c r="H1669" s="62"/>
      <c r="I1669" s="62"/>
      <c r="J1669" s="62"/>
      <c r="K1669" s="63"/>
    </row>
    <row r="1670" spans="1:11" ht="24" customHeight="1" x14ac:dyDescent="0.25">
      <c r="A1670" s="59"/>
      <c r="B1670" s="59"/>
      <c r="C1670" s="59"/>
      <c r="D1670" s="60"/>
      <c r="E1670" s="61"/>
      <c r="F1670" s="62"/>
      <c r="G1670" s="62"/>
      <c r="H1670" s="62"/>
      <c r="I1670" s="62"/>
      <c r="J1670" s="62"/>
      <c r="K1670" s="63"/>
    </row>
    <row r="1671" spans="1:11" ht="24" customHeight="1" x14ac:dyDescent="0.25">
      <c r="A1671" s="59"/>
      <c r="B1671" s="59"/>
      <c r="C1671" s="59"/>
      <c r="D1671" s="60"/>
      <c r="E1671" s="61"/>
      <c r="F1671" s="62"/>
      <c r="G1671" s="62"/>
      <c r="H1671" s="62"/>
      <c r="I1671" s="62"/>
      <c r="J1671" s="62"/>
      <c r="K1671" s="63"/>
    </row>
    <row r="1672" spans="1:11" ht="24" customHeight="1" x14ac:dyDescent="0.25">
      <c r="A1672" s="59"/>
      <c r="B1672" s="59"/>
      <c r="C1672" s="59"/>
      <c r="D1672" s="60"/>
      <c r="E1672" s="61"/>
      <c r="F1672" s="62"/>
      <c r="G1672" s="62"/>
      <c r="H1672" s="62"/>
      <c r="I1672" s="62"/>
      <c r="J1672" s="62"/>
      <c r="K1672" s="63"/>
    </row>
    <row r="1673" spans="1:11" ht="24" customHeight="1" x14ac:dyDescent="0.25">
      <c r="A1673" s="59"/>
      <c r="B1673" s="59"/>
      <c r="C1673" s="59"/>
      <c r="D1673" s="60"/>
      <c r="E1673" s="61"/>
      <c r="F1673" s="62"/>
      <c r="G1673" s="62"/>
      <c r="H1673" s="62"/>
      <c r="I1673" s="62"/>
      <c r="J1673" s="62"/>
      <c r="K1673" s="63"/>
    </row>
    <row r="1674" spans="1:11" ht="24" customHeight="1" x14ac:dyDescent="0.25">
      <c r="A1674" s="59"/>
      <c r="B1674" s="59"/>
      <c r="C1674" s="59"/>
      <c r="D1674" s="60"/>
      <c r="E1674" s="61"/>
      <c r="F1674" s="62"/>
      <c r="G1674" s="62"/>
      <c r="H1674" s="62"/>
      <c r="I1674" s="62"/>
      <c r="J1674" s="62"/>
      <c r="K1674" s="63"/>
    </row>
    <row r="1675" spans="1:11" ht="24" customHeight="1" x14ac:dyDescent="0.25">
      <c r="A1675" s="59"/>
      <c r="B1675" s="59"/>
      <c r="C1675" s="59"/>
      <c r="D1675" s="60"/>
      <c r="E1675" s="61"/>
      <c r="F1675" s="62"/>
      <c r="G1675" s="62"/>
      <c r="H1675" s="62"/>
      <c r="I1675" s="62"/>
      <c r="J1675" s="62"/>
      <c r="K1675" s="63"/>
    </row>
    <row r="1676" spans="1:11" ht="24" customHeight="1" x14ac:dyDescent="0.25">
      <c r="A1676" s="59"/>
      <c r="B1676" s="59"/>
      <c r="C1676" s="59"/>
      <c r="D1676" s="60"/>
      <c r="E1676" s="61"/>
      <c r="F1676" s="62"/>
      <c r="G1676" s="62"/>
      <c r="H1676" s="62"/>
      <c r="I1676" s="62"/>
      <c r="J1676" s="62"/>
      <c r="K1676" s="63"/>
    </row>
    <row r="1677" spans="1:11" ht="24" customHeight="1" x14ac:dyDescent="0.25">
      <c r="A1677" s="59"/>
      <c r="B1677" s="59"/>
      <c r="C1677" s="59"/>
      <c r="D1677" s="60"/>
      <c r="E1677" s="61"/>
      <c r="F1677" s="62"/>
      <c r="G1677" s="62"/>
      <c r="H1677" s="62"/>
      <c r="I1677" s="62"/>
      <c r="J1677" s="62"/>
      <c r="K1677" s="63"/>
    </row>
    <row r="1678" spans="1:11" ht="24" customHeight="1" x14ac:dyDescent="0.25">
      <c r="A1678" s="59"/>
      <c r="B1678" s="59"/>
      <c r="C1678" s="59"/>
      <c r="D1678" s="60"/>
      <c r="E1678" s="61"/>
      <c r="F1678" s="62"/>
      <c r="G1678" s="62"/>
      <c r="H1678" s="62"/>
      <c r="I1678" s="62"/>
      <c r="J1678" s="62"/>
      <c r="K1678" s="63"/>
    </row>
    <row r="1679" spans="1:11" ht="24" customHeight="1" x14ac:dyDescent="0.25">
      <c r="A1679" s="59"/>
      <c r="B1679" s="59"/>
      <c r="C1679" s="59"/>
      <c r="D1679" s="60"/>
      <c r="E1679" s="61"/>
      <c r="F1679" s="62"/>
      <c r="G1679" s="62"/>
      <c r="H1679" s="62"/>
      <c r="I1679" s="62"/>
      <c r="J1679" s="62"/>
      <c r="K1679" s="63"/>
    </row>
    <row r="1680" spans="1:11" ht="24" customHeight="1" x14ac:dyDescent="0.25">
      <c r="A1680" s="59"/>
      <c r="B1680" s="59"/>
      <c r="C1680" s="59"/>
      <c r="D1680" s="60"/>
      <c r="E1680" s="61"/>
      <c r="F1680" s="62"/>
      <c r="G1680" s="62"/>
      <c r="H1680" s="62"/>
      <c r="I1680" s="62"/>
      <c r="J1680" s="62"/>
      <c r="K1680" s="63"/>
    </row>
    <row r="1681" spans="1:11" ht="24" customHeight="1" x14ac:dyDescent="0.25">
      <c r="A1681" s="59"/>
      <c r="B1681" s="59"/>
      <c r="C1681" s="59"/>
      <c r="D1681" s="60"/>
      <c r="E1681" s="61"/>
      <c r="F1681" s="62"/>
      <c r="G1681" s="62"/>
      <c r="H1681" s="62"/>
      <c r="I1681" s="62"/>
      <c r="J1681" s="62"/>
      <c r="K1681" s="63"/>
    </row>
    <row r="1682" spans="1:11" ht="24" customHeight="1" x14ac:dyDescent="0.25">
      <c r="A1682" s="59"/>
      <c r="B1682" s="59"/>
      <c r="C1682" s="59"/>
      <c r="D1682" s="60"/>
      <c r="E1682" s="61"/>
      <c r="F1682" s="62"/>
      <c r="G1682" s="62"/>
      <c r="H1682" s="62"/>
      <c r="I1682" s="62"/>
      <c r="J1682" s="62"/>
      <c r="K1682" s="63"/>
    </row>
    <row r="1683" spans="1:11" ht="24" customHeight="1" x14ac:dyDescent="0.25">
      <c r="A1683" s="59"/>
      <c r="B1683" s="59"/>
      <c r="C1683" s="59"/>
      <c r="D1683" s="60"/>
      <c r="E1683" s="61"/>
      <c r="F1683" s="62"/>
      <c r="G1683" s="62"/>
      <c r="H1683" s="62"/>
      <c r="I1683" s="62"/>
      <c r="J1683" s="62"/>
      <c r="K1683" s="63"/>
    </row>
    <row r="1684" spans="1:11" ht="24" customHeight="1" x14ac:dyDescent="0.25">
      <c r="A1684" s="59"/>
      <c r="B1684" s="59"/>
      <c r="C1684" s="59"/>
      <c r="D1684" s="60"/>
      <c r="E1684" s="61"/>
      <c r="F1684" s="62"/>
      <c r="G1684" s="62"/>
      <c r="H1684" s="62"/>
      <c r="I1684" s="62"/>
      <c r="J1684" s="62"/>
      <c r="K1684" s="63"/>
    </row>
    <row r="1685" spans="1:11" ht="24" customHeight="1" x14ac:dyDescent="0.25">
      <c r="A1685" s="59"/>
      <c r="B1685" s="59"/>
      <c r="C1685" s="59"/>
      <c r="D1685" s="60"/>
      <c r="E1685" s="61"/>
      <c r="F1685" s="62"/>
      <c r="G1685" s="62"/>
      <c r="H1685" s="62"/>
      <c r="I1685" s="62"/>
      <c r="J1685" s="62"/>
      <c r="K1685" s="63"/>
    </row>
    <row r="1686" spans="1:11" ht="24" customHeight="1" x14ac:dyDescent="0.25">
      <c r="A1686" s="59"/>
      <c r="B1686" s="59"/>
      <c r="C1686" s="59"/>
      <c r="D1686" s="60"/>
      <c r="E1686" s="61"/>
      <c r="F1686" s="62"/>
      <c r="G1686" s="62"/>
      <c r="H1686" s="62"/>
      <c r="I1686" s="62"/>
      <c r="J1686" s="62"/>
      <c r="K1686" s="63"/>
    </row>
    <row r="1687" spans="1:11" ht="24" customHeight="1" x14ac:dyDescent="0.25">
      <c r="A1687" s="59"/>
      <c r="B1687" s="59"/>
      <c r="C1687" s="59"/>
      <c r="D1687" s="60"/>
      <c r="E1687" s="61"/>
      <c r="F1687" s="62"/>
      <c r="G1687" s="62"/>
      <c r="H1687" s="62"/>
      <c r="I1687" s="62"/>
      <c r="J1687" s="62"/>
      <c r="K1687" s="63"/>
    </row>
    <row r="1688" spans="1:11" ht="24" customHeight="1" x14ac:dyDescent="0.25">
      <c r="A1688" s="59"/>
      <c r="B1688" s="59"/>
      <c r="C1688" s="59"/>
      <c r="D1688" s="60"/>
      <c r="E1688" s="61"/>
      <c r="F1688" s="62"/>
      <c r="G1688" s="62"/>
      <c r="H1688" s="62"/>
      <c r="I1688" s="62"/>
      <c r="J1688" s="62"/>
      <c r="K1688" s="63"/>
    </row>
    <row r="1689" spans="1:11" ht="24" customHeight="1" x14ac:dyDescent="0.25">
      <c r="A1689" s="59"/>
      <c r="B1689" s="59"/>
      <c r="C1689" s="59"/>
      <c r="D1689" s="60"/>
      <c r="E1689" s="61"/>
      <c r="F1689" s="62"/>
      <c r="G1689" s="62"/>
      <c r="H1689" s="62"/>
      <c r="I1689" s="62"/>
      <c r="J1689" s="62"/>
      <c r="K1689" s="63"/>
    </row>
    <row r="1690" spans="1:11" ht="24" customHeight="1" x14ac:dyDescent="0.25">
      <c r="A1690" s="59"/>
      <c r="B1690" s="59"/>
      <c r="C1690" s="59"/>
      <c r="D1690" s="60"/>
      <c r="E1690" s="61"/>
      <c r="F1690" s="62"/>
      <c r="G1690" s="62"/>
      <c r="H1690" s="62"/>
      <c r="I1690" s="62"/>
      <c r="J1690" s="62"/>
      <c r="K1690" s="63"/>
    </row>
    <row r="1691" spans="1:11" ht="24" customHeight="1" x14ac:dyDescent="0.25">
      <c r="A1691" s="59"/>
      <c r="B1691" s="59"/>
      <c r="C1691" s="59"/>
      <c r="D1691" s="60"/>
      <c r="E1691" s="61"/>
      <c r="F1691" s="62"/>
      <c r="G1691" s="62"/>
      <c r="H1691" s="62"/>
      <c r="I1691" s="62"/>
      <c r="J1691" s="62"/>
      <c r="K1691" s="63"/>
    </row>
    <row r="1692" spans="1:11" ht="24" customHeight="1" x14ac:dyDescent="0.25">
      <c r="A1692" s="59"/>
      <c r="B1692" s="59"/>
      <c r="C1692" s="59"/>
      <c r="D1692" s="60"/>
      <c r="E1692" s="61"/>
      <c r="F1692" s="62"/>
      <c r="G1692" s="62"/>
      <c r="H1692" s="62"/>
      <c r="I1692" s="62"/>
      <c r="J1692" s="62"/>
      <c r="K1692" s="63"/>
    </row>
    <row r="1693" spans="1:11" ht="24" customHeight="1" x14ac:dyDescent="0.25">
      <c r="A1693" s="59"/>
      <c r="B1693" s="59"/>
      <c r="C1693" s="59"/>
      <c r="D1693" s="60"/>
      <c r="E1693" s="61"/>
      <c r="F1693" s="62"/>
      <c r="G1693" s="62"/>
      <c r="H1693" s="62"/>
      <c r="I1693" s="62"/>
      <c r="J1693" s="62"/>
      <c r="K1693" s="63"/>
    </row>
    <row r="1694" spans="1:11" ht="24" customHeight="1" x14ac:dyDescent="0.25">
      <c r="A1694" s="59"/>
      <c r="B1694" s="59"/>
      <c r="C1694" s="59"/>
      <c r="D1694" s="60"/>
      <c r="E1694" s="61"/>
      <c r="F1694" s="62"/>
      <c r="G1694" s="62"/>
      <c r="H1694" s="62"/>
      <c r="I1694" s="62"/>
      <c r="J1694" s="62"/>
      <c r="K1694" s="63"/>
    </row>
    <row r="1695" spans="1:11" ht="24" customHeight="1" x14ac:dyDescent="0.25">
      <c r="A1695" s="59"/>
      <c r="B1695" s="59"/>
      <c r="C1695" s="59"/>
      <c r="D1695" s="60"/>
      <c r="E1695" s="61"/>
      <c r="F1695" s="62"/>
      <c r="G1695" s="62"/>
      <c r="H1695" s="62"/>
      <c r="I1695" s="62"/>
      <c r="J1695" s="62"/>
      <c r="K1695" s="63"/>
    </row>
    <row r="1696" spans="1:11" ht="24" customHeight="1" x14ac:dyDescent="0.25">
      <c r="A1696" s="59"/>
      <c r="B1696" s="59"/>
      <c r="C1696" s="59"/>
      <c r="D1696" s="60"/>
      <c r="E1696" s="61"/>
      <c r="F1696" s="62"/>
      <c r="G1696" s="62"/>
      <c r="H1696" s="62"/>
      <c r="I1696" s="62"/>
      <c r="J1696" s="62"/>
      <c r="K1696" s="63"/>
    </row>
    <row r="1697" spans="1:11" ht="24" customHeight="1" x14ac:dyDescent="0.25">
      <c r="A1697" s="59"/>
      <c r="B1697" s="59"/>
      <c r="C1697" s="59"/>
      <c r="D1697" s="60"/>
      <c r="E1697" s="61"/>
      <c r="F1697" s="62"/>
      <c r="G1697" s="62"/>
      <c r="H1697" s="62"/>
      <c r="I1697" s="62"/>
      <c r="J1697" s="62"/>
      <c r="K1697" s="63"/>
    </row>
    <row r="1698" spans="1:11" ht="24" customHeight="1" x14ac:dyDescent="0.25">
      <c r="A1698" s="59"/>
      <c r="B1698" s="59"/>
      <c r="C1698" s="59"/>
      <c r="D1698" s="60"/>
      <c r="E1698" s="61"/>
      <c r="F1698" s="62"/>
      <c r="G1698" s="62"/>
      <c r="H1698" s="62"/>
      <c r="I1698" s="62"/>
      <c r="J1698" s="62"/>
      <c r="K1698" s="63"/>
    </row>
    <row r="1699" spans="1:11" ht="24" customHeight="1" x14ac:dyDescent="0.25">
      <c r="A1699" s="59"/>
      <c r="B1699" s="59"/>
      <c r="C1699" s="59"/>
      <c r="D1699" s="60"/>
      <c r="E1699" s="61"/>
      <c r="F1699" s="62"/>
      <c r="G1699" s="62"/>
      <c r="H1699" s="62"/>
      <c r="I1699" s="62"/>
      <c r="J1699" s="62"/>
      <c r="K1699" s="63"/>
    </row>
    <row r="1700" spans="1:11" ht="24" customHeight="1" x14ac:dyDescent="0.25">
      <c r="A1700" s="59"/>
      <c r="B1700" s="59"/>
      <c r="C1700" s="59"/>
      <c r="D1700" s="60"/>
      <c r="E1700" s="61"/>
      <c r="F1700" s="62"/>
      <c r="G1700" s="62"/>
      <c r="H1700" s="62"/>
      <c r="I1700" s="62"/>
      <c r="J1700" s="62"/>
      <c r="K1700" s="63"/>
    </row>
    <row r="1701" spans="1:11" ht="24" customHeight="1" x14ac:dyDescent="0.25">
      <c r="A1701" s="59"/>
      <c r="B1701" s="59"/>
      <c r="C1701" s="59"/>
      <c r="D1701" s="60"/>
      <c r="E1701" s="61"/>
      <c r="F1701" s="62"/>
      <c r="G1701" s="62"/>
      <c r="H1701" s="62"/>
      <c r="I1701" s="62"/>
      <c r="J1701" s="62"/>
      <c r="K1701" s="63"/>
    </row>
    <row r="1702" spans="1:11" ht="24" customHeight="1" x14ac:dyDescent="0.25">
      <c r="A1702" s="59"/>
      <c r="B1702" s="59"/>
      <c r="C1702" s="59"/>
      <c r="D1702" s="60"/>
      <c r="E1702" s="61"/>
      <c r="F1702" s="62"/>
      <c r="G1702" s="62"/>
      <c r="H1702" s="62"/>
      <c r="I1702" s="62"/>
      <c r="J1702" s="62"/>
      <c r="K1702" s="63"/>
    </row>
    <row r="1703" spans="1:11" ht="24" customHeight="1" x14ac:dyDescent="0.25">
      <c r="A1703" s="59"/>
      <c r="B1703" s="59"/>
      <c r="C1703" s="59"/>
      <c r="D1703" s="60"/>
      <c r="E1703" s="61"/>
      <c r="F1703" s="62"/>
      <c r="G1703" s="62"/>
      <c r="H1703" s="62"/>
      <c r="I1703" s="62"/>
      <c r="J1703" s="62"/>
      <c r="K1703" s="63"/>
    </row>
    <row r="1704" spans="1:11" ht="24" customHeight="1" x14ac:dyDescent="0.25">
      <c r="A1704" s="59"/>
      <c r="B1704" s="59"/>
      <c r="C1704" s="59"/>
      <c r="D1704" s="60"/>
      <c r="E1704" s="61"/>
      <c r="F1704" s="62"/>
      <c r="G1704" s="62"/>
      <c r="H1704" s="62"/>
      <c r="I1704" s="62"/>
      <c r="J1704" s="62"/>
      <c r="K1704" s="63"/>
    </row>
    <row r="1705" spans="1:11" ht="24" customHeight="1" x14ac:dyDescent="0.25">
      <c r="A1705" s="59"/>
      <c r="B1705" s="59"/>
      <c r="C1705" s="59"/>
      <c r="D1705" s="60"/>
      <c r="E1705" s="61"/>
      <c r="F1705" s="62"/>
      <c r="G1705" s="62"/>
      <c r="H1705" s="62"/>
      <c r="I1705" s="62"/>
      <c r="J1705" s="62"/>
      <c r="K1705" s="63"/>
    </row>
    <row r="1706" spans="1:11" ht="24" customHeight="1" x14ac:dyDescent="0.25">
      <c r="A1706" s="59"/>
      <c r="B1706" s="59"/>
      <c r="C1706" s="59"/>
      <c r="D1706" s="60"/>
      <c r="E1706" s="61"/>
      <c r="F1706" s="62"/>
      <c r="G1706" s="62"/>
      <c r="H1706" s="62"/>
      <c r="I1706" s="62"/>
      <c r="J1706" s="62"/>
      <c r="K1706" s="63"/>
    </row>
    <row r="1707" spans="1:11" ht="24" customHeight="1" x14ac:dyDescent="0.25">
      <c r="A1707" s="59"/>
      <c r="B1707" s="59"/>
      <c r="C1707" s="59"/>
      <c r="D1707" s="60"/>
      <c r="E1707" s="61"/>
      <c r="F1707" s="62"/>
      <c r="G1707" s="62"/>
      <c r="H1707" s="62"/>
      <c r="I1707" s="62"/>
      <c r="J1707" s="62"/>
      <c r="K1707" s="63"/>
    </row>
    <row r="1708" spans="1:11" ht="24" customHeight="1" x14ac:dyDescent="0.25">
      <c r="A1708" s="59"/>
      <c r="B1708" s="59"/>
      <c r="C1708" s="59"/>
      <c r="D1708" s="60"/>
      <c r="E1708" s="61"/>
      <c r="F1708" s="62"/>
      <c r="G1708" s="62"/>
      <c r="H1708" s="62"/>
      <c r="I1708" s="62"/>
      <c r="J1708" s="62"/>
      <c r="K1708" s="63"/>
    </row>
    <row r="1709" spans="1:11" ht="24" customHeight="1" x14ac:dyDescent="0.25">
      <c r="A1709" s="59"/>
      <c r="B1709" s="59"/>
      <c r="C1709" s="59"/>
      <c r="D1709" s="60"/>
      <c r="E1709" s="61"/>
      <c r="F1709" s="62"/>
      <c r="G1709" s="62"/>
      <c r="H1709" s="62"/>
      <c r="I1709" s="62"/>
      <c r="J1709" s="62"/>
      <c r="K1709" s="63"/>
    </row>
    <row r="1710" spans="1:11" ht="24" customHeight="1" x14ac:dyDescent="0.25">
      <c r="A1710" s="59"/>
      <c r="B1710" s="59"/>
      <c r="C1710" s="59"/>
      <c r="D1710" s="60"/>
      <c r="E1710" s="61"/>
      <c r="F1710" s="62"/>
      <c r="G1710" s="62"/>
      <c r="H1710" s="62"/>
      <c r="I1710" s="62"/>
      <c r="J1710" s="62"/>
      <c r="K1710" s="63"/>
    </row>
    <row r="1711" spans="1:11" ht="24" customHeight="1" x14ac:dyDescent="0.25">
      <c r="A1711" s="59"/>
      <c r="B1711" s="59"/>
      <c r="C1711" s="59"/>
      <c r="D1711" s="60"/>
      <c r="E1711" s="61"/>
      <c r="F1711" s="62"/>
      <c r="G1711" s="62"/>
      <c r="H1711" s="62"/>
      <c r="I1711" s="62"/>
      <c r="J1711" s="62"/>
      <c r="K1711" s="63"/>
    </row>
    <row r="1712" spans="1:11" ht="24" customHeight="1" x14ac:dyDescent="0.25">
      <c r="A1712" s="59"/>
      <c r="B1712" s="59"/>
      <c r="C1712" s="59"/>
      <c r="D1712" s="60"/>
      <c r="E1712" s="61"/>
      <c r="F1712" s="62"/>
      <c r="G1712" s="62"/>
      <c r="H1712" s="62"/>
      <c r="I1712" s="62"/>
      <c r="J1712" s="62"/>
      <c r="K1712" s="63"/>
    </row>
    <row r="1713" spans="1:11" ht="24" customHeight="1" x14ac:dyDescent="0.25">
      <c r="A1713" s="59"/>
      <c r="B1713" s="59"/>
      <c r="C1713" s="59"/>
      <c r="D1713" s="60"/>
      <c r="E1713" s="61"/>
      <c r="F1713" s="62"/>
      <c r="G1713" s="62"/>
      <c r="H1713" s="62"/>
      <c r="I1713" s="62"/>
      <c r="J1713" s="62"/>
      <c r="K1713" s="63"/>
    </row>
    <row r="1714" spans="1:11" ht="24" customHeight="1" x14ac:dyDescent="0.25">
      <c r="A1714" s="59"/>
      <c r="B1714" s="59"/>
      <c r="C1714" s="59"/>
      <c r="D1714" s="60"/>
      <c r="E1714" s="61"/>
      <c r="F1714" s="62"/>
      <c r="G1714" s="62"/>
      <c r="H1714" s="62"/>
      <c r="I1714" s="62"/>
      <c r="J1714" s="62"/>
      <c r="K1714" s="63"/>
    </row>
    <row r="1715" spans="1:11" ht="24" customHeight="1" x14ac:dyDescent="0.25">
      <c r="A1715" s="59"/>
      <c r="B1715" s="59"/>
      <c r="C1715" s="59"/>
      <c r="D1715" s="60"/>
      <c r="E1715" s="61"/>
      <c r="F1715" s="62"/>
      <c r="G1715" s="62"/>
      <c r="H1715" s="62"/>
      <c r="I1715" s="62"/>
      <c r="J1715" s="62"/>
      <c r="K1715" s="63"/>
    </row>
    <row r="1716" spans="1:11" ht="24" customHeight="1" x14ac:dyDescent="0.25">
      <c r="A1716" s="59"/>
      <c r="B1716" s="59"/>
      <c r="C1716" s="59"/>
      <c r="D1716" s="60"/>
      <c r="E1716" s="61"/>
      <c r="F1716" s="62"/>
      <c r="G1716" s="62"/>
      <c r="H1716" s="62"/>
      <c r="I1716" s="62"/>
      <c r="J1716" s="62"/>
      <c r="K1716" s="63"/>
    </row>
    <row r="1717" spans="1:11" ht="24" customHeight="1" x14ac:dyDescent="0.25">
      <c r="A1717" s="59"/>
      <c r="B1717" s="59"/>
      <c r="C1717" s="59"/>
      <c r="D1717" s="60"/>
      <c r="E1717" s="61"/>
      <c r="F1717" s="62"/>
      <c r="G1717" s="62"/>
      <c r="H1717" s="62"/>
      <c r="I1717" s="62"/>
      <c r="J1717" s="62"/>
      <c r="K1717" s="63"/>
    </row>
    <row r="1718" spans="1:11" ht="24" customHeight="1" x14ac:dyDescent="0.25">
      <c r="A1718" s="59"/>
      <c r="B1718" s="59"/>
      <c r="C1718" s="59"/>
      <c r="D1718" s="60"/>
      <c r="E1718" s="61"/>
      <c r="F1718" s="62"/>
      <c r="G1718" s="62"/>
      <c r="H1718" s="62"/>
      <c r="I1718" s="62"/>
      <c r="J1718" s="62"/>
      <c r="K1718" s="63"/>
    </row>
    <row r="1719" spans="1:11" ht="24" customHeight="1" x14ac:dyDescent="0.25">
      <c r="A1719" s="59"/>
      <c r="B1719" s="59"/>
      <c r="C1719" s="59"/>
      <c r="D1719" s="60"/>
      <c r="E1719" s="61"/>
      <c r="F1719" s="62"/>
      <c r="G1719" s="62"/>
      <c r="H1719" s="62"/>
      <c r="I1719" s="62"/>
      <c r="J1719" s="62"/>
      <c r="K1719" s="63"/>
    </row>
    <row r="1720" spans="1:11" ht="24" customHeight="1" x14ac:dyDescent="0.25">
      <c r="A1720" s="59"/>
      <c r="B1720" s="59"/>
      <c r="C1720" s="59"/>
      <c r="D1720" s="60"/>
      <c r="E1720" s="61"/>
      <c r="F1720" s="62"/>
      <c r="G1720" s="62"/>
      <c r="H1720" s="62"/>
      <c r="I1720" s="62"/>
      <c r="J1720" s="62"/>
      <c r="K1720" s="63"/>
    </row>
    <row r="1721" spans="1:11" ht="24" customHeight="1" x14ac:dyDescent="0.25">
      <c r="A1721" s="59"/>
      <c r="B1721" s="59"/>
      <c r="C1721" s="59"/>
      <c r="D1721" s="60"/>
      <c r="E1721" s="61"/>
      <c r="F1721" s="62"/>
      <c r="G1721" s="62"/>
      <c r="H1721" s="62"/>
      <c r="I1721" s="62"/>
      <c r="J1721" s="62"/>
      <c r="K1721" s="63"/>
    </row>
    <row r="1722" spans="1:11" ht="24" customHeight="1" x14ac:dyDescent="0.25">
      <c r="A1722" s="59"/>
      <c r="B1722" s="59"/>
      <c r="C1722" s="59"/>
      <c r="D1722" s="60"/>
      <c r="E1722" s="61"/>
      <c r="F1722" s="62"/>
      <c r="G1722" s="62"/>
      <c r="H1722" s="62"/>
      <c r="I1722" s="62"/>
      <c r="J1722" s="62"/>
      <c r="K1722" s="63"/>
    </row>
    <row r="1723" spans="1:11" ht="24" customHeight="1" x14ac:dyDescent="0.25">
      <c r="A1723" s="59"/>
      <c r="B1723" s="59"/>
      <c r="C1723" s="59"/>
      <c r="D1723" s="60"/>
      <c r="E1723" s="61"/>
      <c r="F1723" s="62"/>
      <c r="G1723" s="62"/>
      <c r="H1723" s="62"/>
      <c r="I1723" s="62"/>
      <c r="J1723" s="62"/>
      <c r="K1723" s="63"/>
    </row>
    <row r="1724" spans="1:11" ht="24" customHeight="1" x14ac:dyDescent="0.25">
      <c r="A1724" s="59"/>
      <c r="B1724" s="59"/>
      <c r="C1724" s="59"/>
      <c r="D1724" s="60"/>
      <c r="E1724" s="61"/>
      <c r="F1724" s="62"/>
      <c r="G1724" s="62"/>
      <c r="H1724" s="62"/>
      <c r="I1724" s="62"/>
      <c r="J1724" s="62"/>
      <c r="K1724" s="63"/>
    </row>
    <row r="1725" spans="1:11" ht="24" customHeight="1" x14ac:dyDescent="0.25">
      <c r="A1725" s="59"/>
      <c r="B1725" s="59"/>
      <c r="C1725" s="59"/>
      <c r="D1725" s="60"/>
      <c r="E1725" s="61"/>
      <c r="F1725" s="62"/>
      <c r="G1725" s="62"/>
      <c r="H1725" s="62"/>
      <c r="I1725" s="62"/>
      <c r="J1725" s="62"/>
      <c r="K1725" s="63"/>
    </row>
    <row r="1726" spans="1:11" ht="24" customHeight="1" x14ac:dyDescent="0.25">
      <c r="A1726" s="59"/>
      <c r="B1726" s="59"/>
      <c r="C1726" s="59"/>
      <c r="D1726" s="60"/>
      <c r="E1726" s="61"/>
      <c r="F1726" s="62"/>
      <c r="G1726" s="62"/>
      <c r="H1726" s="62"/>
      <c r="I1726" s="62"/>
      <c r="J1726" s="62"/>
      <c r="K1726" s="63"/>
    </row>
    <row r="1727" spans="1:11" ht="24" customHeight="1" x14ac:dyDescent="0.25">
      <c r="A1727" s="59"/>
      <c r="B1727" s="59"/>
      <c r="C1727" s="59"/>
      <c r="D1727" s="60"/>
      <c r="E1727" s="61"/>
      <c r="F1727" s="62"/>
      <c r="G1727" s="62"/>
      <c r="H1727" s="62"/>
      <c r="I1727" s="62"/>
      <c r="J1727" s="62"/>
      <c r="K1727" s="63"/>
    </row>
    <row r="1728" spans="1:11" ht="24" customHeight="1" x14ac:dyDescent="0.25">
      <c r="A1728" s="59"/>
      <c r="B1728" s="59"/>
      <c r="C1728" s="59"/>
      <c r="D1728" s="60"/>
      <c r="E1728" s="61"/>
      <c r="F1728" s="62"/>
      <c r="G1728" s="62"/>
      <c r="H1728" s="62"/>
      <c r="I1728" s="62"/>
      <c r="J1728" s="62"/>
      <c r="K1728" s="63"/>
    </row>
    <row r="1729" spans="1:11" ht="24" customHeight="1" x14ac:dyDescent="0.25">
      <c r="A1729" s="59"/>
      <c r="B1729" s="59"/>
      <c r="C1729" s="59"/>
      <c r="D1729" s="60"/>
      <c r="E1729" s="61"/>
      <c r="F1729" s="62"/>
      <c r="G1729" s="62"/>
      <c r="H1729" s="62"/>
      <c r="I1729" s="62"/>
      <c r="J1729" s="62"/>
      <c r="K1729" s="63"/>
    </row>
    <row r="1730" spans="1:11" ht="24" customHeight="1" x14ac:dyDescent="0.25">
      <c r="A1730" s="59"/>
      <c r="B1730" s="59"/>
      <c r="C1730" s="59"/>
      <c r="D1730" s="60"/>
      <c r="E1730" s="61"/>
      <c r="F1730" s="62"/>
      <c r="G1730" s="62"/>
      <c r="H1730" s="62"/>
      <c r="I1730" s="62"/>
      <c r="J1730" s="62"/>
      <c r="K1730" s="63"/>
    </row>
    <row r="1731" spans="1:11" ht="24" customHeight="1" x14ac:dyDescent="0.25">
      <c r="A1731" s="59"/>
      <c r="B1731" s="59"/>
      <c r="C1731" s="59"/>
      <c r="D1731" s="60"/>
      <c r="E1731" s="61"/>
      <c r="F1731" s="62"/>
      <c r="G1731" s="62"/>
      <c r="H1731" s="62"/>
      <c r="I1731" s="62"/>
      <c r="J1731" s="62"/>
      <c r="K1731" s="63"/>
    </row>
    <row r="1732" spans="1:11" ht="24" customHeight="1" x14ac:dyDescent="0.25">
      <c r="A1732" s="59"/>
      <c r="B1732" s="59"/>
      <c r="C1732" s="59"/>
      <c r="D1732" s="60"/>
      <c r="E1732" s="61"/>
      <c r="F1732" s="62"/>
      <c r="G1732" s="62"/>
      <c r="H1732" s="62"/>
      <c r="I1732" s="62"/>
      <c r="J1732" s="62"/>
      <c r="K1732" s="63"/>
    </row>
    <row r="1733" spans="1:11" ht="24" customHeight="1" x14ac:dyDescent="0.25">
      <c r="A1733" s="59"/>
      <c r="B1733" s="59"/>
      <c r="C1733" s="59"/>
      <c r="D1733" s="60"/>
      <c r="E1733" s="61"/>
      <c r="F1733" s="62"/>
      <c r="G1733" s="62"/>
      <c r="H1733" s="62"/>
      <c r="I1733" s="62"/>
      <c r="J1733" s="62"/>
      <c r="K1733" s="63"/>
    </row>
    <row r="1734" spans="1:11" ht="24" customHeight="1" x14ac:dyDescent="0.25">
      <c r="A1734" s="59"/>
      <c r="B1734" s="59"/>
      <c r="C1734" s="59"/>
      <c r="D1734" s="60"/>
      <c r="E1734" s="61"/>
      <c r="F1734" s="62"/>
      <c r="G1734" s="62"/>
      <c r="H1734" s="62"/>
      <c r="I1734" s="62"/>
      <c r="J1734" s="62"/>
      <c r="K1734" s="63"/>
    </row>
    <row r="1735" spans="1:11" ht="24" customHeight="1" x14ac:dyDescent="0.25">
      <c r="A1735" s="59"/>
      <c r="B1735" s="59"/>
      <c r="C1735" s="59"/>
      <c r="D1735" s="60"/>
      <c r="E1735" s="61"/>
      <c r="F1735" s="62"/>
      <c r="G1735" s="62"/>
      <c r="H1735" s="62"/>
      <c r="I1735" s="62"/>
      <c r="J1735" s="62"/>
      <c r="K1735" s="63"/>
    </row>
    <row r="1736" spans="1:11" ht="24" customHeight="1" x14ac:dyDescent="0.25">
      <c r="A1736" s="59"/>
      <c r="B1736" s="59"/>
      <c r="C1736" s="59"/>
      <c r="D1736" s="60"/>
      <c r="E1736" s="61"/>
      <c r="F1736" s="62"/>
      <c r="G1736" s="62"/>
      <c r="H1736" s="62"/>
      <c r="I1736" s="62"/>
      <c r="J1736" s="62"/>
      <c r="K1736" s="63"/>
    </row>
    <row r="1737" spans="1:11" ht="24" customHeight="1" x14ac:dyDescent="0.25">
      <c r="A1737" s="59"/>
      <c r="B1737" s="59"/>
      <c r="C1737" s="59"/>
      <c r="D1737" s="60"/>
      <c r="E1737" s="61"/>
      <c r="F1737" s="62"/>
      <c r="G1737" s="62"/>
      <c r="H1737" s="62"/>
      <c r="I1737" s="62"/>
      <c r="J1737" s="62"/>
      <c r="K1737" s="63"/>
    </row>
    <row r="1738" spans="1:11" ht="24" customHeight="1" x14ac:dyDescent="0.25">
      <c r="A1738" s="59"/>
      <c r="B1738" s="59"/>
      <c r="C1738" s="59"/>
      <c r="D1738" s="60"/>
      <c r="E1738" s="61"/>
      <c r="F1738" s="62"/>
      <c r="G1738" s="62"/>
      <c r="H1738" s="62"/>
      <c r="I1738" s="62"/>
      <c r="J1738" s="62"/>
      <c r="K1738" s="63"/>
    </row>
    <row r="1739" spans="1:11" ht="24" customHeight="1" x14ac:dyDescent="0.25">
      <c r="A1739" s="59"/>
      <c r="B1739" s="59"/>
      <c r="C1739" s="59"/>
      <c r="D1739" s="60"/>
      <c r="E1739" s="61"/>
      <c r="F1739" s="62"/>
      <c r="G1739" s="62"/>
      <c r="H1739" s="62"/>
      <c r="I1739" s="62"/>
      <c r="J1739" s="62"/>
      <c r="K1739" s="63"/>
    </row>
    <row r="1740" spans="1:11" ht="24" customHeight="1" x14ac:dyDescent="0.25">
      <c r="A1740" s="59"/>
      <c r="B1740" s="59"/>
      <c r="C1740" s="59"/>
      <c r="D1740" s="60"/>
      <c r="E1740" s="61"/>
      <c r="F1740" s="62"/>
      <c r="G1740" s="62"/>
      <c r="H1740" s="62"/>
      <c r="I1740" s="62"/>
      <c r="J1740" s="62"/>
      <c r="K1740" s="63"/>
    </row>
    <row r="1741" spans="1:11" ht="24" customHeight="1" x14ac:dyDescent="0.25">
      <c r="A1741" s="59"/>
      <c r="B1741" s="59"/>
      <c r="C1741" s="59"/>
      <c r="D1741" s="60"/>
      <c r="E1741" s="61"/>
      <c r="F1741" s="62"/>
      <c r="G1741" s="62"/>
      <c r="H1741" s="62"/>
      <c r="I1741" s="62"/>
      <c r="J1741" s="62"/>
      <c r="K1741" s="63"/>
    </row>
    <row r="1742" spans="1:11" ht="24" customHeight="1" x14ac:dyDescent="0.25">
      <c r="A1742" s="59"/>
      <c r="B1742" s="59"/>
      <c r="C1742" s="59"/>
      <c r="D1742" s="60"/>
      <c r="E1742" s="61"/>
      <c r="F1742" s="62"/>
      <c r="G1742" s="62"/>
      <c r="H1742" s="62"/>
      <c r="I1742" s="62"/>
      <c r="J1742" s="62"/>
      <c r="K1742" s="63"/>
    </row>
    <row r="1743" spans="1:11" ht="24" customHeight="1" x14ac:dyDescent="0.25">
      <c r="A1743" s="59"/>
      <c r="B1743" s="59"/>
      <c r="C1743" s="59"/>
      <c r="D1743" s="60"/>
      <c r="E1743" s="61"/>
      <c r="F1743" s="62"/>
      <c r="G1743" s="62"/>
      <c r="H1743" s="62"/>
      <c r="I1743" s="62"/>
      <c r="J1743" s="62"/>
      <c r="K1743" s="63"/>
    </row>
    <row r="1744" spans="1:11" ht="24" customHeight="1" x14ac:dyDescent="0.25">
      <c r="A1744" s="59"/>
      <c r="B1744" s="59"/>
      <c r="C1744" s="59"/>
      <c r="D1744" s="60"/>
      <c r="E1744" s="61"/>
      <c r="F1744" s="62"/>
      <c r="G1744" s="62"/>
      <c r="H1744" s="62"/>
      <c r="I1744" s="62"/>
      <c r="J1744" s="62"/>
      <c r="K1744" s="63"/>
    </row>
    <row r="1745" spans="1:11" ht="24" customHeight="1" x14ac:dyDescent="0.25">
      <c r="A1745" s="59"/>
      <c r="B1745" s="59"/>
      <c r="C1745" s="59"/>
      <c r="D1745" s="60"/>
      <c r="E1745" s="61"/>
      <c r="F1745" s="62"/>
      <c r="G1745" s="62"/>
      <c r="H1745" s="62"/>
      <c r="I1745" s="62"/>
      <c r="J1745" s="62"/>
      <c r="K1745" s="63"/>
    </row>
    <row r="1746" spans="1:11" ht="24" customHeight="1" x14ac:dyDescent="0.25">
      <c r="A1746" s="59"/>
      <c r="B1746" s="59"/>
      <c r="C1746" s="59"/>
      <c r="D1746" s="60"/>
      <c r="E1746" s="61"/>
      <c r="F1746" s="62"/>
      <c r="G1746" s="62"/>
      <c r="H1746" s="62"/>
      <c r="I1746" s="62"/>
      <c r="J1746" s="62"/>
      <c r="K1746" s="63"/>
    </row>
    <row r="1747" spans="1:11" ht="24" customHeight="1" x14ac:dyDescent="0.25">
      <c r="A1747" s="59"/>
      <c r="B1747" s="59"/>
      <c r="C1747" s="59"/>
      <c r="D1747" s="60"/>
      <c r="E1747" s="61"/>
      <c r="F1747" s="62"/>
      <c r="G1747" s="62"/>
      <c r="H1747" s="62"/>
      <c r="I1747" s="62"/>
      <c r="J1747" s="62"/>
      <c r="K1747" s="63"/>
    </row>
    <row r="1748" spans="1:11" ht="24" customHeight="1" x14ac:dyDescent="0.25">
      <c r="A1748" s="59"/>
      <c r="B1748" s="59"/>
      <c r="C1748" s="59"/>
      <c r="D1748" s="60"/>
      <c r="E1748" s="61"/>
      <c r="F1748" s="62"/>
      <c r="G1748" s="62"/>
      <c r="H1748" s="62"/>
      <c r="I1748" s="62"/>
      <c r="J1748" s="62"/>
      <c r="K1748" s="63"/>
    </row>
    <row r="1749" spans="1:11" ht="24" customHeight="1" x14ac:dyDescent="0.25">
      <c r="A1749" s="59"/>
      <c r="B1749" s="59"/>
      <c r="C1749" s="59"/>
      <c r="D1749" s="60"/>
      <c r="E1749" s="61"/>
      <c r="F1749" s="62"/>
      <c r="G1749" s="62"/>
      <c r="H1749" s="62"/>
      <c r="I1749" s="62"/>
      <c r="J1749" s="62"/>
      <c r="K1749" s="63"/>
    </row>
    <row r="1750" spans="1:11" ht="24" customHeight="1" x14ac:dyDescent="0.25">
      <c r="A1750" s="59"/>
      <c r="B1750" s="59"/>
      <c r="C1750" s="59"/>
      <c r="D1750" s="60"/>
      <c r="E1750" s="61"/>
      <c r="F1750" s="62"/>
      <c r="G1750" s="62"/>
      <c r="H1750" s="62"/>
      <c r="I1750" s="62"/>
      <c r="J1750" s="62"/>
      <c r="K1750" s="63"/>
    </row>
    <row r="1751" spans="1:11" ht="24" customHeight="1" x14ac:dyDescent="0.25">
      <c r="A1751" s="59"/>
      <c r="B1751" s="59"/>
      <c r="C1751" s="59"/>
      <c r="D1751" s="60"/>
      <c r="E1751" s="61"/>
      <c r="F1751" s="62"/>
      <c r="G1751" s="62"/>
      <c r="H1751" s="62"/>
      <c r="I1751" s="62"/>
      <c r="J1751" s="62"/>
      <c r="K1751" s="63"/>
    </row>
    <row r="1752" spans="1:11" ht="24" customHeight="1" x14ac:dyDescent="0.25">
      <c r="A1752" s="59"/>
      <c r="B1752" s="59"/>
      <c r="C1752" s="59"/>
      <c r="D1752" s="60"/>
      <c r="E1752" s="61"/>
      <c r="F1752" s="62"/>
      <c r="G1752" s="62"/>
      <c r="H1752" s="62"/>
      <c r="I1752" s="62"/>
      <c r="J1752" s="62"/>
      <c r="K1752" s="63"/>
    </row>
    <row r="1753" spans="1:11" ht="24" customHeight="1" x14ac:dyDescent="0.25">
      <c r="A1753" s="59"/>
      <c r="B1753" s="59"/>
      <c r="C1753" s="59"/>
      <c r="D1753" s="60"/>
      <c r="E1753" s="61"/>
      <c r="F1753" s="62"/>
      <c r="G1753" s="62"/>
      <c r="H1753" s="62"/>
      <c r="I1753" s="62"/>
      <c r="J1753" s="62"/>
      <c r="K1753" s="63"/>
    </row>
    <row r="1754" spans="1:11" ht="24" customHeight="1" x14ac:dyDescent="0.25">
      <c r="A1754" s="59"/>
      <c r="B1754" s="59"/>
      <c r="C1754" s="59"/>
      <c r="D1754" s="60"/>
      <c r="E1754" s="61"/>
      <c r="F1754" s="62"/>
      <c r="G1754" s="62"/>
      <c r="H1754" s="62"/>
      <c r="I1754" s="62"/>
      <c r="J1754" s="62"/>
      <c r="K1754" s="63"/>
    </row>
    <row r="1755" spans="1:11" ht="24" customHeight="1" x14ac:dyDescent="0.25">
      <c r="A1755" s="59"/>
      <c r="B1755" s="59"/>
      <c r="C1755" s="59"/>
      <c r="D1755" s="60"/>
      <c r="E1755" s="61"/>
      <c r="F1755" s="62"/>
      <c r="G1755" s="62"/>
      <c r="H1755" s="62"/>
      <c r="I1755" s="62"/>
      <c r="J1755" s="62"/>
      <c r="K1755" s="63"/>
    </row>
    <row r="1756" spans="1:11" ht="24" customHeight="1" x14ac:dyDescent="0.25">
      <c r="A1756" s="59"/>
      <c r="B1756" s="59"/>
      <c r="C1756" s="59"/>
      <c r="D1756" s="60"/>
      <c r="E1756" s="61"/>
      <c r="F1756" s="62"/>
      <c r="G1756" s="62"/>
      <c r="H1756" s="62"/>
      <c r="I1756" s="62"/>
      <c r="J1756" s="62"/>
      <c r="K1756" s="63"/>
    </row>
    <row r="1757" spans="1:11" ht="24" customHeight="1" x14ac:dyDescent="0.25">
      <c r="A1757" s="59"/>
      <c r="B1757" s="59"/>
      <c r="C1757" s="59"/>
      <c r="D1757" s="60"/>
      <c r="E1757" s="61"/>
      <c r="F1757" s="62"/>
      <c r="G1757" s="62"/>
      <c r="H1757" s="62"/>
      <c r="I1757" s="62"/>
      <c r="J1757" s="62"/>
      <c r="K1757" s="63"/>
    </row>
    <row r="1758" spans="1:11" ht="24" customHeight="1" x14ac:dyDescent="0.25">
      <c r="A1758" s="59"/>
      <c r="B1758" s="59"/>
      <c r="C1758" s="59"/>
      <c r="D1758" s="60"/>
      <c r="E1758" s="61"/>
      <c r="F1758" s="62"/>
      <c r="G1758" s="62"/>
      <c r="H1758" s="62"/>
      <c r="I1758" s="62"/>
      <c r="J1758" s="62"/>
      <c r="K1758" s="63"/>
    </row>
    <row r="1759" spans="1:11" ht="24" customHeight="1" x14ac:dyDescent="0.25">
      <c r="A1759" s="59"/>
      <c r="B1759" s="59"/>
      <c r="C1759" s="59"/>
      <c r="D1759" s="60"/>
      <c r="E1759" s="61"/>
      <c r="F1759" s="62"/>
      <c r="G1759" s="62"/>
      <c r="H1759" s="62"/>
      <c r="I1759" s="62"/>
      <c r="J1759" s="62"/>
      <c r="K1759" s="63"/>
    </row>
    <row r="1760" spans="1:11" ht="24" customHeight="1" x14ac:dyDescent="0.25">
      <c r="A1760" s="59"/>
      <c r="B1760" s="59"/>
      <c r="C1760" s="59"/>
      <c r="D1760" s="60"/>
      <c r="E1760" s="61"/>
      <c r="F1760" s="62"/>
      <c r="G1760" s="62"/>
      <c r="H1760" s="62"/>
      <c r="I1760" s="62"/>
      <c r="J1760" s="62"/>
      <c r="K1760" s="63"/>
    </row>
    <row r="1761" spans="1:11" ht="24" customHeight="1" x14ac:dyDescent="0.25">
      <c r="A1761" s="59"/>
      <c r="B1761" s="59"/>
      <c r="C1761" s="59"/>
      <c r="D1761" s="60"/>
      <c r="E1761" s="61"/>
      <c r="F1761" s="62"/>
      <c r="G1761" s="62"/>
      <c r="H1761" s="62"/>
      <c r="I1761" s="62"/>
      <c r="J1761" s="62"/>
      <c r="K1761" s="63"/>
    </row>
    <row r="1762" spans="1:11" ht="24" customHeight="1" x14ac:dyDescent="0.25">
      <c r="A1762" s="59"/>
      <c r="B1762" s="59"/>
      <c r="C1762" s="59"/>
      <c r="D1762" s="60"/>
      <c r="E1762" s="61"/>
      <c r="F1762" s="62"/>
      <c r="G1762" s="62"/>
      <c r="H1762" s="62"/>
      <c r="I1762" s="62"/>
      <c r="J1762" s="62"/>
      <c r="K1762" s="63"/>
    </row>
    <row r="1763" spans="1:11" ht="24" customHeight="1" x14ac:dyDescent="0.25">
      <c r="A1763" s="59"/>
      <c r="B1763" s="59"/>
      <c r="C1763" s="59"/>
      <c r="D1763" s="60"/>
      <c r="E1763" s="61"/>
      <c r="F1763" s="62"/>
      <c r="G1763" s="62"/>
      <c r="H1763" s="62"/>
      <c r="I1763" s="62"/>
      <c r="J1763" s="62"/>
      <c r="K1763" s="63"/>
    </row>
    <row r="1764" spans="1:11" ht="24" customHeight="1" x14ac:dyDescent="0.25">
      <c r="A1764" s="59"/>
      <c r="B1764" s="59"/>
      <c r="C1764" s="59"/>
      <c r="D1764" s="60"/>
      <c r="E1764" s="61"/>
      <c r="F1764" s="62"/>
      <c r="G1764" s="62"/>
      <c r="H1764" s="62"/>
      <c r="I1764" s="62"/>
      <c r="J1764" s="62"/>
      <c r="K1764" s="63"/>
    </row>
    <row r="1765" spans="1:11" ht="24" customHeight="1" x14ac:dyDescent="0.25">
      <c r="A1765" s="59"/>
      <c r="B1765" s="59"/>
      <c r="C1765" s="59"/>
      <c r="D1765" s="60"/>
      <c r="E1765" s="61"/>
      <c r="F1765" s="62"/>
      <c r="G1765" s="62"/>
      <c r="H1765" s="62"/>
      <c r="I1765" s="62"/>
      <c r="J1765" s="62"/>
      <c r="K1765" s="63"/>
    </row>
    <row r="1766" spans="1:11" ht="24" customHeight="1" x14ac:dyDescent="0.25">
      <c r="A1766" s="59"/>
      <c r="B1766" s="59"/>
      <c r="C1766" s="59"/>
      <c r="D1766" s="60"/>
      <c r="E1766" s="61"/>
      <c r="F1766" s="62"/>
      <c r="G1766" s="62"/>
      <c r="H1766" s="62"/>
      <c r="I1766" s="62"/>
      <c r="J1766" s="62"/>
      <c r="K1766" s="63"/>
    </row>
    <row r="1767" spans="1:11" ht="24" customHeight="1" x14ac:dyDescent="0.25">
      <c r="A1767" s="59"/>
      <c r="B1767" s="59"/>
      <c r="C1767" s="59"/>
      <c r="D1767" s="60"/>
      <c r="E1767" s="61"/>
      <c r="F1767" s="62"/>
      <c r="G1767" s="62"/>
      <c r="H1767" s="62"/>
      <c r="I1767" s="62"/>
      <c r="J1767" s="62"/>
      <c r="K1767" s="63"/>
    </row>
    <row r="1768" spans="1:11" ht="24" customHeight="1" x14ac:dyDescent="0.25">
      <c r="A1768" s="59"/>
      <c r="B1768" s="59"/>
      <c r="C1768" s="59"/>
      <c r="D1768" s="60"/>
      <c r="E1768" s="61"/>
      <c r="F1768" s="62"/>
      <c r="G1768" s="62"/>
      <c r="H1768" s="62"/>
      <c r="I1768" s="62"/>
      <c r="J1768" s="62"/>
      <c r="K1768" s="63"/>
    </row>
    <row r="1769" spans="1:11" ht="24" customHeight="1" x14ac:dyDescent="0.25">
      <c r="A1769" s="59"/>
      <c r="B1769" s="59"/>
      <c r="C1769" s="59"/>
      <c r="D1769" s="60"/>
      <c r="E1769" s="61"/>
      <c r="F1769" s="62"/>
      <c r="G1769" s="62"/>
      <c r="H1769" s="62"/>
      <c r="I1769" s="62"/>
      <c r="J1769" s="62"/>
      <c r="K1769" s="63"/>
    </row>
    <row r="1770" spans="1:11" ht="24" customHeight="1" x14ac:dyDescent="0.25">
      <c r="A1770" s="59"/>
      <c r="B1770" s="59"/>
      <c r="C1770" s="59"/>
      <c r="D1770" s="60"/>
      <c r="E1770" s="61"/>
      <c r="F1770" s="62"/>
      <c r="G1770" s="62"/>
      <c r="H1770" s="62"/>
      <c r="I1770" s="62"/>
      <c r="J1770" s="62"/>
      <c r="K1770" s="63"/>
    </row>
    <row r="1771" spans="1:11" ht="24" customHeight="1" x14ac:dyDescent="0.25">
      <c r="A1771" s="59"/>
      <c r="B1771" s="59"/>
      <c r="C1771" s="59"/>
      <c r="D1771" s="60"/>
      <c r="E1771" s="61"/>
      <c r="F1771" s="62"/>
      <c r="G1771" s="62"/>
      <c r="H1771" s="62"/>
      <c r="I1771" s="62"/>
      <c r="J1771" s="62"/>
      <c r="K1771" s="63"/>
    </row>
    <row r="1772" spans="1:11" ht="24" customHeight="1" x14ac:dyDescent="0.25">
      <c r="A1772" s="59"/>
      <c r="B1772" s="59"/>
      <c r="C1772" s="59"/>
      <c r="D1772" s="60"/>
      <c r="E1772" s="61"/>
      <c r="F1772" s="62"/>
      <c r="G1772" s="62"/>
      <c r="H1772" s="62"/>
      <c r="I1772" s="62"/>
      <c r="J1772" s="62"/>
      <c r="K1772" s="63"/>
    </row>
    <row r="1773" spans="1:11" ht="24" customHeight="1" x14ac:dyDescent="0.25">
      <c r="A1773" s="59"/>
      <c r="B1773" s="59"/>
      <c r="C1773" s="59"/>
      <c r="D1773" s="60"/>
      <c r="E1773" s="61"/>
      <c r="F1773" s="62"/>
      <c r="G1773" s="62"/>
      <c r="H1773" s="62"/>
      <c r="I1773" s="62"/>
      <c r="J1773" s="62"/>
      <c r="K1773" s="63"/>
    </row>
    <row r="1774" spans="1:11" ht="24" customHeight="1" x14ac:dyDescent="0.25">
      <c r="A1774" s="59"/>
      <c r="B1774" s="59"/>
      <c r="C1774" s="59"/>
      <c r="D1774" s="60"/>
      <c r="E1774" s="61"/>
      <c r="F1774" s="62"/>
      <c r="G1774" s="62"/>
      <c r="H1774" s="62"/>
      <c r="I1774" s="62"/>
      <c r="J1774" s="62"/>
      <c r="K1774" s="63"/>
    </row>
    <row r="1775" spans="1:11" ht="24" customHeight="1" x14ac:dyDescent="0.25">
      <c r="A1775" s="59"/>
      <c r="B1775" s="59"/>
      <c r="C1775" s="59"/>
      <c r="D1775" s="60"/>
      <c r="E1775" s="61"/>
      <c r="F1775" s="62"/>
      <c r="G1775" s="62"/>
      <c r="H1775" s="62"/>
      <c r="I1775" s="62"/>
      <c r="J1775" s="62"/>
      <c r="K1775" s="63"/>
    </row>
    <row r="1776" spans="1:11" ht="24" customHeight="1" x14ac:dyDescent="0.25">
      <c r="A1776" s="59"/>
      <c r="B1776" s="59"/>
      <c r="C1776" s="59"/>
      <c r="D1776" s="60"/>
      <c r="E1776" s="61"/>
      <c r="F1776" s="62"/>
      <c r="G1776" s="62"/>
      <c r="H1776" s="62"/>
      <c r="I1776" s="62"/>
      <c r="J1776" s="62"/>
      <c r="K1776" s="63"/>
    </row>
    <row r="1777" spans="1:11" ht="24" customHeight="1" x14ac:dyDescent="0.25">
      <c r="A1777" s="59"/>
      <c r="B1777" s="59"/>
      <c r="C1777" s="59"/>
      <c r="D1777" s="60"/>
      <c r="E1777" s="61"/>
      <c r="F1777" s="62"/>
      <c r="G1777" s="62"/>
      <c r="H1777" s="62"/>
      <c r="I1777" s="62"/>
      <c r="J1777" s="62"/>
      <c r="K1777" s="63"/>
    </row>
    <row r="1778" spans="1:11" ht="24" customHeight="1" x14ac:dyDescent="0.25">
      <c r="A1778" s="59"/>
      <c r="B1778" s="59"/>
      <c r="C1778" s="59"/>
      <c r="D1778" s="60"/>
      <c r="E1778" s="61"/>
      <c r="F1778" s="62"/>
      <c r="G1778" s="62"/>
      <c r="H1778" s="62"/>
      <c r="I1778" s="62"/>
      <c r="J1778" s="62"/>
      <c r="K1778" s="63"/>
    </row>
    <row r="1779" spans="1:11" ht="24" customHeight="1" x14ac:dyDescent="0.25">
      <c r="A1779" s="59"/>
      <c r="B1779" s="59"/>
      <c r="C1779" s="59"/>
      <c r="D1779" s="60"/>
      <c r="E1779" s="61"/>
      <c r="F1779" s="62"/>
      <c r="G1779" s="62"/>
      <c r="H1779" s="62"/>
      <c r="I1779" s="62"/>
      <c r="J1779" s="62"/>
      <c r="K1779" s="63"/>
    </row>
    <row r="1780" spans="1:11" ht="24" customHeight="1" x14ac:dyDescent="0.25">
      <c r="A1780" s="59"/>
      <c r="B1780" s="59"/>
      <c r="C1780" s="59"/>
      <c r="D1780" s="60"/>
      <c r="E1780" s="61"/>
      <c r="F1780" s="62"/>
      <c r="G1780" s="62"/>
      <c r="H1780" s="62"/>
      <c r="I1780" s="62"/>
      <c r="J1780" s="62"/>
      <c r="K1780" s="63"/>
    </row>
    <row r="1781" spans="1:11" ht="24" customHeight="1" x14ac:dyDescent="0.25">
      <c r="A1781" s="59"/>
      <c r="B1781" s="59"/>
      <c r="C1781" s="59"/>
      <c r="D1781" s="60"/>
      <c r="E1781" s="61"/>
      <c r="F1781" s="62"/>
      <c r="G1781" s="62"/>
      <c r="H1781" s="62"/>
      <c r="I1781" s="62"/>
      <c r="J1781" s="62"/>
      <c r="K1781" s="63"/>
    </row>
    <row r="1782" spans="1:11" ht="24" customHeight="1" x14ac:dyDescent="0.25">
      <c r="A1782" s="59"/>
      <c r="B1782" s="59"/>
      <c r="C1782" s="59"/>
      <c r="D1782" s="60"/>
      <c r="E1782" s="61"/>
      <c r="F1782" s="62"/>
      <c r="G1782" s="62"/>
      <c r="H1782" s="62"/>
      <c r="I1782" s="62"/>
      <c r="J1782" s="62"/>
      <c r="K1782" s="63"/>
    </row>
    <row r="1783" spans="1:11" ht="24" customHeight="1" x14ac:dyDescent="0.25">
      <c r="A1783" s="59"/>
      <c r="B1783" s="59"/>
      <c r="C1783" s="59"/>
      <c r="D1783" s="60"/>
      <c r="E1783" s="61"/>
      <c r="F1783" s="62"/>
      <c r="G1783" s="62"/>
      <c r="H1783" s="62"/>
      <c r="I1783" s="62"/>
      <c r="J1783" s="62"/>
      <c r="K1783" s="63"/>
    </row>
    <row r="1784" spans="1:11" ht="24" customHeight="1" x14ac:dyDescent="0.25">
      <c r="A1784" s="59"/>
      <c r="B1784" s="59"/>
      <c r="C1784" s="59"/>
      <c r="D1784" s="60"/>
      <c r="E1784" s="61"/>
      <c r="F1784" s="62"/>
      <c r="G1784" s="62"/>
      <c r="H1784" s="62"/>
      <c r="I1784" s="62"/>
      <c r="J1784" s="62"/>
      <c r="K1784" s="63"/>
    </row>
    <row r="1785" spans="1:11" ht="24" customHeight="1" x14ac:dyDescent="0.25">
      <c r="A1785" s="59"/>
      <c r="B1785" s="59"/>
      <c r="C1785" s="59"/>
      <c r="D1785" s="60"/>
      <c r="E1785" s="61"/>
      <c r="F1785" s="62"/>
      <c r="G1785" s="62"/>
      <c r="H1785" s="62"/>
      <c r="I1785" s="62"/>
      <c r="J1785" s="62"/>
      <c r="K1785" s="63"/>
    </row>
    <row r="1786" spans="1:11" ht="24" customHeight="1" x14ac:dyDescent="0.25">
      <c r="A1786" s="59"/>
      <c r="B1786" s="59"/>
      <c r="C1786" s="59"/>
      <c r="D1786" s="60"/>
      <c r="E1786" s="61"/>
      <c r="F1786" s="62"/>
      <c r="G1786" s="62"/>
      <c r="H1786" s="62"/>
      <c r="I1786" s="62"/>
      <c r="J1786" s="62"/>
      <c r="K1786" s="63"/>
    </row>
    <row r="1787" spans="1:11" ht="24" customHeight="1" x14ac:dyDescent="0.25">
      <c r="A1787" s="59"/>
      <c r="B1787" s="59"/>
      <c r="C1787" s="59"/>
      <c r="D1787" s="60"/>
      <c r="E1787" s="61"/>
      <c r="F1787" s="62"/>
      <c r="G1787" s="62"/>
      <c r="H1787" s="62"/>
      <c r="I1787" s="62"/>
      <c r="J1787" s="62"/>
      <c r="K1787" s="63"/>
    </row>
    <row r="1788" spans="1:11" ht="24" customHeight="1" x14ac:dyDescent="0.25">
      <c r="A1788" s="59"/>
      <c r="B1788" s="59"/>
      <c r="C1788" s="59"/>
      <c r="D1788" s="60"/>
      <c r="E1788" s="61"/>
      <c r="F1788" s="62"/>
      <c r="G1788" s="62"/>
      <c r="H1788" s="62"/>
      <c r="I1788" s="62"/>
      <c r="J1788" s="62"/>
      <c r="K1788" s="63"/>
    </row>
    <row r="1789" spans="1:11" ht="24" customHeight="1" x14ac:dyDescent="0.25">
      <c r="A1789" s="59"/>
      <c r="B1789" s="59"/>
      <c r="C1789" s="59"/>
      <c r="D1789" s="60"/>
      <c r="E1789" s="61"/>
      <c r="F1789" s="62"/>
      <c r="G1789" s="62"/>
      <c r="H1789" s="62"/>
      <c r="I1789" s="62"/>
      <c r="J1789" s="62"/>
      <c r="K1789" s="63"/>
    </row>
    <row r="1790" spans="1:11" ht="24" customHeight="1" x14ac:dyDescent="0.25">
      <c r="A1790" s="59"/>
      <c r="B1790" s="59"/>
      <c r="C1790" s="59"/>
      <c r="D1790" s="60"/>
      <c r="E1790" s="61"/>
      <c r="F1790" s="62"/>
      <c r="G1790" s="62"/>
      <c r="H1790" s="62"/>
      <c r="I1790" s="62"/>
      <c r="J1790" s="62"/>
      <c r="K1790" s="63"/>
    </row>
    <row r="1791" spans="1:11" ht="24" customHeight="1" x14ac:dyDescent="0.25">
      <c r="A1791" s="59"/>
      <c r="B1791" s="59"/>
      <c r="C1791" s="59"/>
      <c r="D1791" s="60"/>
      <c r="E1791" s="61"/>
      <c r="F1791" s="62"/>
      <c r="G1791" s="62"/>
      <c r="H1791" s="62"/>
      <c r="I1791" s="62"/>
      <c r="J1791" s="62"/>
      <c r="K1791" s="63"/>
    </row>
    <row r="1792" spans="1:11" ht="24" customHeight="1" x14ac:dyDescent="0.25">
      <c r="A1792" s="59"/>
      <c r="B1792" s="59"/>
      <c r="C1792" s="59"/>
      <c r="D1792" s="60"/>
      <c r="E1792" s="61"/>
      <c r="F1792" s="62"/>
      <c r="G1792" s="62"/>
      <c r="H1792" s="62"/>
      <c r="I1792" s="62"/>
      <c r="J1792" s="62"/>
      <c r="K1792" s="63"/>
    </row>
    <row r="1793" spans="1:11" ht="24" customHeight="1" x14ac:dyDescent="0.25">
      <c r="A1793" s="59"/>
      <c r="B1793" s="59"/>
      <c r="C1793" s="59"/>
      <c r="D1793" s="60"/>
      <c r="E1793" s="61"/>
      <c r="F1793" s="62"/>
      <c r="G1793" s="62"/>
      <c r="H1793" s="62"/>
      <c r="I1793" s="62"/>
      <c r="J1793" s="62"/>
      <c r="K1793" s="63"/>
    </row>
    <row r="1794" spans="1:11" ht="24" customHeight="1" x14ac:dyDescent="0.25">
      <c r="A1794" s="59"/>
      <c r="B1794" s="59"/>
      <c r="C1794" s="59"/>
      <c r="D1794" s="60"/>
      <c r="E1794" s="61"/>
      <c r="F1794" s="62"/>
      <c r="G1794" s="62"/>
      <c r="H1794" s="62"/>
      <c r="I1794" s="62"/>
      <c r="J1794" s="62"/>
      <c r="K1794" s="63"/>
    </row>
    <row r="1795" spans="1:11" ht="24" customHeight="1" x14ac:dyDescent="0.25">
      <c r="A1795" s="59"/>
      <c r="B1795" s="59"/>
      <c r="C1795" s="59"/>
      <c r="D1795" s="60"/>
      <c r="E1795" s="61"/>
      <c r="F1795" s="62"/>
      <c r="G1795" s="62"/>
      <c r="H1795" s="62"/>
      <c r="I1795" s="62"/>
      <c r="J1795" s="62"/>
      <c r="K1795" s="63"/>
    </row>
    <row r="1796" spans="1:11" ht="24" customHeight="1" x14ac:dyDescent="0.25">
      <c r="A1796" s="59"/>
      <c r="B1796" s="59"/>
      <c r="C1796" s="59"/>
      <c r="D1796" s="60"/>
      <c r="E1796" s="61"/>
      <c r="F1796" s="62"/>
      <c r="G1796" s="62"/>
      <c r="H1796" s="62"/>
      <c r="I1796" s="62"/>
      <c r="J1796" s="62"/>
      <c r="K1796" s="63"/>
    </row>
    <row r="1797" spans="1:11" ht="24" customHeight="1" x14ac:dyDescent="0.25">
      <c r="A1797" s="59"/>
      <c r="B1797" s="59"/>
      <c r="C1797" s="59"/>
      <c r="D1797" s="60"/>
      <c r="E1797" s="61"/>
      <c r="F1797" s="62"/>
      <c r="G1797" s="62"/>
      <c r="H1797" s="62"/>
      <c r="I1797" s="62"/>
      <c r="J1797" s="62"/>
      <c r="K1797" s="63"/>
    </row>
    <row r="1798" spans="1:11" ht="24" customHeight="1" x14ac:dyDescent="0.25">
      <c r="A1798" s="59"/>
      <c r="B1798" s="59"/>
      <c r="C1798" s="59"/>
      <c r="D1798" s="60"/>
      <c r="E1798" s="61"/>
      <c r="F1798" s="62"/>
      <c r="G1798" s="62"/>
      <c r="H1798" s="62"/>
      <c r="I1798" s="62"/>
      <c r="J1798" s="62"/>
      <c r="K1798" s="63"/>
    </row>
    <row r="1799" spans="1:11" ht="24" customHeight="1" x14ac:dyDescent="0.25">
      <c r="A1799" s="59"/>
      <c r="B1799" s="59"/>
      <c r="C1799" s="59"/>
      <c r="D1799" s="60"/>
      <c r="E1799" s="61"/>
      <c r="F1799" s="62"/>
      <c r="G1799" s="62"/>
      <c r="H1799" s="62"/>
      <c r="I1799" s="62"/>
      <c r="J1799" s="62"/>
      <c r="K1799" s="63"/>
    </row>
    <row r="1800" spans="1:11" ht="24" customHeight="1" x14ac:dyDescent="0.25">
      <c r="A1800" s="59"/>
      <c r="B1800" s="59"/>
      <c r="C1800" s="59"/>
      <c r="D1800" s="60"/>
      <c r="E1800" s="61"/>
      <c r="F1800" s="62"/>
      <c r="G1800" s="62"/>
      <c r="H1800" s="62"/>
      <c r="I1800" s="62"/>
      <c r="J1800" s="62"/>
      <c r="K1800" s="63"/>
    </row>
    <row r="1801" spans="1:11" ht="24" customHeight="1" x14ac:dyDescent="0.25">
      <c r="A1801" s="59"/>
      <c r="B1801" s="59"/>
      <c r="C1801" s="59"/>
      <c r="D1801" s="60"/>
      <c r="E1801" s="61"/>
      <c r="F1801" s="62"/>
      <c r="G1801" s="62"/>
      <c r="H1801" s="62"/>
      <c r="I1801" s="62"/>
      <c r="J1801" s="62"/>
      <c r="K1801" s="63"/>
    </row>
    <row r="1802" spans="1:11" ht="24" customHeight="1" x14ac:dyDescent="0.25">
      <c r="A1802" s="59"/>
      <c r="B1802" s="59"/>
      <c r="C1802" s="59"/>
      <c r="D1802" s="60"/>
      <c r="E1802" s="61"/>
      <c r="F1802" s="62"/>
      <c r="G1802" s="62"/>
      <c r="H1802" s="62"/>
      <c r="I1802" s="62"/>
      <c r="J1802" s="62"/>
      <c r="K1802" s="63"/>
    </row>
    <row r="1803" spans="1:11" ht="24" customHeight="1" x14ac:dyDescent="0.25">
      <c r="A1803" s="59"/>
      <c r="B1803" s="59"/>
      <c r="C1803" s="59"/>
      <c r="D1803" s="60"/>
      <c r="E1803" s="61"/>
      <c r="F1803" s="62"/>
      <c r="G1803" s="62"/>
      <c r="H1803" s="62"/>
      <c r="I1803" s="62"/>
      <c r="J1803" s="62"/>
      <c r="K1803" s="63"/>
    </row>
    <row r="1804" spans="1:11" ht="24" customHeight="1" x14ac:dyDescent="0.25">
      <c r="A1804" s="59"/>
      <c r="B1804" s="59"/>
      <c r="C1804" s="59"/>
      <c r="D1804" s="60"/>
      <c r="E1804" s="61"/>
      <c r="F1804" s="62"/>
      <c r="G1804" s="62"/>
      <c r="H1804" s="62"/>
      <c r="I1804" s="62"/>
      <c r="J1804" s="62"/>
      <c r="K1804" s="63"/>
    </row>
    <row r="1805" spans="1:11" ht="24" customHeight="1" x14ac:dyDescent="0.25">
      <c r="A1805" s="59"/>
      <c r="B1805" s="59"/>
      <c r="C1805" s="59"/>
      <c r="D1805" s="60"/>
      <c r="E1805" s="61"/>
      <c r="F1805" s="62"/>
      <c r="G1805" s="62"/>
      <c r="H1805" s="62"/>
      <c r="I1805" s="62"/>
      <c r="J1805" s="62"/>
      <c r="K1805" s="63"/>
    </row>
    <row r="1806" spans="1:11" ht="24" customHeight="1" x14ac:dyDescent="0.25">
      <c r="A1806" s="59"/>
      <c r="B1806" s="59"/>
      <c r="C1806" s="59"/>
      <c r="D1806" s="60"/>
      <c r="E1806" s="61"/>
      <c r="F1806" s="62"/>
      <c r="G1806" s="62"/>
      <c r="H1806" s="62"/>
      <c r="I1806" s="62"/>
      <c r="J1806" s="62"/>
      <c r="K1806" s="63"/>
    </row>
    <row r="1807" spans="1:11" ht="24" customHeight="1" x14ac:dyDescent="0.25">
      <c r="A1807" s="59"/>
      <c r="B1807" s="59"/>
      <c r="C1807" s="59"/>
      <c r="D1807" s="60"/>
      <c r="E1807" s="61"/>
      <c r="F1807" s="62"/>
      <c r="G1807" s="62"/>
      <c r="H1807" s="62"/>
      <c r="I1807" s="62"/>
      <c r="J1807" s="62"/>
      <c r="K1807" s="63"/>
    </row>
    <row r="1808" spans="1:11" ht="24" customHeight="1" x14ac:dyDescent="0.25">
      <c r="A1808" s="59"/>
      <c r="B1808" s="59"/>
      <c r="C1808" s="59"/>
      <c r="D1808" s="60"/>
      <c r="E1808" s="61"/>
      <c r="F1808" s="62"/>
      <c r="G1808" s="62"/>
      <c r="H1808" s="62"/>
      <c r="I1808" s="62"/>
      <c r="J1808" s="62"/>
      <c r="K1808" s="63"/>
    </row>
    <row r="1809" spans="1:11" ht="24" customHeight="1" x14ac:dyDescent="0.25">
      <c r="A1809" s="59"/>
      <c r="B1809" s="59"/>
      <c r="C1809" s="59"/>
      <c r="D1809" s="60"/>
      <c r="E1809" s="61"/>
      <c r="F1809" s="62"/>
      <c r="G1809" s="62"/>
      <c r="H1809" s="62"/>
      <c r="I1809" s="62"/>
      <c r="J1809" s="62"/>
      <c r="K1809" s="63"/>
    </row>
    <row r="1810" spans="1:11" ht="24" customHeight="1" x14ac:dyDescent="0.25">
      <c r="A1810" s="59"/>
      <c r="B1810" s="59"/>
      <c r="C1810" s="59"/>
      <c r="D1810" s="60"/>
      <c r="E1810" s="61"/>
      <c r="F1810" s="62"/>
      <c r="G1810" s="62"/>
      <c r="H1810" s="62"/>
      <c r="I1810" s="62"/>
      <c r="J1810" s="62"/>
      <c r="K1810" s="63"/>
    </row>
    <row r="1811" spans="1:11" ht="24" customHeight="1" x14ac:dyDescent="0.25">
      <c r="A1811" s="59"/>
      <c r="B1811" s="59"/>
      <c r="C1811" s="59"/>
      <c r="D1811" s="60"/>
      <c r="E1811" s="61"/>
      <c r="F1811" s="62"/>
      <c r="G1811" s="62"/>
      <c r="H1811" s="62"/>
      <c r="I1811" s="62"/>
      <c r="J1811" s="62"/>
      <c r="K1811" s="63"/>
    </row>
    <row r="1812" spans="1:11" ht="24" customHeight="1" x14ac:dyDescent="0.25">
      <c r="A1812" s="59"/>
      <c r="B1812" s="59"/>
      <c r="C1812" s="59"/>
      <c r="D1812" s="60"/>
      <c r="E1812" s="61"/>
      <c r="F1812" s="62"/>
      <c r="G1812" s="62"/>
      <c r="H1812" s="62"/>
      <c r="I1812" s="62"/>
      <c r="J1812" s="62"/>
      <c r="K1812" s="63"/>
    </row>
    <row r="1813" spans="1:11" ht="24" customHeight="1" x14ac:dyDescent="0.25">
      <c r="A1813" s="59"/>
      <c r="B1813" s="59"/>
      <c r="C1813" s="59"/>
      <c r="D1813" s="60"/>
      <c r="E1813" s="61"/>
      <c r="F1813" s="62"/>
      <c r="G1813" s="62"/>
      <c r="H1813" s="62"/>
      <c r="I1813" s="62"/>
      <c r="J1813" s="62"/>
      <c r="K1813" s="63"/>
    </row>
    <row r="1814" spans="1:11" ht="24" customHeight="1" x14ac:dyDescent="0.25">
      <c r="A1814" s="59"/>
      <c r="B1814" s="59"/>
      <c r="C1814" s="59"/>
      <c r="D1814" s="60"/>
      <c r="E1814" s="61"/>
      <c r="F1814" s="62"/>
      <c r="G1814" s="62"/>
      <c r="H1814" s="62"/>
      <c r="I1814" s="62"/>
      <c r="J1814" s="62"/>
      <c r="K1814" s="63"/>
    </row>
    <row r="1815" spans="1:11" ht="24" customHeight="1" x14ac:dyDescent="0.25">
      <c r="A1815" s="59"/>
      <c r="B1815" s="59"/>
      <c r="C1815" s="59"/>
      <c r="D1815" s="60"/>
      <c r="E1815" s="61"/>
      <c r="F1815" s="62"/>
      <c r="G1815" s="62"/>
      <c r="H1815" s="62"/>
      <c r="I1815" s="62"/>
      <c r="J1815" s="62"/>
      <c r="K1815" s="63"/>
    </row>
    <row r="1816" spans="1:11" ht="24" customHeight="1" x14ac:dyDescent="0.25">
      <c r="A1816" s="59"/>
      <c r="B1816" s="59"/>
      <c r="C1816" s="59"/>
      <c r="D1816" s="60"/>
      <c r="E1816" s="61"/>
      <c r="F1816" s="62"/>
      <c r="G1816" s="62"/>
      <c r="H1816" s="62"/>
      <c r="I1816" s="62"/>
      <c r="J1816" s="62"/>
      <c r="K1816" s="63"/>
    </row>
    <row r="1817" spans="1:11" ht="24" customHeight="1" x14ac:dyDescent="0.25">
      <c r="A1817" s="59"/>
      <c r="B1817" s="59"/>
      <c r="C1817" s="59"/>
      <c r="D1817" s="60"/>
      <c r="E1817" s="61"/>
      <c r="F1817" s="62"/>
      <c r="G1817" s="62"/>
      <c r="H1817" s="62"/>
      <c r="I1817" s="62"/>
      <c r="J1817" s="62"/>
      <c r="K1817" s="63"/>
    </row>
    <row r="1818" spans="1:11" ht="24" customHeight="1" x14ac:dyDescent="0.25">
      <c r="A1818" s="59"/>
      <c r="B1818" s="59"/>
      <c r="C1818" s="59"/>
      <c r="D1818" s="60"/>
      <c r="E1818" s="61"/>
      <c r="F1818" s="62"/>
      <c r="G1818" s="62"/>
      <c r="H1818" s="62"/>
      <c r="I1818" s="62"/>
      <c r="J1818" s="62"/>
      <c r="K1818" s="63"/>
    </row>
    <row r="1819" spans="1:11" ht="24" customHeight="1" x14ac:dyDescent="0.25">
      <c r="A1819" s="59"/>
      <c r="B1819" s="59"/>
      <c r="C1819" s="59"/>
      <c r="D1819" s="60"/>
      <c r="E1819" s="61"/>
      <c r="F1819" s="62"/>
      <c r="G1819" s="62"/>
      <c r="H1819" s="62"/>
      <c r="I1819" s="62"/>
      <c r="J1819" s="62"/>
      <c r="K1819" s="63"/>
    </row>
    <row r="1820" spans="1:11" ht="24" customHeight="1" x14ac:dyDescent="0.25">
      <c r="A1820" s="59"/>
      <c r="B1820" s="59"/>
      <c r="C1820" s="59"/>
      <c r="D1820" s="60"/>
      <c r="E1820" s="61"/>
      <c r="F1820" s="62"/>
      <c r="G1820" s="62"/>
      <c r="H1820" s="62"/>
      <c r="I1820" s="62"/>
      <c r="J1820" s="62"/>
      <c r="K1820" s="63"/>
    </row>
    <row r="1821" spans="1:11" ht="24" customHeight="1" x14ac:dyDescent="0.25">
      <c r="A1821" s="59"/>
      <c r="B1821" s="59"/>
      <c r="C1821" s="59"/>
      <c r="D1821" s="60"/>
      <c r="E1821" s="61"/>
      <c r="F1821" s="62"/>
      <c r="G1821" s="62"/>
      <c r="H1821" s="62"/>
      <c r="I1821" s="62"/>
      <c r="J1821" s="62"/>
      <c r="K1821" s="63"/>
    </row>
    <row r="1822" spans="1:11" ht="24" customHeight="1" x14ac:dyDescent="0.25">
      <c r="A1822" s="59"/>
      <c r="B1822" s="59"/>
      <c r="C1822" s="59"/>
      <c r="D1822" s="60"/>
      <c r="E1822" s="61"/>
      <c r="F1822" s="62"/>
      <c r="G1822" s="62"/>
      <c r="H1822" s="62"/>
      <c r="I1822" s="62"/>
      <c r="J1822" s="62"/>
      <c r="K1822" s="63"/>
    </row>
    <row r="1823" spans="1:11" ht="24" customHeight="1" x14ac:dyDescent="0.25">
      <c r="A1823" s="59"/>
      <c r="B1823" s="59"/>
      <c r="C1823" s="59"/>
      <c r="D1823" s="60"/>
      <c r="E1823" s="61"/>
      <c r="F1823" s="62"/>
      <c r="G1823" s="62"/>
      <c r="H1823" s="62"/>
      <c r="I1823" s="62"/>
      <c r="J1823" s="62"/>
      <c r="K1823" s="63"/>
    </row>
    <row r="1824" spans="1:11" ht="24" customHeight="1" x14ac:dyDescent="0.25">
      <c r="A1824" s="59"/>
      <c r="B1824" s="59"/>
      <c r="C1824" s="59"/>
      <c r="D1824" s="60"/>
      <c r="E1824" s="61"/>
      <c r="F1824" s="62"/>
      <c r="G1824" s="62"/>
      <c r="H1824" s="62"/>
      <c r="I1824" s="62"/>
      <c r="J1824" s="62"/>
      <c r="K1824" s="63"/>
    </row>
    <row r="1825" spans="1:11" ht="24" customHeight="1" x14ac:dyDescent="0.25">
      <c r="A1825" s="59"/>
      <c r="B1825" s="59"/>
      <c r="C1825" s="59"/>
      <c r="D1825" s="60"/>
      <c r="E1825" s="61"/>
      <c r="F1825" s="62"/>
      <c r="G1825" s="62"/>
      <c r="H1825" s="62"/>
      <c r="I1825" s="62"/>
      <c r="J1825" s="62"/>
      <c r="K1825" s="63"/>
    </row>
    <row r="1826" spans="1:11" ht="24" customHeight="1" x14ac:dyDescent="0.25">
      <c r="A1826" s="59"/>
      <c r="B1826" s="59"/>
      <c r="C1826" s="59"/>
      <c r="D1826" s="60"/>
      <c r="E1826" s="61"/>
      <c r="F1826" s="62"/>
      <c r="G1826" s="62"/>
      <c r="H1826" s="62"/>
      <c r="I1826" s="62"/>
      <c r="J1826" s="62"/>
      <c r="K1826" s="63"/>
    </row>
    <row r="1827" spans="1:11" ht="24" customHeight="1" x14ac:dyDescent="0.25">
      <c r="A1827" s="59"/>
      <c r="B1827" s="59"/>
      <c r="C1827" s="59"/>
      <c r="D1827" s="60"/>
      <c r="E1827" s="61"/>
      <c r="F1827" s="62"/>
      <c r="G1827" s="62"/>
      <c r="H1827" s="62"/>
      <c r="I1827" s="62"/>
      <c r="J1827" s="62"/>
      <c r="K1827" s="63"/>
    </row>
    <row r="1828" spans="1:11" ht="24" customHeight="1" x14ac:dyDescent="0.25">
      <c r="A1828" s="59"/>
      <c r="B1828" s="59"/>
      <c r="C1828" s="59"/>
      <c r="D1828" s="60"/>
      <c r="E1828" s="61"/>
      <c r="F1828" s="62"/>
      <c r="G1828" s="62"/>
      <c r="H1828" s="62"/>
      <c r="I1828" s="62"/>
      <c r="J1828" s="62"/>
      <c r="K1828" s="63"/>
    </row>
    <row r="1829" spans="1:11" ht="24" customHeight="1" x14ac:dyDescent="0.25">
      <c r="A1829" s="59"/>
      <c r="B1829" s="59"/>
      <c r="C1829" s="59"/>
      <c r="D1829" s="60"/>
      <c r="E1829" s="61"/>
      <c r="F1829" s="62"/>
      <c r="G1829" s="62"/>
      <c r="H1829" s="62"/>
      <c r="I1829" s="62"/>
      <c r="J1829" s="62"/>
      <c r="K1829" s="63"/>
    </row>
    <row r="1830" spans="1:11" ht="24" customHeight="1" x14ac:dyDescent="0.25">
      <c r="A1830" s="59"/>
      <c r="B1830" s="59"/>
      <c r="C1830" s="59"/>
      <c r="D1830" s="60"/>
      <c r="E1830" s="61"/>
      <c r="F1830" s="62"/>
      <c r="G1830" s="62"/>
      <c r="H1830" s="62"/>
      <c r="I1830" s="62"/>
      <c r="J1830" s="62"/>
      <c r="K1830" s="63"/>
    </row>
    <row r="1831" spans="1:11" ht="24" customHeight="1" x14ac:dyDescent="0.25">
      <c r="A1831" s="59"/>
      <c r="B1831" s="59"/>
      <c r="C1831" s="59"/>
      <c r="D1831" s="60"/>
      <c r="E1831" s="61"/>
      <c r="F1831" s="62"/>
      <c r="G1831" s="62"/>
      <c r="H1831" s="62"/>
      <c r="I1831" s="62"/>
      <c r="J1831" s="62"/>
      <c r="K1831" s="63"/>
    </row>
    <row r="1832" spans="1:11" ht="24" customHeight="1" x14ac:dyDescent="0.25">
      <c r="A1832" s="59"/>
      <c r="B1832" s="59"/>
      <c r="C1832" s="59"/>
      <c r="D1832" s="60"/>
      <c r="E1832" s="61"/>
      <c r="F1832" s="62"/>
      <c r="G1832" s="62"/>
      <c r="H1832" s="62"/>
      <c r="I1832" s="62"/>
      <c r="J1832" s="62"/>
      <c r="K1832" s="63"/>
    </row>
    <row r="1833" spans="1:11" ht="24" customHeight="1" x14ac:dyDescent="0.25">
      <c r="A1833" s="59"/>
      <c r="B1833" s="59"/>
      <c r="C1833" s="59"/>
      <c r="D1833" s="60"/>
      <c r="E1833" s="61"/>
      <c r="F1833" s="62"/>
      <c r="G1833" s="62"/>
      <c r="H1833" s="62"/>
      <c r="I1833" s="62"/>
      <c r="J1833" s="62"/>
      <c r="K1833" s="63"/>
    </row>
    <row r="1834" spans="1:11" ht="24" customHeight="1" x14ac:dyDescent="0.25">
      <c r="A1834" s="59"/>
      <c r="B1834" s="59"/>
      <c r="C1834" s="59"/>
      <c r="D1834" s="60"/>
      <c r="E1834" s="61"/>
      <c r="F1834" s="62"/>
      <c r="G1834" s="62"/>
      <c r="H1834" s="62"/>
      <c r="I1834" s="62"/>
      <c r="J1834" s="62"/>
      <c r="K1834" s="63"/>
    </row>
    <row r="1835" spans="1:11" ht="24" customHeight="1" x14ac:dyDescent="0.25">
      <c r="A1835" s="59"/>
      <c r="B1835" s="59"/>
      <c r="C1835" s="59"/>
      <c r="D1835" s="60"/>
      <c r="E1835" s="61"/>
      <c r="F1835" s="62"/>
      <c r="G1835" s="62"/>
      <c r="H1835" s="62"/>
      <c r="I1835" s="62"/>
      <c r="J1835" s="62"/>
      <c r="K1835" s="63"/>
    </row>
    <row r="1836" spans="1:11" ht="24" customHeight="1" x14ac:dyDescent="0.25">
      <c r="A1836" s="59"/>
      <c r="B1836" s="59"/>
      <c r="C1836" s="59"/>
      <c r="D1836" s="60"/>
      <c r="E1836" s="61"/>
      <c r="F1836" s="62"/>
      <c r="G1836" s="62"/>
      <c r="H1836" s="62"/>
      <c r="I1836" s="62"/>
      <c r="J1836" s="62"/>
      <c r="K1836" s="63"/>
    </row>
    <row r="1837" spans="1:11" ht="24" customHeight="1" x14ac:dyDescent="0.25">
      <c r="A1837" s="59"/>
      <c r="B1837" s="59"/>
      <c r="C1837" s="59"/>
      <c r="D1837" s="60"/>
      <c r="E1837" s="61"/>
      <c r="F1837" s="62"/>
      <c r="G1837" s="62"/>
      <c r="H1837" s="62"/>
      <c r="I1837" s="62"/>
      <c r="J1837" s="62"/>
      <c r="K1837" s="63"/>
    </row>
    <row r="1838" spans="1:11" ht="24" customHeight="1" x14ac:dyDescent="0.25">
      <c r="A1838" s="59"/>
      <c r="B1838" s="59"/>
      <c r="C1838" s="59"/>
      <c r="D1838" s="60"/>
      <c r="E1838" s="61"/>
      <c r="F1838" s="62"/>
      <c r="G1838" s="62"/>
      <c r="H1838" s="62"/>
      <c r="I1838" s="62"/>
      <c r="J1838" s="62"/>
      <c r="K1838" s="63"/>
    </row>
    <row r="1839" spans="1:11" ht="24" customHeight="1" x14ac:dyDescent="0.25">
      <c r="A1839" s="59"/>
      <c r="B1839" s="59"/>
      <c r="C1839" s="59"/>
      <c r="D1839" s="60"/>
      <c r="E1839" s="61"/>
      <c r="F1839" s="62"/>
      <c r="G1839" s="62"/>
      <c r="H1839" s="62"/>
      <c r="I1839" s="62"/>
      <c r="J1839" s="62"/>
      <c r="K1839" s="63"/>
    </row>
    <row r="1840" spans="1:11" ht="24" customHeight="1" x14ac:dyDescent="0.25">
      <c r="A1840" s="59"/>
      <c r="B1840" s="59"/>
      <c r="C1840" s="59"/>
      <c r="D1840" s="60"/>
      <c r="E1840" s="61"/>
      <c r="F1840" s="62"/>
      <c r="G1840" s="62"/>
      <c r="H1840" s="62"/>
      <c r="I1840" s="62"/>
      <c r="J1840" s="62"/>
      <c r="K1840" s="63"/>
    </row>
    <row r="1841" spans="1:11" ht="24" customHeight="1" x14ac:dyDescent="0.25">
      <c r="A1841" s="59"/>
      <c r="B1841" s="59"/>
      <c r="C1841" s="59"/>
      <c r="D1841" s="60"/>
      <c r="E1841" s="61"/>
      <c r="F1841" s="62"/>
      <c r="G1841" s="62"/>
      <c r="H1841" s="62"/>
      <c r="I1841" s="62"/>
      <c r="J1841" s="62"/>
      <c r="K1841" s="63"/>
    </row>
    <row r="1842" spans="1:11" ht="24" customHeight="1" x14ac:dyDescent="0.25">
      <c r="A1842" s="59"/>
      <c r="B1842" s="59"/>
      <c r="C1842" s="59"/>
      <c r="D1842" s="60"/>
      <c r="E1842" s="61"/>
      <c r="F1842" s="62"/>
      <c r="G1842" s="62"/>
      <c r="H1842" s="62"/>
      <c r="I1842" s="62"/>
      <c r="J1842" s="62"/>
      <c r="K1842" s="63"/>
    </row>
    <row r="1843" spans="1:11" ht="24" customHeight="1" x14ac:dyDescent="0.25">
      <c r="A1843" s="59"/>
      <c r="B1843" s="59"/>
      <c r="C1843" s="59"/>
      <c r="D1843" s="60"/>
      <c r="E1843" s="61"/>
      <c r="F1843" s="62"/>
      <c r="G1843" s="62"/>
      <c r="H1843" s="62"/>
      <c r="I1843" s="62"/>
      <c r="J1843" s="62"/>
      <c r="K1843" s="63"/>
    </row>
    <row r="1844" spans="1:11" ht="24" customHeight="1" x14ac:dyDescent="0.25">
      <c r="A1844" s="59"/>
      <c r="B1844" s="59"/>
      <c r="C1844" s="59"/>
      <c r="D1844" s="60"/>
      <c r="E1844" s="61"/>
      <c r="F1844" s="62"/>
      <c r="G1844" s="62"/>
      <c r="H1844" s="62"/>
      <c r="I1844" s="62"/>
      <c r="J1844" s="62"/>
      <c r="K1844" s="63"/>
    </row>
    <row r="1845" spans="1:11" ht="24" customHeight="1" x14ac:dyDescent="0.25">
      <c r="A1845" s="59"/>
      <c r="B1845" s="59"/>
      <c r="C1845" s="59"/>
      <c r="D1845" s="60"/>
      <c r="E1845" s="61"/>
      <c r="F1845" s="62"/>
      <c r="G1845" s="62"/>
      <c r="H1845" s="62"/>
      <c r="I1845" s="62"/>
      <c r="J1845" s="62"/>
      <c r="K1845" s="63"/>
    </row>
    <row r="1846" spans="1:11" ht="24" customHeight="1" x14ac:dyDescent="0.25">
      <c r="A1846" s="59"/>
      <c r="B1846" s="59"/>
      <c r="C1846" s="59"/>
      <c r="D1846" s="60"/>
      <c r="E1846" s="61"/>
      <c r="F1846" s="62"/>
      <c r="G1846" s="62"/>
      <c r="H1846" s="62"/>
      <c r="I1846" s="62"/>
      <c r="J1846" s="62"/>
      <c r="K1846" s="63"/>
    </row>
    <row r="1847" spans="1:11" ht="24" customHeight="1" x14ac:dyDescent="0.25">
      <c r="A1847" s="59"/>
      <c r="B1847" s="59"/>
      <c r="C1847" s="59"/>
      <c r="D1847" s="60"/>
      <c r="E1847" s="61"/>
      <c r="F1847" s="62"/>
      <c r="G1847" s="62"/>
      <c r="H1847" s="62"/>
      <c r="I1847" s="62"/>
      <c r="J1847" s="62"/>
      <c r="K1847" s="63"/>
    </row>
    <row r="1848" spans="1:11" ht="24" customHeight="1" x14ac:dyDescent="0.25">
      <c r="A1848" s="59"/>
      <c r="B1848" s="59"/>
      <c r="C1848" s="59"/>
      <c r="D1848" s="60"/>
      <c r="E1848" s="61"/>
      <c r="F1848" s="62"/>
      <c r="G1848" s="62"/>
      <c r="H1848" s="62"/>
      <c r="I1848" s="62"/>
      <c r="J1848" s="62"/>
      <c r="K1848" s="63"/>
    </row>
    <row r="1849" spans="1:11" ht="24" customHeight="1" x14ac:dyDescent="0.25">
      <c r="A1849" s="59"/>
      <c r="B1849" s="59"/>
      <c r="C1849" s="59"/>
      <c r="D1849" s="60"/>
      <c r="E1849" s="61"/>
      <c r="F1849" s="62"/>
      <c r="G1849" s="62"/>
      <c r="H1849" s="62"/>
      <c r="I1849" s="62"/>
      <c r="J1849" s="62"/>
      <c r="K1849" s="63"/>
    </row>
    <row r="1850" spans="1:11" ht="24" customHeight="1" x14ac:dyDescent="0.25">
      <c r="A1850" s="59"/>
      <c r="B1850" s="59"/>
      <c r="C1850" s="59"/>
      <c r="D1850" s="60"/>
      <c r="E1850" s="61"/>
      <c r="F1850" s="62"/>
      <c r="G1850" s="62"/>
      <c r="H1850" s="62"/>
      <c r="I1850" s="62"/>
      <c r="J1850" s="62"/>
      <c r="K1850" s="63"/>
    </row>
    <row r="1851" spans="1:11" ht="24" customHeight="1" x14ac:dyDescent="0.25">
      <c r="A1851" s="59"/>
      <c r="B1851" s="59"/>
      <c r="C1851" s="59"/>
      <c r="D1851" s="60"/>
      <c r="E1851" s="61"/>
      <c r="F1851" s="62"/>
      <c r="G1851" s="62"/>
      <c r="H1851" s="62"/>
      <c r="I1851" s="62"/>
      <c r="J1851" s="62"/>
      <c r="K1851" s="63"/>
    </row>
    <row r="1852" spans="1:11" ht="24" customHeight="1" x14ac:dyDescent="0.25">
      <c r="A1852" s="59"/>
      <c r="B1852" s="59"/>
      <c r="C1852" s="59"/>
      <c r="D1852" s="60"/>
      <c r="E1852" s="61"/>
      <c r="F1852" s="62"/>
      <c r="G1852" s="62"/>
      <c r="H1852" s="62"/>
      <c r="I1852" s="62"/>
      <c r="J1852" s="62"/>
      <c r="K1852" s="63"/>
    </row>
    <row r="1853" spans="1:11" ht="24" customHeight="1" x14ac:dyDescent="0.25">
      <c r="A1853" s="59"/>
      <c r="B1853" s="59"/>
      <c r="C1853" s="59"/>
      <c r="D1853" s="60"/>
      <c r="E1853" s="61"/>
      <c r="F1853" s="62"/>
      <c r="G1853" s="62"/>
      <c r="H1853" s="62"/>
      <c r="I1853" s="62"/>
      <c r="J1853" s="62"/>
      <c r="K1853" s="63"/>
    </row>
    <row r="1854" spans="1:11" ht="24" customHeight="1" x14ac:dyDescent="0.25">
      <c r="A1854" s="59"/>
      <c r="B1854" s="59"/>
      <c r="C1854" s="59"/>
      <c r="D1854" s="60"/>
      <c r="E1854" s="61"/>
      <c r="F1854" s="62"/>
      <c r="G1854" s="62"/>
      <c r="H1854" s="62"/>
      <c r="I1854" s="62"/>
      <c r="J1854" s="62"/>
      <c r="K1854" s="63"/>
    </row>
    <row r="1855" spans="1:11" ht="24" customHeight="1" x14ac:dyDescent="0.25">
      <c r="A1855" s="59"/>
      <c r="B1855" s="59"/>
      <c r="C1855" s="59"/>
      <c r="D1855" s="60"/>
      <c r="E1855" s="61"/>
      <c r="F1855" s="62"/>
      <c r="G1855" s="62"/>
      <c r="H1855" s="62"/>
      <c r="I1855" s="62"/>
      <c r="J1855" s="62"/>
      <c r="K1855" s="63"/>
    </row>
    <row r="1856" spans="1:11" ht="24" customHeight="1" x14ac:dyDescent="0.25">
      <c r="A1856" s="59"/>
      <c r="B1856" s="59"/>
      <c r="C1856" s="59"/>
      <c r="D1856" s="60"/>
      <c r="E1856" s="61"/>
      <c r="F1856" s="62"/>
      <c r="G1856" s="62"/>
      <c r="H1856" s="62"/>
      <c r="I1856" s="62"/>
      <c r="J1856" s="62"/>
      <c r="K1856" s="63"/>
    </row>
    <row r="1857" spans="1:11" ht="24" customHeight="1" x14ac:dyDescent="0.25">
      <c r="A1857" s="59"/>
      <c r="B1857" s="59"/>
      <c r="C1857" s="59"/>
      <c r="D1857" s="60"/>
      <c r="E1857" s="61"/>
      <c r="F1857" s="62"/>
      <c r="G1857" s="62"/>
      <c r="H1857" s="62"/>
      <c r="I1857" s="62"/>
      <c r="J1857" s="62"/>
      <c r="K1857" s="63"/>
    </row>
    <row r="1858" spans="1:11" ht="24" customHeight="1" x14ac:dyDescent="0.25">
      <c r="A1858" s="59"/>
      <c r="B1858" s="59"/>
      <c r="C1858" s="59"/>
      <c r="D1858" s="60"/>
      <c r="E1858" s="61"/>
      <c r="F1858" s="62"/>
      <c r="G1858" s="62"/>
      <c r="H1858" s="62"/>
      <c r="I1858" s="62"/>
      <c r="J1858" s="62"/>
      <c r="K1858" s="63"/>
    </row>
    <row r="1859" spans="1:11" ht="24" customHeight="1" x14ac:dyDescent="0.25">
      <c r="A1859" s="59"/>
      <c r="B1859" s="59"/>
      <c r="C1859" s="59"/>
      <c r="D1859" s="60"/>
      <c r="E1859" s="61"/>
      <c r="F1859" s="62"/>
      <c r="G1859" s="62"/>
      <c r="H1859" s="62"/>
      <c r="I1859" s="62"/>
      <c r="J1859" s="62"/>
      <c r="K1859" s="63"/>
    </row>
    <row r="1860" spans="1:11" ht="24" customHeight="1" x14ac:dyDescent="0.25">
      <c r="A1860" s="59"/>
      <c r="B1860" s="59"/>
      <c r="C1860" s="59"/>
      <c r="D1860" s="60"/>
      <c r="E1860" s="61"/>
      <c r="F1860" s="62"/>
      <c r="G1860" s="62"/>
      <c r="H1860" s="62"/>
      <c r="I1860" s="62"/>
      <c r="J1860" s="62"/>
      <c r="K1860" s="63"/>
    </row>
    <row r="1861" spans="1:11" ht="24" customHeight="1" x14ac:dyDescent="0.25">
      <c r="A1861" s="59"/>
      <c r="B1861" s="59"/>
      <c r="C1861" s="59"/>
      <c r="D1861" s="60"/>
      <c r="E1861" s="61"/>
      <c r="F1861" s="62"/>
      <c r="G1861" s="62"/>
      <c r="H1861" s="62"/>
      <c r="I1861" s="62"/>
      <c r="J1861" s="62"/>
      <c r="K1861" s="63"/>
    </row>
    <row r="1862" spans="1:11" ht="24" customHeight="1" x14ac:dyDescent="0.25">
      <c r="A1862" s="59"/>
      <c r="B1862" s="59"/>
      <c r="C1862" s="59"/>
      <c r="D1862" s="60"/>
      <c r="E1862" s="61"/>
      <c r="F1862" s="62"/>
      <c r="G1862" s="62"/>
      <c r="H1862" s="62"/>
      <c r="I1862" s="62"/>
      <c r="J1862" s="62"/>
      <c r="K1862" s="63"/>
    </row>
    <row r="1863" spans="1:11" ht="24" customHeight="1" x14ac:dyDescent="0.25">
      <c r="A1863" s="59"/>
      <c r="B1863" s="59"/>
      <c r="C1863" s="59"/>
      <c r="D1863" s="60"/>
      <c r="E1863" s="61"/>
      <c r="F1863" s="62"/>
      <c r="G1863" s="62"/>
      <c r="H1863" s="62"/>
      <c r="I1863" s="62"/>
      <c r="J1863" s="62"/>
      <c r="K1863" s="63"/>
    </row>
    <row r="1864" spans="1:11" ht="24" customHeight="1" x14ac:dyDescent="0.25">
      <c r="A1864" s="59"/>
      <c r="B1864" s="59"/>
      <c r="C1864" s="59"/>
      <c r="D1864" s="60"/>
      <c r="E1864" s="61"/>
      <c r="F1864" s="62"/>
      <c r="G1864" s="62"/>
      <c r="H1864" s="62"/>
      <c r="I1864" s="62"/>
      <c r="J1864" s="62"/>
      <c r="K1864" s="63"/>
    </row>
    <row r="1865" spans="1:11" ht="24" customHeight="1" x14ac:dyDescent="0.25">
      <c r="A1865" s="59"/>
      <c r="B1865" s="59"/>
      <c r="C1865" s="59"/>
      <c r="D1865" s="60"/>
      <c r="E1865" s="61"/>
      <c r="F1865" s="62"/>
      <c r="G1865" s="62"/>
      <c r="H1865" s="62"/>
      <c r="I1865" s="62"/>
      <c r="J1865" s="62"/>
      <c r="K1865" s="63"/>
    </row>
    <row r="1866" spans="1:11" ht="24" customHeight="1" x14ac:dyDescent="0.25">
      <c r="A1866" s="59"/>
      <c r="B1866" s="59"/>
      <c r="C1866" s="59"/>
      <c r="D1866" s="60"/>
      <c r="E1866" s="61"/>
      <c r="F1866" s="62"/>
      <c r="G1866" s="62"/>
      <c r="H1866" s="62"/>
      <c r="I1866" s="62"/>
      <c r="J1866" s="62"/>
      <c r="K1866" s="63"/>
    </row>
    <row r="1867" spans="1:11" ht="24" customHeight="1" x14ac:dyDescent="0.25">
      <c r="A1867" s="59"/>
      <c r="B1867" s="59"/>
      <c r="C1867" s="59"/>
      <c r="D1867" s="60"/>
      <c r="E1867" s="61"/>
      <c r="F1867" s="62"/>
      <c r="G1867" s="62"/>
      <c r="H1867" s="62"/>
      <c r="I1867" s="62"/>
      <c r="J1867" s="62"/>
      <c r="K1867" s="63"/>
    </row>
    <row r="1868" spans="1:11" ht="24" customHeight="1" x14ac:dyDescent="0.25">
      <c r="A1868" s="59"/>
      <c r="B1868" s="59"/>
      <c r="C1868" s="59"/>
      <c r="D1868" s="60"/>
      <c r="E1868" s="61"/>
      <c r="F1868" s="62"/>
      <c r="G1868" s="62"/>
      <c r="H1868" s="62"/>
      <c r="I1868" s="62"/>
      <c r="J1868" s="62"/>
      <c r="K1868" s="63"/>
    </row>
    <row r="1869" spans="1:11" ht="24" customHeight="1" x14ac:dyDescent="0.25">
      <c r="A1869" s="59"/>
      <c r="B1869" s="59"/>
      <c r="C1869" s="59"/>
      <c r="D1869" s="60"/>
      <c r="E1869" s="61"/>
      <c r="F1869" s="62"/>
      <c r="G1869" s="62"/>
      <c r="H1869" s="62"/>
      <c r="I1869" s="62"/>
      <c r="J1869" s="62"/>
      <c r="K1869" s="63"/>
    </row>
    <row r="1870" spans="1:11" ht="24" customHeight="1" x14ac:dyDescent="0.25">
      <c r="A1870" s="59"/>
      <c r="B1870" s="59"/>
      <c r="C1870" s="59"/>
      <c r="D1870" s="60"/>
      <c r="E1870" s="61"/>
      <c r="F1870" s="62"/>
      <c r="G1870" s="62"/>
      <c r="H1870" s="62"/>
      <c r="I1870" s="62"/>
      <c r="J1870" s="62"/>
      <c r="K1870" s="63"/>
    </row>
    <row r="1871" spans="1:11" ht="24" customHeight="1" x14ac:dyDescent="0.25">
      <c r="A1871" s="59"/>
      <c r="B1871" s="59"/>
      <c r="C1871" s="59"/>
      <c r="D1871" s="60"/>
      <c r="E1871" s="61"/>
      <c r="F1871" s="62"/>
      <c r="G1871" s="62"/>
      <c r="H1871" s="62"/>
      <c r="I1871" s="62"/>
      <c r="J1871" s="62"/>
      <c r="K1871" s="63"/>
    </row>
    <row r="1872" spans="1:11" ht="24" customHeight="1" x14ac:dyDescent="0.25">
      <c r="A1872" s="59"/>
      <c r="B1872" s="59"/>
      <c r="C1872" s="59"/>
      <c r="D1872" s="60"/>
      <c r="E1872" s="61"/>
      <c r="F1872" s="62"/>
      <c r="G1872" s="62"/>
      <c r="H1872" s="62"/>
      <c r="I1872" s="62"/>
      <c r="J1872" s="62"/>
      <c r="K1872" s="63"/>
    </row>
    <row r="1873" spans="1:11" ht="24" customHeight="1" x14ac:dyDescent="0.25">
      <c r="A1873" s="59"/>
      <c r="B1873" s="59"/>
      <c r="C1873" s="59"/>
      <c r="D1873" s="60"/>
      <c r="E1873" s="61"/>
      <c r="F1873" s="62"/>
      <c r="G1873" s="62"/>
      <c r="H1873" s="62"/>
      <c r="I1873" s="62"/>
      <c r="J1873" s="62"/>
      <c r="K1873" s="63"/>
    </row>
    <row r="1874" spans="1:11" ht="24" customHeight="1" x14ac:dyDescent="0.25">
      <c r="A1874" s="59"/>
      <c r="B1874" s="59"/>
      <c r="C1874" s="59"/>
      <c r="D1874" s="60"/>
      <c r="E1874" s="61"/>
      <c r="F1874" s="62"/>
      <c r="G1874" s="62"/>
      <c r="H1874" s="62"/>
      <c r="I1874" s="62"/>
      <c r="J1874" s="62"/>
      <c r="K1874" s="63"/>
    </row>
    <row r="1875" spans="1:11" ht="24" customHeight="1" x14ac:dyDescent="0.25">
      <c r="A1875" s="59"/>
      <c r="B1875" s="59"/>
      <c r="C1875" s="59"/>
      <c r="D1875" s="60"/>
      <c r="E1875" s="61"/>
      <c r="F1875" s="62"/>
      <c r="G1875" s="62"/>
      <c r="H1875" s="62"/>
      <c r="I1875" s="62"/>
      <c r="J1875" s="62"/>
      <c r="K1875" s="63"/>
    </row>
    <row r="1876" spans="1:11" ht="24" customHeight="1" x14ac:dyDescent="0.25">
      <c r="A1876" s="59"/>
      <c r="B1876" s="59"/>
      <c r="C1876" s="59"/>
      <c r="D1876" s="60"/>
      <c r="E1876" s="61"/>
      <c r="F1876" s="62"/>
      <c r="G1876" s="62"/>
      <c r="H1876" s="62"/>
      <c r="I1876" s="62"/>
      <c r="J1876" s="62"/>
      <c r="K1876" s="63"/>
    </row>
    <row r="1877" spans="1:11" ht="24" customHeight="1" x14ac:dyDescent="0.25">
      <c r="A1877" s="59"/>
      <c r="B1877" s="59"/>
      <c r="C1877" s="59"/>
      <c r="D1877" s="60"/>
      <c r="E1877" s="61"/>
      <c r="F1877" s="62"/>
      <c r="G1877" s="62"/>
      <c r="H1877" s="62"/>
      <c r="I1877" s="62"/>
      <c r="J1877" s="62"/>
      <c r="K1877" s="63"/>
    </row>
    <row r="1878" spans="1:11" ht="24" customHeight="1" x14ac:dyDescent="0.25">
      <c r="A1878" s="59"/>
      <c r="B1878" s="59"/>
      <c r="C1878" s="59"/>
      <c r="D1878" s="60"/>
      <c r="E1878" s="61"/>
      <c r="F1878" s="62"/>
      <c r="G1878" s="62"/>
      <c r="H1878" s="62"/>
      <c r="I1878" s="62"/>
      <c r="J1878" s="62"/>
      <c r="K1878" s="63"/>
    </row>
    <row r="1879" spans="1:11" ht="24" customHeight="1" x14ac:dyDescent="0.25">
      <c r="A1879" s="59"/>
      <c r="B1879" s="59"/>
      <c r="C1879" s="59"/>
      <c r="D1879" s="60"/>
      <c r="E1879" s="61"/>
      <c r="F1879" s="62"/>
      <c r="G1879" s="62"/>
      <c r="H1879" s="62"/>
      <c r="I1879" s="62"/>
      <c r="J1879" s="62"/>
      <c r="K1879" s="63"/>
    </row>
    <row r="1880" spans="1:11" ht="24" customHeight="1" x14ac:dyDescent="0.25">
      <c r="A1880" s="59"/>
      <c r="B1880" s="59"/>
      <c r="C1880" s="59"/>
      <c r="D1880" s="60"/>
      <c r="E1880" s="61"/>
      <c r="F1880" s="62"/>
      <c r="G1880" s="62"/>
      <c r="H1880" s="62"/>
      <c r="I1880" s="62"/>
      <c r="J1880" s="62"/>
      <c r="K1880" s="63"/>
    </row>
    <row r="1881" spans="1:11" ht="24" customHeight="1" x14ac:dyDescent="0.25">
      <c r="A1881" s="59"/>
      <c r="B1881" s="59"/>
      <c r="C1881" s="59"/>
      <c r="D1881" s="60"/>
      <c r="E1881" s="61"/>
      <c r="F1881" s="62"/>
      <c r="G1881" s="62"/>
      <c r="H1881" s="62"/>
      <c r="I1881" s="62"/>
      <c r="J1881" s="62"/>
      <c r="K1881" s="63"/>
    </row>
    <row r="1882" spans="1:11" ht="24" customHeight="1" x14ac:dyDescent="0.25">
      <c r="A1882" s="59"/>
      <c r="B1882" s="59"/>
      <c r="C1882" s="59"/>
      <c r="D1882" s="60"/>
      <c r="E1882" s="61"/>
      <c r="F1882" s="62"/>
      <c r="G1882" s="62"/>
      <c r="H1882" s="62"/>
      <c r="I1882" s="62"/>
      <c r="J1882" s="62"/>
      <c r="K1882" s="63"/>
    </row>
    <row r="1883" spans="1:11" ht="24" customHeight="1" x14ac:dyDescent="0.25">
      <c r="A1883" s="59"/>
      <c r="B1883" s="59"/>
      <c r="C1883" s="59"/>
      <c r="D1883" s="60"/>
      <c r="E1883" s="61"/>
      <c r="F1883" s="62"/>
      <c r="G1883" s="62"/>
      <c r="H1883" s="62"/>
      <c r="I1883" s="62"/>
      <c r="J1883" s="62"/>
      <c r="K1883" s="63"/>
    </row>
    <row r="1884" spans="1:11" ht="24" customHeight="1" x14ac:dyDescent="0.25">
      <c r="A1884" s="59"/>
      <c r="B1884" s="59"/>
      <c r="C1884" s="59"/>
      <c r="D1884" s="60"/>
      <c r="E1884" s="61"/>
      <c r="F1884" s="62"/>
      <c r="G1884" s="62"/>
      <c r="H1884" s="62"/>
      <c r="I1884" s="62"/>
      <c r="J1884" s="62"/>
      <c r="K1884" s="63"/>
    </row>
    <row r="1885" spans="1:11" ht="24" customHeight="1" x14ac:dyDescent="0.25">
      <c r="A1885" s="59"/>
      <c r="B1885" s="59"/>
      <c r="C1885" s="59"/>
      <c r="D1885" s="60"/>
      <c r="E1885" s="61"/>
      <c r="F1885" s="62"/>
      <c r="G1885" s="62"/>
      <c r="H1885" s="62"/>
      <c r="I1885" s="62"/>
      <c r="J1885" s="62"/>
      <c r="K1885" s="63"/>
    </row>
    <row r="1886" spans="1:11" ht="24" customHeight="1" x14ac:dyDescent="0.25">
      <c r="A1886" s="59"/>
      <c r="B1886" s="59"/>
      <c r="C1886" s="59"/>
      <c r="D1886" s="60"/>
      <c r="E1886" s="61"/>
      <c r="F1886" s="62"/>
      <c r="G1886" s="62"/>
      <c r="H1886" s="62"/>
      <c r="I1886" s="62"/>
      <c r="J1886" s="62"/>
      <c r="K1886" s="63"/>
    </row>
    <row r="1887" spans="1:11" ht="24" customHeight="1" x14ac:dyDescent="0.25">
      <c r="A1887" s="59"/>
      <c r="B1887" s="59"/>
      <c r="C1887" s="59"/>
      <c r="D1887" s="60"/>
      <c r="E1887" s="61"/>
      <c r="F1887" s="62"/>
      <c r="G1887" s="62"/>
      <c r="H1887" s="62"/>
      <c r="I1887" s="62"/>
      <c r="J1887" s="62"/>
      <c r="K1887" s="63"/>
    </row>
    <row r="1888" spans="1:11" ht="24" customHeight="1" x14ac:dyDescent="0.25">
      <c r="A1888" s="59"/>
      <c r="B1888" s="59"/>
      <c r="C1888" s="59"/>
      <c r="D1888" s="60"/>
      <c r="E1888" s="61"/>
      <c r="F1888" s="62"/>
      <c r="G1888" s="62"/>
      <c r="H1888" s="62"/>
      <c r="I1888" s="62"/>
      <c r="J1888" s="62"/>
      <c r="K1888" s="63"/>
    </row>
    <row r="1889" spans="1:11" ht="24" customHeight="1" x14ac:dyDescent="0.25">
      <c r="A1889" s="59"/>
      <c r="B1889" s="59"/>
      <c r="C1889" s="59"/>
      <c r="D1889" s="60"/>
      <c r="E1889" s="61"/>
      <c r="F1889" s="62"/>
      <c r="G1889" s="62"/>
      <c r="H1889" s="62"/>
      <c r="I1889" s="62"/>
      <c r="J1889" s="62"/>
      <c r="K1889" s="63"/>
    </row>
    <row r="1890" spans="1:11" ht="24" customHeight="1" x14ac:dyDescent="0.25">
      <c r="A1890" s="59"/>
      <c r="B1890" s="59"/>
      <c r="C1890" s="59"/>
      <c r="D1890" s="60"/>
      <c r="E1890" s="61"/>
      <c r="F1890" s="62"/>
      <c r="G1890" s="62"/>
      <c r="H1890" s="62"/>
      <c r="I1890" s="62"/>
      <c r="J1890" s="62"/>
      <c r="K1890" s="63"/>
    </row>
    <row r="1891" spans="1:11" ht="24" customHeight="1" x14ac:dyDescent="0.25">
      <c r="A1891" s="59"/>
      <c r="B1891" s="59"/>
      <c r="C1891" s="59"/>
      <c r="D1891" s="60"/>
      <c r="E1891" s="61"/>
      <c r="F1891" s="62"/>
      <c r="G1891" s="62"/>
      <c r="H1891" s="62"/>
      <c r="I1891" s="62"/>
      <c r="J1891" s="62"/>
      <c r="K1891" s="63"/>
    </row>
    <row r="1892" spans="1:11" ht="24" customHeight="1" x14ac:dyDescent="0.25">
      <c r="A1892" s="59"/>
      <c r="B1892" s="59"/>
      <c r="C1892" s="59"/>
      <c r="D1892" s="60"/>
      <c r="E1892" s="61"/>
      <c r="F1892" s="62"/>
      <c r="G1892" s="62"/>
      <c r="H1892" s="62"/>
      <c r="I1892" s="62"/>
      <c r="J1892" s="62"/>
      <c r="K1892" s="63"/>
    </row>
    <row r="1893" spans="1:11" ht="24" customHeight="1" x14ac:dyDescent="0.25">
      <c r="A1893" s="59"/>
      <c r="B1893" s="59"/>
      <c r="C1893" s="59"/>
      <c r="D1893" s="60"/>
      <c r="E1893" s="61"/>
      <c r="F1893" s="62"/>
      <c r="G1893" s="62"/>
      <c r="H1893" s="62"/>
      <c r="I1893" s="62"/>
      <c r="J1893" s="62"/>
      <c r="K1893" s="63"/>
    </row>
    <row r="1894" spans="1:11" ht="24" customHeight="1" x14ac:dyDescent="0.25">
      <c r="A1894" s="59"/>
      <c r="B1894" s="59"/>
      <c r="C1894" s="59"/>
      <c r="D1894" s="60"/>
      <c r="E1894" s="61"/>
      <c r="F1894" s="62"/>
      <c r="G1894" s="62"/>
      <c r="H1894" s="62"/>
      <c r="I1894" s="62"/>
      <c r="J1894" s="62"/>
      <c r="K1894" s="63"/>
    </row>
    <row r="1895" spans="1:11" ht="24" customHeight="1" x14ac:dyDescent="0.25">
      <c r="A1895" s="59"/>
      <c r="B1895" s="59"/>
      <c r="C1895" s="59"/>
      <c r="D1895" s="60"/>
      <c r="E1895" s="61"/>
      <c r="F1895" s="62"/>
      <c r="G1895" s="62"/>
      <c r="H1895" s="62"/>
      <c r="I1895" s="62"/>
      <c r="J1895" s="62"/>
      <c r="K1895" s="63"/>
    </row>
    <row r="1896" spans="1:11" ht="24" customHeight="1" x14ac:dyDescent="0.25">
      <c r="A1896" s="59"/>
      <c r="B1896" s="59"/>
      <c r="C1896" s="59"/>
      <c r="D1896" s="60"/>
      <c r="E1896" s="61"/>
      <c r="F1896" s="62"/>
      <c r="G1896" s="62"/>
      <c r="H1896" s="62"/>
      <c r="I1896" s="62"/>
      <c r="J1896" s="62"/>
      <c r="K1896" s="63"/>
    </row>
    <row r="1897" spans="1:11" ht="24" customHeight="1" x14ac:dyDescent="0.25">
      <c r="A1897" s="59"/>
      <c r="B1897" s="59"/>
      <c r="C1897" s="59"/>
      <c r="D1897" s="60"/>
      <c r="E1897" s="61"/>
      <c r="F1897" s="62"/>
      <c r="G1897" s="62"/>
      <c r="H1897" s="62"/>
      <c r="I1897" s="62"/>
      <c r="J1897" s="62"/>
      <c r="K1897" s="63"/>
    </row>
    <row r="1898" spans="1:11" ht="24" customHeight="1" x14ac:dyDescent="0.25">
      <c r="A1898" s="59"/>
      <c r="B1898" s="59"/>
      <c r="C1898" s="59"/>
      <c r="D1898" s="60"/>
      <c r="E1898" s="61"/>
      <c r="F1898" s="62"/>
      <c r="G1898" s="62"/>
      <c r="H1898" s="62"/>
      <c r="I1898" s="62"/>
      <c r="J1898" s="62"/>
      <c r="K1898" s="63"/>
    </row>
    <row r="1899" spans="1:11" ht="24" customHeight="1" x14ac:dyDescent="0.25">
      <c r="A1899" s="59"/>
      <c r="B1899" s="59"/>
      <c r="C1899" s="59"/>
      <c r="D1899" s="60"/>
      <c r="E1899" s="61"/>
      <c r="F1899" s="62"/>
      <c r="G1899" s="62"/>
      <c r="H1899" s="62"/>
      <c r="I1899" s="62"/>
      <c r="J1899" s="62"/>
      <c r="K1899" s="63"/>
    </row>
    <row r="1900" spans="1:11" ht="24" customHeight="1" x14ac:dyDescent="0.25">
      <c r="A1900" s="59"/>
      <c r="B1900" s="59"/>
      <c r="C1900" s="59"/>
      <c r="D1900" s="60"/>
      <c r="E1900" s="61"/>
      <c r="F1900" s="62"/>
      <c r="G1900" s="62"/>
      <c r="H1900" s="62"/>
      <c r="I1900" s="62"/>
      <c r="J1900" s="62"/>
      <c r="K1900" s="63"/>
    </row>
    <row r="1901" spans="1:11" ht="24" customHeight="1" x14ac:dyDescent="0.25">
      <c r="A1901" s="59"/>
      <c r="B1901" s="59"/>
      <c r="C1901" s="59"/>
      <c r="D1901" s="60"/>
      <c r="E1901" s="61"/>
      <c r="F1901" s="62"/>
      <c r="G1901" s="62"/>
      <c r="H1901" s="62"/>
      <c r="I1901" s="62"/>
      <c r="J1901" s="62"/>
      <c r="K1901" s="63"/>
    </row>
    <row r="1902" spans="1:11" ht="24" customHeight="1" x14ac:dyDescent="0.25">
      <c r="A1902" s="59"/>
      <c r="B1902" s="59"/>
      <c r="C1902" s="59"/>
      <c r="D1902" s="60"/>
      <c r="E1902" s="61"/>
      <c r="F1902" s="62"/>
      <c r="G1902" s="62"/>
      <c r="H1902" s="62"/>
      <c r="I1902" s="62"/>
      <c r="J1902" s="62"/>
      <c r="K1902" s="63"/>
    </row>
    <row r="1903" spans="1:11" ht="24" customHeight="1" x14ac:dyDescent="0.25">
      <c r="A1903" s="59"/>
      <c r="B1903" s="59"/>
      <c r="C1903" s="59"/>
      <c r="D1903" s="60"/>
      <c r="E1903" s="61"/>
      <c r="F1903" s="62"/>
      <c r="G1903" s="62"/>
      <c r="H1903" s="62"/>
      <c r="I1903" s="62"/>
      <c r="J1903" s="62"/>
      <c r="K1903" s="63"/>
    </row>
    <row r="1904" spans="1:11" ht="24" customHeight="1" x14ac:dyDescent="0.25">
      <c r="A1904" s="59"/>
      <c r="B1904" s="59"/>
      <c r="C1904" s="59"/>
      <c r="D1904" s="60"/>
      <c r="E1904" s="61"/>
      <c r="F1904" s="62"/>
      <c r="G1904" s="62"/>
      <c r="H1904" s="62"/>
      <c r="I1904" s="62"/>
      <c r="J1904" s="62"/>
      <c r="K1904" s="63"/>
    </row>
    <row r="1905" spans="1:11" ht="24" customHeight="1" x14ac:dyDescent="0.25">
      <c r="A1905" s="59"/>
      <c r="B1905" s="59"/>
      <c r="C1905" s="59"/>
      <c r="D1905" s="60"/>
      <c r="E1905" s="61"/>
      <c r="F1905" s="62"/>
      <c r="G1905" s="62"/>
      <c r="H1905" s="62"/>
      <c r="I1905" s="62"/>
      <c r="J1905" s="62"/>
      <c r="K1905" s="63"/>
    </row>
    <row r="1906" spans="1:11" ht="24" customHeight="1" x14ac:dyDescent="0.25">
      <c r="A1906" s="59"/>
      <c r="B1906" s="59"/>
      <c r="C1906" s="59"/>
      <c r="D1906" s="60"/>
      <c r="E1906" s="61"/>
      <c r="F1906" s="62"/>
      <c r="G1906" s="62"/>
      <c r="H1906" s="62"/>
      <c r="I1906" s="62"/>
      <c r="J1906" s="62"/>
      <c r="K1906" s="63"/>
    </row>
    <row r="1907" spans="1:11" ht="24" customHeight="1" x14ac:dyDescent="0.25">
      <c r="A1907" s="59"/>
      <c r="B1907" s="59"/>
      <c r="C1907" s="59"/>
      <c r="D1907" s="60"/>
      <c r="E1907" s="61"/>
      <c r="F1907" s="62"/>
      <c r="G1907" s="62"/>
      <c r="H1907" s="62"/>
      <c r="I1907" s="62"/>
      <c r="J1907" s="62"/>
      <c r="K1907" s="63"/>
    </row>
    <row r="1908" spans="1:11" ht="24" customHeight="1" x14ac:dyDescent="0.25">
      <c r="A1908" s="59"/>
      <c r="B1908" s="59"/>
      <c r="C1908" s="59"/>
      <c r="D1908" s="60"/>
      <c r="E1908" s="61"/>
      <c r="F1908" s="62"/>
      <c r="G1908" s="62"/>
      <c r="H1908" s="62"/>
      <c r="I1908" s="62"/>
      <c r="J1908" s="62"/>
      <c r="K1908" s="63"/>
    </row>
    <row r="1909" spans="1:11" ht="24" customHeight="1" x14ac:dyDescent="0.25">
      <c r="A1909" s="59"/>
      <c r="B1909" s="59"/>
      <c r="C1909" s="59"/>
      <c r="D1909" s="60"/>
      <c r="E1909" s="61"/>
      <c r="F1909" s="62"/>
      <c r="G1909" s="62"/>
      <c r="H1909" s="62"/>
      <c r="I1909" s="62"/>
      <c r="J1909" s="62"/>
      <c r="K1909" s="63"/>
    </row>
    <row r="1910" spans="1:11" ht="24" customHeight="1" x14ac:dyDescent="0.25">
      <c r="A1910" s="59"/>
      <c r="B1910" s="59"/>
      <c r="C1910" s="59"/>
      <c r="D1910" s="60"/>
      <c r="E1910" s="61"/>
      <c r="F1910" s="62"/>
      <c r="G1910" s="62"/>
      <c r="H1910" s="62"/>
      <c r="I1910" s="62"/>
      <c r="J1910" s="62"/>
      <c r="K1910" s="63"/>
    </row>
    <row r="1911" spans="1:11" ht="24" customHeight="1" x14ac:dyDescent="0.25">
      <c r="A1911" s="59"/>
      <c r="B1911" s="59"/>
      <c r="C1911" s="59"/>
      <c r="D1911" s="60"/>
      <c r="E1911" s="61"/>
      <c r="F1911" s="62"/>
      <c r="G1911" s="62"/>
      <c r="H1911" s="62"/>
      <c r="I1911" s="62"/>
      <c r="J1911" s="62"/>
      <c r="K1911" s="63"/>
    </row>
    <row r="1912" spans="1:11" ht="24" customHeight="1" x14ac:dyDescent="0.25">
      <c r="A1912" s="59"/>
      <c r="B1912" s="59"/>
      <c r="C1912" s="59"/>
      <c r="D1912" s="60"/>
      <c r="E1912" s="61"/>
      <c r="F1912" s="62"/>
      <c r="G1912" s="62"/>
      <c r="H1912" s="62"/>
      <c r="I1912" s="62"/>
      <c r="J1912" s="62"/>
      <c r="K1912" s="63"/>
    </row>
    <row r="1913" spans="1:11" ht="24" customHeight="1" x14ac:dyDescent="0.25">
      <c r="A1913" s="59"/>
      <c r="B1913" s="59"/>
      <c r="C1913" s="59"/>
      <c r="D1913" s="60"/>
      <c r="E1913" s="61"/>
      <c r="F1913" s="62"/>
      <c r="G1913" s="62"/>
      <c r="H1913" s="62"/>
      <c r="I1913" s="62"/>
      <c r="J1913" s="62"/>
      <c r="K1913" s="63"/>
    </row>
    <row r="1914" spans="1:11" ht="24" customHeight="1" x14ac:dyDescent="0.25">
      <c r="A1914" s="59"/>
      <c r="B1914" s="59"/>
      <c r="C1914" s="59"/>
      <c r="D1914" s="60"/>
      <c r="E1914" s="61"/>
      <c r="F1914" s="62"/>
      <c r="G1914" s="62"/>
      <c r="H1914" s="62"/>
      <c r="I1914" s="62"/>
      <c r="J1914" s="62"/>
      <c r="K1914" s="63"/>
    </row>
    <row r="1915" spans="1:11" ht="24" customHeight="1" x14ac:dyDescent="0.25">
      <c r="A1915" s="59"/>
      <c r="B1915" s="59"/>
      <c r="C1915" s="59"/>
      <c r="D1915" s="60"/>
      <c r="E1915" s="61"/>
      <c r="F1915" s="62"/>
      <c r="G1915" s="62"/>
      <c r="H1915" s="62"/>
      <c r="I1915" s="62"/>
      <c r="J1915" s="62"/>
      <c r="K1915" s="63"/>
    </row>
    <row r="1916" spans="1:11" ht="24" customHeight="1" x14ac:dyDescent="0.25">
      <c r="A1916" s="59"/>
      <c r="B1916" s="59"/>
      <c r="C1916" s="59"/>
      <c r="D1916" s="60"/>
      <c r="E1916" s="61"/>
      <c r="F1916" s="62"/>
      <c r="G1916" s="62"/>
      <c r="H1916" s="62"/>
      <c r="I1916" s="62"/>
      <c r="J1916" s="62"/>
      <c r="K1916" s="63"/>
    </row>
    <row r="1917" spans="1:11" ht="24" customHeight="1" x14ac:dyDescent="0.25">
      <c r="A1917" s="59"/>
      <c r="B1917" s="59"/>
      <c r="C1917" s="59"/>
      <c r="D1917" s="60"/>
      <c r="E1917" s="61"/>
      <c r="F1917" s="62"/>
      <c r="G1917" s="62"/>
      <c r="H1917" s="62"/>
      <c r="I1917" s="62"/>
      <c r="J1917" s="62"/>
      <c r="K1917" s="63"/>
    </row>
    <row r="1918" spans="1:11" ht="24" customHeight="1" x14ac:dyDescent="0.25">
      <c r="A1918" s="59"/>
      <c r="B1918" s="59"/>
      <c r="C1918" s="59"/>
      <c r="D1918" s="60"/>
      <c r="E1918" s="61"/>
      <c r="F1918" s="62"/>
      <c r="G1918" s="62"/>
      <c r="H1918" s="62"/>
      <c r="I1918" s="62"/>
      <c r="J1918" s="62"/>
      <c r="K1918" s="63"/>
    </row>
    <row r="1919" spans="1:11" ht="24" customHeight="1" x14ac:dyDescent="0.25">
      <c r="A1919" s="59"/>
      <c r="B1919" s="59"/>
      <c r="C1919" s="59"/>
      <c r="D1919" s="60"/>
      <c r="E1919" s="61"/>
      <c r="F1919" s="62"/>
      <c r="G1919" s="62"/>
      <c r="H1919" s="62"/>
      <c r="I1919" s="62"/>
      <c r="J1919" s="62"/>
      <c r="K1919" s="63"/>
    </row>
    <row r="1920" spans="1:11" ht="24" customHeight="1" x14ac:dyDescent="0.25">
      <c r="A1920" s="59"/>
      <c r="B1920" s="59"/>
      <c r="C1920" s="59"/>
      <c r="D1920" s="60"/>
      <c r="E1920" s="61"/>
      <c r="F1920" s="62"/>
      <c r="G1920" s="62"/>
      <c r="H1920" s="62"/>
      <c r="I1920" s="62"/>
      <c r="J1920" s="62"/>
      <c r="K1920" s="63"/>
    </row>
    <row r="1921" spans="1:11" ht="24" customHeight="1" x14ac:dyDescent="0.25">
      <c r="A1921" s="59"/>
      <c r="B1921" s="59"/>
      <c r="C1921" s="59"/>
      <c r="D1921" s="60"/>
      <c r="E1921" s="61"/>
      <c r="F1921" s="62"/>
      <c r="G1921" s="62"/>
      <c r="H1921" s="62"/>
      <c r="I1921" s="62"/>
      <c r="J1921" s="62"/>
      <c r="K1921" s="63"/>
    </row>
    <row r="1922" spans="1:11" ht="24" customHeight="1" x14ac:dyDescent="0.25">
      <c r="A1922" s="59"/>
      <c r="B1922" s="59"/>
      <c r="C1922" s="59"/>
      <c r="D1922" s="60"/>
      <c r="E1922" s="61"/>
      <c r="F1922" s="62"/>
      <c r="G1922" s="62"/>
      <c r="H1922" s="62"/>
      <c r="I1922" s="62"/>
      <c r="J1922" s="62"/>
      <c r="K1922" s="63"/>
    </row>
    <row r="1923" spans="1:11" ht="24" customHeight="1" x14ac:dyDescent="0.25">
      <c r="A1923" s="59"/>
      <c r="B1923" s="59"/>
      <c r="C1923" s="59"/>
      <c r="D1923" s="60"/>
      <c r="E1923" s="61"/>
      <c r="F1923" s="62"/>
      <c r="G1923" s="62"/>
      <c r="H1923" s="62"/>
      <c r="I1923" s="62"/>
      <c r="J1923" s="62"/>
      <c r="K1923" s="63"/>
    </row>
    <row r="1924" spans="1:11" ht="24" customHeight="1" x14ac:dyDescent="0.25">
      <c r="A1924" s="59"/>
      <c r="B1924" s="59"/>
      <c r="C1924" s="59"/>
      <c r="D1924" s="60"/>
      <c r="E1924" s="61"/>
      <c r="F1924" s="62"/>
      <c r="G1924" s="62"/>
      <c r="H1924" s="62"/>
      <c r="I1924" s="62"/>
      <c r="J1924" s="62"/>
      <c r="K1924" s="63"/>
    </row>
    <row r="1925" spans="1:11" ht="24" customHeight="1" x14ac:dyDescent="0.25">
      <c r="A1925" s="59"/>
      <c r="B1925" s="59"/>
      <c r="C1925" s="59"/>
      <c r="D1925" s="60"/>
      <c r="E1925" s="61"/>
      <c r="F1925" s="62"/>
      <c r="G1925" s="62"/>
      <c r="H1925" s="62"/>
      <c r="I1925" s="62"/>
      <c r="J1925" s="62"/>
      <c r="K1925" s="63"/>
    </row>
    <row r="1926" spans="1:11" ht="24" customHeight="1" x14ac:dyDescent="0.25">
      <c r="A1926" s="59"/>
      <c r="B1926" s="59"/>
      <c r="C1926" s="59"/>
      <c r="D1926" s="60"/>
      <c r="E1926" s="61"/>
      <c r="F1926" s="62"/>
      <c r="G1926" s="62"/>
      <c r="H1926" s="62"/>
      <c r="I1926" s="62"/>
      <c r="J1926" s="62"/>
      <c r="K1926" s="63"/>
    </row>
    <row r="1927" spans="1:11" ht="24" customHeight="1" x14ac:dyDescent="0.25">
      <c r="A1927" s="59"/>
      <c r="B1927" s="59"/>
      <c r="C1927" s="59"/>
      <c r="D1927" s="60"/>
      <c r="E1927" s="61"/>
      <c r="F1927" s="62"/>
      <c r="G1927" s="62"/>
      <c r="H1927" s="62"/>
      <c r="I1927" s="62"/>
      <c r="J1927" s="62"/>
      <c r="K1927" s="63"/>
    </row>
    <row r="1928" spans="1:11" ht="24" customHeight="1" x14ac:dyDescent="0.25">
      <c r="A1928" s="59"/>
      <c r="B1928" s="59"/>
      <c r="C1928" s="59"/>
      <c r="D1928" s="60"/>
      <c r="E1928" s="61"/>
      <c r="F1928" s="62"/>
      <c r="G1928" s="62"/>
      <c r="H1928" s="62"/>
      <c r="I1928" s="62"/>
      <c r="J1928" s="62"/>
      <c r="K1928" s="63"/>
    </row>
    <row r="1929" spans="1:11" ht="24" customHeight="1" x14ac:dyDescent="0.25">
      <c r="A1929" s="59"/>
      <c r="B1929" s="59"/>
      <c r="C1929" s="59"/>
      <c r="D1929" s="60"/>
      <c r="E1929" s="61"/>
      <c r="F1929" s="62"/>
      <c r="G1929" s="62"/>
      <c r="H1929" s="62"/>
      <c r="I1929" s="62"/>
      <c r="J1929" s="62"/>
      <c r="K1929" s="63"/>
    </row>
    <row r="1930" spans="1:11" ht="24" customHeight="1" x14ac:dyDescent="0.25">
      <c r="A1930" s="59"/>
      <c r="B1930" s="59"/>
      <c r="C1930" s="59"/>
      <c r="D1930" s="60"/>
      <c r="E1930" s="61"/>
      <c r="F1930" s="62"/>
      <c r="G1930" s="62"/>
      <c r="H1930" s="62"/>
      <c r="I1930" s="62"/>
      <c r="J1930" s="62"/>
      <c r="K1930" s="63"/>
    </row>
    <row r="1931" spans="1:11" ht="24" customHeight="1" x14ac:dyDescent="0.25">
      <c r="A1931" s="59"/>
      <c r="B1931" s="59"/>
      <c r="C1931" s="59"/>
      <c r="D1931" s="60"/>
      <c r="E1931" s="61"/>
      <c r="F1931" s="62"/>
      <c r="G1931" s="62"/>
      <c r="H1931" s="62"/>
      <c r="I1931" s="62"/>
      <c r="J1931" s="62"/>
      <c r="K1931" s="63"/>
    </row>
    <row r="1932" spans="1:11" ht="24" customHeight="1" x14ac:dyDescent="0.25">
      <c r="A1932" s="59"/>
      <c r="B1932" s="59"/>
      <c r="C1932" s="59"/>
      <c r="D1932" s="60"/>
      <c r="E1932" s="61"/>
      <c r="F1932" s="62"/>
      <c r="G1932" s="62"/>
      <c r="H1932" s="62"/>
      <c r="I1932" s="62"/>
      <c r="J1932" s="62"/>
      <c r="K1932" s="63"/>
    </row>
    <row r="1933" spans="1:11" ht="24" customHeight="1" x14ac:dyDescent="0.25">
      <c r="A1933" s="59"/>
      <c r="B1933" s="59"/>
      <c r="C1933" s="59"/>
      <c r="D1933" s="60"/>
      <c r="E1933" s="61"/>
      <c r="F1933" s="62"/>
      <c r="G1933" s="62"/>
      <c r="H1933" s="62"/>
      <c r="I1933" s="62"/>
      <c r="J1933" s="62"/>
      <c r="K1933" s="63"/>
    </row>
    <row r="1934" spans="1:11" ht="24" customHeight="1" x14ac:dyDescent="0.25">
      <c r="A1934" s="59"/>
      <c r="B1934" s="59"/>
      <c r="C1934" s="59"/>
      <c r="D1934" s="60"/>
      <c r="E1934" s="61"/>
      <c r="F1934" s="62"/>
      <c r="G1934" s="62"/>
      <c r="H1934" s="62"/>
      <c r="I1934" s="62"/>
      <c r="J1934" s="62"/>
      <c r="K1934" s="63"/>
    </row>
    <row r="1935" spans="1:11" ht="24" customHeight="1" x14ac:dyDescent="0.25">
      <c r="A1935" s="59"/>
      <c r="B1935" s="59"/>
      <c r="C1935" s="59"/>
      <c r="D1935" s="60"/>
      <c r="E1935" s="61"/>
      <c r="F1935" s="62"/>
      <c r="G1935" s="62"/>
      <c r="H1935" s="62"/>
      <c r="I1935" s="62"/>
      <c r="J1935" s="62"/>
      <c r="K1935" s="63"/>
    </row>
    <row r="1936" spans="1:11" ht="24" customHeight="1" x14ac:dyDescent="0.25">
      <c r="A1936" s="59"/>
      <c r="B1936" s="59"/>
      <c r="C1936" s="59"/>
      <c r="D1936" s="60"/>
      <c r="E1936" s="61"/>
      <c r="F1936" s="62"/>
      <c r="G1936" s="62"/>
      <c r="H1936" s="62"/>
      <c r="I1936" s="62"/>
      <c r="J1936" s="62"/>
      <c r="K1936" s="63"/>
    </row>
    <row r="1937" spans="1:11" ht="24" customHeight="1" x14ac:dyDescent="0.25">
      <c r="A1937" s="59"/>
      <c r="B1937" s="59"/>
      <c r="C1937" s="59"/>
      <c r="D1937" s="60"/>
      <c r="E1937" s="61"/>
      <c r="F1937" s="62"/>
      <c r="G1937" s="62"/>
      <c r="H1937" s="62"/>
      <c r="I1937" s="62"/>
      <c r="J1937" s="62"/>
      <c r="K1937" s="63"/>
    </row>
    <row r="1938" spans="1:11" ht="24" customHeight="1" x14ac:dyDescent="0.25">
      <c r="A1938" s="59"/>
      <c r="B1938" s="59"/>
      <c r="C1938" s="59"/>
      <c r="D1938" s="60"/>
      <c r="E1938" s="61"/>
      <c r="F1938" s="62"/>
      <c r="G1938" s="62"/>
      <c r="H1938" s="62"/>
      <c r="I1938" s="62"/>
      <c r="J1938" s="62"/>
      <c r="K1938" s="63"/>
    </row>
    <row r="1939" spans="1:11" ht="24" customHeight="1" x14ac:dyDescent="0.25">
      <c r="A1939" s="59"/>
      <c r="B1939" s="59"/>
      <c r="C1939" s="59"/>
      <c r="D1939" s="60"/>
      <c r="E1939" s="61"/>
      <c r="F1939" s="62"/>
      <c r="G1939" s="62"/>
      <c r="H1939" s="62"/>
      <c r="I1939" s="62"/>
      <c r="J1939" s="62"/>
      <c r="K1939" s="63"/>
    </row>
    <row r="1940" spans="1:11" ht="24" customHeight="1" x14ac:dyDescent="0.25">
      <c r="A1940" s="59"/>
      <c r="B1940" s="59"/>
      <c r="C1940" s="59"/>
      <c r="D1940" s="60"/>
      <c r="E1940" s="61"/>
      <c r="F1940" s="62"/>
      <c r="G1940" s="62"/>
      <c r="H1940" s="62"/>
      <c r="I1940" s="62"/>
      <c r="J1940" s="62"/>
      <c r="K1940" s="63"/>
    </row>
    <row r="1941" spans="1:11" ht="24" customHeight="1" x14ac:dyDescent="0.25">
      <c r="A1941" s="59"/>
      <c r="B1941" s="59"/>
      <c r="C1941" s="59"/>
      <c r="D1941" s="60"/>
      <c r="E1941" s="61"/>
      <c r="F1941" s="62"/>
      <c r="G1941" s="62"/>
      <c r="H1941" s="62"/>
      <c r="I1941" s="62"/>
      <c r="J1941" s="62"/>
      <c r="K1941" s="63"/>
    </row>
    <row r="1942" spans="1:11" ht="24" customHeight="1" x14ac:dyDescent="0.25">
      <c r="A1942" s="59"/>
      <c r="B1942" s="59"/>
      <c r="C1942" s="59"/>
      <c r="D1942" s="60"/>
      <c r="E1942" s="61"/>
      <c r="F1942" s="62"/>
      <c r="G1942" s="62"/>
      <c r="H1942" s="62"/>
      <c r="I1942" s="62"/>
      <c r="J1942" s="62"/>
      <c r="K1942" s="63"/>
    </row>
    <row r="1943" spans="1:11" ht="24" customHeight="1" x14ac:dyDescent="0.25">
      <c r="A1943" s="59"/>
      <c r="B1943" s="59"/>
      <c r="C1943" s="59"/>
      <c r="D1943" s="60"/>
      <c r="E1943" s="61"/>
      <c r="F1943" s="62"/>
      <c r="G1943" s="62"/>
      <c r="H1943" s="62"/>
      <c r="I1943" s="62"/>
      <c r="J1943" s="62"/>
      <c r="K1943" s="63"/>
    </row>
    <row r="1944" spans="1:11" ht="24" customHeight="1" x14ac:dyDescent="0.25">
      <c r="A1944" s="59"/>
      <c r="B1944" s="59"/>
      <c r="C1944" s="59"/>
      <c r="D1944" s="60"/>
      <c r="E1944" s="61"/>
      <c r="F1944" s="62"/>
      <c r="G1944" s="62"/>
      <c r="H1944" s="62"/>
      <c r="I1944" s="62"/>
      <c r="J1944" s="62"/>
      <c r="K1944" s="63"/>
    </row>
    <row r="1945" spans="1:11" ht="24" customHeight="1" x14ac:dyDescent="0.25">
      <c r="A1945" s="59"/>
      <c r="B1945" s="59"/>
      <c r="C1945" s="59"/>
      <c r="D1945" s="60"/>
      <c r="E1945" s="61"/>
      <c r="F1945" s="62"/>
      <c r="G1945" s="62"/>
      <c r="H1945" s="62"/>
      <c r="I1945" s="62"/>
      <c r="J1945" s="62"/>
      <c r="K1945" s="63"/>
    </row>
    <row r="1946" spans="1:11" ht="24" customHeight="1" x14ac:dyDescent="0.25">
      <c r="A1946" s="59"/>
      <c r="B1946" s="59"/>
      <c r="C1946" s="59"/>
      <c r="D1946" s="60"/>
      <c r="E1946" s="61"/>
      <c r="F1946" s="62"/>
      <c r="G1946" s="62"/>
      <c r="H1946" s="62"/>
      <c r="I1946" s="62"/>
      <c r="J1946" s="62"/>
      <c r="K1946" s="63"/>
    </row>
    <row r="1947" spans="1:11" ht="24" customHeight="1" x14ac:dyDescent="0.25">
      <c r="A1947" s="59"/>
      <c r="B1947" s="59"/>
      <c r="C1947" s="59"/>
      <c r="D1947" s="60"/>
      <c r="E1947" s="61"/>
      <c r="F1947" s="62"/>
      <c r="G1947" s="62"/>
      <c r="H1947" s="62"/>
      <c r="I1947" s="62"/>
      <c r="J1947" s="62"/>
      <c r="K1947" s="63"/>
    </row>
    <row r="1948" spans="1:11" ht="24" customHeight="1" x14ac:dyDescent="0.25">
      <c r="A1948" s="59"/>
      <c r="B1948" s="59"/>
      <c r="C1948" s="59"/>
      <c r="D1948" s="60"/>
      <c r="E1948" s="61"/>
      <c r="F1948" s="62"/>
      <c r="G1948" s="62"/>
      <c r="H1948" s="62"/>
      <c r="I1948" s="62"/>
      <c r="J1948" s="62"/>
      <c r="K1948" s="63"/>
    </row>
    <row r="1949" spans="1:11" ht="24" customHeight="1" x14ac:dyDescent="0.25">
      <c r="A1949" s="59"/>
      <c r="B1949" s="59"/>
      <c r="C1949" s="59"/>
      <c r="D1949" s="60"/>
      <c r="E1949" s="61"/>
      <c r="F1949" s="62"/>
      <c r="G1949" s="62"/>
      <c r="H1949" s="62"/>
      <c r="I1949" s="62"/>
      <c r="J1949" s="62"/>
      <c r="K1949" s="63"/>
    </row>
    <row r="1950" spans="1:11" ht="24" customHeight="1" x14ac:dyDescent="0.25">
      <c r="A1950" s="59"/>
      <c r="B1950" s="59"/>
      <c r="C1950" s="59"/>
      <c r="D1950" s="60"/>
      <c r="E1950" s="61"/>
      <c r="F1950" s="62"/>
      <c r="G1950" s="62"/>
      <c r="H1950" s="62"/>
      <c r="I1950" s="62"/>
      <c r="J1950" s="62"/>
      <c r="K1950" s="63"/>
    </row>
    <row r="1951" spans="1:11" ht="24" customHeight="1" x14ac:dyDescent="0.25">
      <c r="A1951" s="59"/>
      <c r="B1951" s="59"/>
      <c r="C1951" s="59"/>
      <c r="D1951" s="60"/>
      <c r="E1951" s="61"/>
      <c r="F1951" s="62"/>
      <c r="G1951" s="62"/>
      <c r="H1951" s="62"/>
      <c r="I1951" s="62"/>
      <c r="J1951" s="62"/>
      <c r="K1951" s="63"/>
    </row>
    <row r="1952" spans="1:11" ht="24" customHeight="1" x14ac:dyDescent="0.25">
      <c r="A1952" s="59"/>
      <c r="B1952" s="59"/>
      <c r="C1952" s="59"/>
      <c r="D1952" s="60"/>
      <c r="E1952" s="61"/>
      <c r="F1952" s="62"/>
      <c r="G1952" s="62"/>
      <c r="H1952" s="62"/>
      <c r="I1952" s="62"/>
      <c r="J1952" s="62"/>
      <c r="K1952" s="63"/>
    </row>
    <row r="1953" spans="1:11" ht="24" customHeight="1" x14ac:dyDescent="0.25">
      <c r="A1953" s="59"/>
      <c r="B1953" s="59"/>
      <c r="C1953" s="59"/>
      <c r="D1953" s="60"/>
      <c r="E1953" s="61"/>
      <c r="F1953" s="62"/>
      <c r="G1953" s="62"/>
      <c r="H1953" s="62"/>
      <c r="I1953" s="62"/>
      <c r="J1953" s="62"/>
      <c r="K1953" s="63"/>
    </row>
    <row r="1954" spans="1:11" ht="24" customHeight="1" x14ac:dyDescent="0.25">
      <c r="A1954" s="59"/>
      <c r="B1954" s="59"/>
      <c r="C1954" s="59"/>
      <c r="D1954" s="60"/>
      <c r="E1954" s="61"/>
      <c r="F1954" s="62"/>
      <c r="G1954" s="62"/>
      <c r="H1954" s="62"/>
      <c r="I1954" s="62"/>
      <c r="J1954" s="62"/>
      <c r="K1954" s="63"/>
    </row>
    <row r="1955" spans="1:11" ht="24" customHeight="1" x14ac:dyDescent="0.25">
      <c r="A1955" s="59"/>
      <c r="B1955" s="59"/>
      <c r="C1955" s="59"/>
      <c r="D1955" s="60"/>
      <c r="E1955" s="61"/>
      <c r="F1955" s="62"/>
      <c r="G1955" s="62"/>
      <c r="H1955" s="62"/>
      <c r="I1955" s="62"/>
      <c r="J1955" s="62"/>
      <c r="K1955" s="63"/>
    </row>
    <row r="1956" spans="1:11" ht="24" customHeight="1" x14ac:dyDescent="0.25">
      <c r="A1956" s="59"/>
      <c r="B1956" s="59"/>
      <c r="C1956" s="59"/>
      <c r="D1956" s="60"/>
      <c r="E1956" s="61"/>
      <c r="F1956" s="62"/>
      <c r="G1956" s="62"/>
      <c r="H1956" s="62"/>
      <c r="I1956" s="62"/>
      <c r="J1956" s="62"/>
      <c r="K1956" s="63"/>
    </row>
    <row r="1957" spans="1:11" ht="24" customHeight="1" x14ac:dyDescent="0.25">
      <c r="A1957" s="59"/>
      <c r="B1957" s="59"/>
      <c r="C1957" s="59"/>
      <c r="D1957" s="60"/>
      <c r="E1957" s="61"/>
      <c r="F1957" s="62"/>
      <c r="G1957" s="62"/>
      <c r="H1957" s="62"/>
      <c r="I1957" s="62"/>
      <c r="J1957" s="62"/>
      <c r="K1957" s="63"/>
    </row>
    <row r="1958" spans="1:11" ht="24" customHeight="1" x14ac:dyDescent="0.25">
      <c r="A1958" s="59"/>
      <c r="B1958" s="59"/>
      <c r="C1958" s="59"/>
      <c r="D1958" s="60"/>
      <c r="E1958" s="61"/>
      <c r="F1958" s="62"/>
      <c r="G1958" s="62"/>
      <c r="H1958" s="62"/>
      <c r="I1958" s="62"/>
      <c r="J1958" s="62"/>
      <c r="K1958" s="63"/>
    </row>
    <row r="1959" spans="1:11" ht="24" customHeight="1" x14ac:dyDescent="0.25">
      <c r="A1959" s="59"/>
      <c r="B1959" s="59"/>
      <c r="C1959" s="59"/>
      <c r="D1959" s="60"/>
      <c r="E1959" s="61"/>
      <c r="F1959" s="62"/>
      <c r="G1959" s="62"/>
      <c r="H1959" s="62"/>
      <c r="I1959" s="62"/>
      <c r="J1959" s="62"/>
      <c r="K1959" s="63"/>
    </row>
    <row r="1960" spans="1:11" ht="24" customHeight="1" x14ac:dyDescent="0.25">
      <c r="A1960" s="59"/>
      <c r="B1960" s="59"/>
      <c r="C1960" s="59"/>
      <c r="D1960" s="60"/>
      <c r="E1960" s="61"/>
      <c r="F1960" s="62"/>
      <c r="G1960" s="62"/>
      <c r="H1960" s="62"/>
      <c r="I1960" s="62"/>
      <c r="J1960" s="62"/>
      <c r="K1960" s="63"/>
    </row>
    <row r="1961" spans="1:11" ht="24" customHeight="1" x14ac:dyDescent="0.25">
      <c r="A1961" s="59"/>
      <c r="B1961" s="59"/>
      <c r="C1961" s="59"/>
      <c r="D1961" s="60"/>
      <c r="E1961" s="61"/>
      <c r="F1961" s="62"/>
      <c r="G1961" s="62"/>
      <c r="H1961" s="62"/>
      <c r="I1961" s="62"/>
      <c r="J1961" s="62"/>
      <c r="K1961" s="63"/>
    </row>
    <row r="1962" spans="1:11" ht="24" customHeight="1" x14ac:dyDescent="0.25">
      <c r="A1962" s="59"/>
      <c r="B1962" s="59"/>
      <c r="C1962" s="59"/>
      <c r="D1962" s="60"/>
      <c r="E1962" s="61"/>
      <c r="F1962" s="62"/>
      <c r="G1962" s="62"/>
      <c r="H1962" s="62"/>
      <c r="I1962" s="62"/>
      <c r="J1962" s="62"/>
      <c r="K1962" s="63"/>
    </row>
    <row r="1963" spans="1:11" ht="24" customHeight="1" x14ac:dyDescent="0.25">
      <c r="A1963" s="59"/>
      <c r="B1963" s="59"/>
      <c r="C1963" s="59"/>
      <c r="D1963" s="60"/>
      <c r="E1963" s="61"/>
      <c r="F1963" s="62"/>
      <c r="G1963" s="62"/>
      <c r="H1963" s="62"/>
      <c r="I1963" s="62"/>
      <c r="J1963" s="62"/>
      <c r="K1963" s="63"/>
    </row>
    <row r="1964" spans="1:11" ht="24" customHeight="1" x14ac:dyDescent="0.25">
      <c r="A1964" s="59"/>
      <c r="B1964" s="59"/>
      <c r="C1964" s="59"/>
      <c r="D1964" s="60"/>
      <c r="E1964" s="61"/>
      <c r="F1964" s="62"/>
      <c r="G1964" s="62"/>
      <c r="H1964" s="62"/>
      <c r="I1964" s="62"/>
      <c r="J1964" s="62"/>
      <c r="K1964" s="63"/>
    </row>
    <row r="1965" spans="1:11" ht="24" customHeight="1" x14ac:dyDescent="0.25">
      <c r="A1965" s="59"/>
      <c r="B1965" s="59"/>
      <c r="C1965" s="59"/>
      <c r="D1965" s="60"/>
      <c r="E1965" s="61"/>
      <c r="F1965" s="62"/>
      <c r="G1965" s="62"/>
      <c r="H1965" s="62"/>
      <c r="I1965" s="62"/>
      <c r="J1965" s="62"/>
      <c r="K1965" s="63"/>
    </row>
    <row r="1966" spans="1:11" ht="24" customHeight="1" x14ac:dyDescent="0.25">
      <c r="A1966" s="59"/>
      <c r="B1966" s="59"/>
      <c r="C1966" s="59"/>
      <c r="D1966" s="60"/>
      <c r="E1966" s="61"/>
      <c r="F1966" s="62"/>
      <c r="G1966" s="62"/>
      <c r="H1966" s="62"/>
      <c r="I1966" s="62"/>
      <c r="J1966" s="62"/>
      <c r="K1966" s="63"/>
    </row>
    <row r="1967" spans="1:11" ht="24" customHeight="1" x14ac:dyDescent="0.25">
      <c r="A1967" s="59"/>
      <c r="B1967" s="59"/>
      <c r="C1967" s="59"/>
      <c r="D1967" s="60"/>
      <c r="E1967" s="61"/>
      <c r="F1967" s="62"/>
      <c r="G1967" s="62"/>
      <c r="H1967" s="62"/>
      <c r="I1967" s="62"/>
      <c r="J1967" s="62"/>
      <c r="K1967" s="63"/>
    </row>
    <row r="1968" spans="1:11" ht="24" customHeight="1" x14ac:dyDescent="0.25">
      <c r="A1968" s="59"/>
      <c r="B1968" s="59"/>
      <c r="C1968" s="59"/>
      <c r="D1968" s="60"/>
      <c r="E1968" s="61"/>
      <c r="F1968" s="62"/>
      <c r="G1968" s="62"/>
      <c r="H1968" s="62"/>
      <c r="I1968" s="62"/>
      <c r="J1968" s="62"/>
      <c r="K1968" s="63"/>
    </row>
    <row r="1969" spans="1:11" ht="24" customHeight="1" x14ac:dyDescent="0.25">
      <c r="A1969" s="59"/>
      <c r="B1969" s="59"/>
      <c r="C1969" s="59"/>
      <c r="D1969" s="60"/>
      <c r="E1969" s="61"/>
      <c r="F1969" s="62"/>
      <c r="G1969" s="62"/>
      <c r="H1969" s="62"/>
      <c r="I1969" s="62"/>
      <c r="J1969" s="62"/>
      <c r="K1969" s="63"/>
    </row>
    <row r="1970" spans="1:11" ht="24" customHeight="1" x14ac:dyDescent="0.25">
      <c r="A1970" s="59"/>
      <c r="B1970" s="59"/>
      <c r="C1970" s="59"/>
      <c r="D1970" s="60"/>
      <c r="E1970" s="61"/>
      <c r="F1970" s="62"/>
      <c r="G1970" s="62"/>
      <c r="H1970" s="62"/>
      <c r="I1970" s="62"/>
      <c r="J1970" s="62"/>
      <c r="K1970" s="63"/>
    </row>
    <row r="1971" spans="1:11" ht="24" customHeight="1" x14ac:dyDescent="0.25">
      <c r="A1971" s="59"/>
      <c r="B1971" s="59"/>
      <c r="C1971" s="59"/>
      <c r="D1971" s="60"/>
      <c r="E1971" s="61"/>
      <c r="F1971" s="62"/>
      <c r="G1971" s="62"/>
      <c r="H1971" s="62"/>
      <c r="I1971" s="62"/>
      <c r="J1971" s="62"/>
      <c r="K1971" s="63"/>
    </row>
    <row r="1972" spans="1:11" ht="24" customHeight="1" x14ac:dyDescent="0.25">
      <c r="A1972" s="59"/>
      <c r="B1972" s="59"/>
      <c r="C1972" s="59"/>
      <c r="D1972" s="60"/>
      <c r="E1972" s="61"/>
      <c r="F1972" s="62"/>
      <c r="G1972" s="62"/>
      <c r="H1972" s="62"/>
      <c r="I1972" s="62"/>
      <c r="J1972" s="62"/>
      <c r="K1972" s="63"/>
    </row>
    <row r="1973" spans="1:11" ht="24" customHeight="1" x14ac:dyDescent="0.25">
      <c r="A1973" s="59"/>
      <c r="B1973" s="59"/>
      <c r="C1973" s="59"/>
      <c r="D1973" s="60"/>
      <c r="E1973" s="61"/>
      <c r="F1973" s="62"/>
      <c r="G1973" s="62"/>
      <c r="H1973" s="62"/>
      <c r="I1973" s="62"/>
      <c r="J1973" s="62"/>
      <c r="K1973" s="63"/>
    </row>
    <row r="1974" spans="1:11" ht="24" customHeight="1" x14ac:dyDescent="0.25">
      <c r="A1974" s="59"/>
      <c r="B1974" s="59"/>
      <c r="C1974" s="59"/>
      <c r="D1974" s="60"/>
      <c r="E1974" s="61"/>
      <c r="F1974" s="62"/>
      <c r="G1974" s="62"/>
      <c r="H1974" s="62"/>
      <c r="I1974" s="62"/>
      <c r="J1974" s="62"/>
      <c r="K1974" s="63"/>
    </row>
    <row r="1975" spans="1:11" ht="24" customHeight="1" x14ac:dyDescent="0.25">
      <c r="A1975" s="59"/>
      <c r="B1975" s="59"/>
      <c r="C1975" s="59"/>
      <c r="D1975" s="60"/>
      <c r="E1975" s="61"/>
      <c r="F1975" s="62"/>
      <c r="G1975" s="62"/>
      <c r="H1975" s="62"/>
      <c r="I1975" s="62"/>
      <c r="J1975" s="62"/>
      <c r="K1975" s="63"/>
    </row>
    <row r="1976" spans="1:11" ht="24" customHeight="1" x14ac:dyDescent="0.25">
      <c r="A1976" s="59"/>
      <c r="B1976" s="59"/>
      <c r="C1976" s="59"/>
      <c r="D1976" s="60"/>
      <c r="E1976" s="61"/>
      <c r="F1976" s="62"/>
      <c r="G1976" s="62"/>
      <c r="H1976" s="62"/>
      <c r="I1976" s="62"/>
      <c r="J1976" s="62"/>
      <c r="K1976" s="63"/>
    </row>
    <row r="1977" spans="1:11" ht="24" customHeight="1" x14ac:dyDescent="0.25">
      <c r="A1977" s="59"/>
      <c r="B1977" s="59"/>
      <c r="C1977" s="59"/>
      <c r="D1977" s="60"/>
      <c r="E1977" s="61"/>
      <c r="F1977" s="62"/>
      <c r="G1977" s="62"/>
      <c r="H1977" s="62"/>
      <c r="I1977" s="62"/>
      <c r="J1977" s="62"/>
      <c r="K1977" s="63"/>
    </row>
    <row r="1978" spans="1:11" ht="24" customHeight="1" x14ac:dyDescent="0.25">
      <c r="A1978" s="59"/>
      <c r="B1978" s="59"/>
      <c r="C1978" s="59"/>
      <c r="D1978" s="60"/>
      <c r="E1978" s="61"/>
      <c r="F1978" s="62"/>
      <c r="G1978" s="62"/>
      <c r="H1978" s="62"/>
      <c r="I1978" s="62"/>
      <c r="J1978" s="62"/>
      <c r="K1978" s="63"/>
    </row>
    <row r="1979" spans="1:11" ht="24" customHeight="1" x14ac:dyDescent="0.25">
      <c r="A1979" s="59"/>
      <c r="B1979" s="59"/>
      <c r="C1979" s="59"/>
      <c r="D1979" s="60"/>
      <c r="E1979" s="61"/>
      <c r="F1979" s="62"/>
      <c r="G1979" s="62"/>
      <c r="H1979" s="62"/>
      <c r="I1979" s="62"/>
      <c r="J1979" s="62"/>
      <c r="K1979" s="63"/>
    </row>
    <row r="1980" spans="1:11" ht="24" customHeight="1" x14ac:dyDescent="0.25">
      <c r="A1980" s="59"/>
      <c r="B1980" s="59"/>
      <c r="C1980" s="59"/>
      <c r="D1980" s="60"/>
      <c r="E1980" s="61"/>
      <c r="F1980" s="62"/>
      <c r="G1980" s="62"/>
      <c r="H1980" s="62"/>
      <c r="I1980" s="62"/>
      <c r="J1980" s="62"/>
      <c r="K1980" s="63"/>
    </row>
    <row r="1981" spans="1:11" ht="24" customHeight="1" x14ac:dyDescent="0.25">
      <c r="A1981" s="59"/>
      <c r="B1981" s="59"/>
      <c r="C1981" s="59"/>
      <c r="D1981" s="60"/>
      <c r="E1981" s="61"/>
      <c r="F1981" s="62"/>
      <c r="G1981" s="62"/>
      <c r="H1981" s="62"/>
      <c r="I1981" s="62"/>
      <c r="J1981" s="62"/>
      <c r="K1981" s="63"/>
    </row>
    <row r="1982" spans="1:11" ht="24" customHeight="1" x14ac:dyDescent="0.25">
      <c r="A1982" s="59"/>
      <c r="B1982" s="59"/>
      <c r="C1982" s="59"/>
      <c r="D1982" s="60"/>
      <c r="E1982" s="61"/>
      <c r="F1982" s="62"/>
      <c r="G1982" s="62"/>
      <c r="H1982" s="62"/>
      <c r="I1982" s="62"/>
      <c r="J1982" s="62"/>
      <c r="K1982" s="63"/>
    </row>
    <row r="1983" spans="1:11" ht="24" customHeight="1" x14ac:dyDescent="0.25">
      <c r="A1983" s="59"/>
      <c r="B1983" s="59"/>
      <c r="C1983" s="59"/>
      <c r="D1983" s="60"/>
      <c r="E1983" s="61"/>
      <c r="F1983" s="62"/>
      <c r="G1983" s="62"/>
      <c r="H1983" s="62"/>
      <c r="I1983" s="62"/>
      <c r="J1983" s="62"/>
      <c r="K1983" s="63"/>
    </row>
    <row r="1984" spans="1:11" ht="24" customHeight="1" x14ac:dyDescent="0.25">
      <c r="A1984" s="59"/>
      <c r="B1984" s="59"/>
      <c r="C1984" s="59"/>
      <c r="D1984" s="60"/>
      <c r="E1984" s="61"/>
      <c r="F1984" s="62"/>
      <c r="G1984" s="62"/>
      <c r="H1984" s="62"/>
      <c r="I1984" s="62"/>
      <c r="J1984" s="62"/>
      <c r="K1984" s="63"/>
    </row>
    <row r="1985" spans="1:11" ht="24" customHeight="1" x14ac:dyDescent="0.25">
      <c r="A1985" s="59"/>
      <c r="B1985" s="59"/>
      <c r="C1985" s="59"/>
      <c r="D1985" s="60"/>
      <c r="E1985" s="61"/>
      <c r="F1985" s="62"/>
      <c r="G1985" s="62"/>
      <c r="H1985" s="62"/>
      <c r="I1985" s="62"/>
      <c r="J1985" s="62"/>
      <c r="K1985" s="63"/>
    </row>
    <row r="1986" spans="1:11" ht="24" customHeight="1" x14ac:dyDescent="0.25">
      <c r="A1986" s="59"/>
      <c r="B1986" s="59"/>
      <c r="C1986" s="59"/>
      <c r="D1986" s="60"/>
      <c r="E1986" s="61"/>
      <c r="F1986" s="62"/>
      <c r="G1986" s="62"/>
      <c r="H1986" s="62"/>
      <c r="I1986" s="62"/>
      <c r="J1986" s="62"/>
      <c r="K1986" s="63"/>
    </row>
    <row r="1987" spans="1:11" ht="24" customHeight="1" x14ac:dyDescent="0.25">
      <c r="A1987" s="59"/>
      <c r="B1987" s="59"/>
      <c r="C1987" s="59"/>
      <c r="D1987" s="60"/>
      <c r="E1987" s="61"/>
      <c r="F1987" s="62"/>
      <c r="G1987" s="62"/>
      <c r="H1987" s="62"/>
      <c r="I1987" s="62"/>
      <c r="J1987" s="62"/>
      <c r="K1987" s="63"/>
    </row>
    <row r="1988" spans="1:11" ht="24" customHeight="1" x14ac:dyDescent="0.25">
      <c r="A1988" s="59"/>
      <c r="B1988" s="59"/>
      <c r="C1988" s="59"/>
      <c r="D1988" s="60"/>
      <c r="E1988" s="61"/>
      <c r="F1988" s="62"/>
      <c r="G1988" s="62"/>
      <c r="H1988" s="62"/>
      <c r="I1988" s="62"/>
      <c r="J1988" s="62"/>
      <c r="K1988" s="63"/>
    </row>
    <row r="1989" spans="1:11" ht="24" customHeight="1" x14ac:dyDescent="0.25">
      <c r="A1989" s="59"/>
      <c r="B1989" s="59"/>
      <c r="C1989" s="59"/>
      <c r="D1989" s="60"/>
      <c r="E1989" s="61"/>
      <c r="F1989" s="62"/>
      <c r="G1989" s="62"/>
      <c r="H1989" s="62"/>
      <c r="I1989" s="62"/>
      <c r="J1989" s="62"/>
      <c r="K1989" s="63"/>
    </row>
    <row r="1990" spans="1:11" ht="24" customHeight="1" x14ac:dyDescent="0.25">
      <c r="A1990" s="59"/>
      <c r="B1990" s="59"/>
      <c r="C1990" s="59"/>
      <c r="D1990" s="60"/>
      <c r="E1990" s="61"/>
      <c r="F1990" s="62"/>
      <c r="G1990" s="62"/>
      <c r="H1990" s="62"/>
      <c r="I1990" s="62"/>
      <c r="J1990" s="62"/>
      <c r="K1990" s="63"/>
    </row>
    <row r="1991" spans="1:11" ht="24" customHeight="1" x14ac:dyDescent="0.25">
      <c r="A1991" s="59"/>
      <c r="B1991" s="59"/>
      <c r="C1991" s="59"/>
      <c r="D1991" s="60"/>
      <c r="E1991" s="61"/>
      <c r="F1991" s="62"/>
      <c r="G1991" s="62"/>
      <c r="H1991" s="62"/>
      <c r="I1991" s="62"/>
      <c r="J1991" s="62"/>
      <c r="K1991" s="63"/>
    </row>
    <row r="1992" spans="1:11" ht="24" customHeight="1" x14ac:dyDescent="0.25">
      <c r="A1992" s="59"/>
      <c r="B1992" s="59"/>
      <c r="C1992" s="59"/>
      <c r="D1992" s="60"/>
      <c r="E1992" s="61"/>
      <c r="F1992" s="62"/>
      <c r="G1992" s="62"/>
      <c r="H1992" s="62"/>
      <c r="I1992" s="62"/>
      <c r="J1992" s="62"/>
      <c r="K1992" s="63"/>
    </row>
    <row r="1993" spans="1:11" ht="24" customHeight="1" x14ac:dyDescent="0.25">
      <c r="A1993" s="59"/>
      <c r="B1993" s="59"/>
      <c r="C1993" s="59"/>
      <c r="D1993" s="60"/>
      <c r="E1993" s="61"/>
      <c r="F1993" s="62"/>
      <c r="G1993" s="62"/>
      <c r="H1993" s="62"/>
      <c r="I1993" s="62"/>
      <c r="J1993" s="62"/>
      <c r="K1993" s="63"/>
    </row>
    <row r="1994" spans="1:11" ht="24" customHeight="1" x14ac:dyDescent="0.25">
      <c r="A1994" s="59"/>
      <c r="B1994" s="59"/>
      <c r="C1994" s="59"/>
      <c r="D1994" s="60"/>
      <c r="E1994" s="61"/>
      <c r="F1994" s="62"/>
      <c r="G1994" s="62"/>
      <c r="H1994" s="62"/>
      <c r="I1994" s="62"/>
      <c r="J1994" s="62"/>
      <c r="K1994" s="63"/>
    </row>
    <row r="1995" spans="1:11" ht="24" customHeight="1" x14ac:dyDescent="0.25">
      <c r="A1995" s="59"/>
      <c r="B1995" s="59"/>
      <c r="C1995" s="59"/>
      <c r="D1995" s="60"/>
      <c r="E1995" s="61"/>
      <c r="F1995" s="62"/>
      <c r="G1995" s="62"/>
      <c r="H1995" s="62"/>
      <c r="I1995" s="62"/>
      <c r="J1995" s="62"/>
      <c r="K1995" s="63"/>
    </row>
    <row r="1996" spans="1:11" ht="24" customHeight="1" x14ac:dyDescent="0.25">
      <c r="A1996" s="59"/>
      <c r="B1996" s="59"/>
      <c r="C1996" s="59"/>
      <c r="D1996" s="60"/>
      <c r="E1996" s="61"/>
      <c r="F1996" s="62"/>
      <c r="G1996" s="62"/>
      <c r="H1996" s="62"/>
      <c r="I1996" s="62"/>
      <c r="J1996" s="62"/>
      <c r="K1996" s="63"/>
    </row>
    <row r="1997" spans="1:11" ht="24" customHeight="1" x14ac:dyDescent="0.25">
      <c r="A1997" s="59"/>
      <c r="B1997" s="59"/>
      <c r="C1997" s="59"/>
      <c r="D1997" s="60"/>
      <c r="E1997" s="61"/>
      <c r="F1997" s="62"/>
      <c r="G1997" s="62"/>
      <c r="H1997" s="62"/>
      <c r="I1997" s="62"/>
      <c r="J1997" s="62"/>
      <c r="K1997" s="63"/>
    </row>
    <row r="1998" spans="1:11" ht="24" customHeight="1" x14ac:dyDescent="0.25">
      <c r="A1998" s="59"/>
      <c r="B1998" s="59"/>
      <c r="C1998" s="59"/>
      <c r="D1998" s="60"/>
      <c r="E1998" s="61"/>
      <c r="F1998" s="62"/>
      <c r="G1998" s="62"/>
      <c r="H1998" s="62"/>
      <c r="I1998" s="62"/>
      <c r="J1998" s="62"/>
      <c r="K1998" s="63"/>
    </row>
    <row r="1999" spans="1:11" ht="24" customHeight="1" x14ac:dyDescent="0.25">
      <c r="A1999" s="59"/>
      <c r="B1999" s="59"/>
      <c r="C1999" s="59"/>
      <c r="D1999" s="60"/>
      <c r="E1999" s="61"/>
      <c r="F1999" s="62"/>
      <c r="G1999" s="62"/>
      <c r="H1999" s="62"/>
      <c r="I1999" s="62"/>
      <c r="J1999" s="62"/>
      <c r="K1999" s="63"/>
    </row>
    <row r="2000" spans="1:11" ht="24" customHeight="1" x14ac:dyDescent="0.25">
      <c r="A2000" s="59"/>
      <c r="B2000" s="59"/>
      <c r="C2000" s="59"/>
      <c r="D2000" s="60"/>
      <c r="E2000" s="61"/>
      <c r="F2000" s="62"/>
      <c r="G2000" s="62"/>
      <c r="H2000" s="62"/>
      <c r="I2000" s="62"/>
      <c r="J2000" s="62"/>
      <c r="K2000" s="63"/>
    </row>
    <row r="2001" spans="1:11" ht="24" customHeight="1" x14ac:dyDescent="0.25">
      <c r="A2001" s="59"/>
      <c r="B2001" s="59"/>
      <c r="C2001" s="59"/>
      <c r="D2001" s="60"/>
      <c r="E2001" s="61"/>
      <c r="F2001" s="62"/>
      <c r="G2001" s="62"/>
      <c r="H2001" s="62"/>
      <c r="I2001" s="62"/>
      <c r="J2001" s="62"/>
      <c r="K2001" s="63"/>
    </row>
    <row r="2002" spans="1:11" ht="24" customHeight="1" x14ac:dyDescent="0.25">
      <c r="A2002" s="59"/>
      <c r="B2002" s="59"/>
      <c r="C2002" s="59"/>
      <c r="D2002" s="60"/>
      <c r="E2002" s="61"/>
      <c r="F2002" s="62"/>
      <c r="G2002" s="62"/>
      <c r="H2002" s="62"/>
      <c r="I2002" s="62"/>
      <c r="J2002" s="62"/>
      <c r="K2002" s="63"/>
    </row>
    <row r="2003" spans="1:11" ht="24" customHeight="1" x14ac:dyDescent="0.25">
      <c r="A2003" s="59"/>
      <c r="B2003" s="59"/>
      <c r="C2003" s="59"/>
      <c r="D2003" s="60"/>
      <c r="E2003" s="61"/>
      <c r="F2003" s="62"/>
      <c r="G2003" s="62"/>
      <c r="H2003" s="62"/>
      <c r="I2003" s="62"/>
      <c r="J2003" s="62"/>
      <c r="K2003" s="63"/>
    </row>
    <row r="2004" spans="1:11" ht="24" customHeight="1" x14ac:dyDescent="0.25">
      <c r="A2004" s="59"/>
      <c r="B2004" s="59"/>
      <c r="C2004" s="59"/>
      <c r="D2004" s="60"/>
      <c r="E2004" s="61"/>
      <c r="F2004" s="62"/>
      <c r="G2004" s="62"/>
      <c r="H2004" s="62"/>
      <c r="I2004" s="62"/>
      <c r="J2004" s="62"/>
      <c r="K2004" s="63"/>
    </row>
    <row r="2005" spans="1:11" ht="24" customHeight="1" x14ac:dyDescent="0.25">
      <c r="A2005" s="59"/>
      <c r="B2005" s="59"/>
      <c r="C2005" s="59"/>
      <c r="D2005" s="60"/>
      <c r="E2005" s="61"/>
      <c r="F2005" s="62"/>
      <c r="G2005" s="62"/>
      <c r="H2005" s="62"/>
      <c r="I2005" s="62"/>
      <c r="J2005" s="62"/>
      <c r="K2005" s="63"/>
    </row>
    <row r="2006" spans="1:11" ht="24" customHeight="1" x14ac:dyDescent="0.25">
      <c r="A2006" s="59"/>
      <c r="B2006" s="59"/>
      <c r="C2006" s="59"/>
      <c r="D2006" s="60"/>
      <c r="E2006" s="61"/>
      <c r="F2006" s="62"/>
      <c r="G2006" s="62"/>
      <c r="H2006" s="62"/>
      <c r="I2006" s="62"/>
      <c r="J2006" s="62"/>
      <c r="K2006" s="63"/>
    </row>
    <row r="2007" spans="1:11" ht="24" customHeight="1" x14ac:dyDescent="0.25">
      <c r="A2007" s="59"/>
      <c r="B2007" s="59"/>
      <c r="C2007" s="59"/>
      <c r="D2007" s="60"/>
      <c r="E2007" s="61"/>
      <c r="F2007" s="62"/>
      <c r="G2007" s="62"/>
      <c r="H2007" s="62"/>
      <c r="I2007" s="62"/>
      <c r="J2007" s="62"/>
      <c r="K2007" s="63"/>
    </row>
    <row r="2008" spans="1:11" ht="24" customHeight="1" x14ac:dyDescent="0.25">
      <c r="A2008" s="59"/>
      <c r="B2008" s="59"/>
      <c r="C2008" s="59"/>
      <c r="D2008" s="60"/>
      <c r="E2008" s="61"/>
      <c r="F2008" s="62"/>
      <c r="G2008" s="62"/>
      <c r="H2008" s="62"/>
      <c r="I2008" s="62"/>
      <c r="J2008" s="62"/>
      <c r="K2008" s="63"/>
    </row>
    <row r="2009" spans="1:11" ht="24" customHeight="1" x14ac:dyDescent="0.25">
      <c r="A2009" s="59"/>
      <c r="B2009" s="59"/>
      <c r="C2009" s="59"/>
      <c r="D2009" s="60"/>
      <c r="E2009" s="61"/>
      <c r="F2009" s="62"/>
      <c r="G2009" s="62"/>
      <c r="H2009" s="62"/>
      <c r="I2009" s="62"/>
      <c r="J2009" s="62"/>
      <c r="K2009" s="63"/>
    </row>
    <row r="2010" spans="1:11" ht="24" customHeight="1" x14ac:dyDescent="0.25">
      <c r="A2010" s="59"/>
      <c r="B2010" s="59"/>
      <c r="C2010" s="59"/>
      <c r="D2010" s="60"/>
      <c r="E2010" s="61"/>
      <c r="F2010" s="62"/>
      <c r="G2010" s="62"/>
      <c r="H2010" s="62"/>
      <c r="I2010" s="62"/>
      <c r="J2010" s="62"/>
      <c r="K2010" s="63"/>
    </row>
    <row r="2011" spans="1:11" ht="24" customHeight="1" x14ac:dyDescent="0.25">
      <c r="A2011" s="59"/>
      <c r="B2011" s="59"/>
      <c r="C2011" s="59"/>
      <c r="D2011" s="60"/>
      <c r="E2011" s="61"/>
      <c r="F2011" s="62"/>
      <c r="G2011" s="62"/>
      <c r="H2011" s="62"/>
      <c r="I2011" s="62"/>
      <c r="J2011" s="62"/>
      <c r="K2011" s="63"/>
    </row>
    <row r="2012" spans="1:11" ht="24" customHeight="1" x14ac:dyDescent="0.25">
      <c r="A2012" s="59"/>
      <c r="B2012" s="59"/>
      <c r="C2012" s="59"/>
      <c r="D2012" s="60"/>
      <c r="E2012" s="61"/>
      <c r="F2012" s="62"/>
      <c r="G2012" s="62"/>
      <c r="H2012" s="62"/>
      <c r="I2012" s="62"/>
      <c r="J2012" s="62"/>
      <c r="K2012" s="63"/>
    </row>
    <row r="2013" spans="1:11" ht="24" customHeight="1" x14ac:dyDescent="0.25">
      <c r="A2013" s="59"/>
      <c r="B2013" s="59"/>
      <c r="C2013" s="59"/>
      <c r="D2013" s="60"/>
      <c r="E2013" s="61"/>
      <c r="F2013" s="62"/>
      <c r="G2013" s="62"/>
      <c r="H2013" s="62"/>
      <c r="I2013" s="62"/>
      <c r="J2013" s="62"/>
      <c r="K2013" s="63"/>
    </row>
    <row r="2014" spans="1:11" ht="24" customHeight="1" x14ac:dyDescent="0.25">
      <c r="A2014" s="59"/>
      <c r="B2014" s="59"/>
      <c r="C2014" s="59"/>
      <c r="D2014" s="60"/>
      <c r="E2014" s="61"/>
      <c r="F2014" s="62"/>
      <c r="G2014" s="62"/>
      <c r="H2014" s="62"/>
      <c r="I2014" s="62"/>
      <c r="J2014" s="62"/>
      <c r="K2014" s="63"/>
    </row>
    <row r="2015" spans="1:11" ht="24" customHeight="1" x14ac:dyDescent="0.25">
      <c r="A2015" s="59"/>
      <c r="B2015" s="59"/>
      <c r="C2015" s="59"/>
      <c r="D2015" s="60"/>
      <c r="E2015" s="61"/>
      <c r="F2015" s="62"/>
      <c r="G2015" s="62"/>
      <c r="H2015" s="62"/>
      <c r="I2015" s="62"/>
      <c r="J2015" s="62"/>
      <c r="K2015" s="63"/>
    </row>
    <row r="2016" spans="1:11" ht="24" customHeight="1" x14ac:dyDescent="0.25">
      <c r="A2016" s="59"/>
      <c r="B2016" s="59"/>
      <c r="C2016" s="59"/>
      <c r="D2016" s="60"/>
      <c r="E2016" s="61"/>
      <c r="F2016" s="62"/>
      <c r="G2016" s="62"/>
      <c r="H2016" s="62"/>
      <c r="I2016" s="62"/>
      <c r="J2016" s="62"/>
      <c r="K2016" s="63"/>
    </row>
    <row r="2017" spans="1:11" ht="24" customHeight="1" x14ac:dyDescent="0.25">
      <c r="A2017" s="59"/>
      <c r="B2017" s="59"/>
      <c r="C2017" s="59"/>
      <c r="D2017" s="60"/>
      <c r="E2017" s="61"/>
      <c r="F2017" s="62"/>
      <c r="G2017" s="62"/>
      <c r="H2017" s="62"/>
      <c r="I2017" s="62"/>
      <c r="J2017" s="62"/>
      <c r="K2017" s="63"/>
    </row>
    <row r="2018" spans="1:11" ht="24" customHeight="1" x14ac:dyDescent="0.25">
      <c r="A2018" s="59"/>
      <c r="B2018" s="59"/>
      <c r="C2018" s="59"/>
      <c r="D2018" s="60"/>
      <c r="E2018" s="61"/>
      <c r="F2018" s="62"/>
      <c r="G2018" s="62"/>
      <c r="H2018" s="62"/>
      <c r="I2018" s="62"/>
      <c r="J2018" s="62"/>
      <c r="K2018" s="63"/>
    </row>
    <row r="2019" spans="1:11" ht="24" customHeight="1" x14ac:dyDescent="0.25">
      <c r="A2019" s="59"/>
      <c r="B2019" s="59"/>
      <c r="C2019" s="59"/>
      <c r="D2019" s="60"/>
      <c r="E2019" s="61"/>
      <c r="F2019" s="62"/>
      <c r="G2019" s="62"/>
      <c r="H2019" s="62"/>
      <c r="I2019" s="62"/>
      <c r="J2019" s="62"/>
      <c r="K2019" s="63"/>
    </row>
    <row r="2020" spans="1:11" ht="24" customHeight="1" x14ac:dyDescent="0.25">
      <c r="A2020" s="59"/>
      <c r="B2020" s="59"/>
      <c r="C2020" s="59"/>
      <c r="D2020" s="60"/>
      <c r="E2020" s="61"/>
      <c r="F2020" s="62"/>
      <c r="G2020" s="62"/>
      <c r="H2020" s="62"/>
      <c r="I2020" s="62"/>
      <c r="J2020" s="62"/>
      <c r="K2020" s="63"/>
    </row>
    <row r="2021" spans="1:11" ht="24" customHeight="1" x14ac:dyDescent="0.25">
      <c r="A2021" s="59"/>
      <c r="B2021" s="59"/>
      <c r="C2021" s="59"/>
      <c r="D2021" s="60"/>
      <c r="E2021" s="61"/>
      <c r="F2021" s="62"/>
      <c r="G2021" s="62"/>
      <c r="H2021" s="62"/>
      <c r="I2021" s="62"/>
      <c r="J2021" s="62"/>
      <c r="K2021" s="63"/>
    </row>
    <row r="2022" spans="1:11" ht="24" customHeight="1" x14ac:dyDescent="0.25">
      <c r="A2022" s="59"/>
      <c r="B2022" s="59"/>
      <c r="C2022" s="59"/>
      <c r="D2022" s="60"/>
      <c r="E2022" s="61"/>
      <c r="F2022" s="62"/>
      <c r="G2022" s="62"/>
      <c r="H2022" s="62"/>
      <c r="I2022" s="62"/>
      <c r="J2022" s="62"/>
      <c r="K2022" s="63"/>
    </row>
    <row r="2023" spans="1:11" ht="24" customHeight="1" x14ac:dyDescent="0.25">
      <c r="A2023" s="59"/>
      <c r="B2023" s="59"/>
      <c r="C2023" s="59"/>
      <c r="D2023" s="60"/>
      <c r="E2023" s="61"/>
      <c r="F2023" s="62"/>
      <c r="G2023" s="62"/>
      <c r="H2023" s="62"/>
      <c r="I2023" s="62"/>
      <c r="J2023" s="62"/>
      <c r="K2023" s="63"/>
    </row>
    <row r="2024" spans="1:11" ht="24" customHeight="1" x14ac:dyDescent="0.25">
      <c r="A2024" s="59"/>
      <c r="B2024" s="59"/>
      <c r="C2024" s="59"/>
      <c r="D2024" s="60"/>
      <c r="E2024" s="61"/>
      <c r="F2024" s="62"/>
      <c r="G2024" s="62"/>
      <c r="H2024" s="62"/>
      <c r="I2024" s="62"/>
      <c r="J2024" s="62"/>
      <c r="K2024" s="63"/>
    </row>
    <row r="2025" spans="1:11" ht="24" customHeight="1" x14ac:dyDescent="0.25">
      <c r="A2025" s="59"/>
      <c r="B2025" s="59"/>
      <c r="C2025" s="59"/>
      <c r="D2025" s="60"/>
      <c r="E2025" s="61"/>
      <c r="F2025" s="62"/>
      <c r="G2025" s="62"/>
      <c r="H2025" s="62"/>
      <c r="I2025" s="62"/>
      <c r="J2025" s="62"/>
      <c r="K2025" s="63"/>
    </row>
    <row r="2026" spans="1:11" ht="24" customHeight="1" x14ac:dyDescent="0.25">
      <c r="A2026" s="59"/>
      <c r="B2026" s="59"/>
      <c r="C2026" s="59"/>
      <c r="D2026" s="60"/>
      <c r="E2026" s="61"/>
      <c r="F2026" s="62"/>
      <c r="G2026" s="62"/>
      <c r="H2026" s="62"/>
      <c r="I2026" s="62"/>
      <c r="J2026" s="62"/>
      <c r="K2026" s="63"/>
    </row>
    <row r="2027" spans="1:11" ht="24" customHeight="1" x14ac:dyDescent="0.25">
      <c r="A2027" s="59"/>
      <c r="B2027" s="59"/>
      <c r="C2027" s="59"/>
      <c r="D2027" s="60"/>
      <c r="E2027" s="61"/>
      <c r="F2027" s="62"/>
      <c r="G2027" s="62"/>
      <c r="H2027" s="62"/>
      <c r="I2027" s="62"/>
      <c r="J2027" s="62"/>
      <c r="K2027" s="63"/>
    </row>
    <row r="2028" spans="1:11" ht="24" customHeight="1" x14ac:dyDescent="0.25">
      <c r="A2028" s="59"/>
      <c r="B2028" s="59"/>
      <c r="C2028" s="59"/>
      <c r="D2028" s="60"/>
      <c r="E2028" s="61"/>
      <c r="F2028" s="62"/>
      <c r="G2028" s="62"/>
      <c r="H2028" s="62"/>
      <c r="I2028" s="62"/>
      <c r="J2028" s="62"/>
      <c r="K2028" s="63"/>
    </row>
    <row r="2029" spans="1:11" ht="24" customHeight="1" x14ac:dyDescent="0.25">
      <c r="A2029" s="59"/>
      <c r="B2029" s="59"/>
      <c r="C2029" s="59"/>
      <c r="D2029" s="60"/>
      <c r="E2029" s="61"/>
      <c r="F2029" s="62"/>
      <c r="G2029" s="62"/>
      <c r="H2029" s="62"/>
      <c r="I2029" s="62"/>
      <c r="J2029" s="62"/>
      <c r="K2029" s="63"/>
    </row>
    <row r="2030" spans="1:11" ht="24" customHeight="1" x14ac:dyDescent="0.25">
      <c r="A2030" s="59"/>
      <c r="B2030" s="59"/>
      <c r="C2030" s="59"/>
      <c r="D2030" s="60"/>
      <c r="E2030" s="61"/>
      <c r="F2030" s="62"/>
      <c r="G2030" s="62"/>
      <c r="H2030" s="62"/>
      <c r="I2030" s="62"/>
      <c r="J2030" s="62"/>
      <c r="K2030" s="63"/>
    </row>
    <row r="2031" spans="1:11" ht="24" customHeight="1" x14ac:dyDescent="0.25">
      <c r="A2031" s="59"/>
      <c r="B2031" s="59"/>
      <c r="C2031" s="59"/>
      <c r="D2031" s="60"/>
      <c r="E2031" s="61"/>
      <c r="F2031" s="62"/>
      <c r="G2031" s="62"/>
      <c r="H2031" s="62"/>
      <c r="I2031" s="62"/>
      <c r="J2031" s="62"/>
      <c r="K2031" s="63"/>
    </row>
    <row r="2032" spans="1:11" ht="24" customHeight="1" x14ac:dyDescent="0.25">
      <c r="A2032" s="59"/>
      <c r="B2032" s="59"/>
      <c r="C2032" s="59"/>
      <c r="D2032" s="60"/>
      <c r="E2032" s="61"/>
      <c r="F2032" s="62"/>
      <c r="G2032" s="62"/>
      <c r="H2032" s="62"/>
      <c r="I2032" s="62"/>
      <c r="J2032" s="62"/>
      <c r="K2032" s="63"/>
    </row>
    <row r="2033" spans="1:11" ht="24" customHeight="1" x14ac:dyDescent="0.25">
      <c r="A2033" s="59"/>
      <c r="B2033" s="59"/>
      <c r="C2033" s="59"/>
      <c r="D2033" s="60"/>
      <c r="E2033" s="61"/>
      <c r="F2033" s="62"/>
      <c r="G2033" s="62"/>
      <c r="H2033" s="62"/>
      <c r="I2033" s="62"/>
      <c r="J2033" s="62"/>
      <c r="K2033" s="63"/>
    </row>
    <row r="2034" spans="1:11" ht="24" customHeight="1" x14ac:dyDescent="0.25">
      <c r="A2034" s="59"/>
      <c r="B2034" s="59"/>
      <c r="C2034" s="59"/>
      <c r="D2034" s="60"/>
      <c r="E2034" s="61"/>
      <c r="F2034" s="62"/>
      <c r="G2034" s="62"/>
      <c r="H2034" s="62"/>
      <c r="I2034" s="62"/>
      <c r="J2034" s="62"/>
      <c r="K2034" s="63"/>
    </row>
    <row r="2035" spans="1:11" ht="24" customHeight="1" x14ac:dyDescent="0.25">
      <c r="A2035" s="59"/>
      <c r="B2035" s="59"/>
      <c r="C2035" s="59"/>
      <c r="D2035" s="60"/>
      <c r="E2035" s="61"/>
      <c r="F2035" s="62"/>
      <c r="G2035" s="62"/>
      <c r="H2035" s="62"/>
      <c r="I2035" s="62"/>
      <c r="J2035" s="62"/>
      <c r="K2035" s="63"/>
    </row>
    <row r="2036" spans="1:11" ht="24" customHeight="1" x14ac:dyDescent="0.25">
      <c r="A2036" s="59"/>
      <c r="B2036" s="59"/>
      <c r="C2036" s="59"/>
      <c r="D2036" s="60"/>
      <c r="E2036" s="61"/>
      <c r="F2036" s="62"/>
      <c r="G2036" s="62"/>
      <c r="H2036" s="62"/>
      <c r="I2036" s="62"/>
      <c r="J2036" s="62"/>
      <c r="K2036" s="63"/>
    </row>
    <row r="2037" spans="1:11" ht="24" customHeight="1" x14ac:dyDescent="0.25">
      <c r="A2037" s="59"/>
      <c r="B2037" s="59"/>
      <c r="C2037" s="59"/>
      <c r="D2037" s="60"/>
      <c r="E2037" s="61"/>
      <c r="F2037" s="62"/>
      <c r="G2037" s="62"/>
      <c r="H2037" s="62"/>
      <c r="I2037" s="62"/>
      <c r="J2037" s="62"/>
      <c r="K2037" s="63"/>
    </row>
    <row r="2038" spans="1:11" ht="24" customHeight="1" x14ac:dyDescent="0.25">
      <c r="A2038" s="59"/>
      <c r="B2038" s="59"/>
      <c r="C2038" s="59"/>
      <c r="D2038" s="60"/>
      <c r="E2038" s="61"/>
      <c r="F2038" s="62"/>
      <c r="G2038" s="62"/>
      <c r="H2038" s="62"/>
      <c r="I2038" s="62"/>
      <c r="J2038" s="62"/>
      <c r="K2038" s="63"/>
    </row>
    <row r="2039" spans="1:11" ht="24" customHeight="1" x14ac:dyDescent="0.25">
      <c r="A2039" s="59"/>
      <c r="B2039" s="59"/>
      <c r="C2039" s="59"/>
      <c r="D2039" s="60"/>
      <c r="E2039" s="61"/>
      <c r="F2039" s="62"/>
      <c r="G2039" s="62"/>
      <c r="H2039" s="62"/>
      <c r="I2039" s="62"/>
      <c r="J2039" s="62"/>
      <c r="K2039" s="63"/>
    </row>
    <row r="2040" spans="1:11" ht="24" customHeight="1" x14ac:dyDescent="0.25">
      <c r="A2040" s="59"/>
      <c r="B2040" s="59"/>
      <c r="C2040" s="59"/>
      <c r="D2040" s="60"/>
      <c r="E2040" s="61"/>
      <c r="F2040" s="62"/>
      <c r="G2040" s="62"/>
      <c r="H2040" s="62"/>
      <c r="I2040" s="62"/>
      <c r="J2040" s="62"/>
      <c r="K2040" s="63"/>
    </row>
    <row r="2041" spans="1:11" ht="24" customHeight="1" x14ac:dyDescent="0.25">
      <c r="A2041" s="59"/>
      <c r="B2041" s="59"/>
      <c r="C2041" s="59"/>
      <c r="D2041" s="60"/>
      <c r="E2041" s="61"/>
      <c r="F2041" s="62"/>
      <c r="G2041" s="62"/>
      <c r="H2041" s="62"/>
      <c r="I2041" s="62"/>
      <c r="J2041" s="62"/>
      <c r="K2041" s="63"/>
    </row>
    <row r="2042" spans="1:11" ht="24" customHeight="1" x14ac:dyDescent="0.25">
      <c r="A2042" s="59"/>
      <c r="B2042" s="59"/>
      <c r="C2042" s="59"/>
      <c r="D2042" s="60"/>
      <c r="E2042" s="61"/>
      <c r="F2042" s="62"/>
      <c r="G2042" s="62"/>
      <c r="H2042" s="62"/>
      <c r="I2042" s="62"/>
      <c r="J2042" s="62"/>
      <c r="K2042" s="63"/>
    </row>
    <row r="2043" spans="1:11" ht="24" customHeight="1" x14ac:dyDescent="0.25">
      <c r="A2043" s="59"/>
      <c r="B2043" s="59"/>
      <c r="C2043" s="59"/>
      <c r="D2043" s="60"/>
      <c r="E2043" s="61"/>
      <c r="F2043" s="62"/>
      <c r="G2043" s="62"/>
      <c r="H2043" s="62"/>
      <c r="I2043" s="62"/>
      <c r="J2043" s="62"/>
      <c r="K2043" s="63"/>
    </row>
    <row r="2044" spans="1:11" ht="24" customHeight="1" x14ac:dyDescent="0.25">
      <c r="A2044" s="59"/>
      <c r="B2044" s="59"/>
      <c r="C2044" s="59"/>
      <c r="D2044" s="60"/>
      <c r="E2044" s="61"/>
      <c r="F2044" s="62"/>
      <c r="G2044" s="62"/>
      <c r="H2044" s="62"/>
      <c r="I2044" s="62"/>
      <c r="J2044" s="62"/>
      <c r="K2044" s="63"/>
    </row>
    <row r="2045" spans="1:11" ht="24" customHeight="1" x14ac:dyDescent="0.25">
      <c r="A2045" s="59"/>
      <c r="B2045" s="59"/>
      <c r="C2045" s="59"/>
      <c r="D2045" s="60"/>
      <c r="E2045" s="61"/>
      <c r="F2045" s="62"/>
      <c r="G2045" s="62"/>
      <c r="H2045" s="62"/>
      <c r="I2045" s="62"/>
      <c r="J2045" s="62"/>
      <c r="K2045" s="63"/>
    </row>
    <row r="2046" spans="1:11" ht="24" customHeight="1" x14ac:dyDescent="0.25">
      <c r="A2046" s="59"/>
      <c r="B2046" s="59"/>
      <c r="C2046" s="59"/>
      <c r="D2046" s="60"/>
      <c r="E2046" s="61"/>
      <c r="F2046" s="62"/>
      <c r="G2046" s="62"/>
      <c r="H2046" s="62"/>
      <c r="I2046" s="62"/>
      <c r="J2046" s="62"/>
      <c r="K2046" s="63"/>
    </row>
    <row r="2047" spans="1:11" ht="24" customHeight="1" x14ac:dyDescent="0.25">
      <c r="A2047" s="59"/>
      <c r="B2047" s="59"/>
      <c r="C2047" s="59"/>
      <c r="D2047" s="60"/>
      <c r="E2047" s="61"/>
      <c r="F2047" s="62"/>
      <c r="G2047" s="62"/>
      <c r="H2047" s="62"/>
      <c r="I2047" s="62"/>
      <c r="J2047" s="62"/>
      <c r="K2047" s="63"/>
    </row>
    <row r="2048" spans="1:11" ht="24" customHeight="1" x14ac:dyDescent="0.25">
      <c r="A2048" s="59"/>
      <c r="B2048" s="59"/>
      <c r="C2048" s="59"/>
      <c r="D2048" s="60"/>
      <c r="E2048" s="61"/>
      <c r="F2048" s="62"/>
      <c r="G2048" s="62"/>
      <c r="H2048" s="62"/>
      <c r="I2048" s="62"/>
      <c r="J2048" s="62"/>
      <c r="K2048" s="63"/>
    </row>
    <row r="2049" spans="1:11" ht="24" customHeight="1" x14ac:dyDescent="0.25">
      <c r="A2049" s="59"/>
      <c r="B2049" s="59"/>
      <c r="C2049" s="59"/>
      <c r="D2049" s="60"/>
      <c r="E2049" s="61"/>
      <c r="F2049" s="62"/>
      <c r="G2049" s="62"/>
      <c r="H2049" s="62"/>
      <c r="I2049" s="62"/>
      <c r="J2049" s="62"/>
      <c r="K2049" s="63"/>
    </row>
    <row r="2050" spans="1:11" ht="24" customHeight="1" x14ac:dyDescent="0.25">
      <c r="A2050" s="59"/>
      <c r="B2050" s="59"/>
      <c r="C2050" s="59"/>
      <c r="D2050" s="60"/>
      <c r="E2050" s="61"/>
      <c r="F2050" s="62"/>
      <c r="G2050" s="62"/>
      <c r="H2050" s="62"/>
      <c r="I2050" s="62"/>
      <c r="J2050" s="62"/>
      <c r="K2050" s="63"/>
    </row>
    <row r="2051" spans="1:11" ht="24" customHeight="1" x14ac:dyDescent="0.25">
      <c r="A2051" s="59"/>
      <c r="B2051" s="59"/>
      <c r="C2051" s="59"/>
      <c r="D2051" s="60"/>
      <c r="E2051" s="61"/>
      <c r="F2051" s="62"/>
      <c r="G2051" s="62"/>
      <c r="H2051" s="62"/>
      <c r="I2051" s="62"/>
      <c r="J2051" s="62"/>
      <c r="K2051" s="63"/>
    </row>
    <row r="2052" spans="1:11" ht="24" customHeight="1" x14ac:dyDescent="0.25">
      <c r="A2052" s="59"/>
      <c r="B2052" s="59"/>
      <c r="C2052" s="59"/>
      <c r="D2052" s="60"/>
      <c r="E2052" s="61"/>
      <c r="F2052" s="62"/>
      <c r="G2052" s="62"/>
      <c r="H2052" s="62"/>
      <c r="I2052" s="62"/>
      <c r="J2052" s="62"/>
      <c r="K2052" s="63"/>
    </row>
    <row r="2053" spans="1:11" ht="24" customHeight="1" x14ac:dyDescent="0.25">
      <c r="A2053" s="59"/>
      <c r="B2053" s="59"/>
      <c r="C2053" s="59"/>
      <c r="D2053" s="60"/>
      <c r="E2053" s="61"/>
      <c r="F2053" s="62"/>
      <c r="G2053" s="62"/>
      <c r="H2053" s="62"/>
      <c r="I2053" s="62"/>
      <c r="J2053" s="62"/>
      <c r="K2053" s="63"/>
    </row>
    <row r="2054" spans="1:11" ht="24" customHeight="1" x14ac:dyDescent="0.25">
      <c r="A2054" s="59"/>
      <c r="B2054" s="59"/>
      <c r="C2054" s="59"/>
      <c r="D2054" s="60"/>
      <c r="E2054" s="61"/>
      <c r="F2054" s="62"/>
      <c r="G2054" s="62"/>
      <c r="H2054" s="62"/>
      <c r="I2054" s="62"/>
      <c r="J2054" s="62"/>
      <c r="K2054" s="63"/>
    </row>
    <row r="2055" spans="1:11" ht="24" customHeight="1" x14ac:dyDescent="0.25">
      <c r="A2055" s="59"/>
      <c r="B2055" s="59"/>
      <c r="C2055" s="59"/>
      <c r="D2055" s="60"/>
      <c r="E2055" s="61"/>
      <c r="F2055" s="62"/>
      <c r="G2055" s="62"/>
      <c r="H2055" s="62"/>
      <c r="I2055" s="62"/>
      <c r="J2055" s="62"/>
      <c r="K2055" s="63"/>
    </row>
    <row r="2056" spans="1:11" ht="24" customHeight="1" x14ac:dyDescent="0.25">
      <c r="A2056" s="59"/>
      <c r="B2056" s="59"/>
      <c r="C2056" s="59"/>
      <c r="D2056" s="60"/>
      <c r="E2056" s="61"/>
      <c r="F2056" s="62"/>
      <c r="G2056" s="62"/>
      <c r="H2056" s="62"/>
      <c r="I2056" s="62"/>
      <c r="J2056" s="62"/>
      <c r="K2056" s="63"/>
    </row>
    <row r="2057" spans="1:11" ht="24" customHeight="1" x14ac:dyDescent="0.25">
      <c r="A2057" s="59"/>
      <c r="B2057" s="59"/>
      <c r="C2057" s="59"/>
      <c r="D2057" s="60"/>
      <c r="E2057" s="61"/>
      <c r="F2057" s="62"/>
      <c r="G2057" s="62"/>
      <c r="H2057" s="62"/>
      <c r="I2057" s="62"/>
      <c r="J2057" s="62"/>
      <c r="K2057" s="63"/>
    </row>
    <row r="2058" spans="1:11" ht="24" customHeight="1" x14ac:dyDescent="0.25">
      <c r="A2058" s="59"/>
      <c r="B2058" s="59"/>
      <c r="C2058" s="59"/>
      <c r="D2058" s="60"/>
      <c r="E2058" s="61"/>
      <c r="F2058" s="62"/>
      <c r="G2058" s="62"/>
      <c r="H2058" s="62"/>
      <c r="I2058" s="62"/>
      <c r="J2058" s="62"/>
      <c r="K2058" s="63"/>
    </row>
    <row r="2059" spans="1:11" ht="24" customHeight="1" x14ac:dyDescent="0.25">
      <c r="A2059" s="59"/>
      <c r="B2059" s="59"/>
      <c r="C2059" s="59"/>
      <c r="D2059" s="60"/>
      <c r="E2059" s="61"/>
      <c r="F2059" s="62"/>
      <c r="G2059" s="62"/>
      <c r="H2059" s="62"/>
      <c r="I2059" s="62"/>
      <c r="J2059" s="62"/>
      <c r="K2059" s="63"/>
    </row>
    <row r="2060" spans="1:11" ht="24" customHeight="1" x14ac:dyDescent="0.25">
      <c r="A2060" s="59"/>
      <c r="B2060" s="59"/>
      <c r="C2060" s="59"/>
      <c r="D2060" s="60"/>
      <c r="E2060" s="61"/>
      <c r="F2060" s="62"/>
      <c r="G2060" s="62"/>
      <c r="H2060" s="62"/>
      <c r="I2060" s="62"/>
      <c r="J2060" s="62"/>
      <c r="K2060" s="63"/>
    </row>
    <row r="2061" spans="1:11" ht="24" customHeight="1" x14ac:dyDescent="0.25">
      <c r="A2061" s="59"/>
      <c r="B2061" s="59"/>
      <c r="C2061" s="59"/>
      <c r="D2061" s="60"/>
      <c r="E2061" s="61"/>
      <c r="F2061" s="62"/>
      <c r="G2061" s="62"/>
      <c r="H2061" s="62"/>
      <c r="I2061" s="62"/>
      <c r="J2061" s="62"/>
      <c r="K2061" s="63"/>
    </row>
    <row r="2062" spans="1:11" ht="24" customHeight="1" x14ac:dyDescent="0.25">
      <c r="A2062" s="59"/>
      <c r="B2062" s="59"/>
      <c r="C2062" s="59"/>
      <c r="D2062" s="60"/>
      <c r="E2062" s="61"/>
      <c r="F2062" s="62"/>
      <c r="G2062" s="62"/>
      <c r="H2062" s="62"/>
      <c r="I2062" s="62"/>
      <c r="J2062" s="62"/>
      <c r="K2062" s="63"/>
    </row>
    <row r="2063" spans="1:11" ht="24" customHeight="1" x14ac:dyDescent="0.25">
      <c r="A2063" s="59"/>
      <c r="B2063" s="59"/>
      <c r="C2063" s="59"/>
      <c r="D2063" s="60"/>
      <c r="E2063" s="61"/>
      <c r="F2063" s="62"/>
      <c r="G2063" s="62"/>
      <c r="H2063" s="62"/>
      <c r="I2063" s="62"/>
      <c r="J2063" s="62"/>
      <c r="K2063" s="63"/>
    </row>
    <row r="2064" spans="1:11" ht="24" customHeight="1" x14ac:dyDescent="0.25">
      <c r="A2064" s="59"/>
      <c r="B2064" s="59"/>
      <c r="C2064" s="59"/>
      <c r="D2064" s="60"/>
      <c r="E2064" s="61"/>
      <c r="F2064" s="62"/>
      <c r="G2064" s="62"/>
      <c r="H2064" s="62"/>
      <c r="I2064" s="62"/>
      <c r="J2064" s="62"/>
      <c r="K2064" s="63"/>
    </row>
    <row r="2065" spans="1:11" ht="24" customHeight="1" x14ac:dyDescent="0.25">
      <c r="A2065" s="59"/>
      <c r="B2065" s="59"/>
      <c r="C2065" s="59"/>
      <c r="D2065" s="60"/>
      <c r="E2065" s="61"/>
      <c r="F2065" s="62"/>
      <c r="G2065" s="62"/>
      <c r="H2065" s="62"/>
      <c r="I2065" s="62"/>
      <c r="J2065" s="62"/>
      <c r="K2065" s="63"/>
    </row>
    <row r="2066" spans="1:11" ht="24" customHeight="1" x14ac:dyDescent="0.25">
      <c r="A2066" s="59"/>
      <c r="B2066" s="59"/>
      <c r="C2066" s="59"/>
      <c r="D2066" s="60"/>
      <c r="E2066" s="61"/>
      <c r="F2066" s="62"/>
      <c r="G2066" s="62"/>
      <c r="H2066" s="62"/>
      <c r="I2066" s="62"/>
      <c r="J2066" s="62"/>
      <c r="K2066" s="63"/>
    </row>
    <row r="2067" spans="1:11" ht="24" customHeight="1" x14ac:dyDescent="0.25">
      <c r="A2067" s="59"/>
      <c r="B2067" s="59"/>
      <c r="C2067" s="59"/>
      <c r="D2067" s="60"/>
      <c r="E2067" s="61"/>
      <c r="F2067" s="62"/>
      <c r="G2067" s="62"/>
      <c r="H2067" s="62"/>
      <c r="I2067" s="62"/>
      <c r="J2067" s="62"/>
      <c r="K2067" s="63"/>
    </row>
    <row r="2068" spans="1:11" ht="24" customHeight="1" x14ac:dyDescent="0.25">
      <c r="A2068" s="59"/>
      <c r="B2068" s="59"/>
      <c r="C2068" s="59"/>
      <c r="D2068" s="60"/>
      <c r="E2068" s="61"/>
      <c r="F2068" s="62"/>
      <c r="G2068" s="62"/>
      <c r="H2068" s="62"/>
      <c r="I2068" s="62"/>
      <c r="J2068" s="62"/>
      <c r="K2068" s="63"/>
    </row>
    <row r="2069" spans="1:11" ht="24" customHeight="1" x14ac:dyDescent="0.25">
      <c r="A2069" s="59"/>
      <c r="B2069" s="59"/>
      <c r="C2069" s="59"/>
      <c r="D2069" s="60"/>
      <c r="E2069" s="61"/>
      <c r="F2069" s="62"/>
      <c r="G2069" s="62"/>
      <c r="H2069" s="62"/>
      <c r="I2069" s="62"/>
      <c r="J2069" s="62"/>
      <c r="K2069" s="63"/>
    </row>
    <row r="2070" spans="1:11" ht="24" customHeight="1" x14ac:dyDescent="0.25">
      <c r="A2070" s="59"/>
      <c r="B2070" s="59"/>
      <c r="C2070" s="59"/>
      <c r="D2070" s="60"/>
      <c r="E2070" s="61"/>
      <c r="F2070" s="62"/>
      <c r="G2070" s="62"/>
      <c r="H2070" s="62"/>
      <c r="I2070" s="62"/>
      <c r="J2070" s="62"/>
      <c r="K2070" s="63"/>
    </row>
    <row r="2071" spans="1:11" ht="24" customHeight="1" x14ac:dyDescent="0.25">
      <c r="A2071" s="59"/>
      <c r="B2071" s="59"/>
      <c r="C2071" s="59"/>
      <c r="D2071" s="60"/>
      <c r="E2071" s="61"/>
      <c r="F2071" s="62"/>
      <c r="G2071" s="62"/>
      <c r="H2071" s="62"/>
      <c r="I2071" s="62"/>
      <c r="J2071" s="62"/>
      <c r="K2071" s="63"/>
    </row>
    <row r="2072" spans="1:11" ht="24" customHeight="1" x14ac:dyDescent="0.25">
      <c r="A2072" s="59"/>
      <c r="B2072" s="59"/>
      <c r="C2072" s="59"/>
      <c r="D2072" s="60"/>
      <c r="E2072" s="61"/>
      <c r="F2072" s="62"/>
      <c r="G2072" s="62"/>
      <c r="H2072" s="62"/>
      <c r="I2072" s="62"/>
      <c r="J2072" s="62"/>
      <c r="K2072" s="63"/>
    </row>
    <row r="2073" spans="1:11" ht="24" customHeight="1" x14ac:dyDescent="0.25">
      <c r="A2073" s="59"/>
      <c r="B2073" s="59"/>
      <c r="C2073" s="59"/>
      <c r="D2073" s="60"/>
      <c r="E2073" s="61"/>
      <c r="F2073" s="62"/>
      <c r="G2073" s="62"/>
      <c r="H2073" s="62"/>
      <c r="I2073" s="62"/>
      <c r="J2073" s="62"/>
      <c r="K2073" s="63"/>
    </row>
    <row r="2074" spans="1:11" ht="24" customHeight="1" x14ac:dyDescent="0.25">
      <c r="A2074" s="59"/>
      <c r="B2074" s="59"/>
      <c r="C2074" s="59"/>
      <c r="D2074" s="60"/>
      <c r="E2074" s="61"/>
      <c r="F2074" s="62"/>
      <c r="G2074" s="62"/>
      <c r="H2074" s="62"/>
      <c r="I2074" s="62"/>
      <c r="J2074" s="62"/>
      <c r="K2074" s="63"/>
    </row>
    <row r="2075" spans="1:11" ht="24" customHeight="1" x14ac:dyDescent="0.25">
      <c r="A2075" s="59"/>
      <c r="B2075" s="59"/>
      <c r="C2075" s="59"/>
      <c r="D2075" s="60"/>
      <c r="E2075" s="61"/>
      <c r="F2075" s="62"/>
      <c r="G2075" s="62"/>
      <c r="H2075" s="62"/>
      <c r="I2075" s="62"/>
      <c r="J2075" s="62"/>
      <c r="K2075" s="63"/>
    </row>
    <row r="2076" spans="1:11" ht="24" customHeight="1" x14ac:dyDescent="0.25">
      <c r="A2076" s="59"/>
      <c r="B2076" s="59"/>
      <c r="C2076" s="59"/>
      <c r="D2076" s="60"/>
      <c r="E2076" s="61"/>
      <c r="F2076" s="62"/>
      <c r="G2076" s="62"/>
      <c r="H2076" s="62"/>
      <c r="I2076" s="62"/>
      <c r="J2076" s="62"/>
      <c r="K2076" s="63"/>
    </row>
    <row r="2077" spans="1:11" ht="24" customHeight="1" x14ac:dyDescent="0.25">
      <c r="A2077" s="59"/>
      <c r="B2077" s="59"/>
      <c r="C2077" s="59"/>
      <c r="D2077" s="60"/>
      <c r="E2077" s="61"/>
      <c r="F2077" s="62"/>
      <c r="G2077" s="62"/>
      <c r="H2077" s="62"/>
      <c r="I2077" s="62"/>
      <c r="J2077" s="62"/>
      <c r="K2077" s="63"/>
    </row>
    <row r="2078" spans="1:11" ht="24" customHeight="1" x14ac:dyDescent="0.25">
      <c r="A2078" s="59"/>
      <c r="B2078" s="59"/>
      <c r="C2078" s="59"/>
      <c r="D2078" s="60"/>
      <c r="E2078" s="61"/>
      <c r="F2078" s="62"/>
      <c r="G2078" s="62"/>
      <c r="H2078" s="62"/>
      <c r="I2078" s="62"/>
      <c r="J2078" s="62"/>
      <c r="K2078" s="63"/>
    </row>
    <row r="2079" spans="1:11" ht="24" customHeight="1" x14ac:dyDescent="0.25">
      <c r="A2079" s="59"/>
      <c r="B2079" s="59"/>
      <c r="C2079" s="59"/>
      <c r="D2079" s="60"/>
      <c r="E2079" s="61"/>
      <c r="F2079" s="62"/>
      <c r="G2079" s="62"/>
      <c r="H2079" s="62"/>
      <c r="I2079" s="62"/>
      <c r="J2079" s="62"/>
      <c r="K2079" s="63"/>
    </row>
    <row r="2080" spans="1:11" ht="24" customHeight="1" x14ac:dyDescent="0.25">
      <c r="A2080" s="59"/>
      <c r="B2080" s="59"/>
      <c r="C2080" s="59"/>
      <c r="D2080" s="60"/>
      <c r="E2080" s="61"/>
      <c r="F2080" s="62"/>
      <c r="G2080" s="62"/>
      <c r="H2080" s="62"/>
      <c r="I2080" s="62"/>
      <c r="J2080" s="62"/>
      <c r="K2080" s="63"/>
    </row>
    <row r="2081" spans="1:11" ht="24" customHeight="1" x14ac:dyDescent="0.25">
      <c r="A2081" s="59"/>
      <c r="B2081" s="59"/>
      <c r="C2081" s="59"/>
      <c r="D2081" s="60"/>
      <c r="E2081" s="61"/>
      <c r="F2081" s="62"/>
      <c r="G2081" s="62"/>
      <c r="H2081" s="62"/>
      <c r="I2081" s="62"/>
      <c r="J2081" s="62"/>
      <c r="K2081" s="63"/>
    </row>
    <row r="2082" spans="1:11" ht="24" customHeight="1" x14ac:dyDescent="0.25">
      <c r="A2082" s="59"/>
      <c r="B2082" s="59"/>
      <c r="C2082" s="59"/>
      <c r="D2082" s="60"/>
      <c r="E2082" s="61"/>
      <c r="F2082" s="62"/>
      <c r="G2082" s="62"/>
      <c r="H2082" s="62"/>
      <c r="I2082" s="62"/>
      <c r="J2082" s="62"/>
      <c r="K2082" s="63"/>
    </row>
    <row r="2083" spans="1:11" ht="24" customHeight="1" x14ac:dyDescent="0.25">
      <c r="A2083" s="59"/>
      <c r="B2083" s="59"/>
      <c r="C2083" s="59"/>
      <c r="D2083" s="60"/>
      <c r="E2083" s="61"/>
      <c r="F2083" s="62"/>
      <c r="G2083" s="62"/>
      <c r="H2083" s="62"/>
      <c r="I2083" s="62"/>
      <c r="J2083" s="62"/>
      <c r="K2083" s="63"/>
    </row>
    <row r="2084" spans="1:11" ht="24" customHeight="1" x14ac:dyDescent="0.25">
      <c r="A2084" s="59"/>
      <c r="B2084" s="59"/>
      <c r="C2084" s="59"/>
      <c r="D2084" s="60"/>
      <c r="E2084" s="61"/>
      <c r="F2084" s="62"/>
      <c r="G2084" s="62"/>
      <c r="H2084" s="62"/>
      <c r="I2084" s="62"/>
      <c r="J2084" s="62"/>
      <c r="K2084" s="63"/>
    </row>
    <row r="2085" spans="1:11" ht="24" customHeight="1" x14ac:dyDescent="0.25">
      <c r="A2085" s="59"/>
      <c r="B2085" s="59"/>
      <c r="C2085" s="59"/>
      <c r="D2085" s="60"/>
      <c r="E2085" s="61"/>
      <c r="F2085" s="62"/>
      <c r="G2085" s="62"/>
      <c r="H2085" s="62"/>
      <c r="I2085" s="62"/>
      <c r="J2085" s="62"/>
      <c r="K2085" s="63"/>
    </row>
    <row r="2086" spans="1:11" ht="24" customHeight="1" x14ac:dyDescent="0.25">
      <c r="A2086" s="59"/>
      <c r="B2086" s="59"/>
      <c r="C2086" s="59"/>
      <c r="D2086" s="60"/>
      <c r="E2086" s="61"/>
      <c r="F2086" s="62"/>
      <c r="G2086" s="62"/>
      <c r="H2086" s="62"/>
      <c r="I2086" s="62"/>
      <c r="J2086" s="62"/>
      <c r="K2086" s="63"/>
    </row>
    <row r="2087" spans="1:11" ht="24" customHeight="1" x14ac:dyDescent="0.25">
      <c r="A2087" s="59"/>
      <c r="B2087" s="59"/>
      <c r="C2087" s="59"/>
      <c r="D2087" s="60"/>
      <c r="E2087" s="61"/>
      <c r="F2087" s="62"/>
      <c r="G2087" s="62"/>
      <c r="H2087" s="62"/>
      <c r="I2087" s="62"/>
      <c r="J2087" s="62"/>
      <c r="K2087" s="63"/>
    </row>
    <row r="2088" spans="1:11" ht="24" customHeight="1" x14ac:dyDescent="0.25">
      <c r="A2088" s="59"/>
      <c r="B2088" s="59"/>
      <c r="C2088" s="59"/>
      <c r="D2088" s="60"/>
      <c r="E2088" s="61"/>
      <c r="F2088" s="62"/>
      <c r="G2088" s="62"/>
      <c r="H2088" s="62"/>
      <c r="I2088" s="62"/>
      <c r="J2088" s="62"/>
      <c r="K2088" s="63"/>
    </row>
    <row r="2089" spans="1:11" ht="24" customHeight="1" x14ac:dyDescent="0.25">
      <c r="A2089" s="59"/>
      <c r="B2089" s="59"/>
      <c r="C2089" s="59"/>
      <c r="D2089" s="60"/>
      <c r="E2089" s="61"/>
      <c r="F2089" s="62"/>
      <c r="G2089" s="62"/>
      <c r="H2089" s="62"/>
      <c r="I2089" s="62"/>
      <c r="J2089" s="62"/>
      <c r="K2089" s="63"/>
    </row>
    <row r="2090" spans="1:11" ht="24" customHeight="1" x14ac:dyDescent="0.25">
      <c r="A2090" s="59"/>
      <c r="B2090" s="59"/>
      <c r="C2090" s="59"/>
      <c r="D2090" s="60"/>
      <c r="E2090" s="61"/>
      <c r="F2090" s="62"/>
      <c r="G2090" s="62"/>
      <c r="H2090" s="62"/>
      <c r="I2090" s="62"/>
      <c r="J2090" s="62"/>
      <c r="K2090" s="63"/>
    </row>
    <row r="2091" spans="1:11" ht="24" customHeight="1" x14ac:dyDescent="0.25">
      <c r="A2091" s="59"/>
      <c r="B2091" s="59"/>
      <c r="C2091" s="59"/>
      <c r="D2091" s="60"/>
      <c r="E2091" s="61"/>
      <c r="F2091" s="62"/>
      <c r="G2091" s="62"/>
      <c r="H2091" s="62"/>
      <c r="I2091" s="62"/>
      <c r="J2091" s="62"/>
      <c r="K2091" s="63"/>
    </row>
    <row r="2092" spans="1:11" ht="24" customHeight="1" x14ac:dyDescent="0.25">
      <c r="A2092" s="59"/>
      <c r="B2092" s="59"/>
      <c r="C2092" s="59"/>
      <c r="D2092" s="60"/>
      <c r="E2092" s="61"/>
      <c r="F2092" s="62"/>
      <c r="G2092" s="62"/>
      <c r="H2092" s="62"/>
      <c r="I2092" s="62"/>
      <c r="J2092" s="62"/>
      <c r="K2092" s="63"/>
    </row>
    <row r="2093" spans="1:11" ht="24" customHeight="1" x14ac:dyDescent="0.25">
      <c r="A2093" s="59"/>
      <c r="B2093" s="59"/>
      <c r="C2093" s="59"/>
      <c r="D2093" s="60"/>
      <c r="E2093" s="61"/>
      <c r="F2093" s="62"/>
      <c r="G2093" s="62"/>
      <c r="H2093" s="62"/>
      <c r="I2093" s="62"/>
      <c r="J2093" s="62"/>
      <c r="K2093" s="63"/>
    </row>
    <row r="2094" spans="1:11" ht="24" customHeight="1" x14ac:dyDescent="0.25">
      <c r="A2094" s="59"/>
      <c r="B2094" s="59"/>
      <c r="C2094" s="59"/>
      <c r="D2094" s="60"/>
      <c r="E2094" s="61"/>
      <c r="F2094" s="62"/>
      <c r="G2094" s="62"/>
      <c r="H2094" s="62"/>
      <c r="I2094" s="62"/>
      <c r="J2094" s="62"/>
      <c r="K2094" s="63"/>
    </row>
    <row r="2095" spans="1:11" ht="24" customHeight="1" x14ac:dyDescent="0.25">
      <c r="A2095" s="59"/>
      <c r="B2095" s="59"/>
      <c r="C2095" s="59"/>
      <c r="D2095" s="60"/>
      <c r="E2095" s="61"/>
      <c r="F2095" s="62"/>
      <c r="G2095" s="62"/>
      <c r="H2095" s="62"/>
      <c r="I2095" s="62"/>
      <c r="J2095" s="62"/>
      <c r="K2095" s="63"/>
    </row>
    <row r="2096" spans="1:11" ht="24" customHeight="1" x14ac:dyDescent="0.25">
      <c r="A2096" s="59"/>
      <c r="B2096" s="59"/>
      <c r="C2096" s="59"/>
      <c r="D2096" s="60"/>
      <c r="E2096" s="61"/>
      <c r="F2096" s="62"/>
      <c r="G2096" s="62"/>
      <c r="H2096" s="62"/>
      <c r="I2096" s="62"/>
      <c r="J2096" s="62"/>
      <c r="K2096" s="63"/>
    </row>
    <row r="2097" spans="1:11" ht="24" customHeight="1" x14ac:dyDescent="0.25">
      <c r="A2097" s="59"/>
      <c r="B2097" s="59"/>
      <c r="C2097" s="59"/>
      <c r="D2097" s="60"/>
      <c r="E2097" s="61"/>
      <c r="F2097" s="62"/>
      <c r="G2097" s="62"/>
      <c r="H2097" s="62"/>
      <c r="I2097" s="62"/>
      <c r="J2097" s="62"/>
      <c r="K2097" s="63"/>
    </row>
    <row r="2098" spans="1:11" ht="24" customHeight="1" x14ac:dyDescent="0.25">
      <c r="A2098" s="59"/>
      <c r="B2098" s="59"/>
      <c r="C2098" s="59"/>
      <c r="D2098" s="60"/>
      <c r="E2098" s="61"/>
      <c r="F2098" s="62"/>
      <c r="G2098" s="62"/>
      <c r="H2098" s="62"/>
      <c r="I2098" s="62"/>
      <c r="J2098" s="62"/>
      <c r="K2098" s="63"/>
    </row>
    <row r="2099" spans="1:11" ht="24" customHeight="1" x14ac:dyDescent="0.25">
      <c r="A2099" s="59"/>
      <c r="B2099" s="59"/>
      <c r="C2099" s="59"/>
      <c r="D2099" s="60"/>
      <c r="E2099" s="61"/>
      <c r="F2099" s="62"/>
      <c r="G2099" s="62"/>
      <c r="H2099" s="62"/>
      <c r="I2099" s="62"/>
      <c r="J2099" s="62"/>
      <c r="K2099" s="63"/>
    </row>
    <row r="2100" spans="1:11" ht="24" customHeight="1" x14ac:dyDescent="0.25">
      <c r="A2100" s="59"/>
      <c r="B2100" s="59"/>
      <c r="C2100" s="59"/>
      <c r="D2100" s="60"/>
      <c r="E2100" s="61"/>
      <c r="F2100" s="62"/>
      <c r="G2100" s="62"/>
      <c r="H2100" s="62"/>
      <c r="I2100" s="62"/>
      <c r="J2100" s="62"/>
      <c r="K2100" s="63"/>
    </row>
    <row r="2101" spans="1:11" ht="24" customHeight="1" x14ac:dyDescent="0.25">
      <c r="A2101" s="59"/>
      <c r="B2101" s="59"/>
      <c r="C2101" s="59"/>
      <c r="D2101" s="60"/>
      <c r="E2101" s="61"/>
      <c r="F2101" s="62"/>
      <c r="G2101" s="62"/>
      <c r="H2101" s="62"/>
      <c r="I2101" s="62"/>
      <c r="J2101" s="62"/>
      <c r="K2101" s="63"/>
    </row>
    <row r="2102" spans="1:11" ht="24" customHeight="1" x14ac:dyDescent="0.25">
      <c r="A2102" s="59"/>
      <c r="B2102" s="59"/>
      <c r="C2102" s="59"/>
      <c r="D2102" s="60"/>
      <c r="E2102" s="61"/>
      <c r="F2102" s="62"/>
      <c r="G2102" s="62"/>
      <c r="H2102" s="62"/>
      <c r="I2102" s="62"/>
      <c r="J2102" s="62"/>
      <c r="K2102" s="63"/>
    </row>
    <row r="2103" spans="1:11" ht="24" customHeight="1" x14ac:dyDescent="0.25">
      <c r="A2103" s="59"/>
      <c r="B2103" s="59"/>
      <c r="C2103" s="59"/>
      <c r="D2103" s="60"/>
      <c r="E2103" s="61"/>
      <c r="F2103" s="62"/>
      <c r="G2103" s="62"/>
      <c r="H2103" s="62"/>
      <c r="I2103" s="62"/>
      <c r="J2103" s="62"/>
      <c r="K2103" s="63"/>
    </row>
    <row r="2104" spans="1:11" ht="24" customHeight="1" x14ac:dyDescent="0.25">
      <c r="A2104" s="59"/>
      <c r="B2104" s="59"/>
      <c r="C2104" s="59"/>
      <c r="D2104" s="60"/>
      <c r="E2104" s="61"/>
      <c r="F2104" s="62"/>
      <c r="G2104" s="62"/>
      <c r="H2104" s="62"/>
      <c r="I2104" s="62"/>
      <c r="J2104" s="62"/>
      <c r="K2104" s="63"/>
    </row>
    <row r="2105" spans="1:11" ht="24" customHeight="1" x14ac:dyDescent="0.25">
      <c r="A2105" s="59"/>
      <c r="B2105" s="59"/>
      <c r="C2105" s="59"/>
      <c r="D2105" s="60"/>
      <c r="E2105" s="61"/>
      <c r="F2105" s="62"/>
      <c r="G2105" s="62"/>
      <c r="H2105" s="62"/>
      <c r="I2105" s="62"/>
      <c r="J2105" s="62"/>
      <c r="K2105" s="63"/>
    </row>
    <row r="2106" spans="1:11" ht="24" customHeight="1" x14ac:dyDescent="0.25">
      <c r="A2106" s="59"/>
      <c r="B2106" s="59"/>
      <c r="C2106" s="59"/>
      <c r="D2106" s="60"/>
      <c r="E2106" s="61"/>
      <c r="F2106" s="62"/>
      <c r="G2106" s="62"/>
      <c r="H2106" s="62"/>
      <c r="I2106" s="62"/>
      <c r="J2106" s="62"/>
      <c r="K2106" s="63"/>
    </row>
    <row r="2107" spans="1:11" ht="24" customHeight="1" x14ac:dyDescent="0.25">
      <c r="A2107" s="59"/>
      <c r="B2107" s="59"/>
      <c r="C2107" s="59"/>
      <c r="D2107" s="60"/>
      <c r="E2107" s="61"/>
      <c r="F2107" s="62"/>
      <c r="G2107" s="62"/>
      <c r="H2107" s="62"/>
      <c r="I2107" s="62"/>
      <c r="J2107" s="62"/>
      <c r="K2107" s="63"/>
    </row>
    <row r="2108" spans="1:11" ht="24" customHeight="1" x14ac:dyDescent="0.25">
      <c r="A2108" s="59"/>
      <c r="B2108" s="59"/>
      <c r="C2108" s="59"/>
      <c r="D2108" s="60"/>
      <c r="E2108" s="61"/>
      <c r="F2108" s="62"/>
      <c r="G2108" s="62"/>
      <c r="H2108" s="62"/>
      <c r="I2108" s="62"/>
      <c r="J2108" s="62"/>
      <c r="K2108" s="63"/>
    </row>
    <row r="2109" spans="1:11" ht="24" customHeight="1" x14ac:dyDescent="0.25">
      <c r="A2109" s="59"/>
      <c r="B2109" s="59"/>
      <c r="C2109" s="59"/>
      <c r="D2109" s="60"/>
      <c r="E2109" s="61"/>
      <c r="F2109" s="62"/>
      <c r="G2109" s="62"/>
      <c r="H2109" s="62"/>
      <c r="I2109" s="62"/>
      <c r="J2109" s="62"/>
      <c r="K2109" s="63"/>
    </row>
    <row r="2110" spans="1:11" ht="24" customHeight="1" x14ac:dyDescent="0.25">
      <c r="A2110" s="59"/>
      <c r="B2110" s="59"/>
      <c r="C2110" s="59"/>
      <c r="D2110" s="60"/>
      <c r="E2110" s="61"/>
      <c r="F2110" s="62"/>
      <c r="G2110" s="62"/>
      <c r="H2110" s="62"/>
      <c r="I2110" s="62"/>
      <c r="J2110" s="62"/>
      <c r="K2110" s="63"/>
    </row>
    <row r="2111" spans="1:11" ht="24" customHeight="1" x14ac:dyDescent="0.25">
      <c r="A2111" s="59"/>
      <c r="B2111" s="59"/>
      <c r="C2111" s="59"/>
      <c r="D2111" s="60"/>
      <c r="E2111" s="61"/>
      <c r="F2111" s="62"/>
      <c r="G2111" s="62"/>
      <c r="H2111" s="62"/>
      <c r="I2111" s="62"/>
      <c r="J2111" s="62"/>
      <c r="K2111" s="63"/>
    </row>
    <row r="2112" spans="1:11" ht="24" customHeight="1" x14ac:dyDescent="0.25">
      <c r="A2112" s="59"/>
      <c r="B2112" s="59"/>
      <c r="C2112" s="59"/>
      <c r="D2112" s="60"/>
      <c r="E2112" s="61"/>
      <c r="F2112" s="62"/>
      <c r="G2112" s="62"/>
      <c r="H2112" s="62"/>
      <c r="I2112" s="62"/>
      <c r="J2112" s="62"/>
      <c r="K2112" s="63"/>
    </row>
    <row r="2113" spans="1:11" ht="24" customHeight="1" x14ac:dyDescent="0.25">
      <c r="A2113" s="59"/>
      <c r="B2113" s="59"/>
      <c r="C2113" s="59"/>
      <c r="D2113" s="60"/>
      <c r="E2113" s="61"/>
      <c r="F2113" s="62"/>
      <c r="G2113" s="62"/>
      <c r="H2113" s="62"/>
      <c r="I2113" s="62"/>
      <c r="J2113" s="62"/>
      <c r="K2113" s="63"/>
    </row>
    <row r="2114" spans="1:11" ht="24" customHeight="1" x14ac:dyDescent="0.25">
      <c r="A2114" s="59"/>
      <c r="B2114" s="59"/>
      <c r="C2114" s="59"/>
      <c r="D2114" s="60"/>
      <c r="E2114" s="61"/>
      <c r="F2114" s="62"/>
      <c r="G2114" s="62"/>
      <c r="H2114" s="62"/>
      <c r="I2114" s="62"/>
      <c r="J2114" s="62"/>
      <c r="K2114" s="63"/>
    </row>
    <row r="2115" spans="1:11" ht="24" customHeight="1" x14ac:dyDescent="0.25">
      <c r="A2115" s="59"/>
      <c r="B2115" s="59"/>
      <c r="C2115" s="59"/>
      <c r="D2115" s="60"/>
      <c r="E2115" s="61"/>
      <c r="F2115" s="62"/>
      <c r="G2115" s="62"/>
      <c r="H2115" s="62"/>
      <c r="I2115" s="62"/>
      <c r="J2115" s="62"/>
      <c r="K2115" s="63"/>
    </row>
    <row r="2116" spans="1:11" ht="24" customHeight="1" x14ac:dyDescent="0.25">
      <c r="A2116" s="59"/>
      <c r="B2116" s="59"/>
      <c r="C2116" s="59"/>
      <c r="D2116" s="60"/>
      <c r="E2116" s="61"/>
      <c r="F2116" s="62"/>
      <c r="G2116" s="62"/>
      <c r="H2116" s="62"/>
      <c r="I2116" s="62"/>
      <c r="J2116" s="62"/>
      <c r="K2116" s="63"/>
    </row>
    <row r="2117" spans="1:11" ht="24" customHeight="1" x14ac:dyDescent="0.25">
      <c r="A2117" s="59"/>
      <c r="B2117" s="59"/>
      <c r="C2117" s="59"/>
      <c r="D2117" s="60"/>
      <c r="E2117" s="61"/>
      <c r="F2117" s="62"/>
      <c r="G2117" s="62"/>
      <c r="H2117" s="62"/>
      <c r="I2117" s="62"/>
      <c r="J2117" s="62"/>
      <c r="K2117" s="63"/>
    </row>
    <row r="2118" spans="1:11" ht="24" customHeight="1" x14ac:dyDescent="0.25">
      <c r="A2118" s="59"/>
      <c r="B2118" s="59"/>
      <c r="C2118" s="59"/>
      <c r="D2118" s="60"/>
      <c r="E2118" s="61"/>
      <c r="F2118" s="62"/>
      <c r="G2118" s="62"/>
      <c r="H2118" s="62"/>
      <c r="I2118" s="62"/>
      <c r="J2118" s="62"/>
      <c r="K2118" s="63"/>
    </row>
    <row r="2119" spans="1:11" ht="24" customHeight="1" x14ac:dyDescent="0.25">
      <c r="A2119" s="59"/>
      <c r="B2119" s="59"/>
      <c r="C2119" s="59"/>
      <c r="D2119" s="60"/>
      <c r="E2119" s="61"/>
      <c r="F2119" s="62"/>
      <c r="G2119" s="62"/>
      <c r="H2119" s="62"/>
      <c r="I2119" s="62"/>
      <c r="J2119" s="62"/>
      <c r="K2119" s="63"/>
    </row>
    <row r="2120" spans="1:11" ht="24" customHeight="1" x14ac:dyDescent="0.25">
      <c r="A2120" s="59"/>
      <c r="B2120" s="59"/>
      <c r="C2120" s="59"/>
      <c r="D2120" s="60"/>
      <c r="E2120" s="61"/>
      <c r="F2120" s="62"/>
      <c r="G2120" s="62"/>
      <c r="H2120" s="62"/>
      <c r="I2120" s="62"/>
      <c r="J2120" s="62"/>
      <c r="K2120" s="63"/>
    </row>
    <row r="2121" spans="1:11" ht="24" customHeight="1" x14ac:dyDescent="0.25">
      <c r="A2121" s="59"/>
      <c r="B2121" s="59"/>
      <c r="C2121" s="59"/>
      <c r="D2121" s="60"/>
      <c r="E2121" s="61"/>
      <c r="F2121" s="62"/>
      <c r="G2121" s="62"/>
      <c r="H2121" s="62"/>
      <c r="I2121" s="62"/>
      <c r="J2121" s="62"/>
      <c r="K2121" s="63"/>
    </row>
    <row r="2122" spans="1:11" ht="24" customHeight="1" x14ac:dyDescent="0.25">
      <c r="A2122" s="59"/>
      <c r="B2122" s="59"/>
      <c r="C2122" s="59"/>
      <c r="D2122" s="60"/>
      <c r="E2122" s="61"/>
      <c r="F2122" s="62"/>
      <c r="G2122" s="62"/>
      <c r="H2122" s="62"/>
      <c r="I2122" s="62"/>
      <c r="J2122" s="62"/>
      <c r="K2122" s="63"/>
    </row>
    <row r="2123" spans="1:11" ht="24" customHeight="1" x14ac:dyDescent="0.25">
      <c r="A2123" s="59"/>
      <c r="B2123" s="59"/>
      <c r="C2123" s="59"/>
      <c r="D2123" s="60"/>
      <c r="E2123" s="61"/>
      <c r="F2123" s="62"/>
      <c r="G2123" s="62"/>
      <c r="H2123" s="62"/>
      <c r="I2123" s="62"/>
      <c r="J2123" s="62"/>
      <c r="K2123" s="63"/>
    </row>
    <row r="2124" spans="1:11" ht="24" customHeight="1" x14ac:dyDescent="0.25">
      <c r="A2124" s="59"/>
      <c r="B2124" s="59"/>
      <c r="C2124" s="59"/>
      <c r="D2124" s="60"/>
      <c r="E2124" s="61"/>
      <c r="F2124" s="62"/>
      <c r="G2124" s="62"/>
      <c r="H2124" s="62"/>
      <c r="I2124" s="62"/>
      <c r="J2124" s="62"/>
      <c r="K2124" s="63"/>
    </row>
    <row r="2125" spans="1:11" ht="24" customHeight="1" x14ac:dyDescent="0.25">
      <c r="A2125" s="59"/>
      <c r="B2125" s="59"/>
      <c r="C2125" s="59"/>
      <c r="D2125" s="60"/>
      <c r="E2125" s="61"/>
      <c r="F2125" s="62"/>
      <c r="G2125" s="62"/>
      <c r="H2125" s="62"/>
      <c r="I2125" s="62"/>
      <c r="J2125" s="62"/>
      <c r="K2125" s="63"/>
    </row>
    <row r="2126" spans="1:11" ht="24" customHeight="1" x14ac:dyDescent="0.25">
      <c r="A2126" s="59"/>
      <c r="B2126" s="59"/>
      <c r="C2126" s="59"/>
      <c r="D2126" s="60"/>
      <c r="E2126" s="61"/>
      <c r="F2126" s="62"/>
      <c r="G2126" s="62"/>
      <c r="H2126" s="62"/>
      <c r="I2126" s="62"/>
      <c r="J2126" s="62"/>
      <c r="K2126" s="63"/>
    </row>
    <row r="2127" spans="1:11" ht="24" customHeight="1" x14ac:dyDescent="0.25">
      <c r="A2127" s="59"/>
      <c r="B2127" s="59"/>
      <c r="C2127" s="59"/>
      <c r="D2127" s="60"/>
      <c r="E2127" s="61"/>
      <c r="F2127" s="62"/>
      <c r="G2127" s="62"/>
      <c r="H2127" s="62"/>
      <c r="I2127" s="62"/>
      <c r="J2127" s="62"/>
      <c r="K2127" s="63"/>
    </row>
    <row r="2128" spans="1:11" ht="24" customHeight="1" x14ac:dyDescent="0.25">
      <c r="A2128" s="59"/>
      <c r="B2128" s="59"/>
      <c r="C2128" s="59"/>
      <c r="D2128" s="60"/>
      <c r="E2128" s="61"/>
      <c r="F2128" s="62"/>
      <c r="G2128" s="62"/>
      <c r="H2128" s="62"/>
      <c r="I2128" s="62"/>
      <c r="J2128" s="62"/>
      <c r="K2128" s="63"/>
    </row>
    <row r="2129" spans="1:11" ht="24" customHeight="1" x14ac:dyDescent="0.25">
      <c r="A2129" s="59"/>
      <c r="B2129" s="59"/>
      <c r="C2129" s="59"/>
      <c r="D2129" s="60"/>
      <c r="E2129" s="61"/>
      <c r="F2129" s="62"/>
      <c r="G2129" s="62"/>
      <c r="H2129" s="62"/>
      <c r="I2129" s="62"/>
      <c r="J2129" s="62"/>
      <c r="K2129" s="63"/>
    </row>
    <row r="2130" spans="1:11" ht="24" customHeight="1" x14ac:dyDescent="0.25">
      <c r="A2130" s="59"/>
      <c r="B2130" s="59"/>
      <c r="C2130" s="59"/>
      <c r="D2130" s="60"/>
      <c r="E2130" s="61"/>
      <c r="F2130" s="62"/>
      <c r="G2130" s="62"/>
      <c r="H2130" s="62"/>
      <c r="I2130" s="62"/>
      <c r="J2130" s="62"/>
      <c r="K2130" s="63"/>
    </row>
    <row r="2131" spans="1:11" ht="24" customHeight="1" x14ac:dyDescent="0.25">
      <c r="A2131" s="59"/>
      <c r="B2131" s="59"/>
      <c r="C2131" s="59"/>
      <c r="D2131" s="60"/>
      <c r="E2131" s="61"/>
      <c r="F2131" s="62"/>
      <c r="G2131" s="62"/>
      <c r="H2131" s="62"/>
      <c r="I2131" s="62"/>
      <c r="J2131" s="62"/>
      <c r="K2131" s="63"/>
    </row>
    <row r="2132" spans="1:11" ht="24" customHeight="1" x14ac:dyDescent="0.25">
      <c r="A2132" s="59"/>
      <c r="B2132" s="59"/>
      <c r="C2132" s="59"/>
      <c r="D2132" s="60"/>
      <c r="E2132" s="61"/>
      <c r="F2132" s="62"/>
      <c r="G2132" s="62"/>
      <c r="H2132" s="62"/>
      <c r="I2132" s="62"/>
      <c r="J2132" s="62"/>
      <c r="K2132" s="63"/>
    </row>
    <row r="2133" spans="1:11" ht="24" customHeight="1" x14ac:dyDescent="0.25">
      <c r="A2133" s="59"/>
      <c r="B2133" s="59"/>
      <c r="C2133" s="59"/>
      <c r="D2133" s="60"/>
      <c r="E2133" s="61"/>
      <c r="F2133" s="62"/>
      <c r="G2133" s="62"/>
      <c r="H2133" s="62"/>
      <c r="I2133" s="62"/>
      <c r="J2133" s="62"/>
      <c r="K2133" s="63"/>
    </row>
    <row r="2134" spans="1:11" ht="24" customHeight="1" x14ac:dyDescent="0.25">
      <c r="A2134" s="59"/>
      <c r="B2134" s="59"/>
      <c r="C2134" s="59"/>
      <c r="D2134" s="60"/>
      <c r="E2134" s="61"/>
      <c r="F2134" s="62"/>
      <c r="G2134" s="62"/>
      <c r="H2134" s="62"/>
      <c r="I2134" s="62"/>
      <c r="J2134" s="62"/>
      <c r="K2134" s="63"/>
    </row>
    <row r="2135" spans="1:11" ht="24" customHeight="1" x14ac:dyDescent="0.25">
      <c r="A2135" s="59"/>
      <c r="B2135" s="59"/>
      <c r="C2135" s="59"/>
      <c r="D2135" s="60"/>
      <c r="E2135" s="61"/>
      <c r="F2135" s="62"/>
      <c r="G2135" s="62"/>
      <c r="H2135" s="62"/>
      <c r="I2135" s="62"/>
      <c r="J2135" s="62"/>
      <c r="K2135" s="63"/>
    </row>
    <row r="2136" spans="1:11" ht="24" customHeight="1" x14ac:dyDescent="0.25">
      <c r="A2136" s="59"/>
      <c r="B2136" s="59"/>
      <c r="C2136" s="59"/>
      <c r="D2136" s="60"/>
      <c r="E2136" s="61"/>
      <c r="F2136" s="62"/>
      <c r="G2136" s="62"/>
      <c r="H2136" s="62"/>
      <c r="I2136" s="62"/>
      <c r="J2136" s="62"/>
      <c r="K2136" s="63"/>
    </row>
    <row r="2137" spans="1:11" ht="24" customHeight="1" x14ac:dyDescent="0.25">
      <c r="A2137" s="59"/>
      <c r="B2137" s="59"/>
      <c r="C2137" s="59"/>
      <c r="D2137" s="60"/>
      <c r="E2137" s="61"/>
      <c r="F2137" s="62"/>
      <c r="G2137" s="62"/>
      <c r="H2137" s="62"/>
      <c r="I2137" s="62"/>
      <c r="J2137" s="62"/>
      <c r="K2137" s="63"/>
    </row>
    <row r="2138" spans="1:11" ht="24" customHeight="1" x14ac:dyDescent="0.25">
      <c r="A2138" s="59"/>
      <c r="B2138" s="59"/>
      <c r="C2138" s="59"/>
      <c r="D2138" s="60"/>
      <c r="E2138" s="61"/>
      <c r="F2138" s="62"/>
      <c r="G2138" s="62"/>
      <c r="H2138" s="62"/>
      <c r="I2138" s="62"/>
      <c r="J2138" s="62"/>
      <c r="K2138" s="63"/>
    </row>
    <row r="2139" spans="1:11" ht="24" customHeight="1" x14ac:dyDescent="0.25">
      <c r="A2139" s="59"/>
      <c r="B2139" s="59"/>
      <c r="C2139" s="59"/>
      <c r="D2139" s="60"/>
      <c r="E2139" s="61"/>
      <c r="F2139" s="62"/>
      <c r="G2139" s="62"/>
      <c r="H2139" s="62"/>
      <c r="I2139" s="62"/>
      <c r="J2139" s="62"/>
      <c r="K2139" s="63"/>
    </row>
    <row r="2140" spans="1:11" ht="24" customHeight="1" x14ac:dyDescent="0.25">
      <c r="A2140" s="59"/>
      <c r="B2140" s="59"/>
      <c r="C2140" s="59"/>
      <c r="D2140" s="60"/>
      <c r="E2140" s="61"/>
      <c r="F2140" s="62"/>
      <c r="G2140" s="62"/>
      <c r="H2140" s="62"/>
      <c r="I2140" s="62"/>
      <c r="J2140" s="62"/>
      <c r="K2140" s="63"/>
    </row>
    <row r="2141" spans="1:11" ht="24" customHeight="1" x14ac:dyDescent="0.25">
      <c r="A2141" s="59"/>
      <c r="B2141" s="59"/>
      <c r="C2141" s="59"/>
      <c r="D2141" s="60"/>
      <c r="E2141" s="61"/>
      <c r="F2141" s="62"/>
      <c r="G2141" s="62"/>
      <c r="H2141" s="62"/>
      <c r="I2141" s="62"/>
      <c r="J2141" s="62"/>
      <c r="K2141" s="63"/>
    </row>
    <row r="2142" spans="1:11" ht="24" customHeight="1" x14ac:dyDescent="0.25">
      <c r="A2142" s="59"/>
      <c r="B2142" s="59"/>
      <c r="C2142" s="59"/>
      <c r="D2142" s="60"/>
      <c r="E2142" s="61"/>
      <c r="F2142" s="62"/>
      <c r="G2142" s="62"/>
      <c r="H2142" s="62"/>
      <c r="I2142" s="62"/>
      <c r="J2142" s="62"/>
      <c r="K2142" s="63"/>
    </row>
    <row r="2143" spans="1:11" ht="24" customHeight="1" x14ac:dyDescent="0.25">
      <c r="A2143" s="59"/>
      <c r="B2143" s="59"/>
      <c r="C2143" s="59"/>
      <c r="D2143" s="60"/>
      <c r="E2143" s="61"/>
      <c r="F2143" s="62"/>
      <c r="G2143" s="62"/>
      <c r="H2143" s="62"/>
      <c r="I2143" s="62"/>
      <c r="J2143" s="62"/>
      <c r="K2143" s="63"/>
    </row>
    <row r="2144" spans="1:11" ht="24" customHeight="1" x14ac:dyDescent="0.25">
      <c r="A2144" s="59"/>
      <c r="B2144" s="59"/>
      <c r="C2144" s="59"/>
      <c r="D2144" s="60"/>
      <c r="E2144" s="61"/>
      <c r="F2144" s="62"/>
      <c r="G2144" s="62"/>
      <c r="H2144" s="62"/>
      <c r="I2144" s="62"/>
      <c r="J2144" s="62"/>
      <c r="K2144" s="63"/>
    </row>
    <row r="2145" spans="1:11" ht="24" customHeight="1" x14ac:dyDescent="0.25">
      <c r="A2145" s="59"/>
      <c r="B2145" s="59"/>
      <c r="C2145" s="59"/>
      <c r="D2145" s="60"/>
      <c r="E2145" s="61"/>
      <c r="F2145" s="62"/>
      <c r="G2145" s="62"/>
      <c r="H2145" s="62"/>
      <c r="I2145" s="62"/>
      <c r="J2145" s="62"/>
      <c r="K2145" s="63"/>
    </row>
    <row r="2146" spans="1:11" ht="24" customHeight="1" x14ac:dyDescent="0.25">
      <c r="A2146" s="59"/>
      <c r="B2146" s="59"/>
      <c r="C2146" s="59"/>
      <c r="D2146" s="60"/>
      <c r="E2146" s="61"/>
      <c r="F2146" s="62"/>
      <c r="G2146" s="62"/>
      <c r="H2146" s="62"/>
      <c r="I2146" s="62"/>
      <c r="J2146" s="62"/>
      <c r="K2146" s="63"/>
    </row>
    <row r="2147" spans="1:11" ht="24" customHeight="1" x14ac:dyDescent="0.25">
      <c r="A2147" s="59"/>
      <c r="B2147" s="59"/>
      <c r="C2147" s="59"/>
      <c r="D2147" s="60"/>
      <c r="E2147" s="61"/>
      <c r="F2147" s="62"/>
      <c r="G2147" s="62"/>
      <c r="H2147" s="62"/>
      <c r="I2147" s="62"/>
      <c r="J2147" s="62"/>
      <c r="K2147" s="63"/>
    </row>
    <row r="2148" spans="1:11" ht="24" customHeight="1" x14ac:dyDescent="0.25">
      <c r="A2148" s="59"/>
      <c r="B2148" s="59"/>
      <c r="C2148" s="59"/>
      <c r="D2148" s="60"/>
      <c r="E2148" s="61"/>
      <c r="F2148" s="62"/>
      <c r="G2148" s="62"/>
      <c r="H2148" s="62"/>
      <c r="I2148" s="62"/>
      <c r="J2148" s="62"/>
      <c r="K2148" s="63"/>
    </row>
    <row r="2149" spans="1:11" ht="24" customHeight="1" x14ac:dyDescent="0.25">
      <c r="A2149" s="59"/>
      <c r="B2149" s="59"/>
      <c r="C2149" s="59"/>
      <c r="D2149" s="60"/>
      <c r="E2149" s="61"/>
      <c r="F2149" s="62"/>
      <c r="G2149" s="62"/>
      <c r="H2149" s="62"/>
      <c r="I2149" s="62"/>
      <c r="J2149" s="62"/>
      <c r="K2149" s="63"/>
    </row>
    <row r="2150" spans="1:11" ht="24" customHeight="1" x14ac:dyDescent="0.25">
      <c r="A2150" s="59"/>
      <c r="B2150" s="59"/>
      <c r="C2150" s="59"/>
      <c r="D2150" s="60"/>
      <c r="E2150" s="61"/>
      <c r="F2150" s="62"/>
      <c r="G2150" s="62"/>
      <c r="H2150" s="62"/>
      <c r="I2150" s="62"/>
      <c r="J2150" s="62"/>
      <c r="K2150" s="63"/>
    </row>
    <row r="2151" spans="1:11" ht="24" customHeight="1" x14ac:dyDescent="0.25">
      <c r="A2151" s="59"/>
      <c r="B2151" s="59"/>
      <c r="C2151" s="59"/>
      <c r="D2151" s="60"/>
      <c r="E2151" s="61"/>
      <c r="F2151" s="62"/>
      <c r="G2151" s="62"/>
      <c r="H2151" s="62"/>
      <c r="I2151" s="62"/>
      <c r="J2151" s="62"/>
      <c r="K2151" s="63"/>
    </row>
    <row r="2152" spans="1:11" ht="24" customHeight="1" x14ac:dyDescent="0.25">
      <c r="A2152" s="59"/>
      <c r="B2152" s="59"/>
      <c r="C2152" s="59"/>
      <c r="D2152" s="60"/>
      <c r="E2152" s="61"/>
      <c r="F2152" s="62"/>
      <c r="G2152" s="62"/>
      <c r="H2152" s="62"/>
      <c r="I2152" s="62"/>
      <c r="J2152" s="62"/>
      <c r="K2152" s="63"/>
    </row>
    <row r="2153" spans="1:11" ht="24" customHeight="1" x14ac:dyDescent="0.25">
      <c r="A2153" s="59"/>
      <c r="B2153" s="59"/>
      <c r="C2153" s="59"/>
      <c r="D2153" s="60"/>
      <c r="E2153" s="61"/>
      <c r="F2153" s="62"/>
      <c r="G2153" s="62"/>
      <c r="H2153" s="62"/>
      <c r="I2153" s="62"/>
      <c r="J2153" s="62"/>
      <c r="K2153" s="63"/>
    </row>
    <row r="2154" spans="1:11" ht="24" customHeight="1" x14ac:dyDescent="0.25">
      <c r="A2154" s="59"/>
      <c r="B2154" s="59"/>
      <c r="C2154" s="59"/>
      <c r="D2154" s="60"/>
      <c r="E2154" s="61"/>
      <c r="F2154" s="62"/>
      <c r="G2154" s="62"/>
      <c r="H2154" s="62"/>
      <c r="I2154" s="62"/>
      <c r="J2154" s="62"/>
      <c r="K2154" s="63"/>
    </row>
    <row r="2155" spans="1:11" ht="24" customHeight="1" x14ac:dyDescent="0.25">
      <c r="A2155" s="59"/>
      <c r="B2155" s="59"/>
      <c r="C2155" s="59"/>
      <c r="D2155" s="60"/>
      <c r="E2155" s="61"/>
      <c r="F2155" s="62"/>
      <c r="G2155" s="62"/>
      <c r="H2155" s="62"/>
      <c r="I2155" s="62"/>
      <c r="J2155" s="62"/>
      <c r="K2155" s="63"/>
    </row>
    <row r="2156" spans="1:11" ht="24" customHeight="1" x14ac:dyDescent="0.25">
      <c r="A2156" s="59"/>
      <c r="B2156" s="59"/>
      <c r="C2156" s="59"/>
      <c r="D2156" s="60"/>
      <c r="E2156" s="61"/>
      <c r="F2156" s="62"/>
      <c r="G2156" s="62"/>
      <c r="H2156" s="62"/>
      <c r="I2156" s="62"/>
      <c r="J2156" s="62"/>
      <c r="K2156" s="63"/>
    </row>
    <row r="2157" spans="1:11" ht="24" customHeight="1" x14ac:dyDescent="0.25">
      <c r="A2157" s="59"/>
      <c r="B2157" s="59"/>
      <c r="C2157" s="59"/>
      <c r="D2157" s="60"/>
      <c r="E2157" s="61"/>
      <c r="F2157" s="62"/>
      <c r="G2157" s="62"/>
      <c r="H2157" s="62"/>
      <c r="I2157" s="62"/>
      <c r="J2157" s="62"/>
      <c r="K2157" s="63"/>
    </row>
    <row r="2158" spans="1:11" ht="24" customHeight="1" x14ac:dyDescent="0.25">
      <c r="A2158" s="59"/>
      <c r="B2158" s="59"/>
      <c r="C2158" s="59"/>
      <c r="D2158" s="60"/>
      <c r="E2158" s="61"/>
      <c r="F2158" s="62"/>
      <c r="G2158" s="62"/>
      <c r="H2158" s="62"/>
      <c r="I2158" s="62"/>
      <c r="J2158" s="62"/>
      <c r="K2158" s="63"/>
    </row>
    <row r="2159" spans="1:11" ht="24" customHeight="1" x14ac:dyDescent="0.25">
      <c r="A2159" s="59"/>
      <c r="B2159" s="59"/>
      <c r="C2159" s="59"/>
      <c r="D2159" s="60"/>
      <c r="E2159" s="61"/>
      <c r="F2159" s="62"/>
      <c r="G2159" s="62"/>
      <c r="H2159" s="62"/>
      <c r="I2159" s="62"/>
      <c r="J2159" s="62"/>
      <c r="K2159" s="63"/>
    </row>
    <row r="2160" spans="1:11" ht="24" customHeight="1" x14ac:dyDescent="0.25">
      <c r="A2160" s="59"/>
      <c r="B2160" s="59"/>
      <c r="C2160" s="59"/>
      <c r="D2160" s="60"/>
      <c r="E2160" s="61"/>
      <c r="F2160" s="62"/>
      <c r="G2160" s="62"/>
      <c r="H2160" s="62"/>
      <c r="I2160" s="62"/>
      <c r="J2160" s="62"/>
      <c r="K2160" s="63"/>
    </row>
    <row r="2161" spans="1:11" ht="24" customHeight="1" x14ac:dyDescent="0.25">
      <c r="A2161" s="59"/>
      <c r="B2161" s="59"/>
      <c r="C2161" s="59"/>
      <c r="D2161" s="60"/>
      <c r="E2161" s="61"/>
      <c r="F2161" s="62"/>
      <c r="G2161" s="62"/>
      <c r="H2161" s="62"/>
      <c r="I2161" s="62"/>
      <c r="J2161" s="62"/>
      <c r="K2161" s="63"/>
    </row>
    <row r="2162" spans="1:11" ht="24" customHeight="1" x14ac:dyDescent="0.25">
      <c r="A2162" s="59"/>
      <c r="B2162" s="59"/>
      <c r="C2162" s="59"/>
      <c r="D2162" s="60"/>
      <c r="E2162" s="61"/>
      <c r="F2162" s="62"/>
      <c r="G2162" s="62"/>
      <c r="H2162" s="62"/>
      <c r="I2162" s="62"/>
      <c r="J2162" s="62"/>
      <c r="K2162" s="63"/>
    </row>
    <row r="2163" spans="1:11" ht="24" customHeight="1" x14ac:dyDescent="0.25">
      <c r="A2163" s="59"/>
      <c r="B2163" s="59"/>
      <c r="C2163" s="59"/>
      <c r="D2163" s="60"/>
      <c r="E2163" s="61"/>
      <c r="F2163" s="62"/>
      <c r="G2163" s="62"/>
      <c r="H2163" s="62"/>
      <c r="I2163" s="62"/>
      <c r="J2163" s="62"/>
      <c r="K2163" s="63"/>
    </row>
    <row r="2164" spans="1:11" ht="24" customHeight="1" x14ac:dyDescent="0.25">
      <c r="A2164" s="59"/>
      <c r="B2164" s="59"/>
      <c r="C2164" s="59"/>
      <c r="D2164" s="60"/>
      <c r="E2164" s="61"/>
      <c r="F2164" s="62"/>
      <c r="G2164" s="62"/>
      <c r="H2164" s="62"/>
      <c r="I2164" s="62"/>
      <c r="J2164" s="62"/>
      <c r="K2164" s="63"/>
    </row>
    <row r="2165" spans="1:11" ht="24" customHeight="1" x14ac:dyDescent="0.25">
      <c r="A2165" s="59"/>
      <c r="B2165" s="59"/>
      <c r="C2165" s="59"/>
      <c r="D2165" s="60"/>
      <c r="E2165" s="61"/>
      <c r="F2165" s="62"/>
      <c r="G2165" s="62"/>
      <c r="H2165" s="62"/>
      <c r="I2165" s="62"/>
      <c r="J2165" s="62"/>
      <c r="K2165" s="63"/>
    </row>
    <row r="2166" spans="1:11" ht="24" customHeight="1" x14ac:dyDescent="0.25">
      <c r="A2166" s="59"/>
      <c r="B2166" s="59"/>
      <c r="C2166" s="59"/>
      <c r="D2166" s="60"/>
      <c r="E2166" s="61"/>
      <c r="F2166" s="62"/>
      <c r="G2166" s="62"/>
      <c r="H2166" s="62"/>
      <c r="I2166" s="62"/>
      <c r="J2166" s="62"/>
      <c r="K2166" s="63"/>
    </row>
    <row r="2167" spans="1:11" ht="24" customHeight="1" x14ac:dyDescent="0.25">
      <c r="A2167" s="59"/>
      <c r="B2167" s="59"/>
      <c r="C2167" s="59"/>
      <c r="D2167" s="60"/>
      <c r="E2167" s="61"/>
      <c r="F2167" s="62"/>
      <c r="G2167" s="62"/>
      <c r="H2167" s="62"/>
      <c r="I2167" s="62"/>
      <c r="J2167" s="62"/>
      <c r="K2167" s="63"/>
    </row>
    <row r="2168" spans="1:11" ht="24" customHeight="1" x14ac:dyDescent="0.25">
      <c r="A2168" s="59"/>
      <c r="B2168" s="59"/>
      <c r="C2168" s="59"/>
      <c r="D2168" s="60"/>
      <c r="E2168" s="61"/>
      <c r="F2168" s="62"/>
      <c r="G2168" s="62"/>
      <c r="H2168" s="62"/>
      <c r="I2168" s="62"/>
      <c r="J2168" s="62"/>
      <c r="K2168" s="63"/>
    </row>
    <row r="2169" spans="1:11" ht="24" customHeight="1" x14ac:dyDescent="0.25">
      <c r="A2169" s="59"/>
      <c r="B2169" s="59"/>
      <c r="C2169" s="59"/>
      <c r="D2169" s="60"/>
      <c r="E2169" s="61"/>
      <c r="F2169" s="62"/>
      <c r="G2169" s="62"/>
      <c r="H2169" s="62"/>
      <c r="I2169" s="62"/>
      <c r="J2169" s="62"/>
      <c r="K2169" s="63"/>
    </row>
    <row r="2170" spans="1:11" ht="24" customHeight="1" x14ac:dyDescent="0.25">
      <c r="A2170" s="59"/>
      <c r="B2170" s="59"/>
      <c r="C2170" s="59"/>
      <c r="D2170" s="60"/>
      <c r="E2170" s="61"/>
      <c r="F2170" s="62"/>
      <c r="G2170" s="62"/>
      <c r="H2170" s="62"/>
      <c r="I2170" s="62"/>
      <c r="J2170" s="62"/>
      <c r="K2170" s="63"/>
    </row>
    <row r="2171" spans="1:11" ht="24" customHeight="1" x14ac:dyDescent="0.25">
      <c r="A2171" s="59"/>
      <c r="B2171" s="59"/>
      <c r="C2171" s="59"/>
      <c r="D2171" s="60"/>
      <c r="E2171" s="61"/>
      <c r="F2171" s="62"/>
      <c r="G2171" s="62"/>
      <c r="H2171" s="62"/>
      <c r="I2171" s="62"/>
      <c r="J2171" s="62"/>
      <c r="K2171" s="63"/>
    </row>
    <row r="2172" spans="1:11" ht="24" customHeight="1" x14ac:dyDescent="0.25">
      <c r="A2172" s="59"/>
      <c r="B2172" s="59"/>
      <c r="C2172" s="59"/>
      <c r="D2172" s="60"/>
      <c r="E2172" s="61"/>
      <c r="F2172" s="62"/>
      <c r="G2172" s="62"/>
      <c r="H2172" s="62"/>
      <c r="I2172" s="62"/>
      <c r="J2172" s="62"/>
      <c r="K2172" s="63"/>
    </row>
    <row r="2173" spans="1:11" ht="24" customHeight="1" x14ac:dyDescent="0.25">
      <c r="A2173" s="59"/>
      <c r="B2173" s="59"/>
      <c r="C2173" s="59"/>
      <c r="D2173" s="60"/>
      <c r="E2173" s="61"/>
      <c r="F2173" s="62"/>
      <c r="G2173" s="62"/>
      <c r="H2173" s="62"/>
      <c r="I2173" s="62"/>
      <c r="J2173" s="62"/>
      <c r="K2173" s="63"/>
    </row>
    <row r="2174" spans="1:11" ht="24" customHeight="1" x14ac:dyDescent="0.25">
      <c r="A2174" s="59"/>
      <c r="B2174" s="59"/>
      <c r="C2174" s="59"/>
      <c r="D2174" s="60"/>
      <c r="E2174" s="61"/>
      <c r="F2174" s="62"/>
      <c r="G2174" s="62"/>
      <c r="H2174" s="62"/>
      <c r="I2174" s="62"/>
      <c r="J2174" s="62"/>
      <c r="K2174" s="63"/>
    </row>
    <row r="2175" spans="1:11" ht="24" customHeight="1" x14ac:dyDescent="0.25">
      <c r="A2175" s="59"/>
      <c r="B2175" s="59"/>
      <c r="C2175" s="59"/>
      <c r="D2175" s="60"/>
      <c r="E2175" s="61"/>
      <c r="F2175" s="62"/>
      <c r="G2175" s="62"/>
      <c r="H2175" s="62"/>
      <c r="I2175" s="62"/>
      <c r="J2175" s="62"/>
      <c r="K2175" s="63"/>
    </row>
    <row r="2176" spans="1:11" ht="24" customHeight="1" x14ac:dyDescent="0.25">
      <c r="A2176" s="59"/>
      <c r="B2176" s="59"/>
      <c r="C2176" s="59"/>
      <c r="D2176" s="60"/>
      <c r="E2176" s="61"/>
      <c r="F2176" s="62"/>
      <c r="G2176" s="62"/>
      <c r="H2176" s="62"/>
      <c r="I2176" s="62"/>
      <c r="J2176" s="62"/>
      <c r="K2176" s="63"/>
    </row>
    <row r="2177" spans="1:11" ht="24" customHeight="1" x14ac:dyDescent="0.25">
      <c r="A2177" s="59"/>
      <c r="B2177" s="59"/>
      <c r="C2177" s="59"/>
      <c r="D2177" s="60"/>
      <c r="E2177" s="61"/>
      <c r="F2177" s="62"/>
      <c r="G2177" s="62"/>
      <c r="H2177" s="62"/>
      <c r="I2177" s="62"/>
      <c r="J2177" s="62"/>
      <c r="K2177" s="63"/>
    </row>
    <row r="2178" spans="1:11" ht="24" customHeight="1" x14ac:dyDescent="0.25">
      <c r="A2178" s="59"/>
      <c r="B2178" s="59"/>
      <c r="C2178" s="59"/>
      <c r="D2178" s="60"/>
      <c r="E2178" s="61"/>
      <c r="F2178" s="62"/>
      <c r="G2178" s="62"/>
      <c r="H2178" s="62"/>
      <c r="I2178" s="62"/>
      <c r="J2178" s="62"/>
      <c r="K2178" s="63"/>
    </row>
    <row r="2179" spans="1:11" ht="24" customHeight="1" x14ac:dyDescent="0.25">
      <c r="A2179" s="59"/>
      <c r="B2179" s="59"/>
      <c r="C2179" s="59"/>
      <c r="D2179" s="60"/>
      <c r="E2179" s="61"/>
      <c r="F2179" s="62"/>
      <c r="G2179" s="62"/>
      <c r="H2179" s="62"/>
      <c r="I2179" s="62"/>
      <c r="J2179" s="62"/>
      <c r="K2179" s="63"/>
    </row>
    <row r="2180" spans="1:11" ht="24" customHeight="1" x14ac:dyDescent="0.25">
      <c r="A2180" s="59"/>
      <c r="B2180" s="59"/>
      <c r="C2180" s="59"/>
      <c r="D2180" s="60"/>
      <c r="E2180" s="61"/>
      <c r="F2180" s="62"/>
      <c r="G2180" s="62"/>
      <c r="H2180" s="62"/>
      <c r="I2180" s="62"/>
      <c r="J2180" s="62"/>
      <c r="K2180" s="63"/>
    </row>
    <row r="2181" spans="1:11" ht="24" customHeight="1" x14ac:dyDescent="0.25">
      <c r="A2181" s="59"/>
      <c r="B2181" s="59"/>
      <c r="C2181" s="59"/>
      <c r="D2181" s="60"/>
      <c r="E2181" s="61"/>
      <c r="F2181" s="62"/>
      <c r="G2181" s="62"/>
      <c r="H2181" s="62"/>
      <c r="I2181" s="62"/>
      <c r="J2181" s="62"/>
      <c r="K2181" s="63"/>
    </row>
    <row r="2182" spans="1:11" ht="24" customHeight="1" x14ac:dyDescent="0.25">
      <c r="A2182" s="59"/>
      <c r="B2182" s="59"/>
      <c r="C2182" s="59"/>
      <c r="D2182" s="60"/>
      <c r="E2182" s="61"/>
      <c r="F2182" s="62"/>
      <c r="G2182" s="62"/>
      <c r="H2182" s="62"/>
      <c r="I2182" s="62"/>
      <c r="J2182" s="62"/>
      <c r="K2182" s="63"/>
    </row>
    <row r="2183" spans="1:11" ht="24" customHeight="1" x14ac:dyDescent="0.25">
      <c r="A2183" s="59"/>
      <c r="B2183" s="59"/>
      <c r="C2183" s="59"/>
      <c r="D2183" s="60"/>
      <c r="E2183" s="61"/>
      <c r="F2183" s="62"/>
      <c r="G2183" s="62"/>
      <c r="H2183" s="62"/>
      <c r="I2183" s="62"/>
      <c r="J2183" s="62"/>
      <c r="K2183" s="63"/>
    </row>
    <row r="2184" spans="1:11" ht="24" customHeight="1" x14ac:dyDescent="0.25">
      <c r="A2184" s="59"/>
      <c r="B2184" s="59"/>
      <c r="C2184" s="59"/>
      <c r="D2184" s="60"/>
      <c r="E2184" s="61"/>
      <c r="F2184" s="62"/>
      <c r="G2184" s="62"/>
      <c r="H2184" s="62"/>
      <c r="I2184" s="62"/>
      <c r="J2184" s="62"/>
      <c r="K2184" s="63"/>
    </row>
    <row r="2185" spans="1:11" ht="24" customHeight="1" x14ac:dyDescent="0.25">
      <c r="A2185" s="59"/>
      <c r="B2185" s="59"/>
      <c r="C2185" s="59"/>
      <c r="D2185" s="60"/>
      <c r="E2185" s="61"/>
      <c r="F2185" s="62"/>
      <c r="G2185" s="62"/>
      <c r="H2185" s="62"/>
      <c r="I2185" s="62"/>
      <c r="J2185" s="62"/>
      <c r="K2185" s="63"/>
    </row>
    <row r="2186" spans="1:11" ht="24" customHeight="1" x14ac:dyDescent="0.25">
      <c r="A2186" s="59"/>
      <c r="B2186" s="59"/>
      <c r="C2186" s="59"/>
      <c r="D2186" s="60"/>
      <c r="E2186" s="61"/>
      <c r="F2186" s="62"/>
      <c r="G2186" s="62"/>
      <c r="H2186" s="62"/>
      <c r="I2186" s="62"/>
      <c r="J2186" s="62"/>
      <c r="K2186" s="63"/>
    </row>
    <row r="2187" spans="1:11" ht="24" customHeight="1" x14ac:dyDescent="0.25">
      <c r="A2187" s="59"/>
      <c r="B2187" s="59"/>
      <c r="C2187" s="59"/>
      <c r="D2187" s="60"/>
      <c r="E2187" s="61"/>
      <c r="F2187" s="62"/>
      <c r="G2187" s="62"/>
      <c r="H2187" s="62"/>
      <c r="I2187" s="62"/>
      <c r="J2187" s="62"/>
      <c r="K2187" s="63"/>
    </row>
    <row r="2188" spans="1:11" ht="24" customHeight="1" x14ac:dyDescent="0.25">
      <c r="A2188" s="59"/>
      <c r="B2188" s="59"/>
      <c r="C2188" s="59"/>
      <c r="D2188" s="60"/>
      <c r="E2188" s="61"/>
      <c r="F2188" s="62"/>
      <c r="G2188" s="62"/>
      <c r="H2188" s="62"/>
      <c r="I2188" s="62"/>
      <c r="J2188" s="62"/>
      <c r="K2188" s="63"/>
    </row>
    <row r="2189" spans="1:11" ht="24" customHeight="1" x14ac:dyDescent="0.25">
      <c r="A2189" s="59"/>
      <c r="B2189" s="59"/>
      <c r="C2189" s="59"/>
      <c r="D2189" s="60"/>
      <c r="E2189" s="61"/>
      <c r="F2189" s="62"/>
      <c r="G2189" s="62"/>
      <c r="H2189" s="62"/>
      <c r="I2189" s="62"/>
      <c r="J2189" s="62"/>
      <c r="K2189" s="63"/>
    </row>
    <row r="2190" spans="1:11" ht="24" customHeight="1" x14ac:dyDescent="0.25">
      <c r="A2190" s="59"/>
      <c r="B2190" s="59"/>
      <c r="C2190" s="59"/>
      <c r="D2190" s="60"/>
      <c r="E2190" s="61"/>
      <c r="F2190" s="62"/>
      <c r="G2190" s="62"/>
      <c r="H2190" s="62"/>
      <c r="I2190" s="62"/>
      <c r="J2190" s="62"/>
      <c r="K2190" s="63"/>
    </row>
    <row r="2191" spans="1:11" ht="24" customHeight="1" x14ac:dyDescent="0.25">
      <c r="A2191" s="59"/>
      <c r="B2191" s="59"/>
      <c r="C2191" s="59"/>
      <c r="D2191" s="60"/>
      <c r="E2191" s="61"/>
      <c r="F2191" s="62"/>
      <c r="G2191" s="62"/>
      <c r="H2191" s="62"/>
      <c r="I2191" s="62"/>
      <c r="J2191" s="62"/>
      <c r="K2191" s="63"/>
    </row>
    <row r="2192" spans="1:11" ht="24" customHeight="1" x14ac:dyDescent="0.25">
      <c r="A2192" s="59"/>
      <c r="B2192" s="59"/>
      <c r="C2192" s="59"/>
      <c r="D2192" s="60"/>
      <c r="E2192" s="61"/>
      <c r="F2192" s="62"/>
      <c r="G2192" s="62"/>
      <c r="H2192" s="62"/>
      <c r="I2192" s="62"/>
      <c r="J2192" s="62"/>
      <c r="K2192" s="63"/>
    </row>
    <row r="2193" spans="1:11" ht="24" customHeight="1" x14ac:dyDescent="0.25">
      <c r="A2193" s="59"/>
      <c r="B2193" s="59"/>
      <c r="C2193" s="59"/>
      <c r="D2193" s="60"/>
      <c r="E2193" s="61"/>
      <c r="F2193" s="62"/>
      <c r="G2193" s="62"/>
      <c r="H2193" s="62"/>
      <c r="I2193" s="62"/>
      <c r="J2193" s="62"/>
      <c r="K2193" s="63"/>
    </row>
    <row r="2194" spans="1:11" ht="24" customHeight="1" x14ac:dyDescent="0.25">
      <c r="A2194" s="59"/>
      <c r="B2194" s="59"/>
      <c r="C2194" s="59"/>
      <c r="D2194" s="60"/>
      <c r="E2194" s="61"/>
      <c r="F2194" s="62"/>
      <c r="G2194" s="62"/>
      <c r="H2194" s="62"/>
      <c r="I2194" s="62"/>
      <c r="J2194" s="62"/>
      <c r="K2194" s="63"/>
    </row>
    <row r="2195" spans="1:11" ht="24" customHeight="1" x14ac:dyDescent="0.25">
      <c r="A2195" s="59"/>
      <c r="B2195" s="59"/>
      <c r="C2195" s="59"/>
      <c r="D2195" s="60"/>
      <c r="E2195" s="61"/>
      <c r="F2195" s="62"/>
      <c r="G2195" s="62"/>
      <c r="H2195" s="62"/>
      <c r="I2195" s="62"/>
      <c r="J2195" s="62"/>
      <c r="K2195" s="63"/>
    </row>
    <row r="2196" spans="1:11" ht="24" customHeight="1" x14ac:dyDescent="0.25">
      <c r="A2196" s="59"/>
      <c r="B2196" s="59"/>
      <c r="C2196" s="59"/>
      <c r="D2196" s="60"/>
      <c r="E2196" s="61"/>
      <c r="F2196" s="62"/>
      <c r="G2196" s="62"/>
      <c r="H2196" s="62"/>
      <c r="I2196" s="62"/>
      <c r="J2196" s="62"/>
      <c r="K2196" s="63"/>
    </row>
    <row r="2197" spans="1:11" ht="24" customHeight="1" x14ac:dyDescent="0.25">
      <c r="A2197" s="59"/>
      <c r="B2197" s="59"/>
      <c r="C2197" s="59"/>
      <c r="D2197" s="60"/>
      <c r="E2197" s="61"/>
      <c r="F2197" s="62"/>
      <c r="G2197" s="62"/>
      <c r="H2197" s="62"/>
      <c r="I2197" s="62"/>
      <c r="J2197" s="62"/>
      <c r="K2197" s="63"/>
    </row>
    <row r="2198" spans="1:11" ht="24" customHeight="1" x14ac:dyDescent="0.25">
      <c r="A2198" s="59"/>
      <c r="B2198" s="59"/>
      <c r="C2198" s="59"/>
      <c r="D2198" s="60"/>
      <c r="E2198" s="61"/>
      <c r="F2198" s="62"/>
      <c r="G2198" s="62"/>
      <c r="H2198" s="62"/>
      <c r="I2198" s="62"/>
      <c r="J2198" s="62"/>
      <c r="K2198" s="63"/>
    </row>
    <row r="2199" spans="1:11" ht="24" customHeight="1" x14ac:dyDescent="0.25">
      <c r="A2199" s="59"/>
      <c r="B2199" s="59"/>
      <c r="C2199" s="59"/>
      <c r="D2199" s="60"/>
      <c r="E2199" s="61"/>
      <c r="F2199" s="62"/>
      <c r="G2199" s="62"/>
      <c r="H2199" s="62"/>
      <c r="I2199" s="62"/>
      <c r="J2199" s="62"/>
      <c r="K2199" s="63"/>
    </row>
    <row r="2200" spans="1:11" ht="24" customHeight="1" x14ac:dyDescent="0.25">
      <c r="A2200" s="59"/>
      <c r="B2200" s="59"/>
      <c r="C2200" s="59"/>
      <c r="D2200" s="60"/>
      <c r="E2200" s="61"/>
      <c r="F2200" s="62"/>
      <c r="G2200" s="62"/>
      <c r="H2200" s="62"/>
      <c r="I2200" s="62"/>
      <c r="J2200" s="62"/>
      <c r="K2200" s="63"/>
    </row>
    <row r="2201" spans="1:11" ht="24" customHeight="1" x14ac:dyDescent="0.25">
      <c r="A2201" s="59"/>
      <c r="B2201" s="59"/>
      <c r="C2201" s="59"/>
      <c r="D2201" s="60"/>
      <c r="E2201" s="61"/>
      <c r="F2201" s="62"/>
      <c r="G2201" s="62"/>
      <c r="H2201" s="62"/>
      <c r="I2201" s="62"/>
      <c r="J2201" s="62"/>
      <c r="K2201" s="63"/>
    </row>
    <row r="2202" spans="1:11" ht="24" customHeight="1" x14ac:dyDescent="0.25">
      <c r="A2202" s="59"/>
      <c r="B2202" s="59"/>
      <c r="C2202" s="59"/>
      <c r="D2202" s="60"/>
      <c r="E2202" s="61"/>
      <c r="F2202" s="62"/>
      <c r="G2202" s="62"/>
      <c r="H2202" s="62"/>
      <c r="I2202" s="62"/>
      <c r="J2202" s="62"/>
      <c r="K2202" s="63"/>
    </row>
    <row r="2203" spans="1:11" ht="24" customHeight="1" x14ac:dyDescent="0.25">
      <c r="A2203" s="59"/>
      <c r="B2203" s="59"/>
      <c r="C2203" s="59"/>
      <c r="D2203" s="60"/>
      <c r="E2203" s="61"/>
      <c r="F2203" s="62"/>
      <c r="G2203" s="62"/>
      <c r="H2203" s="62"/>
      <c r="I2203" s="62"/>
      <c r="J2203" s="62"/>
      <c r="K2203" s="63"/>
    </row>
    <row r="2204" spans="1:11" ht="24" customHeight="1" x14ac:dyDescent="0.25">
      <c r="A2204" s="59"/>
      <c r="B2204" s="59"/>
      <c r="C2204" s="59"/>
      <c r="D2204" s="60"/>
      <c r="E2204" s="61"/>
      <c r="F2204" s="62"/>
      <c r="G2204" s="62"/>
      <c r="H2204" s="62"/>
      <c r="I2204" s="62"/>
      <c r="J2204" s="62"/>
      <c r="K2204" s="63"/>
    </row>
    <row r="2205" spans="1:11" ht="24" customHeight="1" x14ac:dyDescent="0.25">
      <c r="A2205" s="59"/>
      <c r="B2205" s="59"/>
      <c r="C2205" s="59"/>
      <c r="D2205" s="60"/>
      <c r="E2205" s="61"/>
      <c r="F2205" s="62"/>
      <c r="G2205" s="62"/>
      <c r="H2205" s="62"/>
      <c r="I2205" s="62"/>
      <c r="J2205" s="62"/>
      <c r="K2205" s="63"/>
    </row>
    <row r="2206" spans="1:11" ht="24" customHeight="1" x14ac:dyDescent="0.25">
      <c r="A2206" s="59"/>
      <c r="B2206" s="59"/>
      <c r="C2206" s="59"/>
      <c r="D2206" s="60"/>
      <c r="E2206" s="61"/>
      <c r="F2206" s="62"/>
      <c r="G2206" s="62"/>
      <c r="H2206" s="62"/>
      <c r="I2206" s="62"/>
      <c r="J2206" s="62"/>
      <c r="K2206" s="63"/>
    </row>
    <row r="2207" spans="1:11" ht="24" customHeight="1" x14ac:dyDescent="0.25">
      <c r="A2207" s="59"/>
      <c r="B2207" s="59"/>
      <c r="C2207" s="59"/>
      <c r="D2207" s="60"/>
      <c r="E2207" s="61"/>
      <c r="F2207" s="62"/>
      <c r="G2207" s="62"/>
      <c r="H2207" s="62"/>
      <c r="I2207" s="62"/>
      <c r="J2207" s="62"/>
      <c r="K2207" s="63"/>
    </row>
    <row r="2208" spans="1:11" ht="24" customHeight="1" x14ac:dyDescent="0.25">
      <c r="A2208" s="59"/>
      <c r="B2208" s="59"/>
      <c r="C2208" s="59"/>
      <c r="D2208" s="60"/>
      <c r="E2208" s="61"/>
      <c r="F2208" s="62"/>
      <c r="G2208" s="62"/>
      <c r="H2208" s="62"/>
      <c r="I2208" s="62"/>
      <c r="J2208" s="62"/>
      <c r="K2208" s="63"/>
    </row>
    <row r="2209" spans="1:11" ht="24" customHeight="1" x14ac:dyDescent="0.25">
      <c r="A2209" s="59"/>
      <c r="B2209" s="59"/>
      <c r="C2209" s="59"/>
      <c r="D2209" s="60"/>
      <c r="E2209" s="61"/>
      <c r="F2209" s="62"/>
      <c r="G2209" s="62"/>
      <c r="H2209" s="62"/>
      <c r="I2209" s="62"/>
      <c r="J2209" s="62"/>
      <c r="K2209" s="63"/>
    </row>
    <row r="2210" spans="1:11" ht="24" customHeight="1" x14ac:dyDescent="0.25">
      <c r="A2210" s="59"/>
      <c r="B2210" s="59"/>
      <c r="C2210" s="59"/>
      <c r="D2210" s="60"/>
      <c r="E2210" s="61"/>
      <c r="F2210" s="62"/>
      <c r="G2210" s="62"/>
      <c r="H2210" s="62"/>
      <c r="I2210" s="62"/>
      <c r="J2210" s="62"/>
      <c r="K2210" s="63"/>
    </row>
    <row r="2211" spans="1:11" ht="24" customHeight="1" x14ac:dyDescent="0.25">
      <c r="A2211" s="59"/>
      <c r="B2211" s="59"/>
      <c r="C2211" s="59"/>
      <c r="D2211" s="60"/>
      <c r="E2211" s="61"/>
      <c r="F2211" s="62"/>
      <c r="G2211" s="62"/>
      <c r="H2211" s="62"/>
      <c r="I2211" s="62"/>
      <c r="J2211" s="62"/>
      <c r="K2211" s="63"/>
    </row>
    <row r="2212" spans="1:11" ht="24" customHeight="1" x14ac:dyDescent="0.25">
      <c r="A2212" s="59"/>
      <c r="B2212" s="59"/>
      <c r="C2212" s="59"/>
      <c r="D2212" s="60"/>
      <c r="E2212" s="61"/>
      <c r="F2212" s="62"/>
      <c r="G2212" s="62"/>
      <c r="H2212" s="62"/>
      <c r="I2212" s="62"/>
      <c r="J2212" s="62"/>
      <c r="K2212" s="63"/>
    </row>
    <row r="2213" spans="1:11" ht="24" customHeight="1" x14ac:dyDescent="0.25">
      <c r="A2213" s="59"/>
      <c r="B2213" s="59"/>
      <c r="C2213" s="59"/>
      <c r="D2213" s="60"/>
      <c r="E2213" s="61"/>
      <c r="F2213" s="62"/>
      <c r="G2213" s="62"/>
      <c r="H2213" s="62"/>
      <c r="I2213" s="62"/>
      <c r="J2213" s="62"/>
      <c r="K2213" s="63"/>
    </row>
    <row r="2214" spans="1:11" ht="24" customHeight="1" x14ac:dyDescent="0.25">
      <c r="A2214" s="59"/>
      <c r="B2214" s="59"/>
      <c r="C2214" s="59"/>
      <c r="D2214" s="60"/>
      <c r="E2214" s="61"/>
      <c r="F2214" s="62"/>
      <c r="G2214" s="62"/>
      <c r="H2214" s="62"/>
      <c r="I2214" s="62"/>
      <c r="J2214" s="62"/>
      <c r="K2214" s="63"/>
    </row>
    <row r="2215" spans="1:11" ht="24" customHeight="1" x14ac:dyDescent="0.25">
      <c r="A2215" s="59"/>
      <c r="B2215" s="59"/>
      <c r="C2215" s="59"/>
      <c r="D2215" s="60"/>
      <c r="E2215" s="61"/>
      <c r="F2215" s="62"/>
      <c r="G2215" s="62"/>
      <c r="H2215" s="62"/>
      <c r="I2215" s="62"/>
      <c r="J2215" s="62"/>
      <c r="K2215" s="63"/>
    </row>
    <row r="2216" spans="1:11" ht="24" customHeight="1" x14ac:dyDescent="0.25">
      <c r="A2216" s="59"/>
      <c r="B2216" s="59"/>
      <c r="C2216" s="59"/>
      <c r="D2216" s="60"/>
      <c r="E2216" s="61"/>
      <c r="F2216" s="62"/>
      <c r="G2216" s="62"/>
      <c r="H2216" s="62"/>
      <c r="I2216" s="62"/>
      <c r="J2216" s="62"/>
      <c r="K2216" s="63"/>
    </row>
    <row r="2217" spans="1:11" ht="24" customHeight="1" x14ac:dyDescent="0.25">
      <c r="A2217" s="59"/>
      <c r="B2217" s="59"/>
      <c r="C2217" s="59"/>
      <c r="D2217" s="60"/>
      <c r="E2217" s="61"/>
      <c r="F2217" s="62"/>
      <c r="G2217" s="62"/>
      <c r="H2217" s="62"/>
      <c r="I2217" s="62"/>
      <c r="J2217" s="62"/>
      <c r="K2217" s="63"/>
    </row>
    <row r="2218" spans="1:11" ht="24" customHeight="1" x14ac:dyDescent="0.25">
      <c r="A2218" s="59"/>
      <c r="B2218" s="59"/>
      <c r="C2218" s="59"/>
      <c r="D2218" s="60"/>
      <c r="E2218" s="61"/>
      <c r="F2218" s="62"/>
      <c r="G2218" s="62"/>
      <c r="H2218" s="62"/>
      <c r="I2218" s="62"/>
      <c r="J2218" s="62"/>
      <c r="K2218" s="63"/>
    </row>
    <row r="2219" spans="1:11" ht="24" customHeight="1" x14ac:dyDescent="0.25">
      <c r="A2219" s="59"/>
      <c r="B2219" s="59"/>
      <c r="C2219" s="59"/>
      <c r="D2219" s="60"/>
      <c r="E2219" s="61"/>
      <c r="F2219" s="62"/>
      <c r="G2219" s="62"/>
      <c r="H2219" s="62"/>
      <c r="I2219" s="62"/>
      <c r="J2219" s="62"/>
      <c r="K2219" s="63"/>
    </row>
    <row r="2220" spans="1:11" ht="24" customHeight="1" x14ac:dyDescent="0.25">
      <c r="A2220" s="59"/>
      <c r="B2220" s="59"/>
      <c r="C2220" s="59"/>
      <c r="D2220" s="60"/>
      <c r="E2220" s="61"/>
      <c r="F2220" s="62"/>
      <c r="G2220" s="62"/>
      <c r="H2220" s="62"/>
      <c r="I2220" s="62"/>
      <c r="J2220" s="62"/>
      <c r="K2220" s="63"/>
    </row>
    <row r="2221" spans="1:11" ht="24" customHeight="1" x14ac:dyDescent="0.25">
      <c r="A2221" s="59"/>
      <c r="B2221" s="59"/>
      <c r="C2221" s="59"/>
      <c r="D2221" s="60"/>
      <c r="E2221" s="61"/>
      <c r="F2221" s="62"/>
      <c r="G2221" s="62"/>
      <c r="H2221" s="62"/>
      <c r="I2221" s="62"/>
      <c r="J2221" s="62"/>
      <c r="K2221" s="63"/>
    </row>
    <row r="2222" spans="1:11" ht="24" customHeight="1" x14ac:dyDescent="0.25">
      <c r="A2222" s="59"/>
      <c r="B2222" s="59"/>
      <c r="C2222" s="59"/>
      <c r="D2222" s="60"/>
      <c r="E2222" s="61"/>
      <c r="F2222" s="62"/>
      <c r="G2222" s="62"/>
      <c r="H2222" s="62"/>
      <c r="I2222" s="62"/>
      <c r="J2222" s="62"/>
      <c r="K2222" s="63"/>
    </row>
    <row r="2223" spans="1:11" ht="24" customHeight="1" x14ac:dyDescent="0.25">
      <c r="A2223" s="59"/>
      <c r="B2223" s="59"/>
      <c r="C2223" s="59"/>
      <c r="D2223" s="60"/>
      <c r="E2223" s="61"/>
      <c r="F2223" s="62"/>
      <c r="G2223" s="62"/>
      <c r="H2223" s="62"/>
      <c r="I2223" s="62"/>
      <c r="J2223" s="62"/>
      <c r="K2223" s="63"/>
    </row>
    <row r="2224" spans="1:11" ht="24" customHeight="1" x14ac:dyDescent="0.25">
      <c r="A2224" s="59"/>
      <c r="B2224" s="59"/>
      <c r="C2224" s="59"/>
      <c r="D2224" s="60"/>
      <c r="E2224" s="61"/>
      <c r="F2224" s="62"/>
      <c r="G2224" s="62"/>
      <c r="H2224" s="62"/>
      <c r="I2224" s="62"/>
      <c r="J2224" s="62"/>
      <c r="K2224" s="63"/>
    </row>
    <row r="2225" spans="1:11" ht="24" customHeight="1" x14ac:dyDescent="0.25">
      <c r="A2225" s="59"/>
      <c r="B2225" s="59"/>
      <c r="C2225" s="59"/>
      <c r="D2225" s="60"/>
      <c r="E2225" s="61"/>
      <c r="F2225" s="62"/>
      <c r="G2225" s="62"/>
      <c r="H2225" s="62"/>
      <c r="I2225" s="62"/>
      <c r="J2225" s="62"/>
      <c r="K2225" s="63"/>
    </row>
    <row r="2226" spans="1:11" ht="24" customHeight="1" x14ac:dyDescent="0.25">
      <c r="A2226" s="59"/>
      <c r="B2226" s="59"/>
      <c r="C2226" s="59"/>
      <c r="D2226" s="60"/>
      <c r="E2226" s="61"/>
      <c r="F2226" s="62"/>
      <c r="G2226" s="62"/>
      <c r="H2226" s="62"/>
      <c r="I2226" s="62"/>
      <c r="J2226" s="62"/>
      <c r="K2226" s="63"/>
    </row>
    <row r="2227" spans="1:11" ht="24" customHeight="1" x14ac:dyDescent="0.25">
      <c r="A2227" s="59"/>
      <c r="B2227" s="59"/>
      <c r="C2227" s="59"/>
      <c r="D2227" s="60"/>
      <c r="E2227" s="61"/>
      <c r="F2227" s="62"/>
      <c r="G2227" s="62"/>
      <c r="H2227" s="62"/>
      <c r="I2227" s="62"/>
      <c r="J2227" s="62"/>
      <c r="K2227" s="63"/>
    </row>
    <row r="2228" spans="1:11" ht="24" customHeight="1" x14ac:dyDescent="0.25">
      <c r="A2228" s="59"/>
      <c r="B2228" s="59"/>
      <c r="C2228" s="59"/>
      <c r="D2228" s="60"/>
      <c r="E2228" s="61"/>
      <c r="F2228" s="62"/>
      <c r="G2228" s="62"/>
      <c r="H2228" s="62"/>
      <c r="I2228" s="62"/>
      <c r="J2228" s="62"/>
      <c r="K2228" s="63"/>
    </row>
    <row r="2229" spans="1:11" ht="24" customHeight="1" x14ac:dyDescent="0.25">
      <c r="A2229" s="59"/>
      <c r="B2229" s="59"/>
      <c r="C2229" s="59"/>
      <c r="D2229" s="60"/>
      <c r="E2229" s="61"/>
      <c r="F2229" s="62"/>
      <c r="G2229" s="62"/>
      <c r="H2229" s="62"/>
      <c r="I2229" s="62"/>
      <c r="J2229" s="62"/>
      <c r="K2229" s="63"/>
    </row>
    <row r="2230" spans="1:11" ht="24" customHeight="1" x14ac:dyDescent="0.25">
      <c r="A2230" s="59"/>
      <c r="B2230" s="59"/>
      <c r="C2230" s="59"/>
      <c r="D2230" s="60"/>
      <c r="E2230" s="61"/>
      <c r="F2230" s="62"/>
      <c r="G2230" s="62"/>
      <c r="H2230" s="62"/>
      <c r="I2230" s="62"/>
      <c r="J2230" s="62"/>
      <c r="K2230" s="63"/>
    </row>
    <row r="2231" spans="1:11" ht="24" customHeight="1" x14ac:dyDescent="0.25">
      <c r="A2231" s="59"/>
      <c r="B2231" s="59"/>
      <c r="C2231" s="59"/>
      <c r="D2231" s="60"/>
      <c r="E2231" s="61"/>
      <c r="F2231" s="62"/>
      <c r="G2231" s="62"/>
      <c r="H2231" s="62"/>
      <c r="I2231" s="62"/>
      <c r="J2231" s="62"/>
      <c r="K2231" s="63"/>
    </row>
    <row r="2232" spans="1:11" ht="24" customHeight="1" x14ac:dyDescent="0.25">
      <c r="A2232" s="59"/>
      <c r="B2232" s="59"/>
      <c r="C2232" s="59"/>
      <c r="D2232" s="60"/>
      <c r="E2232" s="61"/>
      <c r="F2232" s="62"/>
      <c r="G2232" s="62"/>
      <c r="H2232" s="62"/>
      <c r="I2232" s="62"/>
      <c r="J2232" s="62"/>
      <c r="K2232" s="63"/>
    </row>
    <row r="2233" spans="1:11" ht="24" customHeight="1" x14ac:dyDescent="0.25">
      <c r="A2233" s="59"/>
      <c r="B2233" s="59"/>
      <c r="C2233" s="59"/>
      <c r="D2233" s="60"/>
      <c r="E2233" s="61"/>
      <c r="F2233" s="62"/>
      <c r="G2233" s="62"/>
      <c r="H2233" s="62"/>
      <c r="I2233" s="62"/>
      <c r="J2233" s="62"/>
      <c r="K2233" s="63"/>
    </row>
    <row r="2234" spans="1:11" ht="24" customHeight="1" x14ac:dyDescent="0.25">
      <c r="A2234" s="59"/>
      <c r="B2234" s="59"/>
      <c r="C2234" s="59"/>
      <c r="D2234" s="60"/>
      <c r="E2234" s="61"/>
      <c r="F2234" s="62"/>
      <c r="G2234" s="62"/>
      <c r="H2234" s="62"/>
      <c r="I2234" s="62"/>
      <c r="J2234" s="62"/>
      <c r="K2234" s="63"/>
    </row>
    <row r="2235" spans="1:11" ht="24" customHeight="1" x14ac:dyDescent="0.25">
      <c r="A2235" s="59"/>
      <c r="B2235" s="59"/>
      <c r="C2235" s="59"/>
      <c r="D2235" s="60"/>
      <c r="E2235" s="61"/>
      <c r="F2235" s="62"/>
      <c r="G2235" s="62"/>
      <c r="H2235" s="62"/>
      <c r="I2235" s="62"/>
      <c r="J2235" s="62"/>
      <c r="K2235" s="63"/>
    </row>
    <row r="2236" spans="1:11" ht="24" customHeight="1" x14ac:dyDescent="0.25">
      <c r="A2236" s="59"/>
      <c r="B2236" s="59"/>
      <c r="C2236" s="59"/>
      <c r="D2236" s="60"/>
      <c r="E2236" s="61"/>
      <c r="F2236" s="62"/>
      <c r="G2236" s="62"/>
      <c r="H2236" s="62"/>
      <c r="I2236" s="62"/>
      <c r="J2236" s="62"/>
      <c r="K2236" s="63"/>
    </row>
    <row r="2237" spans="1:11" ht="24" customHeight="1" x14ac:dyDescent="0.25">
      <c r="A2237" s="59"/>
      <c r="B2237" s="59"/>
      <c r="C2237" s="59"/>
      <c r="D2237" s="60"/>
      <c r="E2237" s="61"/>
      <c r="F2237" s="62"/>
      <c r="G2237" s="62"/>
      <c r="H2237" s="62"/>
      <c r="I2237" s="62"/>
      <c r="J2237" s="62"/>
      <c r="K2237" s="63"/>
    </row>
    <row r="2238" spans="1:11" ht="24" customHeight="1" x14ac:dyDescent="0.25">
      <c r="A2238" s="59"/>
      <c r="B2238" s="59"/>
      <c r="C2238" s="59"/>
      <c r="D2238" s="60"/>
      <c r="E2238" s="61"/>
      <c r="F2238" s="62"/>
      <c r="G2238" s="62"/>
      <c r="H2238" s="62"/>
      <c r="I2238" s="62"/>
      <c r="J2238" s="62"/>
      <c r="K2238" s="63"/>
    </row>
    <row r="2239" spans="1:11" ht="24" customHeight="1" x14ac:dyDescent="0.25">
      <c r="A2239" s="59"/>
      <c r="B2239" s="59"/>
      <c r="C2239" s="59"/>
      <c r="D2239" s="60"/>
      <c r="E2239" s="61"/>
      <c r="F2239" s="62"/>
      <c r="G2239" s="62"/>
      <c r="H2239" s="62"/>
      <c r="I2239" s="62"/>
      <c r="J2239" s="62"/>
      <c r="K2239" s="63"/>
    </row>
    <row r="2240" spans="1:11" ht="24" customHeight="1" x14ac:dyDescent="0.25">
      <c r="A2240" s="59"/>
      <c r="B2240" s="59"/>
      <c r="C2240" s="59"/>
      <c r="D2240" s="60"/>
      <c r="E2240" s="61"/>
      <c r="F2240" s="62"/>
      <c r="G2240" s="62"/>
      <c r="H2240" s="62"/>
      <c r="I2240" s="62"/>
      <c r="J2240" s="62"/>
      <c r="K2240" s="63"/>
    </row>
    <row r="2241" spans="1:11" ht="24" customHeight="1" x14ac:dyDescent="0.25">
      <c r="A2241" s="59"/>
      <c r="B2241" s="59"/>
      <c r="C2241" s="59"/>
      <c r="D2241" s="60"/>
      <c r="E2241" s="61"/>
      <c r="F2241" s="62"/>
      <c r="G2241" s="62"/>
      <c r="H2241" s="62"/>
      <c r="I2241" s="62"/>
      <c r="J2241" s="62"/>
      <c r="K2241" s="63"/>
    </row>
    <row r="2242" spans="1:11" ht="24" customHeight="1" x14ac:dyDescent="0.25">
      <c r="A2242" s="59"/>
      <c r="B2242" s="59"/>
      <c r="C2242" s="59"/>
      <c r="D2242" s="60"/>
      <c r="E2242" s="61"/>
      <c r="F2242" s="62"/>
      <c r="G2242" s="62"/>
      <c r="H2242" s="62"/>
      <c r="I2242" s="62"/>
      <c r="J2242" s="62"/>
      <c r="K2242" s="63"/>
    </row>
    <row r="2243" spans="1:11" ht="24" customHeight="1" x14ac:dyDescent="0.25">
      <c r="A2243" s="59"/>
      <c r="B2243" s="59"/>
      <c r="C2243" s="59"/>
      <c r="D2243" s="60"/>
      <c r="E2243" s="61"/>
      <c r="F2243" s="62"/>
      <c r="G2243" s="62"/>
      <c r="H2243" s="62"/>
      <c r="I2243" s="62"/>
      <c r="J2243" s="62"/>
      <c r="K2243" s="63"/>
    </row>
    <row r="2244" spans="1:11" ht="24" customHeight="1" x14ac:dyDescent="0.25">
      <c r="A2244" s="59"/>
      <c r="B2244" s="59"/>
      <c r="C2244" s="59"/>
      <c r="D2244" s="60"/>
      <c r="E2244" s="61"/>
      <c r="F2244" s="62"/>
      <c r="G2244" s="62"/>
      <c r="H2244" s="62"/>
      <c r="I2244" s="62"/>
      <c r="J2244" s="62"/>
      <c r="K2244" s="63"/>
    </row>
    <row r="2245" spans="1:11" ht="24" customHeight="1" x14ac:dyDescent="0.25">
      <c r="A2245" s="59"/>
      <c r="B2245" s="59"/>
      <c r="C2245" s="59"/>
      <c r="D2245" s="60"/>
      <c r="E2245" s="61"/>
      <c r="F2245" s="62"/>
      <c r="G2245" s="62"/>
      <c r="H2245" s="62"/>
      <c r="I2245" s="62"/>
      <c r="J2245" s="62"/>
      <c r="K2245" s="63"/>
    </row>
    <row r="2246" spans="1:11" ht="24" customHeight="1" x14ac:dyDescent="0.25">
      <c r="A2246" s="59"/>
      <c r="B2246" s="59"/>
      <c r="C2246" s="59"/>
      <c r="D2246" s="60"/>
      <c r="E2246" s="61"/>
      <c r="F2246" s="62"/>
      <c r="G2246" s="62"/>
      <c r="H2246" s="62"/>
      <c r="I2246" s="62"/>
      <c r="J2246" s="62"/>
      <c r="K2246" s="63"/>
    </row>
    <row r="2247" spans="1:11" ht="24" customHeight="1" x14ac:dyDescent="0.25">
      <c r="A2247" s="59"/>
      <c r="B2247" s="59"/>
      <c r="C2247" s="59"/>
      <c r="D2247" s="60"/>
      <c r="E2247" s="61"/>
      <c r="F2247" s="62"/>
      <c r="G2247" s="62"/>
      <c r="H2247" s="62"/>
      <c r="I2247" s="62"/>
      <c r="J2247" s="62"/>
      <c r="K2247" s="63"/>
    </row>
    <row r="2248" spans="1:11" ht="24" customHeight="1" x14ac:dyDescent="0.25">
      <c r="A2248" s="59"/>
      <c r="B2248" s="59"/>
      <c r="C2248" s="59"/>
      <c r="D2248" s="60"/>
      <c r="E2248" s="61"/>
      <c r="F2248" s="62"/>
      <c r="G2248" s="62"/>
      <c r="H2248" s="62"/>
      <c r="I2248" s="62"/>
      <c r="J2248" s="62"/>
      <c r="K2248" s="63"/>
    </row>
    <row r="2249" spans="1:11" ht="24" customHeight="1" x14ac:dyDescent="0.25">
      <c r="A2249" s="59"/>
      <c r="B2249" s="59"/>
      <c r="C2249" s="59"/>
      <c r="D2249" s="60"/>
      <c r="E2249" s="61"/>
      <c r="F2249" s="62"/>
      <c r="G2249" s="62"/>
      <c r="H2249" s="62"/>
      <c r="I2249" s="62"/>
      <c r="J2249" s="62"/>
      <c r="K2249" s="63"/>
    </row>
    <row r="2250" spans="1:11" ht="24" customHeight="1" x14ac:dyDescent="0.25">
      <c r="A2250" s="59"/>
      <c r="B2250" s="59"/>
      <c r="C2250" s="59"/>
      <c r="D2250" s="60"/>
      <c r="E2250" s="61"/>
      <c r="F2250" s="62"/>
      <c r="G2250" s="62"/>
      <c r="H2250" s="62"/>
      <c r="I2250" s="62"/>
      <c r="J2250" s="62"/>
      <c r="K2250" s="63"/>
    </row>
    <row r="2251" spans="1:11" ht="24" customHeight="1" x14ac:dyDescent="0.25">
      <c r="A2251" s="59"/>
      <c r="B2251" s="59"/>
      <c r="C2251" s="59"/>
      <c r="D2251" s="60"/>
      <c r="E2251" s="61"/>
      <c r="F2251" s="62"/>
      <c r="G2251" s="62"/>
      <c r="H2251" s="62"/>
      <c r="I2251" s="62"/>
      <c r="J2251" s="62"/>
      <c r="K2251" s="63"/>
    </row>
    <row r="2252" spans="1:11" ht="24" customHeight="1" x14ac:dyDescent="0.25">
      <c r="A2252" s="59"/>
      <c r="B2252" s="59"/>
      <c r="C2252" s="59"/>
      <c r="D2252" s="60"/>
      <c r="E2252" s="61"/>
      <c r="F2252" s="62"/>
      <c r="G2252" s="62"/>
      <c r="H2252" s="62"/>
      <c r="I2252" s="62"/>
      <c r="J2252" s="62"/>
      <c r="K2252" s="63"/>
    </row>
    <row r="2253" spans="1:11" ht="24" customHeight="1" x14ac:dyDescent="0.25">
      <c r="A2253" s="59"/>
      <c r="B2253" s="59"/>
      <c r="C2253" s="59"/>
      <c r="D2253" s="60"/>
      <c r="E2253" s="61"/>
      <c r="F2253" s="62"/>
      <c r="G2253" s="62"/>
      <c r="H2253" s="62"/>
      <c r="I2253" s="62"/>
      <c r="J2253" s="62"/>
      <c r="K2253" s="63"/>
    </row>
    <row r="2254" spans="1:11" ht="24" customHeight="1" x14ac:dyDescent="0.25">
      <c r="A2254" s="59"/>
      <c r="B2254" s="59"/>
      <c r="C2254" s="59"/>
      <c r="D2254" s="60"/>
      <c r="E2254" s="61"/>
      <c r="F2254" s="62"/>
      <c r="G2254" s="62"/>
      <c r="H2254" s="62"/>
      <c r="I2254" s="62"/>
      <c r="J2254" s="62"/>
      <c r="K2254" s="63"/>
    </row>
    <row r="2255" spans="1:11" ht="24" customHeight="1" x14ac:dyDescent="0.25">
      <c r="A2255" s="59"/>
      <c r="B2255" s="59"/>
      <c r="C2255" s="59"/>
      <c r="D2255" s="60"/>
      <c r="E2255" s="61"/>
      <c r="F2255" s="62"/>
      <c r="G2255" s="62"/>
      <c r="H2255" s="62"/>
      <c r="I2255" s="62"/>
      <c r="J2255" s="62"/>
      <c r="K2255" s="63"/>
    </row>
    <row r="2256" spans="1:11" ht="24" customHeight="1" x14ac:dyDescent="0.25">
      <c r="A2256" s="59"/>
      <c r="B2256" s="59"/>
      <c r="C2256" s="59"/>
      <c r="D2256" s="60"/>
      <c r="E2256" s="61"/>
      <c r="F2256" s="62"/>
      <c r="G2256" s="62"/>
      <c r="H2256" s="62"/>
      <c r="I2256" s="62"/>
      <c r="J2256" s="62"/>
      <c r="K2256" s="63"/>
    </row>
    <row r="2257" spans="1:11" ht="24" customHeight="1" x14ac:dyDescent="0.25">
      <c r="A2257" s="59"/>
      <c r="B2257" s="59"/>
      <c r="C2257" s="59"/>
      <c r="D2257" s="60"/>
      <c r="E2257" s="61"/>
      <c r="F2257" s="62"/>
      <c r="G2257" s="62"/>
      <c r="H2257" s="62"/>
      <c r="I2257" s="62"/>
      <c r="J2257" s="62"/>
      <c r="K2257" s="63"/>
    </row>
    <row r="2258" spans="1:11" ht="24" customHeight="1" x14ac:dyDescent="0.25">
      <c r="A2258" s="59"/>
      <c r="B2258" s="59"/>
      <c r="C2258" s="59"/>
      <c r="D2258" s="60"/>
      <c r="E2258" s="61"/>
      <c r="F2258" s="62"/>
      <c r="G2258" s="62"/>
      <c r="H2258" s="62"/>
      <c r="I2258" s="62"/>
      <c r="J2258" s="62"/>
      <c r="K2258" s="63"/>
    </row>
    <row r="2259" spans="1:11" ht="24" customHeight="1" x14ac:dyDescent="0.25">
      <c r="A2259" s="59"/>
      <c r="B2259" s="59"/>
      <c r="C2259" s="59"/>
      <c r="D2259" s="60"/>
      <c r="E2259" s="61"/>
      <c r="F2259" s="62"/>
      <c r="G2259" s="62"/>
      <c r="H2259" s="62"/>
      <c r="I2259" s="62"/>
      <c r="J2259" s="62"/>
      <c r="K2259" s="63"/>
    </row>
    <row r="2260" spans="1:11" ht="24" customHeight="1" x14ac:dyDescent="0.25">
      <c r="A2260" s="59"/>
      <c r="B2260" s="59"/>
      <c r="C2260" s="59"/>
      <c r="D2260" s="60"/>
      <c r="E2260" s="61"/>
      <c r="F2260" s="62"/>
      <c r="G2260" s="62"/>
      <c r="H2260" s="62"/>
      <c r="I2260" s="62"/>
      <c r="J2260" s="62"/>
      <c r="K2260" s="63"/>
    </row>
    <row r="2261" spans="1:11" ht="24" customHeight="1" x14ac:dyDescent="0.25">
      <c r="A2261" s="59"/>
      <c r="B2261" s="59"/>
      <c r="C2261" s="59"/>
      <c r="D2261" s="60"/>
      <c r="E2261" s="61"/>
      <c r="F2261" s="62"/>
      <c r="G2261" s="62"/>
      <c r="H2261" s="62"/>
      <c r="I2261" s="62"/>
      <c r="J2261" s="62"/>
      <c r="K2261" s="63"/>
    </row>
    <row r="2262" spans="1:11" ht="24" customHeight="1" x14ac:dyDescent="0.25">
      <c r="A2262" s="59"/>
      <c r="B2262" s="59"/>
      <c r="C2262" s="59"/>
      <c r="D2262" s="60"/>
      <c r="E2262" s="61"/>
      <c r="F2262" s="62"/>
      <c r="G2262" s="62"/>
      <c r="H2262" s="62"/>
      <c r="I2262" s="62"/>
      <c r="J2262" s="62"/>
      <c r="K2262" s="63"/>
    </row>
    <row r="2263" spans="1:11" ht="24" customHeight="1" x14ac:dyDescent="0.25">
      <c r="A2263" s="59"/>
      <c r="B2263" s="59"/>
      <c r="C2263" s="59"/>
      <c r="D2263" s="60"/>
      <c r="E2263" s="61"/>
      <c r="F2263" s="62"/>
      <c r="G2263" s="62"/>
      <c r="H2263" s="62"/>
      <c r="I2263" s="62"/>
      <c r="J2263" s="62"/>
      <c r="K2263" s="63"/>
    </row>
    <row r="2264" spans="1:11" ht="24" customHeight="1" x14ac:dyDescent="0.25">
      <c r="A2264" s="59"/>
      <c r="B2264" s="59"/>
      <c r="C2264" s="59"/>
      <c r="D2264" s="60"/>
      <c r="E2264" s="61"/>
      <c r="F2264" s="62"/>
      <c r="G2264" s="62"/>
      <c r="H2264" s="62"/>
      <c r="I2264" s="62"/>
      <c r="J2264" s="62"/>
      <c r="K2264" s="63"/>
    </row>
    <row r="2265" spans="1:11" ht="24" customHeight="1" x14ac:dyDescent="0.25">
      <c r="A2265" s="59"/>
      <c r="B2265" s="59"/>
      <c r="C2265" s="59"/>
      <c r="D2265" s="60"/>
      <c r="E2265" s="61"/>
      <c r="F2265" s="62"/>
      <c r="G2265" s="62"/>
      <c r="H2265" s="62"/>
      <c r="I2265" s="62"/>
      <c r="J2265" s="62"/>
      <c r="K2265" s="63"/>
    </row>
    <row r="2266" spans="1:11" ht="24" customHeight="1" x14ac:dyDescent="0.25">
      <c r="A2266" s="59"/>
      <c r="B2266" s="59"/>
      <c r="C2266" s="59"/>
      <c r="D2266" s="60"/>
      <c r="E2266" s="61"/>
      <c r="F2266" s="62"/>
      <c r="G2266" s="62"/>
      <c r="H2266" s="62"/>
      <c r="I2266" s="62"/>
      <c r="J2266" s="62"/>
      <c r="K2266" s="63"/>
    </row>
    <row r="2267" spans="1:11" ht="24" customHeight="1" x14ac:dyDescent="0.25">
      <c r="A2267" s="59"/>
      <c r="B2267" s="59"/>
      <c r="C2267" s="59"/>
      <c r="D2267" s="60"/>
      <c r="E2267" s="61"/>
      <c r="F2267" s="62"/>
      <c r="G2267" s="62"/>
      <c r="H2267" s="62"/>
      <c r="I2267" s="62"/>
      <c r="J2267" s="62"/>
      <c r="K2267" s="63"/>
    </row>
    <row r="2268" spans="1:11" ht="24" customHeight="1" x14ac:dyDescent="0.25">
      <c r="A2268" s="59"/>
      <c r="B2268" s="59"/>
      <c r="C2268" s="59"/>
      <c r="D2268" s="60"/>
      <c r="E2268" s="61"/>
      <c r="F2268" s="62"/>
      <c r="G2268" s="62"/>
      <c r="H2268" s="62"/>
      <c r="I2268" s="62"/>
      <c r="J2268" s="62"/>
      <c r="K2268" s="63"/>
    </row>
    <row r="2269" spans="1:11" ht="24" customHeight="1" x14ac:dyDescent="0.25">
      <c r="A2269" s="59"/>
      <c r="B2269" s="59"/>
      <c r="C2269" s="59"/>
      <c r="D2269" s="60"/>
      <c r="E2269" s="61"/>
      <c r="F2269" s="62"/>
      <c r="G2269" s="62"/>
      <c r="H2269" s="62"/>
      <c r="I2269" s="62"/>
      <c r="J2269" s="62"/>
      <c r="K2269" s="63"/>
    </row>
    <row r="2270" spans="1:11" ht="24" customHeight="1" x14ac:dyDescent="0.25">
      <c r="A2270" s="59"/>
      <c r="B2270" s="59"/>
      <c r="C2270" s="59"/>
      <c r="D2270" s="60"/>
      <c r="E2270" s="61"/>
      <c r="F2270" s="62"/>
      <c r="G2270" s="62"/>
      <c r="H2270" s="62"/>
      <c r="I2270" s="62"/>
      <c r="J2270" s="62"/>
      <c r="K2270" s="63"/>
    </row>
    <row r="2271" spans="1:11" ht="24" customHeight="1" x14ac:dyDescent="0.25">
      <c r="A2271" s="59"/>
      <c r="B2271" s="59"/>
      <c r="C2271" s="59"/>
      <c r="D2271" s="60"/>
      <c r="E2271" s="61"/>
      <c r="F2271" s="62"/>
      <c r="G2271" s="62"/>
      <c r="H2271" s="62"/>
      <c r="I2271" s="62"/>
      <c r="J2271" s="62"/>
      <c r="K2271" s="63"/>
    </row>
    <row r="2272" spans="1:11" ht="24" customHeight="1" x14ac:dyDescent="0.25">
      <c r="A2272" s="59"/>
      <c r="B2272" s="59"/>
      <c r="C2272" s="59"/>
      <c r="D2272" s="60"/>
      <c r="E2272" s="61"/>
      <c r="F2272" s="62"/>
      <c r="G2272" s="62"/>
      <c r="H2272" s="62"/>
      <c r="I2272" s="62"/>
      <c r="J2272" s="62"/>
      <c r="K2272" s="63"/>
    </row>
    <row r="2273" spans="1:11" ht="24" customHeight="1" x14ac:dyDescent="0.25">
      <c r="A2273" s="59"/>
      <c r="B2273" s="59"/>
      <c r="C2273" s="59"/>
      <c r="D2273" s="60"/>
      <c r="E2273" s="61"/>
      <c r="F2273" s="62"/>
      <c r="G2273" s="62"/>
      <c r="H2273" s="62"/>
      <c r="I2273" s="62"/>
      <c r="J2273" s="62"/>
      <c r="K2273" s="63"/>
    </row>
    <row r="2274" spans="1:11" ht="24" customHeight="1" x14ac:dyDescent="0.25">
      <c r="A2274" s="59"/>
      <c r="B2274" s="59"/>
      <c r="C2274" s="59"/>
      <c r="D2274" s="60"/>
      <c r="E2274" s="61"/>
      <c r="F2274" s="62"/>
      <c r="G2274" s="62"/>
      <c r="H2274" s="62"/>
      <c r="I2274" s="62"/>
      <c r="J2274" s="62"/>
      <c r="K2274" s="63"/>
    </row>
    <row r="2275" spans="1:11" ht="24" customHeight="1" x14ac:dyDescent="0.25">
      <c r="A2275" s="59"/>
      <c r="B2275" s="59"/>
      <c r="C2275" s="59"/>
      <c r="D2275" s="60"/>
      <c r="E2275" s="61"/>
      <c r="F2275" s="62"/>
      <c r="G2275" s="62"/>
      <c r="H2275" s="62"/>
      <c r="I2275" s="62"/>
      <c r="J2275" s="62"/>
      <c r="K2275" s="63"/>
    </row>
    <row r="2276" spans="1:11" ht="24" customHeight="1" x14ac:dyDescent="0.25">
      <c r="A2276" s="59"/>
      <c r="B2276" s="59"/>
      <c r="C2276" s="59"/>
      <c r="D2276" s="60"/>
      <c r="E2276" s="61"/>
      <c r="F2276" s="62"/>
      <c r="G2276" s="62"/>
      <c r="H2276" s="62"/>
      <c r="I2276" s="62"/>
      <c r="J2276" s="62"/>
      <c r="K2276" s="63"/>
    </row>
    <row r="2277" spans="1:11" ht="24" customHeight="1" x14ac:dyDescent="0.25">
      <c r="A2277" s="59"/>
      <c r="B2277" s="59"/>
      <c r="C2277" s="59"/>
      <c r="D2277" s="60"/>
      <c r="E2277" s="61"/>
      <c r="F2277" s="62"/>
      <c r="G2277" s="62"/>
      <c r="H2277" s="62"/>
      <c r="I2277" s="62"/>
      <c r="J2277" s="62"/>
      <c r="K2277" s="63"/>
    </row>
    <row r="2278" spans="1:11" ht="24" customHeight="1" x14ac:dyDescent="0.25">
      <c r="A2278" s="59"/>
      <c r="B2278" s="59"/>
      <c r="C2278" s="59"/>
      <c r="D2278" s="60"/>
      <c r="E2278" s="61"/>
      <c r="F2278" s="62"/>
      <c r="G2278" s="62"/>
      <c r="H2278" s="62"/>
      <c r="I2278" s="62"/>
      <c r="J2278" s="62"/>
      <c r="K2278" s="63"/>
    </row>
    <row r="2279" spans="1:11" ht="24" customHeight="1" x14ac:dyDescent="0.25">
      <c r="A2279" s="59"/>
      <c r="B2279" s="59"/>
      <c r="C2279" s="59"/>
      <c r="D2279" s="60"/>
      <c r="E2279" s="61"/>
      <c r="F2279" s="62"/>
      <c r="G2279" s="62"/>
      <c r="H2279" s="62"/>
      <c r="I2279" s="62"/>
      <c r="J2279" s="62"/>
      <c r="K2279" s="63"/>
    </row>
    <row r="2280" spans="1:11" ht="24" customHeight="1" x14ac:dyDescent="0.25">
      <c r="A2280" s="59"/>
      <c r="B2280" s="59"/>
      <c r="C2280" s="59"/>
      <c r="D2280" s="60"/>
      <c r="E2280" s="61"/>
      <c r="F2280" s="62"/>
      <c r="G2280" s="62"/>
      <c r="H2280" s="62"/>
      <c r="I2280" s="62"/>
      <c r="J2280" s="62"/>
      <c r="K2280" s="63"/>
    </row>
    <row r="2281" spans="1:11" ht="24" customHeight="1" x14ac:dyDescent="0.25">
      <c r="A2281" s="59"/>
      <c r="B2281" s="59"/>
      <c r="C2281" s="59"/>
      <c r="D2281" s="60"/>
      <c r="E2281" s="61"/>
      <c r="F2281" s="62"/>
      <c r="G2281" s="62"/>
      <c r="H2281" s="62"/>
      <c r="I2281" s="62"/>
      <c r="J2281" s="62"/>
      <c r="K2281" s="63"/>
    </row>
    <row r="2282" spans="1:11" ht="24" customHeight="1" x14ac:dyDescent="0.25">
      <c r="A2282" s="59"/>
      <c r="B2282" s="59"/>
      <c r="C2282" s="59"/>
      <c r="D2282" s="60"/>
      <c r="E2282" s="61"/>
      <c r="F2282" s="62"/>
      <c r="G2282" s="62"/>
      <c r="H2282" s="62"/>
      <c r="I2282" s="62"/>
      <c r="J2282" s="62"/>
      <c r="K2282" s="63"/>
    </row>
    <row r="2283" spans="1:11" ht="24" customHeight="1" x14ac:dyDescent="0.25">
      <c r="A2283" s="59"/>
      <c r="B2283" s="59"/>
      <c r="C2283" s="59"/>
      <c r="D2283" s="60"/>
      <c r="E2283" s="61"/>
      <c r="F2283" s="62"/>
      <c r="G2283" s="62"/>
      <c r="H2283" s="62"/>
      <c r="I2283" s="62"/>
      <c r="J2283" s="62"/>
      <c r="K2283" s="63"/>
    </row>
    <row r="2284" spans="1:11" ht="24" customHeight="1" x14ac:dyDescent="0.25">
      <c r="A2284" s="59"/>
      <c r="B2284" s="59"/>
      <c r="C2284" s="59"/>
      <c r="D2284" s="60"/>
      <c r="E2284" s="61"/>
      <c r="F2284" s="62"/>
      <c r="G2284" s="62"/>
      <c r="H2284" s="62"/>
      <c r="I2284" s="62"/>
      <c r="J2284" s="62"/>
      <c r="K2284" s="63"/>
    </row>
    <row r="2285" spans="1:11" ht="24" customHeight="1" x14ac:dyDescent="0.25">
      <c r="A2285" s="59"/>
      <c r="B2285" s="59"/>
      <c r="C2285" s="59"/>
      <c r="D2285" s="60"/>
      <c r="E2285" s="61"/>
      <c r="F2285" s="62"/>
      <c r="G2285" s="62"/>
      <c r="H2285" s="62"/>
      <c r="I2285" s="62"/>
      <c r="J2285" s="62"/>
      <c r="K2285" s="63"/>
    </row>
    <row r="2286" spans="1:11" ht="24" customHeight="1" x14ac:dyDescent="0.25">
      <c r="A2286" s="59"/>
      <c r="B2286" s="59"/>
      <c r="C2286" s="59"/>
      <c r="D2286" s="60"/>
      <c r="E2286" s="61"/>
      <c r="F2286" s="62"/>
      <c r="G2286" s="62"/>
      <c r="H2286" s="62"/>
      <c r="I2286" s="62"/>
      <c r="J2286" s="62"/>
      <c r="K2286" s="63"/>
    </row>
    <row r="2287" spans="1:11" ht="24" customHeight="1" x14ac:dyDescent="0.25">
      <c r="A2287" s="59"/>
      <c r="B2287" s="59"/>
      <c r="C2287" s="59"/>
      <c r="D2287" s="60"/>
      <c r="E2287" s="61"/>
      <c r="F2287" s="62"/>
      <c r="G2287" s="62"/>
      <c r="H2287" s="62"/>
      <c r="I2287" s="62"/>
      <c r="J2287" s="62"/>
      <c r="K2287" s="63"/>
    </row>
    <row r="2288" spans="1:11" ht="24" customHeight="1" x14ac:dyDescent="0.25">
      <c r="A2288" s="59"/>
      <c r="B2288" s="59"/>
      <c r="C2288" s="59"/>
      <c r="D2288" s="60"/>
      <c r="E2288" s="61"/>
      <c r="F2288" s="62"/>
      <c r="G2288" s="62"/>
      <c r="H2288" s="62"/>
      <c r="I2288" s="62"/>
      <c r="J2288" s="62"/>
      <c r="K2288" s="63"/>
    </row>
    <row r="2289" spans="1:11" ht="24" customHeight="1" x14ac:dyDescent="0.25">
      <c r="A2289" s="59"/>
      <c r="B2289" s="59"/>
      <c r="C2289" s="59"/>
      <c r="D2289" s="60"/>
      <c r="E2289" s="61"/>
      <c r="F2289" s="62"/>
      <c r="G2289" s="62"/>
      <c r="H2289" s="62"/>
      <c r="I2289" s="62"/>
      <c r="J2289" s="62"/>
      <c r="K2289" s="63"/>
    </row>
    <row r="2290" spans="1:11" ht="24" customHeight="1" x14ac:dyDescent="0.25">
      <c r="A2290" s="59"/>
      <c r="B2290" s="59"/>
      <c r="C2290" s="59"/>
      <c r="D2290" s="60"/>
      <c r="E2290" s="61"/>
      <c r="F2290" s="62"/>
      <c r="G2290" s="62"/>
      <c r="H2290" s="62"/>
      <c r="I2290" s="62"/>
      <c r="J2290" s="62"/>
      <c r="K2290" s="63"/>
    </row>
    <row r="2291" spans="1:11" ht="24" customHeight="1" x14ac:dyDescent="0.25">
      <c r="A2291" s="59"/>
      <c r="B2291" s="59"/>
      <c r="C2291" s="59"/>
      <c r="D2291" s="60"/>
      <c r="E2291" s="61"/>
      <c r="F2291" s="62"/>
      <c r="G2291" s="62"/>
      <c r="H2291" s="62"/>
      <c r="I2291" s="62"/>
      <c r="J2291" s="62"/>
      <c r="K2291" s="63"/>
    </row>
    <row r="2292" spans="1:11" ht="24" customHeight="1" x14ac:dyDescent="0.25">
      <c r="A2292" s="59"/>
      <c r="B2292" s="59"/>
      <c r="C2292" s="59"/>
      <c r="D2292" s="60"/>
      <c r="E2292" s="61"/>
      <c r="F2292" s="62"/>
      <c r="G2292" s="62"/>
      <c r="H2292" s="62"/>
      <c r="I2292" s="62"/>
      <c r="J2292" s="62"/>
      <c r="K2292" s="63"/>
    </row>
    <row r="2293" spans="1:11" ht="24" customHeight="1" x14ac:dyDescent="0.25">
      <c r="A2293" s="59"/>
      <c r="B2293" s="59"/>
      <c r="C2293" s="59"/>
      <c r="D2293" s="60"/>
      <c r="E2293" s="61"/>
      <c r="F2293" s="62"/>
      <c r="G2293" s="62"/>
      <c r="H2293" s="62"/>
      <c r="I2293" s="62"/>
      <c r="J2293" s="62"/>
      <c r="K2293" s="63"/>
    </row>
    <row r="2294" spans="1:11" ht="24" customHeight="1" x14ac:dyDescent="0.25">
      <c r="A2294" s="59"/>
      <c r="B2294" s="59"/>
      <c r="C2294" s="59"/>
      <c r="D2294" s="60"/>
      <c r="E2294" s="61"/>
      <c r="F2294" s="62"/>
      <c r="G2294" s="62"/>
      <c r="H2294" s="62"/>
      <c r="I2294" s="62"/>
      <c r="J2294" s="62"/>
      <c r="K2294" s="63"/>
    </row>
    <row r="2295" spans="1:11" ht="24" customHeight="1" x14ac:dyDescent="0.25">
      <c r="A2295" s="59"/>
      <c r="B2295" s="59"/>
      <c r="C2295" s="59"/>
      <c r="D2295" s="60"/>
      <c r="E2295" s="61"/>
      <c r="F2295" s="62"/>
      <c r="G2295" s="62"/>
      <c r="H2295" s="62"/>
      <c r="I2295" s="62"/>
      <c r="J2295" s="62"/>
      <c r="K2295" s="63"/>
    </row>
    <row r="2296" spans="1:11" ht="24" customHeight="1" x14ac:dyDescent="0.25">
      <c r="A2296" s="59"/>
      <c r="B2296" s="59"/>
      <c r="C2296" s="59"/>
      <c r="D2296" s="60"/>
      <c r="E2296" s="61"/>
      <c r="F2296" s="62"/>
      <c r="G2296" s="62"/>
      <c r="H2296" s="62"/>
      <c r="I2296" s="62"/>
      <c r="J2296" s="62"/>
      <c r="K2296" s="63"/>
    </row>
    <row r="2297" spans="1:11" ht="24" customHeight="1" x14ac:dyDescent="0.25">
      <c r="A2297" s="59"/>
      <c r="B2297" s="59"/>
      <c r="C2297" s="59"/>
      <c r="D2297" s="60"/>
      <c r="E2297" s="61"/>
      <c r="F2297" s="62"/>
      <c r="G2297" s="62"/>
      <c r="H2297" s="62"/>
      <c r="I2297" s="62"/>
      <c r="J2297" s="62"/>
      <c r="K2297" s="63"/>
    </row>
    <row r="2298" spans="1:11" ht="24" customHeight="1" x14ac:dyDescent="0.25">
      <c r="A2298" s="59"/>
      <c r="B2298" s="59"/>
      <c r="C2298" s="59"/>
      <c r="D2298" s="60"/>
      <c r="E2298" s="61"/>
      <c r="F2298" s="62"/>
      <c r="G2298" s="62"/>
      <c r="H2298" s="62"/>
      <c r="I2298" s="62"/>
      <c r="J2298" s="62"/>
      <c r="K2298" s="63"/>
    </row>
    <row r="2299" spans="1:11" ht="24" customHeight="1" x14ac:dyDescent="0.25">
      <c r="A2299" s="59"/>
      <c r="B2299" s="59"/>
      <c r="C2299" s="59"/>
      <c r="D2299" s="60"/>
      <c r="E2299" s="61"/>
      <c r="F2299" s="62"/>
      <c r="G2299" s="62"/>
      <c r="H2299" s="62"/>
      <c r="I2299" s="62"/>
      <c r="J2299" s="62"/>
      <c r="K2299" s="63"/>
    </row>
    <row r="2300" spans="1:11" ht="24" customHeight="1" x14ac:dyDescent="0.25">
      <c r="A2300" s="59"/>
      <c r="B2300" s="59"/>
      <c r="C2300" s="59"/>
      <c r="D2300" s="60"/>
      <c r="E2300" s="61"/>
      <c r="F2300" s="62"/>
      <c r="G2300" s="62"/>
      <c r="H2300" s="62"/>
      <c r="I2300" s="62"/>
      <c r="J2300" s="62"/>
      <c r="K2300" s="63"/>
    </row>
    <row r="2301" spans="1:11" ht="24" customHeight="1" x14ac:dyDescent="0.25">
      <c r="A2301" s="59"/>
      <c r="B2301" s="59"/>
      <c r="C2301" s="59"/>
      <c r="D2301" s="60"/>
      <c r="E2301" s="61"/>
      <c r="F2301" s="62"/>
      <c r="G2301" s="62"/>
      <c r="H2301" s="62"/>
      <c r="I2301" s="62"/>
      <c r="J2301" s="62"/>
      <c r="K2301" s="63"/>
    </row>
    <row r="2302" spans="1:11" ht="24" customHeight="1" x14ac:dyDescent="0.25">
      <c r="A2302" s="59"/>
      <c r="B2302" s="59"/>
      <c r="C2302" s="59"/>
      <c r="D2302" s="60"/>
      <c r="E2302" s="61"/>
      <c r="F2302" s="62"/>
      <c r="G2302" s="62"/>
      <c r="H2302" s="62"/>
      <c r="I2302" s="62"/>
      <c r="J2302" s="62"/>
      <c r="K2302" s="63"/>
    </row>
    <row r="2303" spans="1:11" ht="24" customHeight="1" x14ac:dyDescent="0.25">
      <c r="A2303" s="59"/>
      <c r="B2303" s="59"/>
      <c r="C2303" s="59"/>
      <c r="D2303" s="60"/>
      <c r="E2303" s="61"/>
      <c r="F2303" s="62"/>
      <c r="G2303" s="62"/>
      <c r="H2303" s="62"/>
      <c r="I2303" s="62"/>
      <c r="J2303" s="62"/>
      <c r="K2303" s="63"/>
    </row>
    <row r="2304" spans="1:11" ht="24" customHeight="1" x14ac:dyDescent="0.25">
      <c r="A2304" s="59"/>
      <c r="B2304" s="59"/>
      <c r="C2304" s="59"/>
      <c r="D2304" s="60"/>
      <c r="E2304" s="61"/>
      <c r="F2304" s="62"/>
      <c r="G2304" s="62"/>
      <c r="H2304" s="62"/>
      <c r="I2304" s="62"/>
      <c r="J2304" s="62"/>
      <c r="K2304" s="63"/>
    </row>
    <row r="2305" spans="1:11" ht="24" customHeight="1" x14ac:dyDescent="0.25">
      <c r="A2305" s="59"/>
      <c r="B2305" s="59"/>
      <c r="C2305" s="59"/>
      <c r="D2305" s="60"/>
      <c r="E2305" s="61"/>
      <c r="F2305" s="62"/>
      <c r="G2305" s="62"/>
      <c r="H2305" s="62"/>
      <c r="I2305" s="62"/>
      <c r="J2305" s="62"/>
      <c r="K2305" s="63"/>
    </row>
    <row r="2306" spans="1:11" ht="24" customHeight="1" x14ac:dyDescent="0.25">
      <c r="A2306" s="59"/>
      <c r="B2306" s="59"/>
      <c r="C2306" s="59"/>
      <c r="D2306" s="60"/>
      <c r="E2306" s="61"/>
      <c r="F2306" s="62"/>
      <c r="G2306" s="62"/>
      <c r="H2306" s="62"/>
      <c r="I2306" s="62"/>
      <c r="J2306" s="62"/>
      <c r="K2306" s="63"/>
    </row>
    <row r="2307" spans="1:11" ht="24" customHeight="1" x14ac:dyDescent="0.25">
      <c r="A2307" s="59"/>
      <c r="B2307" s="59"/>
      <c r="C2307" s="59"/>
      <c r="D2307" s="60"/>
      <c r="E2307" s="61"/>
      <c r="F2307" s="62"/>
      <c r="G2307" s="62"/>
      <c r="H2307" s="62"/>
      <c r="I2307" s="62"/>
      <c r="J2307" s="62"/>
      <c r="K2307" s="63"/>
    </row>
    <row r="2308" spans="1:11" ht="24" customHeight="1" x14ac:dyDescent="0.25">
      <c r="A2308" s="59"/>
      <c r="B2308" s="59"/>
      <c r="C2308" s="59"/>
      <c r="D2308" s="60"/>
      <c r="E2308" s="61"/>
      <c r="F2308" s="62"/>
      <c r="G2308" s="62"/>
      <c r="H2308" s="62"/>
      <c r="I2308" s="62"/>
      <c r="J2308" s="62"/>
      <c r="K2308" s="63"/>
    </row>
    <row r="2309" spans="1:11" ht="24" customHeight="1" x14ac:dyDescent="0.25">
      <c r="A2309" s="59"/>
      <c r="B2309" s="59"/>
      <c r="C2309" s="59"/>
      <c r="D2309" s="60"/>
      <c r="E2309" s="61"/>
      <c r="F2309" s="62"/>
      <c r="G2309" s="62"/>
      <c r="H2309" s="62"/>
      <c r="I2309" s="62"/>
      <c r="J2309" s="62"/>
      <c r="K2309" s="63"/>
    </row>
    <row r="2310" spans="1:11" ht="24" customHeight="1" x14ac:dyDescent="0.25">
      <c r="A2310" s="59"/>
      <c r="B2310" s="59"/>
      <c r="C2310" s="59"/>
      <c r="D2310" s="60"/>
      <c r="E2310" s="61"/>
      <c r="F2310" s="62"/>
      <c r="G2310" s="62"/>
      <c r="H2310" s="62"/>
      <c r="I2310" s="62"/>
      <c r="J2310" s="62"/>
      <c r="K2310" s="63"/>
    </row>
    <row r="2311" spans="1:11" ht="24" customHeight="1" x14ac:dyDescent="0.25">
      <c r="A2311" s="59"/>
      <c r="B2311" s="59"/>
      <c r="C2311" s="59"/>
      <c r="D2311" s="60"/>
      <c r="E2311" s="61"/>
      <c r="F2311" s="62"/>
      <c r="G2311" s="62"/>
      <c r="H2311" s="62"/>
      <c r="I2311" s="62"/>
      <c r="J2311" s="62"/>
      <c r="K2311" s="63"/>
    </row>
    <row r="2312" spans="1:11" ht="24" customHeight="1" x14ac:dyDescent="0.25">
      <c r="A2312" s="59"/>
      <c r="B2312" s="59"/>
      <c r="C2312" s="59"/>
      <c r="D2312" s="60"/>
      <c r="E2312" s="61"/>
      <c r="F2312" s="62"/>
      <c r="G2312" s="62"/>
      <c r="H2312" s="62"/>
      <c r="I2312" s="62"/>
      <c r="J2312" s="62"/>
      <c r="K2312" s="63"/>
    </row>
    <row r="2313" spans="1:11" ht="24" customHeight="1" x14ac:dyDescent="0.25">
      <c r="A2313" s="59"/>
      <c r="B2313" s="59"/>
      <c r="C2313" s="59"/>
      <c r="D2313" s="60"/>
      <c r="E2313" s="61"/>
      <c r="F2313" s="62"/>
      <c r="G2313" s="62"/>
      <c r="H2313" s="62"/>
      <c r="I2313" s="62"/>
      <c r="J2313" s="62"/>
      <c r="K2313" s="63"/>
    </row>
    <row r="2314" spans="1:11" ht="24" customHeight="1" x14ac:dyDescent="0.25">
      <c r="A2314" s="59"/>
      <c r="B2314" s="59"/>
      <c r="C2314" s="59"/>
      <c r="D2314" s="60"/>
      <c r="E2314" s="61"/>
      <c r="F2314" s="62"/>
      <c r="G2314" s="62"/>
      <c r="H2314" s="62"/>
      <c r="I2314" s="62"/>
      <c r="J2314" s="62"/>
      <c r="K2314" s="63"/>
    </row>
    <row r="2315" spans="1:11" ht="24" customHeight="1" x14ac:dyDescent="0.25">
      <c r="A2315" s="59"/>
      <c r="B2315" s="59"/>
      <c r="C2315" s="59"/>
      <c r="D2315" s="60"/>
      <c r="E2315" s="61"/>
      <c r="F2315" s="62"/>
      <c r="G2315" s="62"/>
      <c r="H2315" s="62"/>
      <c r="I2315" s="62"/>
      <c r="J2315" s="62"/>
      <c r="K2315" s="63"/>
    </row>
    <row r="2316" spans="1:11" ht="24" customHeight="1" x14ac:dyDescent="0.25">
      <c r="A2316" s="59"/>
      <c r="B2316" s="59"/>
      <c r="C2316" s="59"/>
      <c r="D2316" s="60"/>
      <c r="E2316" s="61"/>
      <c r="F2316" s="62"/>
      <c r="G2316" s="62"/>
      <c r="H2316" s="62"/>
      <c r="I2316" s="62"/>
      <c r="J2316" s="62"/>
      <c r="K2316" s="63"/>
    </row>
    <row r="2317" spans="1:11" ht="24" customHeight="1" x14ac:dyDescent="0.25">
      <c r="A2317" s="59"/>
      <c r="B2317" s="59"/>
      <c r="C2317" s="59"/>
      <c r="D2317" s="60"/>
      <c r="E2317" s="61"/>
      <c r="F2317" s="62"/>
      <c r="G2317" s="62"/>
      <c r="H2317" s="62"/>
      <c r="I2317" s="62"/>
      <c r="J2317" s="62"/>
      <c r="K2317" s="63"/>
    </row>
    <row r="2318" spans="1:11" ht="24" customHeight="1" x14ac:dyDescent="0.25">
      <c r="A2318" s="59"/>
      <c r="B2318" s="59"/>
      <c r="C2318" s="59"/>
      <c r="D2318" s="60"/>
      <c r="E2318" s="61"/>
      <c r="F2318" s="62"/>
      <c r="G2318" s="62"/>
      <c r="H2318" s="62"/>
      <c r="I2318" s="62"/>
      <c r="J2318" s="62"/>
      <c r="K2318" s="63"/>
    </row>
    <row r="2319" spans="1:11" ht="24" customHeight="1" x14ac:dyDescent="0.25">
      <c r="A2319" s="59"/>
      <c r="B2319" s="59"/>
      <c r="C2319" s="59"/>
      <c r="D2319" s="60"/>
      <c r="E2319" s="61"/>
      <c r="F2319" s="62"/>
      <c r="G2319" s="62"/>
      <c r="H2319" s="62"/>
      <c r="I2319" s="62"/>
      <c r="J2319" s="62"/>
      <c r="K2319" s="63"/>
    </row>
    <row r="2320" spans="1:11" ht="24" customHeight="1" x14ac:dyDescent="0.25">
      <c r="A2320" s="59"/>
      <c r="B2320" s="59"/>
      <c r="C2320" s="59"/>
      <c r="D2320" s="60"/>
      <c r="E2320" s="61"/>
      <c r="F2320" s="62"/>
      <c r="G2320" s="62"/>
      <c r="H2320" s="62"/>
      <c r="I2320" s="62"/>
      <c r="J2320" s="62"/>
      <c r="K2320" s="63"/>
    </row>
    <row r="2321" spans="1:11" ht="24" customHeight="1" x14ac:dyDescent="0.25">
      <c r="A2321" s="59"/>
      <c r="B2321" s="59"/>
      <c r="C2321" s="59"/>
      <c r="D2321" s="60"/>
      <c r="E2321" s="61"/>
      <c r="F2321" s="62"/>
      <c r="G2321" s="62"/>
      <c r="H2321" s="62"/>
      <c r="I2321" s="62"/>
      <c r="J2321" s="62"/>
      <c r="K2321" s="63"/>
    </row>
    <row r="2322" spans="1:11" ht="24" customHeight="1" x14ac:dyDescent="0.25">
      <c r="A2322" s="59"/>
      <c r="B2322" s="59"/>
      <c r="C2322" s="59"/>
      <c r="D2322" s="60"/>
      <c r="E2322" s="61"/>
      <c r="F2322" s="62"/>
      <c r="G2322" s="62"/>
      <c r="H2322" s="62"/>
      <c r="I2322" s="62"/>
      <c r="J2322" s="62"/>
      <c r="K2322" s="63"/>
    </row>
    <row r="2323" spans="1:11" ht="24" customHeight="1" x14ac:dyDescent="0.25">
      <c r="A2323" s="59"/>
      <c r="B2323" s="59"/>
      <c r="C2323" s="59"/>
      <c r="D2323" s="60"/>
      <c r="E2323" s="61"/>
      <c r="F2323" s="62"/>
      <c r="G2323" s="62"/>
      <c r="H2323" s="62"/>
      <c r="I2323" s="62"/>
      <c r="J2323" s="62"/>
      <c r="K2323" s="63"/>
    </row>
    <row r="2324" spans="1:11" ht="24" customHeight="1" x14ac:dyDescent="0.25">
      <c r="A2324" s="59"/>
      <c r="B2324" s="59"/>
      <c r="C2324" s="59"/>
      <c r="D2324" s="60"/>
      <c r="E2324" s="61"/>
      <c r="F2324" s="62"/>
      <c r="G2324" s="62"/>
      <c r="H2324" s="62"/>
      <c r="I2324" s="62"/>
      <c r="J2324" s="62"/>
      <c r="K2324" s="63"/>
    </row>
    <row r="2325" spans="1:11" ht="24" customHeight="1" x14ac:dyDescent="0.25">
      <c r="A2325" s="59"/>
      <c r="B2325" s="59"/>
      <c r="C2325" s="59"/>
      <c r="D2325" s="60"/>
      <c r="E2325" s="61"/>
      <c r="F2325" s="62"/>
      <c r="G2325" s="62"/>
      <c r="H2325" s="62"/>
      <c r="I2325" s="62"/>
      <c r="J2325" s="62"/>
      <c r="K2325" s="63"/>
    </row>
    <row r="2326" spans="1:11" ht="24" customHeight="1" x14ac:dyDescent="0.25">
      <c r="A2326" s="59"/>
      <c r="B2326" s="59"/>
      <c r="C2326" s="59"/>
      <c r="D2326" s="60"/>
      <c r="E2326" s="61"/>
      <c r="F2326" s="62"/>
      <c r="G2326" s="62"/>
      <c r="H2326" s="62"/>
      <c r="I2326" s="62"/>
      <c r="J2326" s="62"/>
      <c r="K2326" s="63"/>
    </row>
    <row r="2327" spans="1:11" ht="24" customHeight="1" x14ac:dyDescent="0.25">
      <c r="A2327" s="59"/>
      <c r="B2327" s="59"/>
      <c r="C2327" s="59"/>
      <c r="D2327" s="60"/>
      <c r="E2327" s="61"/>
      <c r="F2327" s="62"/>
      <c r="G2327" s="62"/>
      <c r="H2327" s="62"/>
      <c r="I2327" s="62"/>
      <c r="J2327" s="62"/>
      <c r="K2327" s="63"/>
    </row>
    <row r="2328" spans="1:11" ht="24" customHeight="1" x14ac:dyDescent="0.25">
      <c r="A2328" s="59"/>
      <c r="B2328" s="59"/>
      <c r="C2328" s="59"/>
      <c r="D2328" s="60"/>
      <c r="E2328" s="61"/>
      <c r="F2328" s="62"/>
      <c r="G2328" s="62"/>
      <c r="H2328" s="62"/>
      <c r="I2328" s="62"/>
      <c r="J2328" s="62"/>
      <c r="K2328" s="63"/>
    </row>
    <row r="2329" spans="1:11" ht="24" customHeight="1" x14ac:dyDescent="0.25">
      <c r="A2329" s="59"/>
      <c r="B2329" s="59"/>
      <c r="C2329" s="59"/>
      <c r="D2329" s="60"/>
      <c r="E2329" s="61"/>
      <c r="F2329" s="62"/>
      <c r="G2329" s="62"/>
      <c r="H2329" s="62"/>
      <c r="I2329" s="62"/>
      <c r="J2329" s="62"/>
      <c r="K2329" s="63"/>
    </row>
    <row r="2330" spans="1:11" ht="24" customHeight="1" x14ac:dyDescent="0.25">
      <c r="A2330" s="59"/>
      <c r="B2330" s="59"/>
      <c r="C2330" s="59"/>
      <c r="D2330" s="60"/>
      <c r="E2330" s="61"/>
      <c r="F2330" s="62"/>
      <c r="G2330" s="62"/>
      <c r="H2330" s="62"/>
      <c r="I2330" s="62"/>
      <c r="J2330" s="62"/>
      <c r="K2330" s="63"/>
    </row>
    <row r="2331" spans="1:11" ht="24" customHeight="1" x14ac:dyDescent="0.25">
      <c r="A2331" s="59"/>
      <c r="B2331" s="59"/>
      <c r="C2331" s="59"/>
      <c r="D2331" s="60"/>
      <c r="E2331" s="61"/>
      <c r="F2331" s="62"/>
      <c r="G2331" s="62"/>
      <c r="H2331" s="62"/>
      <c r="I2331" s="62"/>
      <c r="J2331" s="62"/>
      <c r="K2331" s="63"/>
    </row>
    <row r="2332" spans="1:11" ht="24" customHeight="1" x14ac:dyDescent="0.25">
      <c r="A2332" s="59"/>
      <c r="B2332" s="59"/>
      <c r="C2332" s="59"/>
      <c r="D2332" s="60"/>
      <c r="E2332" s="61"/>
      <c r="F2332" s="62"/>
      <c r="G2332" s="62"/>
      <c r="H2332" s="62"/>
      <c r="I2332" s="62"/>
      <c r="J2332" s="62"/>
      <c r="K2332" s="63"/>
    </row>
    <row r="2333" spans="1:11" ht="24" customHeight="1" x14ac:dyDescent="0.25">
      <c r="A2333" s="59"/>
      <c r="B2333" s="59"/>
      <c r="C2333" s="59"/>
      <c r="D2333" s="60"/>
      <c r="E2333" s="61"/>
      <c r="F2333" s="62"/>
      <c r="G2333" s="62"/>
      <c r="H2333" s="62"/>
      <c r="I2333" s="62"/>
      <c r="J2333" s="62"/>
      <c r="K2333" s="63"/>
    </row>
    <row r="2334" spans="1:11" ht="24" customHeight="1" x14ac:dyDescent="0.25">
      <c r="A2334" s="59"/>
      <c r="B2334" s="59"/>
      <c r="C2334" s="59"/>
      <c r="D2334" s="60"/>
      <c r="E2334" s="61"/>
      <c r="F2334" s="62"/>
      <c r="G2334" s="62"/>
      <c r="H2334" s="62"/>
      <c r="I2334" s="62"/>
      <c r="J2334" s="62"/>
      <c r="K2334" s="63"/>
    </row>
    <row r="2335" spans="1:11" ht="24" customHeight="1" x14ac:dyDescent="0.25">
      <c r="A2335" s="59"/>
      <c r="B2335" s="59"/>
      <c r="C2335" s="59"/>
      <c r="D2335" s="60"/>
      <c r="E2335" s="61"/>
      <c r="F2335" s="62"/>
      <c r="G2335" s="62"/>
      <c r="H2335" s="62"/>
      <c r="I2335" s="62"/>
      <c r="J2335" s="62"/>
      <c r="K2335" s="63"/>
    </row>
    <row r="2336" spans="1:11" ht="24" customHeight="1" x14ac:dyDescent="0.25">
      <c r="A2336" s="59"/>
      <c r="B2336" s="59"/>
      <c r="C2336" s="59"/>
      <c r="D2336" s="60"/>
      <c r="E2336" s="61"/>
      <c r="F2336" s="62"/>
      <c r="G2336" s="62"/>
      <c r="H2336" s="62"/>
      <c r="I2336" s="62"/>
      <c r="J2336" s="62"/>
      <c r="K2336" s="63"/>
    </row>
    <row r="2337" spans="1:11" ht="24" customHeight="1" x14ac:dyDescent="0.25">
      <c r="A2337" s="59"/>
      <c r="B2337" s="59"/>
      <c r="C2337" s="59"/>
      <c r="D2337" s="60"/>
      <c r="E2337" s="61"/>
      <c r="F2337" s="62"/>
      <c r="G2337" s="62"/>
      <c r="H2337" s="62"/>
      <c r="I2337" s="62"/>
      <c r="J2337" s="62"/>
      <c r="K2337" s="63"/>
    </row>
    <row r="2338" spans="1:11" ht="24" customHeight="1" x14ac:dyDescent="0.25">
      <c r="A2338" s="59"/>
      <c r="B2338" s="59"/>
      <c r="C2338" s="59"/>
      <c r="D2338" s="60"/>
      <c r="E2338" s="61"/>
      <c r="F2338" s="62"/>
      <c r="G2338" s="62"/>
      <c r="H2338" s="62"/>
      <c r="I2338" s="62"/>
      <c r="J2338" s="62"/>
      <c r="K2338" s="63"/>
    </row>
    <row r="2339" spans="1:11" ht="24" customHeight="1" x14ac:dyDescent="0.25">
      <c r="A2339" s="59"/>
      <c r="B2339" s="59"/>
      <c r="C2339" s="59"/>
      <c r="D2339" s="60"/>
      <c r="E2339" s="61"/>
      <c r="F2339" s="62"/>
      <c r="G2339" s="62"/>
      <c r="H2339" s="62"/>
      <c r="I2339" s="62"/>
      <c r="J2339" s="62"/>
      <c r="K2339" s="63"/>
    </row>
    <row r="2340" spans="1:11" ht="24" customHeight="1" x14ac:dyDescent="0.25">
      <c r="A2340" s="59"/>
      <c r="B2340" s="59"/>
      <c r="C2340" s="59"/>
      <c r="D2340" s="60"/>
      <c r="E2340" s="61"/>
      <c r="F2340" s="62"/>
      <c r="G2340" s="62"/>
      <c r="H2340" s="62"/>
      <c r="I2340" s="62"/>
      <c r="J2340" s="62"/>
      <c r="K2340" s="63"/>
    </row>
    <row r="2341" spans="1:11" ht="24" customHeight="1" x14ac:dyDescent="0.25">
      <c r="A2341" s="59"/>
      <c r="B2341" s="59"/>
      <c r="C2341" s="59"/>
      <c r="D2341" s="60"/>
      <c r="E2341" s="61"/>
      <c r="F2341" s="62"/>
      <c r="G2341" s="62"/>
      <c r="H2341" s="62"/>
      <c r="I2341" s="62"/>
      <c r="J2341" s="62"/>
      <c r="K2341" s="63"/>
    </row>
    <row r="2342" spans="1:11" ht="24" customHeight="1" x14ac:dyDescent="0.25">
      <c r="A2342" s="59"/>
      <c r="B2342" s="59"/>
      <c r="C2342" s="59"/>
      <c r="D2342" s="60"/>
      <c r="E2342" s="61"/>
      <c r="F2342" s="62"/>
      <c r="G2342" s="62"/>
      <c r="H2342" s="62"/>
      <c r="I2342" s="62"/>
      <c r="J2342" s="62"/>
      <c r="K2342" s="63"/>
    </row>
    <row r="2343" spans="1:11" ht="24" customHeight="1" x14ac:dyDescent="0.25">
      <c r="A2343" s="59"/>
      <c r="B2343" s="59"/>
      <c r="C2343" s="59"/>
      <c r="D2343" s="60"/>
      <c r="E2343" s="61"/>
      <c r="F2343" s="62"/>
      <c r="G2343" s="62"/>
      <c r="H2343" s="62"/>
      <c r="I2343" s="62"/>
      <c r="J2343" s="62"/>
      <c r="K2343" s="63"/>
    </row>
    <row r="2344" spans="1:11" ht="24" customHeight="1" x14ac:dyDescent="0.25">
      <c r="A2344" s="59"/>
      <c r="B2344" s="59"/>
      <c r="C2344" s="59"/>
      <c r="D2344" s="60"/>
      <c r="E2344" s="61"/>
      <c r="F2344" s="62"/>
      <c r="G2344" s="62"/>
      <c r="H2344" s="62"/>
      <c r="I2344" s="62"/>
      <c r="J2344" s="62"/>
      <c r="K2344" s="63"/>
    </row>
    <row r="2345" spans="1:11" ht="24" customHeight="1" x14ac:dyDescent="0.25">
      <c r="A2345" s="59"/>
      <c r="B2345" s="59"/>
      <c r="C2345" s="59"/>
      <c r="D2345" s="60"/>
      <c r="E2345" s="61"/>
      <c r="F2345" s="62"/>
      <c r="G2345" s="62"/>
      <c r="H2345" s="62"/>
      <c r="I2345" s="62"/>
      <c r="J2345" s="62"/>
      <c r="K2345" s="63"/>
    </row>
    <row r="2346" spans="1:11" ht="24" customHeight="1" x14ac:dyDescent="0.25">
      <c r="A2346" s="59"/>
      <c r="B2346" s="59"/>
      <c r="C2346" s="59"/>
      <c r="D2346" s="60"/>
      <c r="E2346" s="61"/>
      <c r="F2346" s="62"/>
      <c r="G2346" s="62"/>
      <c r="H2346" s="62"/>
      <c r="I2346" s="62"/>
      <c r="J2346" s="62"/>
      <c r="K2346" s="63"/>
    </row>
    <row r="2347" spans="1:11" ht="24" customHeight="1" x14ac:dyDescent="0.25">
      <c r="A2347" s="59"/>
      <c r="B2347" s="59"/>
      <c r="C2347" s="59"/>
      <c r="D2347" s="60"/>
      <c r="E2347" s="61"/>
      <c r="F2347" s="62"/>
      <c r="G2347" s="62"/>
      <c r="H2347" s="62"/>
      <c r="I2347" s="62"/>
      <c r="J2347" s="62"/>
      <c r="K2347" s="63"/>
    </row>
    <row r="2348" spans="1:11" ht="24" customHeight="1" x14ac:dyDescent="0.25">
      <c r="A2348" s="59"/>
      <c r="B2348" s="59"/>
      <c r="C2348" s="59"/>
      <c r="D2348" s="60"/>
      <c r="E2348" s="61"/>
      <c r="F2348" s="62"/>
      <c r="G2348" s="62"/>
      <c r="H2348" s="62"/>
      <c r="I2348" s="62"/>
      <c r="J2348" s="62"/>
      <c r="K2348" s="63"/>
    </row>
    <row r="2349" spans="1:11" ht="24" customHeight="1" x14ac:dyDescent="0.25">
      <c r="A2349" s="59"/>
      <c r="B2349" s="59"/>
      <c r="C2349" s="59"/>
      <c r="D2349" s="60"/>
      <c r="E2349" s="61"/>
      <c r="F2349" s="62"/>
      <c r="G2349" s="62"/>
      <c r="H2349" s="62"/>
      <c r="I2349" s="62"/>
      <c r="J2349" s="62"/>
      <c r="K2349" s="63"/>
    </row>
    <row r="2350" spans="1:11" ht="24" customHeight="1" x14ac:dyDescent="0.25">
      <c r="A2350" s="59"/>
      <c r="B2350" s="59"/>
      <c r="C2350" s="59"/>
      <c r="D2350" s="60"/>
      <c r="E2350" s="61"/>
      <c r="F2350" s="62"/>
      <c r="G2350" s="62"/>
      <c r="H2350" s="62"/>
      <c r="I2350" s="62"/>
      <c r="J2350" s="62"/>
      <c r="K2350" s="63"/>
    </row>
    <row r="2351" spans="1:11" ht="24" customHeight="1" x14ac:dyDescent="0.25">
      <c r="A2351" s="59"/>
      <c r="B2351" s="59"/>
      <c r="C2351" s="59"/>
      <c r="D2351" s="60"/>
      <c r="E2351" s="61"/>
      <c r="F2351" s="62"/>
      <c r="G2351" s="62"/>
      <c r="H2351" s="62"/>
      <c r="I2351" s="62"/>
      <c r="J2351" s="62"/>
      <c r="K2351" s="63"/>
    </row>
    <row r="2352" spans="1:11" ht="24" customHeight="1" x14ac:dyDescent="0.25">
      <c r="A2352" s="59"/>
      <c r="B2352" s="59"/>
      <c r="C2352" s="59"/>
      <c r="D2352" s="60"/>
      <c r="E2352" s="61"/>
      <c r="F2352" s="62"/>
      <c r="G2352" s="62"/>
      <c r="H2352" s="62"/>
      <c r="I2352" s="62"/>
      <c r="J2352" s="62"/>
      <c r="K2352" s="63"/>
    </row>
    <row r="2353" spans="1:11" ht="24" customHeight="1" x14ac:dyDescent="0.25">
      <c r="A2353" s="59"/>
      <c r="B2353" s="59"/>
      <c r="C2353" s="59"/>
      <c r="D2353" s="60"/>
      <c r="E2353" s="61"/>
      <c r="F2353" s="62"/>
      <c r="G2353" s="62"/>
      <c r="H2353" s="62"/>
      <c r="I2353" s="62"/>
      <c r="J2353" s="62"/>
      <c r="K2353" s="63"/>
    </row>
    <row r="2354" spans="1:11" ht="24" customHeight="1" x14ac:dyDescent="0.25">
      <c r="A2354" s="59"/>
      <c r="B2354" s="59"/>
      <c r="C2354" s="59"/>
      <c r="D2354" s="60"/>
      <c r="E2354" s="61"/>
      <c r="F2354" s="62"/>
      <c r="G2354" s="62"/>
      <c r="H2354" s="62"/>
      <c r="I2354" s="62"/>
      <c r="J2354" s="62"/>
      <c r="K2354" s="63"/>
    </row>
    <row r="2355" spans="1:11" ht="24" customHeight="1" x14ac:dyDescent="0.25">
      <c r="A2355" s="59"/>
      <c r="B2355" s="59"/>
      <c r="C2355" s="59"/>
      <c r="D2355" s="60"/>
      <c r="E2355" s="61"/>
      <c r="F2355" s="62"/>
      <c r="G2355" s="62"/>
      <c r="H2355" s="62"/>
      <c r="I2355" s="62"/>
      <c r="J2355" s="62"/>
      <c r="K2355" s="63"/>
    </row>
    <row r="2356" spans="1:11" ht="24" customHeight="1" x14ac:dyDescent="0.25">
      <c r="A2356" s="59"/>
      <c r="B2356" s="59"/>
      <c r="C2356" s="59"/>
      <c r="D2356" s="60"/>
      <c r="E2356" s="61"/>
      <c r="F2356" s="62"/>
      <c r="G2356" s="62"/>
      <c r="H2356" s="62"/>
      <c r="I2356" s="62"/>
      <c r="J2356" s="62"/>
      <c r="K2356" s="63"/>
    </row>
    <row r="2357" spans="1:11" ht="24" customHeight="1" x14ac:dyDescent="0.25">
      <c r="A2357" s="59"/>
      <c r="B2357" s="59"/>
      <c r="C2357" s="59"/>
      <c r="D2357" s="60"/>
      <c r="E2357" s="61"/>
      <c r="F2357" s="62"/>
      <c r="G2357" s="62"/>
      <c r="H2357" s="62"/>
      <c r="I2357" s="62"/>
      <c r="J2357" s="62"/>
      <c r="K2357" s="63"/>
    </row>
    <row r="2358" spans="1:11" ht="24" customHeight="1" x14ac:dyDescent="0.25">
      <c r="A2358" s="59"/>
      <c r="B2358" s="59"/>
      <c r="C2358" s="59"/>
      <c r="D2358" s="60"/>
      <c r="E2358" s="61"/>
      <c r="F2358" s="62"/>
      <c r="G2358" s="62"/>
      <c r="H2358" s="62"/>
      <c r="I2358" s="62"/>
      <c r="J2358" s="62"/>
      <c r="K2358" s="63"/>
    </row>
    <row r="2359" spans="1:11" ht="24" customHeight="1" x14ac:dyDescent="0.25">
      <c r="A2359" s="59"/>
      <c r="B2359" s="59"/>
      <c r="C2359" s="59"/>
      <c r="D2359" s="60"/>
      <c r="E2359" s="61"/>
      <c r="F2359" s="62"/>
      <c r="G2359" s="62"/>
      <c r="H2359" s="62"/>
      <c r="I2359" s="62"/>
      <c r="J2359" s="62"/>
      <c r="K2359" s="63"/>
    </row>
    <row r="2360" spans="1:11" ht="24" customHeight="1" x14ac:dyDescent="0.25">
      <c r="A2360" s="59"/>
      <c r="B2360" s="59"/>
      <c r="C2360" s="59"/>
      <c r="D2360" s="60"/>
      <c r="E2360" s="61"/>
      <c r="F2360" s="62"/>
      <c r="G2360" s="62"/>
      <c r="H2360" s="62"/>
      <c r="I2360" s="62"/>
      <c r="J2360" s="62"/>
      <c r="K2360" s="63"/>
    </row>
    <row r="2361" spans="1:11" ht="24" customHeight="1" x14ac:dyDescent="0.25">
      <c r="A2361" s="59"/>
      <c r="B2361" s="59"/>
      <c r="C2361" s="59"/>
      <c r="D2361" s="60"/>
      <c r="E2361" s="61"/>
      <c r="F2361" s="62"/>
      <c r="G2361" s="62"/>
      <c r="H2361" s="62"/>
      <c r="I2361" s="62"/>
      <c r="J2361" s="62"/>
      <c r="K2361" s="63"/>
    </row>
    <row r="2362" spans="1:11" ht="24" customHeight="1" x14ac:dyDescent="0.25">
      <c r="A2362" s="59"/>
      <c r="B2362" s="59"/>
      <c r="C2362" s="59"/>
      <c r="D2362" s="60"/>
      <c r="E2362" s="61"/>
      <c r="F2362" s="62"/>
      <c r="G2362" s="62"/>
      <c r="H2362" s="62"/>
      <c r="I2362" s="62"/>
      <c r="J2362" s="62"/>
      <c r="K2362" s="63"/>
    </row>
    <row r="2363" spans="1:11" ht="24" customHeight="1" x14ac:dyDescent="0.25">
      <c r="A2363" s="59"/>
      <c r="B2363" s="59"/>
      <c r="C2363" s="59"/>
      <c r="D2363" s="60"/>
      <c r="E2363" s="61"/>
      <c r="F2363" s="62"/>
      <c r="G2363" s="62"/>
      <c r="H2363" s="62"/>
      <c r="I2363" s="62"/>
      <c r="J2363" s="62"/>
      <c r="K2363" s="63"/>
    </row>
    <row r="2364" spans="1:11" ht="24" customHeight="1" x14ac:dyDescent="0.25">
      <c r="A2364" s="59"/>
      <c r="B2364" s="59"/>
      <c r="C2364" s="59"/>
      <c r="D2364" s="60"/>
      <c r="E2364" s="61"/>
      <c r="F2364" s="62"/>
      <c r="G2364" s="62"/>
      <c r="H2364" s="62"/>
      <c r="I2364" s="62"/>
      <c r="J2364" s="62"/>
      <c r="K2364" s="63"/>
    </row>
    <row r="2365" spans="1:11" ht="24" customHeight="1" x14ac:dyDescent="0.25">
      <c r="A2365" s="59"/>
      <c r="B2365" s="59"/>
      <c r="C2365" s="59"/>
      <c r="D2365" s="60"/>
      <c r="E2365" s="61"/>
      <c r="F2365" s="62"/>
      <c r="G2365" s="62"/>
      <c r="H2365" s="62"/>
      <c r="I2365" s="62"/>
      <c r="J2365" s="62"/>
      <c r="K2365" s="63"/>
    </row>
    <row r="2366" spans="1:11" ht="24" customHeight="1" x14ac:dyDescent="0.25">
      <c r="A2366" s="59"/>
      <c r="B2366" s="59"/>
      <c r="C2366" s="59"/>
      <c r="D2366" s="60"/>
      <c r="E2366" s="61"/>
      <c r="F2366" s="62"/>
      <c r="G2366" s="62"/>
      <c r="H2366" s="62"/>
      <c r="I2366" s="62"/>
      <c r="J2366" s="62"/>
      <c r="K2366" s="63"/>
    </row>
    <row r="2367" spans="1:11" ht="24" customHeight="1" x14ac:dyDescent="0.25">
      <c r="A2367" s="59"/>
      <c r="B2367" s="59"/>
      <c r="C2367" s="59"/>
      <c r="D2367" s="60"/>
      <c r="E2367" s="61"/>
      <c r="F2367" s="62"/>
      <c r="G2367" s="62"/>
      <c r="H2367" s="62"/>
      <c r="I2367" s="62"/>
      <c r="J2367" s="62"/>
      <c r="K2367" s="63"/>
    </row>
    <row r="2368" spans="1:11" ht="24" customHeight="1" x14ac:dyDescent="0.25">
      <c r="A2368" s="59"/>
      <c r="B2368" s="59"/>
      <c r="C2368" s="59"/>
      <c r="D2368" s="60"/>
      <c r="E2368" s="61"/>
      <c r="F2368" s="62"/>
      <c r="G2368" s="62"/>
      <c r="H2368" s="62"/>
      <c r="I2368" s="62"/>
      <c r="J2368" s="62"/>
      <c r="K2368" s="63"/>
    </row>
    <row r="2369" spans="1:11" ht="24" customHeight="1" x14ac:dyDescent="0.25">
      <c r="A2369" s="59"/>
      <c r="B2369" s="59"/>
      <c r="C2369" s="59"/>
      <c r="D2369" s="60"/>
      <c r="E2369" s="61"/>
      <c r="F2369" s="62"/>
      <c r="G2369" s="62"/>
      <c r="H2369" s="62"/>
      <c r="I2369" s="62"/>
      <c r="J2369" s="62"/>
      <c r="K2369" s="63"/>
    </row>
    <row r="2370" spans="1:11" ht="24" customHeight="1" x14ac:dyDescent="0.25">
      <c r="A2370" s="59"/>
      <c r="B2370" s="59"/>
      <c r="C2370" s="59"/>
      <c r="D2370" s="60"/>
      <c r="E2370" s="61"/>
      <c r="F2370" s="62"/>
      <c r="G2370" s="62"/>
      <c r="H2370" s="62"/>
      <c r="I2370" s="62"/>
      <c r="J2370" s="62"/>
      <c r="K2370" s="63"/>
    </row>
    <row r="2371" spans="1:11" ht="24" customHeight="1" x14ac:dyDescent="0.25">
      <c r="A2371" s="59"/>
      <c r="B2371" s="59"/>
      <c r="C2371" s="59"/>
      <c r="D2371" s="60"/>
      <c r="E2371" s="61"/>
      <c r="F2371" s="62"/>
      <c r="G2371" s="62"/>
      <c r="H2371" s="62"/>
      <c r="I2371" s="62"/>
      <c r="J2371" s="62"/>
      <c r="K2371" s="63"/>
    </row>
    <row r="2372" spans="1:11" ht="24" customHeight="1" x14ac:dyDescent="0.25">
      <c r="A2372" s="59"/>
      <c r="B2372" s="59"/>
      <c r="C2372" s="59"/>
      <c r="D2372" s="60"/>
      <c r="E2372" s="61"/>
      <c r="F2372" s="62"/>
      <c r="G2372" s="62"/>
      <c r="H2372" s="62"/>
      <c r="I2372" s="62"/>
      <c r="J2372" s="62"/>
      <c r="K2372" s="63"/>
    </row>
    <row r="2373" spans="1:11" ht="24" customHeight="1" x14ac:dyDescent="0.25">
      <c r="A2373" s="59"/>
      <c r="B2373" s="59"/>
      <c r="C2373" s="59"/>
      <c r="D2373" s="60"/>
      <c r="E2373" s="61"/>
      <c r="F2373" s="62"/>
      <c r="G2373" s="62"/>
      <c r="H2373" s="62"/>
      <c r="I2373" s="62"/>
      <c r="J2373" s="62"/>
      <c r="K2373" s="63"/>
    </row>
    <row r="2374" spans="1:11" ht="24" customHeight="1" x14ac:dyDescent="0.25">
      <c r="A2374" s="59"/>
      <c r="B2374" s="59"/>
      <c r="C2374" s="59"/>
      <c r="D2374" s="60"/>
      <c r="E2374" s="61"/>
      <c r="F2374" s="62"/>
      <c r="G2374" s="62"/>
      <c r="H2374" s="62"/>
      <c r="I2374" s="62"/>
      <c r="J2374" s="62"/>
      <c r="K2374" s="63"/>
    </row>
    <row r="2375" spans="1:11" ht="24" customHeight="1" x14ac:dyDescent="0.25">
      <c r="A2375" s="59"/>
      <c r="B2375" s="59"/>
      <c r="C2375" s="59"/>
      <c r="D2375" s="60"/>
      <c r="E2375" s="61"/>
      <c r="F2375" s="62"/>
      <c r="G2375" s="62"/>
      <c r="H2375" s="62"/>
      <c r="I2375" s="62"/>
      <c r="J2375" s="62"/>
      <c r="K2375" s="63"/>
    </row>
    <row r="2376" spans="1:11" ht="24" customHeight="1" x14ac:dyDescent="0.25">
      <c r="A2376" s="59"/>
      <c r="B2376" s="59"/>
      <c r="C2376" s="59"/>
      <c r="D2376" s="60"/>
      <c r="E2376" s="61"/>
      <c r="F2376" s="62"/>
      <c r="G2376" s="62"/>
      <c r="H2376" s="62"/>
      <c r="I2376" s="62"/>
      <c r="J2376" s="62"/>
      <c r="K2376" s="63"/>
    </row>
    <row r="2377" spans="1:11" ht="24" customHeight="1" x14ac:dyDescent="0.25">
      <c r="A2377" s="59"/>
      <c r="B2377" s="59"/>
      <c r="C2377" s="59"/>
      <c r="D2377" s="60"/>
      <c r="E2377" s="61"/>
      <c r="F2377" s="62"/>
      <c r="G2377" s="62"/>
      <c r="H2377" s="62"/>
      <c r="I2377" s="62"/>
      <c r="J2377" s="62"/>
      <c r="K2377" s="63"/>
    </row>
    <row r="2378" spans="1:11" ht="24" customHeight="1" x14ac:dyDescent="0.25">
      <c r="A2378" s="59"/>
      <c r="B2378" s="59"/>
      <c r="C2378" s="59"/>
      <c r="D2378" s="60"/>
      <c r="E2378" s="61"/>
      <c r="F2378" s="62"/>
      <c r="G2378" s="62"/>
      <c r="H2378" s="62"/>
      <c r="I2378" s="62"/>
      <c r="J2378" s="62"/>
      <c r="K2378" s="63"/>
    </row>
    <row r="2379" spans="1:11" ht="24" customHeight="1" x14ac:dyDescent="0.25">
      <c r="A2379" s="59"/>
      <c r="B2379" s="59"/>
      <c r="C2379" s="59"/>
      <c r="D2379" s="60"/>
      <c r="E2379" s="61"/>
      <c r="F2379" s="62"/>
      <c r="G2379" s="62"/>
      <c r="H2379" s="62"/>
      <c r="I2379" s="62"/>
      <c r="J2379" s="62"/>
      <c r="K2379" s="63"/>
    </row>
    <row r="2380" spans="1:11" ht="24" customHeight="1" x14ac:dyDescent="0.25">
      <c r="A2380" s="59"/>
      <c r="B2380" s="59"/>
      <c r="C2380" s="59"/>
      <c r="D2380" s="60"/>
      <c r="E2380" s="61"/>
      <c r="F2380" s="62"/>
      <c r="G2380" s="62"/>
      <c r="H2380" s="62"/>
      <c r="I2380" s="62"/>
      <c r="J2380" s="62"/>
      <c r="K2380" s="63"/>
    </row>
    <row r="2381" spans="1:11" ht="24" customHeight="1" x14ac:dyDescent="0.25">
      <c r="A2381" s="59"/>
      <c r="B2381" s="59"/>
      <c r="C2381" s="59"/>
      <c r="D2381" s="60"/>
      <c r="E2381" s="61"/>
      <c r="F2381" s="62"/>
      <c r="G2381" s="62"/>
      <c r="H2381" s="62"/>
      <c r="I2381" s="62"/>
      <c r="J2381" s="62"/>
      <c r="K2381" s="63"/>
    </row>
    <row r="2382" spans="1:11" ht="24" customHeight="1" x14ac:dyDescent="0.25">
      <c r="A2382" s="59"/>
      <c r="B2382" s="59"/>
      <c r="C2382" s="59"/>
      <c r="D2382" s="60"/>
      <c r="E2382" s="61"/>
      <c r="F2382" s="62"/>
      <c r="G2382" s="62"/>
      <c r="H2382" s="62"/>
      <c r="I2382" s="62"/>
      <c r="J2382" s="62"/>
      <c r="K2382" s="63"/>
    </row>
    <row r="2383" spans="1:11" ht="24" customHeight="1" x14ac:dyDescent="0.25">
      <c r="A2383" s="59"/>
      <c r="B2383" s="59"/>
      <c r="C2383" s="59"/>
      <c r="D2383" s="60"/>
      <c r="E2383" s="61"/>
      <c r="F2383" s="62"/>
      <c r="G2383" s="62"/>
      <c r="H2383" s="62"/>
      <c r="I2383" s="62"/>
      <c r="J2383" s="62"/>
      <c r="K2383" s="63"/>
    </row>
    <row r="2384" spans="1:11" ht="24" customHeight="1" x14ac:dyDescent="0.25">
      <c r="A2384" s="59"/>
      <c r="B2384" s="59"/>
      <c r="C2384" s="59"/>
      <c r="D2384" s="60"/>
      <c r="E2384" s="61"/>
      <c r="F2384" s="62"/>
      <c r="G2384" s="62"/>
      <c r="H2384" s="62"/>
      <c r="I2384" s="62"/>
      <c r="J2384" s="62"/>
      <c r="K2384" s="63"/>
    </row>
    <row r="2385" spans="1:11" ht="24" customHeight="1" x14ac:dyDescent="0.25">
      <c r="A2385" s="59"/>
      <c r="B2385" s="59"/>
      <c r="C2385" s="59"/>
      <c r="D2385" s="60"/>
      <c r="E2385" s="61"/>
      <c r="F2385" s="62"/>
      <c r="G2385" s="62"/>
      <c r="H2385" s="62"/>
      <c r="I2385" s="62"/>
      <c r="J2385" s="62"/>
      <c r="K2385" s="63"/>
    </row>
    <row r="2386" spans="1:11" ht="24" customHeight="1" x14ac:dyDescent="0.25">
      <c r="A2386" s="59"/>
      <c r="B2386" s="59"/>
      <c r="C2386" s="59"/>
      <c r="D2386" s="60"/>
      <c r="E2386" s="61"/>
      <c r="F2386" s="62"/>
      <c r="G2386" s="62"/>
      <c r="H2386" s="62"/>
      <c r="I2386" s="62"/>
      <c r="J2386" s="62"/>
      <c r="K2386" s="63"/>
    </row>
    <row r="2387" spans="1:11" ht="24" customHeight="1" x14ac:dyDescent="0.25">
      <c r="A2387" s="59"/>
      <c r="B2387" s="59"/>
      <c r="C2387" s="59"/>
      <c r="D2387" s="60"/>
      <c r="E2387" s="61"/>
      <c r="F2387" s="62"/>
      <c r="G2387" s="62"/>
      <c r="H2387" s="62"/>
      <c r="I2387" s="62"/>
      <c r="J2387" s="62"/>
      <c r="K2387" s="63"/>
    </row>
    <row r="2388" spans="1:11" ht="24" customHeight="1" x14ac:dyDescent="0.25">
      <c r="A2388" s="59"/>
      <c r="B2388" s="59"/>
      <c r="C2388" s="59"/>
      <c r="D2388" s="60"/>
      <c r="E2388" s="61"/>
      <c r="F2388" s="62"/>
      <c r="G2388" s="62"/>
      <c r="H2388" s="62"/>
      <c r="I2388" s="62"/>
      <c r="J2388" s="62"/>
      <c r="K2388" s="63"/>
    </row>
    <row r="2389" spans="1:11" ht="24" customHeight="1" x14ac:dyDescent="0.25">
      <c r="A2389" s="59"/>
      <c r="B2389" s="59"/>
      <c r="C2389" s="59"/>
      <c r="D2389" s="60"/>
      <c r="E2389" s="61"/>
      <c r="F2389" s="62"/>
      <c r="G2389" s="62"/>
      <c r="H2389" s="62"/>
      <c r="I2389" s="62"/>
      <c r="J2389" s="62"/>
      <c r="K2389" s="63"/>
    </row>
    <row r="2390" spans="1:11" ht="24" customHeight="1" x14ac:dyDescent="0.25">
      <c r="A2390" s="59"/>
      <c r="B2390" s="59"/>
      <c r="C2390" s="59"/>
      <c r="D2390" s="60"/>
      <c r="E2390" s="61"/>
      <c r="F2390" s="62"/>
      <c r="G2390" s="62"/>
      <c r="H2390" s="62"/>
      <c r="I2390" s="62"/>
      <c r="J2390" s="62"/>
      <c r="K2390" s="63"/>
    </row>
    <row r="2391" spans="1:11" ht="24" customHeight="1" x14ac:dyDescent="0.25">
      <c r="A2391" s="59"/>
      <c r="B2391" s="59"/>
      <c r="C2391" s="59"/>
      <c r="D2391" s="60"/>
      <c r="E2391" s="61"/>
      <c r="F2391" s="62"/>
      <c r="G2391" s="62"/>
      <c r="H2391" s="62"/>
      <c r="I2391" s="62"/>
      <c r="J2391" s="62"/>
      <c r="K2391" s="63"/>
    </row>
    <row r="2392" spans="1:11" ht="24" customHeight="1" x14ac:dyDescent="0.25">
      <c r="A2392" s="59"/>
      <c r="B2392" s="59"/>
      <c r="C2392" s="59"/>
      <c r="D2392" s="60"/>
      <c r="E2392" s="61"/>
      <c r="F2392" s="62"/>
      <c r="G2392" s="62"/>
      <c r="H2392" s="62"/>
      <c r="I2392" s="62"/>
      <c r="J2392" s="62"/>
      <c r="K2392" s="63"/>
    </row>
    <row r="2393" spans="1:11" ht="24" customHeight="1" x14ac:dyDescent="0.25">
      <c r="A2393" s="59"/>
      <c r="B2393" s="59"/>
      <c r="C2393" s="59"/>
      <c r="D2393" s="60"/>
      <c r="E2393" s="61"/>
      <c r="F2393" s="62"/>
      <c r="G2393" s="62"/>
      <c r="H2393" s="62"/>
      <c r="I2393" s="62"/>
      <c r="J2393" s="62"/>
      <c r="K2393" s="63"/>
    </row>
    <row r="2394" spans="1:11" ht="24" customHeight="1" x14ac:dyDescent="0.25">
      <c r="A2394" s="59"/>
      <c r="B2394" s="59"/>
      <c r="C2394" s="59"/>
      <c r="D2394" s="60"/>
      <c r="E2394" s="61"/>
      <c r="F2394" s="62"/>
      <c r="G2394" s="62"/>
      <c r="H2394" s="62"/>
      <c r="I2394" s="62"/>
      <c r="J2394" s="62"/>
      <c r="K2394" s="63"/>
    </row>
    <row r="2395" spans="1:11" ht="24" customHeight="1" x14ac:dyDescent="0.25">
      <c r="A2395" s="59"/>
      <c r="B2395" s="59"/>
      <c r="C2395" s="59"/>
      <c r="D2395" s="60"/>
      <c r="E2395" s="61"/>
      <c r="F2395" s="62"/>
      <c r="G2395" s="62"/>
      <c r="H2395" s="62"/>
      <c r="I2395" s="62"/>
      <c r="J2395" s="62"/>
      <c r="K2395" s="63"/>
    </row>
    <row r="2396" spans="1:11" ht="24" customHeight="1" x14ac:dyDescent="0.25">
      <c r="A2396" s="59"/>
      <c r="B2396" s="59"/>
      <c r="C2396" s="59"/>
      <c r="D2396" s="60"/>
      <c r="E2396" s="61"/>
      <c r="F2396" s="62"/>
      <c r="G2396" s="62"/>
      <c r="H2396" s="62"/>
      <c r="I2396" s="62"/>
      <c r="J2396" s="62"/>
      <c r="K2396" s="63"/>
    </row>
    <row r="2397" spans="1:11" ht="24" customHeight="1" x14ac:dyDescent="0.25">
      <c r="A2397" s="59"/>
      <c r="B2397" s="59"/>
      <c r="C2397" s="59"/>
      <c r="D2397" s="60"/>
      <c r="E2397" s="61"/>
      <c r="F2397" s="62"/>
      <c r="G2397" s="62"/>
      <c r="H2397" s="62"/>
      <c r="I2397" s="62"/>
      <c r="J2397" s="62"/>
      <c r="K2397" s="63"/>
    </row>
    <row r="2398" spans="1:11" ht="24" customHeight="1" x14ac:dyDescent="0.25">
      <c r="A2398" s="59"/>
      <c r="B2398" s="59"/>
      <c r="C2398" s="59"/>
      <c r="D2398" s="60"/>
      <c r="E2398" s="61"/>
      <c r="F2398" s="62"/>
      <c r="G2398" s="62"/>
      <c r="H2398" s="62"/>
      <c r="I2398" s="62"/>
      <c r="J2398" s="62"/>
      <c r="K2398" s="63"/>
    </row>
    <row r="2399" spans="1:11" ht="24" customHeight="1" x14ac:dyDescent="0.25">
      <c r="A2399" s="59"/>
      <c r="B2399" s="59"/>
      <c r="C2399" s="59"/>
      <c r="D2399" s="60"/>
      <c r="E2399" s="61"/>
      <c r="F2399" s="62"/>
      <c r="G2399" s="62"/>
      <c r="H2399" s="62"/>
      <c r="I2399" s="62"/>
      <c r="J2399" s="62"/>
      <c r="K2399" s="63"/>
    </row>
    <row r="2400" spans="1:11" ht="24" customHeight="1" x14ac:dyDescent="0.25">
      <c r="A2400" s="59"/>
      <c r="B2400" s="59"/>
      <c r="C2400" s="59"/>
      <c r="D2400" s="60"/>
      <c r="E2400" s="61"/>
      <c r="F2400" s="62"/>
      <c r="G2400" s="62"/>
      <c r="H2400" s="62"/>
      <c r="I2400" s="62"/>
      <c r="J2400" s="62"/>
      <c r="K2400" s="63"/>
    </row>
    <row r="2401" spans="1:11" ht="24" customHeight="1" x14ac:dyDescent="0.25">
      <c r="A2401" s="59"/>
      <c r="B2401" s="59"/>
      <c r="C2401" s="59"/>
      <c r="D2401" s="60"/>
      <c r="E2401" s="61"/>
      <c r="F2401" s="62"/>
      <c r="G2401" s="62"/>
      <c r="H2401" s="62"/>
      <c r="I2401" s="62"/>
      <c r="J2401" s="62"/>
      <c r="K2401" s="63"/>
    </row>
    <row r="2402" spans="1:11" ht="24" customHeight="1" x14ac:dyDescent="0.25">
      <c r="A2402" s="59"/>
      <c r="B2402" s="59"/>
      <c r="C2402" s="59"/>
      <c r="D2402" s="60"/>
      <c r="E2402" s="61"/>
      <c r="F2402" s="62"/>
      <c r="G2402" s="62"/>
      <c r="H2402" s="62"/>
      <c r="I2402" s="62"/>
      <c r="J2402" s="62"/>
      <c r="K2402" s="63"/>
    </row>
    <row r="2403" spans="1:11" ht="24" customHeight="1" x14ac:dyDescent="0.25">
      <c r="A2403" s="59"/>
      <c r="B2403" s="59"/>
      <c r="C2403" s="59"/>
      <c r="D2403" s="60"/>
      <c r="E2403" s="61"/>
      <c r="F2403" s="62"/>
      <c r="G2403" s="62"/>
      <c r="H2403" s="62"/>
      <c r="I2403" s="62"/>
      <c r="J2403" s="62"/>
      <c r="K2403" s="63"/>
    </row>
    <row r="2404" spans="1:11" ht="24" customHeight="1" x14ac:dyDescent="0.25">
      <c r="A2404" s="59"/>
      <c r="B2404" s="59"/>
      <c r="C2404" s="59"/>
      <c r="D2404" s="60"/>
      <c r="E2404" s="61"/>
      <c r="F2404" s="62"/>
      <c r="G2404" s="62"/>
      <c r="H2404" s="62"/>
      <c r="I2404" s="62"/>
      <c r="J2404" s="62"/>
      <c r="K2404" s="63"/>
    </row>
    <row r="2405" spans="1:11" ht="24" customHeight="1" x14ac:dyDescent="0.25">
      <c r="A2405" s="59"/>
      <c r="B2405" s="59"/>
      <c r="C2405" s="59"/>
      <c r="D2405" s="60"/>
      <c r="E2405" s="61"/>
      <c r="F2405" s="62"/>
      <c r="G2405" s="62"/>
      <c r="H2405" s="62"/>
      <c r="I2405" s="62"/>
      <c r="J2405" s="62"/>
      <c r="K2405" s="63"/>
    </row>
    <row r="2406" spans="1:11" ht="24" customHeight="1" x14ac:dyDescent="0.25">
      <c r="A2406" s="59"/>
      <c r="B2406" s="59"/>
      <c r="C2406" s="59"/>
      <c r="D2406" s="60"/>
      <c r="E2406" s="61"/>
      <c r="F2406" s="62"/>
      <c r="G2406" s="62"/>
      <c r="H2406" s="62"/>
      <c r="I2406" s="62"/>
      <c r="J2406" s="62"/>
      <c r="K2406" s="63"/>
    </row>
    <row r="2407" spans="1:11" ht="24" customHeight="1" x14ac:dyDescent="0.25">
      <c r="A2407" s="59"/>
      <c r="B2407" s="59"/>
      <c r="C2407" s="59"/>
      <c r="D2407" s="60"/>
      <c r="E2407" s="61"/>
      <c r="F2407" s="62"/>
      <c r="G2407" s="62"/>
      <c r="H2407" s="62"/>
      <c r="I2407" s="62"/>
      <c r="J2407" s="62"/>
      <c r="K2407" s="63"/>
    </row>
    <row r="2408" spans="1:11" ht="24" customHeight="1" x14ac:dyDescent="0.25">
      <c r="A2408" s="59"/>
      <c r="B2408" s="59"/>
      <c r="C2408" s="59"/>
      <c r="D2408" s="60"/>
      <c r="E2408" s="61"/>
      <c r="F2408" s="62"/>
      <c r="G2408" s="62"/>
      <c r="H2408" s="62"/>
      <c r="I2408" s="62"/>
      <c r="J2408" s="62"/>
      <c r="K2408" s="63"/>
    </row>
    <row r="2409" spans="1:11" ht="24" customHeight="1" x14ac:dyDescent="0.25">
      <c r="A2409" s="59"/>
      <c r="B2409" s="59"/>
      <c r="C2409" s="59"/>
      <c r="D2409" s="60"/>
      <c r="E2409" s="61"/>
      <c r="F2409" s="62"/>
      <c r="G2409" s="62"/>
      <c r="H2409" s="62"/>
      <c r="I2409" s="62"/>
      <c r="J2409" s="62"/>
      <c r="K2409" s="63"/>
    </row>
    <row r="2410" spans="1:11" ht="24" customHeight="1" x14ac:dyDescent="0.25">
      <c r="A2410" s="59"/>
      <c r="B2410" s="59"/>
      <c r="C2410" s="59"/>
      <c r="D2410" s="60"/>
      <c r="E2410" s="61"/>
      <c r="F2410" s="62"/>
      <c r="G2410" s="62"/>
      <c r="H2410" s="62"/>
      <c r="I2410" s="62"/>
      <c r="J2410" s="62"/>
      <c r="K2410" s="63"/>
    </row>
    <row r="2411" spans="1:11" ht="24" customHeight="1" x14ac:dyDescent="0.25">
      <c r="A2411" s="59"/>
      <c r="B2411" s="59"/>
      <c r="C2411" s="59"/>
      <c r="D2411" s="60"/>
      <c r="E2411" s="61"/>
      <c r="F2411" s="62"/>
      <c r="G2411" s="62"/>
      <c r="H2411" s="62"/>
      <c r="I2411" s="62"/>
      <c r="J2411" s="62"/>
      <c r="K2411" s="63"/>
    </row>
    <row r="2412" spans="1:11" ht="24" customHeight="1" x14ac:dyDescent="0.25">
      <c r="A2412" s="59"/>
      <c r="B2412" s="59"/>
      <c r="C2412" s="59"/>
      <c r="D2412" s="60"/>
      <c r="E2412" s="61"/>
      <c r="F2412" s="62"/>
      <c r="G2412" s="62"/>
      <c r="H2412" s="62"/>
      <c r="I2412" s="62"/>
      <c r="J2412" s="62"/>
      <c r="K2412" s="63"/>
    </row>
    <row r="2413" spans="1:11" ht="24" customHeight="1" x14ac:dyDescent="0.25">
      <c r="A2413" s="59"/>
      <c r="B2413" s="59"/>
      <c r="C2413" s="59"/>
      <c r="D2413" s="60"/>
      <c r="E2413" s="61"/>
      <c r="F2413" s="62"/>
      <c r="G2413" s="62"/>
      <c r="H2413" s="62"/>
      <c r="I2413" s="62"/>
      <c r="J2413" s="62"/>
      <c r="K2413" s="63"/>
    </row>
    <row r="2414" spans="1:11" ht="24" customHeight="1" x14ac:dyDescent="0.25">
      <c r="A2414" s="59"/>
      <c r="B2414" s="59"/>
      <c r="C2414" s="59"/>
      <c r="D2414" s="60"/>
      <c r="E2414" s="61"/>
      <c r="F2414" s="62"/>
      <c r="G2414" s="62"/>
      <c r="H2414" s="62"/>
      <c r="I2414" s="62"/>
      <c r="J2414" s="62"/>
      <c r="K2414" s="63"/>
    </row>
    <row r="2415" spans="1:11" ht="24" customHeight="1" x14ac:dyDescent="0.25">
      <c r="A2415" s="59"/>
      <c r="B2415" s="59"/>
      <c r="C2415" s="59"/>
      <c r="D2415" s="60"/>
      <c r="E2415" s="61"/>
      <c r="F2415" s="62"/>
      <c r="G2415" s="62"/>
      <c r="H2415" s="62"/>
      <c r="I2415" s="62"/>
      <c r="J2415" s="62"/>
      <c r="K2415" s="63"/>
    </row>
    <row r="2416" spans="1:11" ht="24" customHeight="1" x14ac:dyDescent="0.25">
      <c r="A2416" s="59"/>
      <c r="B2416" s="59"/>
      <c r="C2416" s="59"/>
      <c r="D2416" s="60"/>
      <c r="E2416" s="61"/>
      <c r="F2416" s="62"/>
      <c r="G2416" s="62"/>
      <c r="H2416" s="62"/>
      <c r="I2416" s="62"/>
      <c r="J2416" s="62"/>
      <c r="K2416" s="63"/>
    </row>
    <row r="2417" spans="1:11" ht="24" customHeight="1" x14ac:dyDescent="0.25">
      <c r="A2417" s="59"/>
      <c r="B2417" s="59"/>
      <c r="C2417" s="59"/>
      <c r="D2417" s="60"/>
      <c r="E2417" s="61"/>
      <c r="F2417" s="62"/>
      <c r="G2417" s="62"/>
      <c r="H2417" s="62"/>
      <c r="I2417" s="62"/>
      <c r="J2417" s="62"/>
      <c r="K2417" s="63"/>
    </row>
    <row r="2418" spans="1:11" ht="24" customHeight="1" x14ac:dyDescent="0.25">
      <c r="A2418" s="59"/>
      <c r="B2418" s="59"/>
      <c r="C2418" s="59"/>
      <c r="D2418" s="60"/>
      <c r="E2418" s="61"/>
      <c r="F2418" s="62"/>
      <c r="G2418" s="62"/>
      <c r="H2418" s="62"/>
      <c r="I2418" s="62"/>
      <c r="J2418" s="62"/>
      <c r="K2418" s="63"/>
    </row>
    <row r="2419" spans="1:11" ht="24" customHeight="1" x14ac:dyDescent="0.25">
      <c r="A2419" s="59"/>
      <c r="B2419" s="59"/>
      <c r="C2419" s="59"/>
      <c r="D2419" s="60"/>
      <c r="E2419" s="61"/>
      <c r="F2419" s="62"/>
      <c r="G2419" s="62"/>
      <c r="H2419" s="62"/>
      <c r="I2419" s="62"/>
      <c r="J2419" s="62"/>
      <c r="K2419" s="63"/>
    </row>
    <row r="2420" spans="1:11" ht="24" customHeight="1" x14ac:dyDescent="0.25">
      <c r="A2420" s="59"/>
      <c r="B2420" s="59"/>
      <c r="C2420" s="59"/>
      <c r="D2420" s="60"/>
      <c r="E2420" s="61"/>
      <c r="F2420" s="62"/>
      <c r="G2420" s="62"/>
      <c r="H2420" s="62"/>
      <c r="I2420" s="62"/>
      <c r="J2420" s="62"/>
      <c r="K2420" s="63"/>
    </row>
    <row r="2421" spans="1:11" ht="24" customHeight="1" x14ac:dyDescent="0.25">
      <c r="A2421" s="59"/>
      <c r="B2421" s="59"/>
      <c r="C2421" s="59"/>
      <c r="D2421" s="60"/>
      <c r="E2421" s="61"/>
      <c r="F2421" s="62"/>
      <c r="G2421" s="62"/>
      <c r="H2421" s="62"/>
      <c r="I2421" s="62"/>
      <c r="J2421" s="62"/>
      <c r="K2421" s="63"/>
    </row>
    <row r="2422" spans="1:11" ht="24" customHeight="1" x14ac:dyDescent="0.25">
      <c r="A2422" s="59"/>
      <c r="B2422" s="59"/>
      <c r="C2422" s="59"/>
      <c r="D2422" s="60"/>
      <c r="E2422" s="61"/>
      <c r="F2422" s="62"/>
      <c r="G2422" s="62"/>
      <c r="H2422" s="62"/>
      <c r="I2422" s="62"/>
      <c r="J2422" s="62"/>
      <c r="K2422" s="63"/>
    </row>
    <row r="2423" spans="1:11" ht="24" customHeight="1" x14ac:dyDescent="0.25">
      <c r="A2423" s="59"/>
      <c r="B2423" s="59"/>
      <c r="C2423" s="59"/>
      <c r="D2423" s="60"/>
      <c r="E2423" s="61"/>
      <c r="F2423" s="62"/>
      <c r="G2423" s="62"/>
      <c r="H2423" s="62"/>
      <c r="I2423" s="62"/>
      <c r="J2423" s="62"/>
      <c r="K2423" s="63"/>
    </row>
    <row r="2424" spans="1:11" ht="24" customHeight="1" x14ac:dyDescent="0.25">
      <c r="A2424" s="59"/>
      <c r="B2424" s="59"/>
      <c r="C2424" s="59"/>
      <c r="D2424" s="60"/>
      <c r="E2424" s="61"/>
      <c r="F2424" s="62"/>
      <c r="G2424" s="62"/>
      <c r="H2424" s="62"/>
      <c r="I2424" s="62"/>
      <c r="J2424" s="62"/>
      <c r="K2424" s="63"/>
    </row>
    <row r="2425" spans="1:11" ht="24" customHeight="1" x14ac:dyDescent="0.25">
      <c r="A2425" s="59"/>
      <c r="B2425" s="59"/>
      <c r="C2425" s="59"/>
      <c r="D2425" s="60"/>
      <c r="E2425" s="61"/>
      <c r="F2425" s="62"/>
      <c r="G2425" s="62"/>
      <c r="H2425" s="62"/>
      <c r="I2425" s="62"/>
      <c r="J2425" s="62"/>
      <c r="K2425" s="63"/>
    </row>
    <row r="2426" spans="1:11" ht="24" customHeight="1" x14ac:dyDescent="0.25">
      <c r="A2426" s="59"/>
      <c r="B2426" s="59"/>
      <c r="C2426" s="59"/>
      <c r="D2426" s="60"/>
      <c r="E2426" s="61"/>
      <c r="F2426" s="62"/>
      <c r="G2426" s="62"/>
      <c r="H2426" s="62"/>
      <c r="I2426" s="62"/>
      <c r="J2426" s="62"/>
      <c r="K2426" s="63"/>
    </row>
    <row r="2427" spans="1:11" ht="24" customHeight="1" x14ac:dyDescent="0.25">
      <c r="A2427" s="59"/>
      <c r="B2427" s="59"/>
      <c r="C2427" s="59"/>
      <c r="D2427" s="60"/>
      <c r="E2427" s="61"/>
      <c r="F2427" s="62"/>
      <c r="G2427" s="62"/>
      <c r="H2427" s="62"/>
      <c r="I2427" s="62"/>
      <c r="J2427" s="62"/>
      <c r="K2427" s="63"/>
    </row>
    <row r="2428" spans="1:11" ht="24" customHeight="1" x14ac:dyDescent="0.25">
      <c r="A2428" s="59"/>
      <c r="B2428" s="59"/>
      <c r="C2428" s="59"/>
      <c r="D2428" s="60"/>
      <c r="E2428" s="61"/>
      <c r="F2428" s="62"/>
      <c r="G2428" s="62"/>
      <c r="H2428" s="62"/>
      <c r="I2428" s="62"/>
      <c r="J2428" s="62"/>
      <c r="K2428" s="63"/>
    </row>
    <row r="2429" spans="1:11" ht="24" customHeight="1" x14ac:dyDescent="0.25">
      <c r="A2429" s="59"/>
      <c r="B2429" s="59"/>
      <c r="C2429" s="59"/>
      <c r="D2429" s="60"/>
      <c r="E2429" s="61"/>
      <c r="F2429" s="62"/>
      <c r="G2429" s="62"/>
      <c r="H2429" s="62"/>
      <c r="I2429" s="62"/>
      <c r="J2429" s="62"/>
      <c r="K2429" s="63"/>
    </row>
    <row r="2430" spans="1:11" ht="24" customHeight="1" x14ac:dyDescent="0.25">
      <c r="A2430" s="59"/>
      <c r="B2430" s="59"/>
      <c r="C2430" s="59"/>
      <c r="D2430" s="60"/>
      <c r="E2430" s="61"/>
      <c r="F2430" s="62"/>
      <c r="G2430" s="62"/>
      <c r="H2430" s="62"/>
      <c r="I2430" s="62"/>
      <c r="J2430" s="62"/>
      <c r="K2430" s="63"/>
    </row>
    <row r="2431" spans="1:11" ht="24" customHeight="1" x14ac:dyDescent="0.25">
      <c r="A2431" s="59"/>
      <c r="B2431" s="59"/>
      <c r="C2431" s="59"/>
      <c r="D2431" s="60"/>
      <c r="E2431" s="61"/>
      <c r="F2431" s="62"/>
      <c r="G2431" s="62"/>
      <c r="H2431" s="62"/>
      <c r="I2431" s="62"/>
      <c r="J2431" s="62"/>
      <c r="K2431" s="63"/>
    </row>
    <row r="2432" spans="1:11" ht="24" customHeight="1" x14ac:dyDescent="0.25">
      <c r="A2432" s="59"/>
      <c r="B2432" s="59"/>
      <c r="C2432" s="59"/>
      <c r="D2432" s="60"/>
      <c r="E2432" s="61"/>
      <c r="F2432" s="62"/>
      <c r="G2432" s="62"/>
      <c r="H2432" s="62"/>
      <c r="I2432" s="62"/>
      <c r="J2432" s="62"/>
      <c r="K2432" s="63"/>
    </row>
    <row r="2433" spans="1:11" ht="24" customHeight="1" x14ac:dyDescent="0.25">
      <c r="A2433" s="59"/>
      <c r="B2433" s="59"/>
      <c r="C2433" s="59"/>
      <c r="D2433" s="60"/>
      <c r="E2433" s="61"/>
      <c r="F2433" s="62"/>
      <c r="G2433" s="62"/>
      <c r="H2433" s="62"/>
      <c r="I2433" s="62"/>
      <c r="J2433" s="62"/>
      <c r="K2433" s="63"/>
    </row>
    <row r="2434" spans="1:11" ht="24" customHeight="1" x14ac:dyDescent="0.25">
      <c r="A2434" s="59"/>
      <c r="B2434" s="59"/>
      <c r="C2434" s="59"/>
      <c r="D2434" s="60"/>
      <c r="E2434" s="61"/>
      <c r="F2434" s="62"/>
      <c r="G2434" s="62"/>
      <c r="H2434" s="62"/>
      <c r="I2434" s="62"/>
      <c r="J2434" s="62"/>
      <c r="K2434" s="63"/>
    </row>
    <row r="2435" spans="1:11" ht="24" customHeight="1" x14ac:dyDescent="0.25">
      <c r="A2435" s="59"/>
      <c r="B2435" s="59"/>
      <c r="C2435" s="59"/>
      <c r="D2435" s="60"/>
      <c r="E2435" s="61"/>
      <c r="F2435" s="62"/>
      <c r="G2435" s="62"/>
      <c r="H2435" s="62"/>
      <c r="I2435" s="62"/>
      <c r="J2435" s="62"/>
      <c r="K2435" s="63"/>
    </row>
    <row r="2436" spans="1:11" ht="24" customHeight="1" x14ac:dyDescent="0.25">
      <c r="A2436" s="59"/>
      <c r="B2436" s="59"/>
      <c r="C2436" s="59"/>
      <c r="D2436" s="60"/>
      <c r="E2436" s="61"/>
      <c r="F2436" s="62"/>
      <c r="G2436" s="62"/>
      <c r="H2436" s="62"/>
      <c r="I2436" s="62"/>
      <c r="J2436" s="62"/>
      <c r="K2436" s="63"/>
    </row>
    <row r="2437" spans="1:11" ht="24" customHeight="1" x14ac:dyDescent="0.25">
      <c r="A2437" s="59"/>
      <c r="B2437" s="59"/>
      <c r="C2437" s="59"/>
      <c r="D2437" s="60"/>
      <c r="E2437" s="61"/>
      <c r="F2437" s="62"/>
      <c r="G2437" s="62"/>
      <c r="H2437" s="62"/>
      <c r="I2437" s="62"/>
      <c r="J2437" s="62"/>
      <c r="K2437" s="63"/>
    </row>
    <row r="2438" spans="1:11" ht="24" customHeight="1" x14ac:dyDescent="0.25">
      <c r="A2438" s="59"/>
      <c r="B2438" s="59"/>
      <c r="C2438" s="59"/>
      <c r="D2438" s="60"/>
      <c r="E2438" s="61"/>
      <c r="F2438" s="62"/>
      <c r="G2438" s="62"/>
      <c r="H2438" s="62"/>
      <c r="I2438" s="62"/>
      <c r="J2438" s="62"/>
      <c r="K2438" s="63"/>
    </row>
    <row r="2439" spans="1:11" ht="24" customHeight="1" x14ac:dyDescent="0.25">
      <c r="A2439" s="59"/>
      <c r="B2439" s="59"/>
      <c r="C2439" s="59"/>
      <c r="D2439" s="60"/>
      <c r="E2439" s="61"/>
      <c r="F2439" s="62"/>
      <c r="G2439" s="62"/>
      <c r="H2439" s="62"/>
      <c r="I2439" s="62"/>
      <c r="J2439" s="62"/>
      <c r="K2439" s="63"/>
    </row>
    <row r="2440" spans="1:11" ht="24" customHeight="1" x14ac:dyDescent="0.25">
      <c r="A2440" s="59"/>
      <c r="B2440" s="59"/>
      <c r="C2440" s="59"/>
      <c r="D2440" s="60"/>
      <c r="E2440" s="61"/>
      <c r="F2440" s="62"/>
      <c r="G2440" s="62"/>
      <c r="H2440" s="62"/>
      <c r="I2440" s="62"/>
      <c r="J2440" s="62"/>
      <c r="K2440" s="63"/>
    </row>
    <row r="2441" spans="1:11" ht="24" customHeight="1" x14ac:dyDescent="0.25">
      <c r="A2441" s="59"/>
      <c r="B2441" s="59"/>
      <c r="C2441" s="59"/>
      <c r="D2441" s="60"/>
      <c r="E2441" s="61"/>
      <c r="F2441" s="62"/>
      <c r="G2441" s="62"/>
      <c r="H2441" s="62"/>
      <c r="I2441" s="62"/>
      <c r="J2441" s="62"/>
      <c r="K2441" s="63"/>
    </row>
    <row r="2442" spans="1:11" ht="24" customHeight="1" x14ac:dyDescent="0.25">
      <c r="A2442" s="59"/>
      <c r="B2442" s="59"/>
      <c r="C2442" s="59"/>
      <c r="D2442" s="60"/>
      <c r="E2442" s="61"/>
      <c r="F2442" s="62"/>
      <c r="G2442" s="62"/>
      <c r="H2442" s="62"/>
      <c r="I2442" s="62"/>
      <c r="J2442" s="62"/>
      <c r="K2442" s="63"/>
    </row>
    <row r="2443" spans="1:11" ht="24" customHeight="1" x14ac:dyDescent="0.25">
      <c r="A2443" s="59"/>
      <c r="B2443" s="59"/>
      <c r="C2443" s="59"/>
      <c r="D2443" s="60"/>
      <c r="E2443" s="61"/>
      <c r="F2443" s="62"/>
      <c r="G2443" s="62"/>
      <c r="H2443" s="62"/>
      <c r="I2443" s="62"/>
      <c r="J2443" s="62"/>
      <c r="K2443" s="63"/>
    </row>
    <row r="2444" spans="1:11" ht="24" customHeight="1" x14ac:dyDescent="0.25">
      <c r="A2444" s="59"/>
      <c r="B2444" s="59"/>
      <c r="C2444" s="59"/>
      <c r="D2444" s="60"/>
      <c r="E2444" s="61"/>
      <c r="F2444" s="62"/>
      <c r="G2444" s="62"/>
      <c r="H2444" s="62"/>
      <c r="I2444" s="62"/>
      <c r="J2444" s="62"/>
      <c r="K2444" s="63"/>
    </row>
    <row r="2445" spans="1:11" ht="24" customHeight="1" x14ac:dyDescent="0.25">
      <c r="A2445" s="59"/>
      <c r="B2445" s="59"/>
      <c r="C2445" s="59"/>
      <c r="D2445" s="60"/>
      <c r="E2445" s="61"/>
      <c r="F2445" s="62"/>
      <c r="G2445" s="62"/>
      <c r="H2445" s="62"/>
      <c r="I2445" s="62"/>
      <c r="J2445" s="62"/>
      <c r="K2445" s="63"/>
    </row>
    <row r="2446" spans="1:11" ht="24" customHeight="1" x14ac:dyDescent="0.25">
      <c r="A2446" s="59"/>
      <c r="B2446" s="59"/>
      <c r="C2446" s="59"/>
      <c r="D2446" s="60"/>
      <c r="E2446" s="61"/>
      <c r="F2446" s="62"/>
      <c r="G2446" s="62"/>
      <c r="H2446" s="62"/>
      <c r="I2446" s="62"/>
      <c r="J2446" s="62"/>
      <c r="K2446" s="63"/>
    </row>
    <row r="2447" spans="1:11" ht="24" customHeight="1" x14ac:dyDescent="0.25">
      <c r="A2447" s="59"/>
      <c r="B2447" s="59"/>
      <c r="C2447" s="59"/>
      <c r="D2447" s="60"/>
      <c r="E2447" s="61"/>
      <c r="F2447" s="62"/>
      <c r="G2447" s="62"/>
      <c r="H2447" s="62"/>
      <c r="I2447" s="62"/>
      <c r="J2447" s="62"/>
      <c r="K2447" s="63"/>
    </row>
    <row r="2448" spans="1:11" ht="24" customHeight="1" x14ac:dyDescent="0.25">
      <c r="A2448" s="59"/>
      <c r="B2448" s="59"/>
      <c r="C2448" s="59"/>
      <c r="D2448" s="60"/>
      <c r="E2448" s="61"/>
      <c r="F2448" s="62"/>
      <c r="G2448" s="62"/>
      <c r="H2448" s="62"/>
      <c r="I2448" s="62"/>
      <c r="J2448" s="62"/>
      <c r="K2448" s="63"/>
    </row>
    <row r="2449" spans="1:11" ht="24" customHeight="1" x14ac:dyDescent="0.25">
      <c r="A2449" s="59"/>
      <c r="B2449" s="59"/>
      <c r="C2449" s="59"/>
      <c r="D2449" s="60"/>
      <c r="E2449" s="61"/>
      <c r="F2449" s="62"/>
      <c r="G2449" s="62"/>
      <c r="H2449" s="62"/>
      <c r="I2449" s="62"/>
      <c r="J2449" s="62"/>
      <c r="K2449" s="63"/>
    </row>
    <row r="2450" spans="1:11" ht="24" customHeight="1" x14ac:dyDescent="0.25">
      <c r="A2450" s="59"/>
      <c r="B2450" s="59"/>
      <c r="C2450" s="59"/>
      <c r="D2450" s="60"/>
      <c r="E2450" s="61"/>
      <c r="F2450" s="62"/>
      <c r="G2450" s="62"/>
      <c r="H2450" s="62"/>
      <c r="I2450" s="62"/>
      <c r="J2450" s="62"/>
      <c r="K2450" s="63"/>
    </row>
    <row r="2451" spans="1:11" ht="24" customHeight="1" x14ac:dyDescent="0.25">
      <c r="A2451" s="59"/>
      <c r="B2451" s="59"/>
      <c r="C2451" s="59"/>
      <c r="D2451" s="60"/>
      <c r="E2451" s="61"/>
      <c r="F2451" s="62"/>
      <c r="G2451" s="62"/>
      <c r="H2451" s="62"/>
      <c r="I2451" s="62"/>
      <c r="J2451" s="62"/>
      <c r="K2451" s="63"/>
    </row>
    <row r="2452" spans="1:11" ht="24" customHeight="1" x14ac:dyDescent="0.25">
      <c r="A2452" s="59"/>
      <c r="B2452" s="59"/>
      <c r="C2452" s="59"/>
      <c r="D2452" s="60"/>
      <c r="E2452" s="61"/>
      <c r="F2452" s="62"/>
      <c r="G2452" s="62"/>
      <c r="H2452" s="62"/>
      <c r="I2452" s="62"/>
      <c r="J2452" s="62"/>
      <c r="K2452" s="63"/>
    </row>
    <row r="2453" spans="1:11" ht="24" customHeight="1" x14ac:dyDescent="0.25">
      <c r="A2453" s="59"/>
      <c r="B2453" s="59"/>
      <c r="C2453" s="59"/>
      <c r="D2453" s="60"/>
      <c r="E2453" s="61"/>
      <c r="F2453" s="62"/>
      <c r="G2453" s="62"/>
      <c r="H2453" s="62"/>
      <c r="I2453" s="62"/>
      <c r="J2453" s="62"/>
      <c r="K2453" s="63"/>
    </row>
    <row r="2454" spans="1:11" ht="24" customHeight="1" x14ac:dyDescent="0.25">
      <c r="A2454" s="59"/>
      <c r="B2454" s="59"/>
      <c r="C2454" s="59"/>
      <c r="D2454" s="60"/>
      <c r="E2454" s="61"/>
      <c r="F2454" s="62"/>
      <c r="G2454" s="62"/>
      <c r="H2454" s="62"/>
      <c r="I2454" s="62"/>
      <c r="J2454" s="62"/>
      <c r="K2454" s="63"/>
    </row>
    <row r="2455" spans="1:11" ht="24" customHeight="1" x14ac:dyDescent="0.25">
      <c r="A2455" s="59"/>
      <c r="B2455" s="59"/>
      <c r="C2455" s="59"/>
      <c r="D2455" s="60"/>
      <c r="E2455" s="61"/>
      <c r="F2455" s="62"/>
      <c r="G2455" s="62"/>
      <c r="H2455" s="62"/>
      <c r="I2455" s="62"/>
      <c r="J2455" s="62"/>
      <c r="K2455" s="63"/>
    </row>
    <row r="2456" spans="1:11" ht="24" customHeight="1" x14ac:dyDescent="0.25">
      <c r="A2456" s="59"/>
      <c r="B2456" s="59"/>
      <c r="C2456" s="59"/>
      <c r="D2456" s="60"/>
      <c r="E2456" s="61"/>
      <c r="F2456" s="62"/>
      <c r="G2456" s="62"/>
      <c r="H2456" s="62"/>
      <c r="I2456" s="62"/>
      <c r="J2456" s="62"/>
      <c r="K2456" s="63"/>
    </row>
    <row r="2457" spans="1:11" ht="24" customHeight="1" x14ac:dyDescent="0.25">
      <c r="A2457" s="59"/>
      <c r="B2457" s="59"/>
      <c r="C2457" s="59"/>
      <c r="D2457" s="60"/>
      <c r="E2457" s="61"/>
      <c r="F2457" s="62"/>
      <c r="G2457" s="62"/>
      <c r="H2457" s="62"/>
      <c r="I2457" s="62"/>
      <c r="J2457" s="62"/>
      <c r="K2457" s="63"/>
    </row>
    <row r="2458" spans="1:11" ht="24" customHeight="1" x14ac:dyDescent="0.25">
      <c r="A2458" s="59"/>
      <c r="B2458" s="59"/>
      <c r="C2458" s="59"/>
      <c r="D2458" s="60"/>
      <c r="E2458" s="61"/>
      <c r="F2458" s="62"/>
      <c r="G2458" s="62"/>
      <c r="H2458" s="62"/>
      <c r="I2458" s="62"/>
      <c r="J2458" s="62"/>
      <c r="K2458" s="63"/>
    </row>
    <row r="2459" spans="1:11" ht="24" customHeight="1" x14ac:dyDescent="0.25">
      <c r="A2459" s="59"/>
      <c r="B2459" s="59"/>
      <c r="C2459" s="59"/>
      <c r="D2459" s="60"/>
      <c r="E2459" s="61"/>
      <c r="F2459" s="62"/>
      <c r="G2459" s="62"/>
      <c r="H2459" s="62"/>
      <c r="I2459" s="62"/>
      <c r="J2459" s="62"/>
      <c r="K2459" s="63"/>
    </row>
    <row r="2460" spans="1:11" ht="24" customHeight="1" x14ac:dyDescent="0.25">
      <c r="A2460" s="59"/>
      <c r="B2460" s="59"/>
      <c r="C2460" s="59"/>
      <c r="D2460" s="60"/>
      <c r="E2460" s="61"/>
      <c r="F2460" s="62"/>
      <c r="G2460" s="62"/>
      <c r="H2460" s="62"/>
      <c r="I2460" s="62"/>
      <c r="J2460" s="62"/>
      <c r="K2460" s="63"/>
    </row>
    <row r="2461" spans="1:11" ht="24" customHeight="1" x14ac:dyDescent="0.25">
      <c r="A2461" s="59"/>
      <c r="B2461" s="59"/>
      <c r="C2461" s="59"/>
      <c r="D2461" s="60"/>
      <c r="E2461" s="61"/>
      <c r="F2461" s="62"/>
      <c r="G2461" s="62"/>
      <c r="H2461" s="62"/>
      <c r="I2461" s="62"/>
      <c r="J2461" s="62"/>
      <c r="K2461" s="63"/>
    </row>
    <row r="2462" spans="1:11" ht="24" customHeight="1" x14ac:dyDescent="0.25">
      <c r="A2462" s="59"/>
      <c r="B2462" s="59"/>
      <c r="C2462" s="59"/>
      <c r="D2462" s="60"/>
      <c r="E2462" s="61"/>
      <c r="F2462" s="62"/>
      <c r="G2462" s="62"/>
      <c r="H2462" s="62"/>
      <c r="I2462" s="62"/>
      <c r="J2462" s="62"/>
      <c r="K2462" s="63"/>
    </row>
    <row r="2463" spans="1:11" ht="24" customHeight="1" x14ac:dyDescent="0.25">
      <c r="A2463" s="59"/>
      <c r="B2463" s="59"/>
      <c r="C2463" s="59"/>
      <c r="D2463" s="60"/>
      <c r="E2463" s="61"/>
      <c r="F2463" s="62"/>
      <c r="G2463" s="62"/>
      <c r="H2463" s="62"/>
      <c r="I2463" s="62"/>
      <c r="J2463" s="62"/>
      <c r="K2463" s="63"/>
    </row>
    <row r="2464" spans="1:11" ht="24" customHeight="1" x14ac:dyDescent="0.25">
      <c r="A2464" s="59"/>
      <c r="B2464" s="59"/>
      <c r="C2464" s="59"/>
      <c r="D2464" s="60"/>
      <c r="E2464" s="61"/>
      <c r="F2464" s="62"/>
      <c r="G2464" s="62"/>
      <c r="H2464" s="62"/>
      <c r="I2464" s="62"/>
      <c r="J2464" s="62"/>
      <c r="K2464" s="63"/>
    </row>
    <row r="2465" spans="1:11" ht="24" customHeight="1" x14ac:dyDescent="0.25">
      <c r="A2465" s="59"/>
      <c r="B2465" s="59"/>
      <c r="C2465" s="59"/>
      <c r="D2465" s="60"/>
      <c r="E2465" s="61"/>
      <c r="F2465" s="62"/>
      <c r="G2465" s="62"/>
      <c r="H2465" s="62"/>
      <c r="I2465" s="62"/>
      <c r="J2465" s="62"/>
      <c r="K2465" s="63"/>
    </row>
    <row r="2466" spans="1:11" ht="24" customHeight="1" x14ac:dyDescent="0.25">
      <c r="A2466" s="59"/>
      <c r="B2466" s="59"/>
      <c r="C2466" s="59"/>
      <c r="D2466" s="60"/>
      <c r="E2466" s="61"/>
      <c r="F2466" s="62"/>
      <c r="G2466" s="62"/>
      <c r="H2466" s="62"/>
      <c r="I2466" s="62"/>
      <c r="J2466" s="62"/>
      <c r="K2466" s="63"/>
    </row>
    <row r="2467" spans="1:11" ht="24" customHeight="1" x14ac:dyDescent="0.25">
      <c r="A2467" s="59"/>
      <c r="B2467" s="59"/>
      <c r="C2467" s="59"/>
      <c r="D2467" s="60"/>
      <c r="E2467" s="61"/>
      <c r="F2467" s="62"/>
      <c r="G2467" s="62"/>
      <c r="H2467" s="62"/>
      <c r="I2467" s="62"/>
      <c r="J2467" s="62"/>
      <c r="K2467" s="63"/>
    </row>
    <row r="2468" spans="1:11" ht="24" customHeight="1" x14ac:dyDescent="0.25">
      <c r="A2468" s="59"/>
      <c r="B2468" s="59"/>
      <c r="C2468" s="59"/>
      <c r="D2468" s="60"/>
      <c r="E2468" s="61"/>
      <c r="F2468" s="62"/>
      <c r="G2468" s="62"/>
      <c r="H2468" s="62"/>
      <c r="I2468" s="62"/>
      <c r="J2468" s="62"/>
      <c r="K2468" s="63"/>
    </row>
    <row r="2469" spans="1:11" ht="24" customHeight="1" x14ac:dyDescent="0.25">
      <c r="A2469" s="59"/>
      <c r="B2469" s="59"/>
      <c r="C2469" s="59"/>
      <c r="D2469" s="60"/>
      <c r="E2469" s="61"/>
      <c r="F2469" s="62"/>
      <c r="G2469" s="62"/>
      <c r="H2469" s="62"/>
      <c r="I2469" s="62"/>
      <c r="J2469" s="62"/>
      <c r="K2469" s="63"/>
    </row>
    <row r="2470" spans="1:11" ht="24" customHeight="1" x14ac:dyDescent="0.25">
      <c r="A2470" s="59"/>
      <c r="B2470" s="59"/>
      <c r="C2470" s="59"/>
      <c r="D2470" s="60"/>
      <c r="E2470" s="61"/>
      <c r="F2470" s="62"/>
      <c r="G2470" s="62"/>
      <c r="H2470" s="62"/>
      <c r="I2470" s="62"/>
      <c r="J2470" s="62"/>
      <c r="K2470" s="63"/>
    </row>
    <row r="2471" spans="1:11" ht="24" customHeight="1" x14ac:dyDescent="0.25">
      <c r="A2471" s="59"/>
      <c r="B2471" s="59"/>
      <c r="C2471" s="59"/>
      <c r="D2471" s="60"/>
      <c r="E2471" s="61"/>
      <c r="F2471" s="62"/>
      <c r="G2471" s="62"/>
      <c r="H2471" s="62"/>
      <c r="I2471" s="62"/>
      <c r="J2471" s="62"/>
      <c r="K2471" s="63"/>
    </row>
    <row r="2472" spans="1:11" ht="24" customHeight="1" x14ac:dyDescent="0.25">
      <c r="A2472" s="59"/>
      <c r="B2472" s="59"/>
      <c r="C2472" s="59"/>
      <c r="D2472" s="60"/>
      <c r="E2472" s="61"/>
      <c r="F2472" s="62"/>
      <c r="G2472" s="62"/>
      <c r="H2472" s="62"/>
      <c r="I2472" s="62"/>
      <c r="J2472" s="62"/>
      <c r="K2472" s="63"/>
    </row>
    <row r="2473" spans="1:11" ht="24" customHeight="1" x14ac:dyDescent="0.25">
      <c r="A2473" s="59"/>
      <c r="B2473" s="59"/>
      <c r="C2473" s="59"/>
      <c r="D2473" s="60"/>
      <c r="E2473" s="61"/>
      <c r="F2473" s="62"/>
      <c r="G2473" s="62"/>
      <c r="H2473" s="62"/>
      <c r="I2473" s="62"/>
      <c r="J2473" s="62"/>
      <c r="K2473" s="63"/>
    </row>
    <row r="2474" spans="1:11" ht="24" customHeight="1" x14ac:dyDescent="0.25">
      <c r="A2474" s="59"/>
      <c r="B2474" s="59"/>
      <c r="C2474" s="59"/>
      <c r="D2474" s="60"/>
      <c r="E2474" s="61"/>
      <c r="F2474" s="62"/>
      <c r="G2474" s="62"/>
      <c r="H2474" s="62"/>
      <c r="I2474" s="62"/>
      <c r="J2474" s="62"/>
      <c r="K2474" s="63"/>
    </row>
    <row r="2475" spans="1:11" ht="24" customHeight="1" x14ac:dyDescent="0.25">
      <c r="A2475" s="59"/>
      <c r="B2475" s="59"/>
      <c r="C2475" s="59"/>
      <c r="D2475" s="60"/>
      <c r="E2475" s="61"/>
      <c r="F2475" s="62"/>
      <c r="G2475" s="62"/>
      <c r="H2475" s="62"/>
      <c r="I2475" s="62"/>
      <c r="J2475" s="62"/>
      <c r="K2475" s="63"/>
    </row>
    <row r="2476" spans="1:11" ht="24" customHeight="1" x14ac:dyDescent="0.25">
      <c r="A2476" s="59"/>
      <c r="B2476" s="59"/>
      <c r="C2476" s="59"/>
      <c r="D2476" s="60"/>
      <c r="E2476" s="61"/>
      <c r="F2476" s="62"/>
      <c r="G2476" s="62"/>
      <c r="H2476" s="62"/>
      <c r="I2476" s="62"/>
      <c r="J2476" s="62"/>
      <c r="K2476" s="63"/>
    </row>
    <row r="2477" spans="1:11" ht="24" customHeight="1" x14ac:dyDescent="0.25">
      <c r="A2477" s="59"/>
      <c r="B2477" s="59"/>
      <c r="C2477" s="59"/>
      <c r="D2477" s="60"/>
      <c r="E2477" s="61"/>
      <c r="F2477" s="62"/>
      <c r="G2477" s="62"/>
      <c r="H2477" s="62"/>
      <c r="I2477" s="62"/>
      <c r="J2477" s="62"/>
      <c r="K2477" s="63"/>
    </row>
    <row r="2478" spans="1:11" ht="24" customHeight="1" x14ac:dyDescent="0.25">
      <c r="A2478" s="59"/>
      <c r="B2478" s="59"/>
      <c r="C2478" s="59"/>
      <c r="D2478" s="60"/>
      <c r="E2478" s="61"/>
      <c r="F2478" s="62"/>
      <c r="G2478" s="62"/>
      <c r="H2478" s="62"/>
      <c r="I2478" s="62"/>
      <c r="J2478" s="62"/>
      <c r="K2478" s="63"/>
    </row>
    <row r="2479" spans="1:11" ht="24" customHeight="1" x14ac:dyDescent="0.25">
      <c r="A2479" s="59"/>
      <c r="B2479" s="59"/>
      <c r="C2479" s="59"/>
      <c r="D2479" s="60"/>
      <c r="E2479" s="61"/>
      <c r="F2479" s="62"/>
      <c r="G2479" s="62"/>
      <c r="H2479" s="62"/>
      <c r="I2479" s="62"/>
      <c r="J2479" s="62"/>
      <c r="K2479" s="63"/>
    </row>
    <row r="2480" spans="1:11" ht="24" customHeight="1" x14ac:dyDescent="0.25">
      <c r="A2480" s="59"/>
      <c r="B2480" s="59"/>
      <c r="C2480" s="59"/>
      <c r="D2480" s="60"/>
      <c r="E2480" s="61"/>
      <c r="F2480" s="62"/>
      <c r="G2480" s="62"/>
      <c r="H2480" s="62"/>
      <c r="I2480" s="62"/>
      <c r="J2480" s="62"/>
      <c r="K2480" s="63"/>
    </row>
    <row r="2481" spans="1:11" ht="24" customHeight="1" x14ac:dyDescent="0.25">
      <c r="A2481" s="59"/>
      <c r="B2481" s="59"/>
      <c r="C2481" s="59"/>
      <c r="D2481" s="60"/>
      <c r="E2481" s="61"/>
      <c r="F2481" s="62"/>
      <c r="G2481" s="62"/>
      <c r="H2481" s="62"/>
      <c r="I2481" s="62"/>
      <c r="J2481" s="62"/>
      <c r="K2481" s="63"/>
    </row>
    <row r="2482" spans="1:11" ht="24" customHeight="1" x14ac:dyDescent="0.25">
      <c r="A2482" s="59"/>
      <c r="B2482" s="59"/>
      <c r="C2482" s="59"/>
      <c r="D2482" s="60"/>
      <c r="E2482" s="61"/>
      <c r="F2482" s="62"/>
      <c r="G2482" s="62"/>
      <c r="H2482" s="62"/>
      <c r="I2482" s="62"/>
      <c r="J2482" s="62"/>
      <c r="K2482" s="63"/>
    </row>
    <row r="2483" spans="1:11" ht="24" customHeight="1" x14ac:dyDescent="0.25">
      <c r="A2483" s="59"/>
      <c r="B2483" s="59"/>
      <c r="C2483" s="59"/>
      <c r="D2483" s="60"/>
      <c r="E2483" s="61"/>
      <c r="F2483" s="62"/>
      <c r="G2483" s="62"/>
      <c r="H2483" s="62"/>
      <c r="I2483" s="62"/>
      <c r="J2483" s="62"/>
      <c r="K2483" s="63"/>
    </row>
    <row r="2484" spans="1:11" ht="24" customHeight="1" x14ac:dyDescent="0.25">
      <c r="A2484" s="59"/>
      <c r="B2484" s="59"/>
      <c r="C2484" s="59"/>
      <c r="D2484" s="60"/>
      <c r="E2484" s="61"/>
      <c r="F2484" s="62"/>
      <c r="G2484" s="62"/>
      <c r="H2484" s="62"/>
      <c r="I2484" s="62"/>
      <c r="J2484" s="62"/>
      <c r="K2484" s="63"/>
    </row>
    <row r="2485" spans="1:11" ht="24" customHeight="1" x14ac:dyDescent="0.25">
      <c r="A2485" s="59"/>
      <c r="B2485" s="59"/>
      <c r="C2485" s="59"/>
      <c r="D2485" s="60"/>
      <c r="E2485" s="61"/>
      <c r="F2485" s="62"/>
      <c r="G2485" s="62"/>
      <c r="H2485" s="62"/>
      <c r="I2485" s="62"/>
      <c r="J2485" s="62"/>
      <c r="K2485" s="63"/>
    </row>
    <row r="2486" spans="1:11" ht="24" customHeight="1" x14ac:dyDescent="0.25">
      <c r="A2486" s="59"/>
      <c r="B2486" s="59"/>
      <c r="C2486" s="59"/>
      <c r="D2486" s="60"/>
      <c r="E2486" s="61"/>
      <c r="F2486" s="62"/>
      <c r="G2486" s="62"/>
      <c r="H2486" s="62"/>
      <c r="I2486" s="62"/>
      <c r="J2486" s="62"/>
      <c r="K2486" s="63"/>
    </row>
    <row r="2487" spans="1:11" ht="24" customHeight="1" x14ac:dyDescent="0.25">
      <c r="A2487" s="59"/>
      <c r="B2487" s="59"/>
      <c r="C2487" s="59"/>
      <c r="D2487" s="60"/>
      <c r="E2487" s="61"/>
      <c r="F2487" s="62"/>
      <c r="G2487" s="62"/>
      <c r="H2487" s="62"/>
      <c r="I2487" s="62"/>
      <c r="J2487" s="62"/>
      <c r="K2487" s="63"/>
    </row>
    <row r="2488" spans="1:11" ht="24" customHeight="1" x14ac:dyDescent="0.25">
      <c r="A2488" s="59"/>
      <c r="B2488" s="59"/>
      <c r="C2488" s="59"/>
      <c r="D2488" s="60"/>
      <c r="E2488" s="61"/>
      <c r="F2488" s="62"/>
      <c r="G2488" s="62"/>
      <c r="H2488" s="62"/>
      <c r="I2488" s="62"/>
      <c r="J2488" s="62"/>
      <c r="K2488" s="63"/>
    </row>
    <row r="2489" spans="1:11" ht="24" customHeight="1" x14ac:dyDescent="0.25">
      <c r="A2489" s="59"/>
      <c r="B2489" s="59"/>
      <c r="C2489" s="59"/>
      <c r="D2489" s="60"/>
      <c r="E2489" s="61"/>
      <c r="F2489" s="62"/>
      <c r="G2489" s="62"/>
      <c r="H2489" s="62"/>
      <c r="I2489" s="62"/>
      <c r="J2489" s="62"/>
      <c r="K2489" s="63"/>
    </row>
    <row r="2490" spans="1:11" ht="24" customHeight="1" x14ac:dyDescent="0.25">
      <c r="A2490" s="59"/>
      <c r="B2490" s="59"/>
      <c r="C2490" s="59"/>
      <c r="D2490" s="60"/>
      <c r="E2490" s="61"/>
      <c r="F2490" s="62"/>
      <c r="G2490" s="62"/>
      <c r="H2490" s="62"/>
      <c r="I2490" s="62"/>
      <c r="J2490" s="62"/>
      <c r="K2490" s="63"/>
    </row>
    <row r="2491" spans="1:11" ht="24" customHeight="1" x14ac:dyDescent="0.25">
      <c r="A2491" s="59"/>
      <c r="B2491" s="59"/>
      <c r="C2491" s="59"/>
      <c r="D2491" s="60"/>
      <c r="E2491" s="61"/>
      <c r="F2491" s="62"/>
      <c r="G2491" s="62"/>
      <c r="H2491" s="62"/>
      <c r="I2491" s="62"/>
      <c r="J2491" s="62"/>
      <c r="K2491" s="63"/>
    </row>
    <row r="2492" spans="1:11" ht="24" customHeight="1" x14ac:dyDescent="0.25">
      <c r="A2492" s="59"/>
      <c r="B2492" s="59"/>
      <c r="C2492" s="59"/>
      <c r="D2492" s="60"/>
      <c r="E2492" s="61"/>
      <c r="F2492" s="62"/>
      <c r="G2492" s="62"/>
      <c r="H2492" s="62"/>
      <c r="I2492" s="62"/>
      <c r="J2492" s="62"/>
      <c r="K2492" s="63"/>
    </row>
    <row r="2493" spans="1:11" ht="24" customHeight="1" x14ac:dyDescent="0.25">
      <c r="A2493" s="59"/>
      <c r="B2493" s="59"/>
      <c r="C2493" s="59"/>
      <c r="D2493" s="60"/>
      <c r="E2493" s="61"/>
      <c r="F2493" s="62"/>
      <c r="G2493" s="62"/>
      <c r="H2493" s="62"/>
      <c r="I2493" s="62"/>
      <c r="J2493" s="62"/>
      <c r="K2493" s="63"/>
    </row>
    <row r="2494" spans="1:11" ht="24" customHeight="1" x14ac:dyDescent="0.25">
      <c r="A2494" s="59"/>
      <c r="B2494" s="59"/>
      <c r="C2494" s="59"/>
      <c r="D2494" s="60"/>
      <c r="E2494" s="61"/>
      <c r="F2494" s="62"/>
      <c r="G2494" s="62"/>
      <c r="H2494" s="62"/>
      <c r="I2494" s="62"/>
      <c r="J2494" s="62"/>
      <c r="K2494" s="63"/>
    </row>
    <row r="2495" spans="1:11" ht="24" customHeight="1" x14ac:dyDescent="0.25">
      <c r="A2495" s="59"/>
      <c r="B2495" s="59"/>
      <c r="C2495" s="59"/>
      <c r="D2495" s="60"/>
      <c r="E2495" s="61"/>
      <c r="F2495" s="62"/>
      <c r="G2495" s="62"/>
      <c r="H2495" s="62"/>
      <c r="I2495" s="62"/>
      <c r="J2495" s="62"/>
      <c r="K2495" s="63"/>
    </row>
    <row r="2496" spans="1:11" ht="24" customHeight="1" x14ac:dyDescent="0.25">
      <c r="A2496" s="59"/>
      <c r="B2496" s="59"/>
      <c r="C2496" s="59"/>
      <c r="D2496" s="60"/>
      <c r="E2496" s="61"/>
      <c r="F2496" s="62"/>
      <c r="G2496" s="62"/>
      <c r="H2496" s="62"/>
      <c r="I2496" s="62"/>
      <c r="J2496" s="62"/>
      <c r="K2496" s="63"/>
    </row>
    <row r="2497" spans="1:11" ht="24" customHeight="1" x14ac:dyDescent="0.25">
      <c r="A2497" s="59"/>
      <c r="B2497" s="59"/>
      <c r="C2497" s="59"/>
      <c r="D2497" s="60"/>
      <c r="E2497" s="61"/>
      <c r="F2497" s="62"/>
      <c r="G2497" s="62"/>
      <c r="H2497" s="62"/>
      <c r="I2497" s="62"/>
      <c r="J2497" s="62"/>
      <c r="K2497" s="63"/>
    </row>
    <row r="2498" spans="1:11" ht="24" customHeight="1" x14ac:dyDescent="0.25">
      <c r="A2498" s="59"/>
      <c r="B2498" s="59"/>
      <c r="C2498" s="59"/>
      <c r="D2498" s="60"/>
      <c r="E2498" s="61"/>
      <c r="F2498" s="62"/>
      <c r="G2498" s="62"/>
      <c r="H2498" s="62"/>
      <c r="I2498" s="62"/>
      <c r="J2498" s="62"/>
      <c r="K2498" s="63"/>
    </row>
    <row r="2499" spans="1:11" ht="24" customHeight="1" x14ac:dyDescent="0.25">
      <c r="A2499" s="59"/>
      <c r="B2499" s="59"/>
      <c r="C2499" s="59"/>
      <c r="D2499" s="60"/>
      <c r="E2499" s="61"/>
      <c r="F2499" s="62"/>
      <c r="G2499" s="62"/>
      <c r="H2499" s="62"/>
      <c r="I2499" s="62"/>
      <c r="J2499" s="62"/>
      <c r="K2499" s="63"/>
    </row>
    <row r="2500" spans="1:11" ht="24" customHeight="1" x14ac:dyDescent="0.25">
      <c r="A2500" s="59"/>
      <c r="B2500" s="59"/>
      <c r="C2500" s="59"/>
      <c r="D2500" s="60"/>
      <c r="E2500" s="61"/>
      <c r="F2500" s="62"/>
      <c r="G2500" s="62"/>
      <c r="H2500" s="62"/>
      <c r="I2500" s="62"/>
      <c r="J2500" s="62"/>
      <c r="K2500" s="63"/>
    </row>
    <row r="2501" spans="1:11" ht="24" customHeight="1" x14ac:dyDescent="0.25">
      <c r="A2501" s="59"/>
      <c r="B2501" s="59"/>
      <c r="C2501" s="59"/>
      <c r="D2501" s="60"/>
      <c r="E2501" s="61"/>
      <c r="F2501" s="62"/>
      <c r="G2501" s="62"/>
      <c r="H2501" s="62"/>
      <c r="I2501" s="62"/>
      <c r="J2501" s="62"/>
      <c r="K2501" s="63"/>
    </row>
    <row r="2502" spans="1:11" ht="24" customHeight="1" x14ac:dyDescent="0.25">
      <c r="A2502" s="59"/>
      <c r="B2502" s="59"/>
      <c r="C2502" s="59"/>
      <c r="D2502" s="60"/>
      <c r="E2502" s="61"/>
      <c r="F2502" s="62"/>
      <c r="G2502" s="62"/>
      <c r="H2502" s="62"/>
      <c r="I2502" s="62"/>
      <c r="J2502" s="62"/>
      <c r="K2502" s="63"/>
    </row>
    <row r="2503" spans="1:11" ht="24" customHeight="1" x14ac:dyDescent="0.25">
      <c r="A2503" s="59"/>
      <c r="B2503" s="59"/>
      <c r="C2503" s="59"/>
      <c r="D2503" s="60"/>
      <c r="E2503" s="61"/>
      <c r="F2503" s="62"/>
      <c r="G2503" s="62"/>
      <c r="H2503" s="62"/>
      <c r="I2503" s="62"/>
      <c r="J2503" s="62"/>
      <c r="K2503" s="63"/>
    </row>
    <row r="2504" spans="1:11" ht="24" customHeight="1" x14ac:dyDescent="0.25">
      <c r="A2504" s="59"/>
      <c r="B2504" s="59"/>
      <c r="C2504" s="59"/>
      <c r="D2504" s="60"/>
      <c r="E2504" s="61"/>
      <c r="F2504" s="62"/>
      <c r="G2504" s="62"/>
      <c r="H2504" s="62"/>
      <c r="I2504" s="62"/>
      <c r="J2504" s="62"/>
      <c r="K2504" s="63"/>
    </row>
    <row r="2505" spans="1:11" ht="24" customHeight="1" x14ac:dyDescent="0.25">
      <c r="A2505" s="59"/>
      <c r="B2505" s="59"/>
      <c r="C2505" s="59"/>
      <c r="D2505" s="60"/>
      <c r="E2505" s="61"/>
      <c r="F2505" s="62"/>
      <c r="G2505" s="62"/>
      <c r="H2505" s="62"/>
      <c r="I2505" s="62"/>
      <c r="J2505" s="62"/>
      <c r="K2505" s="63"/>
    </row>
    <row r="2506" spans="1:11" ht="24" customHeight="1" x14ac:dyDescent="0.25">
      <c r="A2506" s="59"/>
      <c r="B2506" s="59"/>
      <c r="C2506" s="59"/>
      <c r="D2506" s="60"/>
      <c r="E2506" s="61"/>
      <c r="F2506" s="62"/>
      <c r="G2506" s="62"/>
      <c r="H2506" s="62"/>
      <c r="I2506" s="62"/>
      <c r="J2506" s="62"/>
      <c r="K2506" s="63"/>
    </row>
    <row r="2507" spans="1:11" ht="24" customHeight="1" x14ac:dyDescent="0.25">
      <c r="A2507" s="59"/>
      <c r="B2507" s="59"/>
      <c r="C2507" s="59"/>
      <c r="D2507" s="60"/>
      <c r="E2507" s="61"/>
      <c r="F2507" s="62"/>
      <c r="G2507" s="62"/>
      <c r="H2507" s="62"/>
      <c r="I2507" s="62"/>
      <c r="J2507" s="62"/>
      <c r="K2507" s="63"/>
    </row>
    <row r="2508" spans="1:11" ht="24" customHeight="1" x14ac:dyDescent="0.25">
      <c r="A2508" s="59"/>
      <c r="B2508" s="59"/>
      <c r="C2508" s="59"/>
      <c r="D2508" s="60"/>
      <c r="E2508" s="61"/>
      <c r="F2508" s="62"/>
      <c r="G2508" s="62"/>
      <c r="H2508" s="62"/>
      <c r="I2508" s="62"/>
      <c r="J2508" s="62"/>
      <c r="K2508" s="63"/>
    </row>
    <row r="2509" spans="1:11" ht="24" customHeight="1" x14ac:dyDescent="0.25">
      <c r="A2509" s="59"/>
      <c r="B2509" s="59"/>
      <c r="C2509" s="59"/>
      <c r="D2509" s="60"/>
      <c r="E2509" s="61"/>
      <c r="F2509" s="62"/>
      <c r="G2509" s="62"/>
      <c r="H2509" s="62"/>
      <c r="I2509" s="62"/>
      <c r="J2509" s="62"/>
      <c r="K2509" s="63"/>
    </row>
    <row r="2510" spans="1:11" ht="24" customHeight="1" x14ac:dyDescent="0.25">
      <c r="A2510" s="59"/>
      <c r="B2510" s="59"/>
      <c r="C2510" s="59"/>
      <c r="D2510" s="60"/>
      <c r="E2510" s="61"/>
      <c r="F2510" s="62"/>
      <c r="G2510" s="62"/>
      <c r="H2510" s="62"/>
      <c r="I2510" s="62"/>
      <c r="J2510" s="62"/>
      <c r="K2510" s="63"/>
    </row>
    <row r="2511" spans="1:11" ht="24" customHeight="1" x14ac:dyDescent="0.25">
      <c r="A2511" s="59"/>
      <c r="B2511" s="59"/>
      <c r="C2511" s="59"/>
      <c r="D2511" s="60"/>
      <c r="E2511" s="61"/>
      <c r="F2511" s="62"/>
      <c r="G2511" s="62"/>
      <c r="H2511" s="62"/>
      <c r="I2511" s="62"/>
      <c r="J2511" s="62"/>
      <c r="K2511" s="63"/>
    </row>
    <row r="2512" spans="1:11" ht="24" customHeight="1" x14ac:dyDescent="0.25">
      <c r="A2512" s="59"/>
      <c r="B2512" s="59"/>
      <c r="C2512" s="59"/>
      <c r="D2512" s="60"/>
      <c r="E2512" s="61"/>
      <c r="F2512" s="62"/>
      <c r="G2512" s="62"/>
      <c r="H2512" s="62"/>
      <c r="I2512" s="62"/>
      <c r="J2512" s="62"/>
      <c r="K2512" s="63"/>
    </row>
    <row r="2513" spans="1:11" ht="24" customHeight="1" x14ac:dyDescent="0.25">
      <c r="A2513" s="59"/>
      <c r="B2513" s="59"/>
      <c r="C2513" s="59"/>
      <c r="D2513" s="60"/>
      <c r="E2513" s="61"/>
      <c r="F2513" s="62"/>
      <c r="G2513" s="62"/>
      <c r="H2513" s="62"/>
      <c r="I2513" s="62"/>
      <c r="J2513" s="62"/>
      <c r="K2513" s="63"/>
    </row>
    <row r="2514" spans="1:11" ht="24" customHeight="1" x14ac:dyDescent="0.25">
      <c r="A2514" s="59"/>
      <c r="B2514" s="59"/>
      <c r="C2514" s="59"/>
      <c r="D2514" s="60"/>
      <c r="E2514" s="61"/>
      <c r="F2514" s="62"/>
      <c r="G2514" s="62"/>
      <c r="H2514" s="62"/>
      <c r="I2514" s="62"/>
      <c r="J2514" s="62"/>
      <c r="K2514" s="63"/>
    </row>
    <row r="2515" spans="1:11" ht="24" customHeight="1" x14ac:dyDescent="0.25">
      <c r="A2515" s="59"/>
      <c r="B2515" s="59"/>
      <c r="C2515" s="59"/>
      <c r="D2515" s="60"/>
      <c r="E2515" s="61"/>
      <c r="F2515" s="62"/>
      <c r="G2515" s="62"/>
      <c r="H2515" s="62"/>
      <c r="I2515" s="62"/>
      <c r="J2515" s="62"/>
      <c r="K2515" s="63"/>
    </row>
    <row r="2516" spans="1:11" ht="24" customHeight="1" x14ac:dyDescent="0.25">
      <c r="A2516" s="59"/>
      <c r="B2516" s="59"/>
      <c r="C2516" s="59"/>
      <c r="D2516" s="60"/>
      <c r="E2516" s="61"/>
      <c r="F2516" s="62"/>
      <c r="G2516" s="62"/>
      <c r="H2516" s="62"/>
      <c r="I2516" s="62"/>
      <c r="J2516" s="62"/>
      <c r="K2516" s="63"/>
    </row>
    <row r="2517" spans="1:11" ht="24" customHeight="1" x14ac:dyDescent="0.25">
      <c r="A2517" s="59"/>
      <c r="B2517" s="59"/>
      <c r="C2517" s="59"/>
      <c r="D2517" s="60"/>
      <c r="E2517" s="61"/>
      <c r="F2517" s="62"/>
      <c r="G2517" s="62"/>
      <c r="H2517" s="62"/>
      <c r="I2517" s="62"/>
      <c r="J2517" s="62"/>
      <c r="K2517" s="63"/>
    </row>
    <row r="2518" spans="1:11" ht="24" customHeight="1" x14ac:dyDescent="0.25">
      <c r="A2518" s="59"/>
      <c r="B2518" s="59"/>
      <c r="C2518" s="59"/>
      <c r="D2518" s="60"/>
      <c r="E2518" s="61"/>
      <c r="F2518" s="62"/>
      <c r="G2518" s="62"/>
      <c r="H2518" s="62"/>
      <c r="I2518" s="62"/>
      <c r="J2518" s="62"/>
      <c r="K2518" s="63"/>
    </row>
    <row r="2519" spans="1:11" ht="24" customHeight="1" x14ac:dyDescent="0.25">
      <c r="A2519" s="59"/>
      <c r="B2519" s="59"/>
      <c r="C2519" s="59"/>
      <c r="D2519" s="60"/>
      <c r="E2519" s="61"/>
      <c r="F2519" s="62"/>
      <c r="G2519" s="62"/>
      <c r="H2519" s="62"/>
      <c r="I2519" s="62"/>
      <c r="J2519" s="62"/>
      <c r="K2519" s="63"/>
    </row>
    <row r="2520" spans="1:11" ht="24" customHeight="1" x14ac:dyDescent="0.25">
      <c r="A2520" s="59"/>
      <c r="B2520" s="59"/>
      <c r="C2520" s="59"/>
      <c r="D2520" s="60"/>
      <c r="E2520" s="61"/>
      <c r="F2520" s="62"/>
      <c r="G2520" s="62"/>
      <c r="H2520" s="62"/>
      <c r="I2520" s="62"/>
      <c r="J2520" s="62"/>
      <c r="K2520" s="63"/>
    </row>
    <row r="2521" spans="1:11" ht="24" customHeight="1" x14ac:dyDescent="0.25">
      <c r="A2521" s="59"/>
      <c r="B2521" s="59"/>
      <c r="C2521" s="59"/>
      <c r="D2521" s="60"/>
      <c r="E2521" s="61"/>
      <c r="F2521" s="62"/>
      <c r="G2521" s="62"/>
      <c r="H2521" s="62"/>
      <c r="I2521" s="62"/>
      <c r="J2521" s="62"/>
      <c r="K2521" s="63"/>
    </row>
    <row r="2522" spans="1:11" ht="24" customHeight="1" x14ac:dyDescent="0.25">
      <c r="A2522" s="59"/>
      <c r="B2522" s="59"/>
      <c r="C2522" s="59"/>
      <c r="D2522" s="60"/>
      <c r="E2522" s="61"/>
      <c r="F2522" s="62"/>
      <c r="G2522" s="62"/>
      <c r="H2522" s="62"/>
      <c r="I2522" s="62"/>
      <c r="J2522" s="62"/>
      <c r="K2522" s="63"/>
    </row>
    <row r="2523" spans="1:11" ht="24" customHeight="1" x14ac:dyDescent="0.25">
      <c r="A2523" s="59"/>
      <c r="B2523" s="59"/>
      <c r="C2523" s="59"/>
      <c r="D2523" s="60"/>
      <c r="E2523" s="61"/>
      <c r="F2523" s="62"/>
      <c r="G2523" s="62"/>
      <c r="H2523" s="62"/>
      <c r="I2523" s="62"/>
      <c r="J2523" s="62"/>
      <c r="K2523" s="63"/>
    </row>
    <row r="2524" spans="1:11" ht="24" customHeight="1" x14ac:dyDescent="0.25">
      <c r="A2524" s="59"/>
      <c r="B2524" s="59"/>
      <c r="C2524" s="59"/>
      <c r="D2524" s="60"/>
      <c r="E2524" s="61"/>
      <c r="F2524" s="62"/>
      <c r="G2524" s="62"/>
      <c r="H2524" s="62"/>
      <c r="I2524" s="62"/>
      <c r="J2524" s="62"/>
      <c r="K2524" s="63"/>
    </row>
    <row r="2525" spans="1:11" ht="24" customHeight="1" x14ac:dyDescent="0.25">
      <c r="A2525" s="59"/>
      <c r="B2525" s="59"/>
      <c r="C2525" s="59"/>
      <c r="D2525" s="60"/>
      <c r="E2525" s="61"/>
      <c r="F2525" s="62"/>
      <c r="G2525" s="62"/>
      <c r="H2525" s="62"/>
      <c r="I2525" s="62"/>
      <c r="J2525" s="62"/>
      <c r="K2525" s="63"/>
    </row>
    <row r="2526" spans="1:11" ht="24" customHeight="1" x14ac:dyDescent="0.25">
      <c r="A2526" s="59"/>
      <c r="B2526" s="59"/>
      <c r="C2526" s="59"/>
      <c r="D2526" s="60"/>
      <c r="E2526" s="61"/>
      <c r="F2526" s="62"/>
      <c r="G2526" s="62"/>
      <c r="H2526" s="62"/>
      <c r="I2526" s="62"/>
      <c r="J2526" s="62"/>
      <c r="K2526" s="63"/>
    </row>
    <row r="2527" spans="1:11" ht="24" customHeight="1" x14ac:dyDescent="0.25">
      <c r="A2527" s="59"/>
      <c r="B2527" s="59"/>
      <c r="C2527" s="59"/>
      <c r="D2527" s="60"/>
      <c r="E2527" s="61"/>
      <c r="F2527" s="62"/>
      <c r="G2527" s="62"/>
      <c r="H2527" s="62"/>
      <c r="I2527" s="62"/>
      <c r="J2527" s="62"/>
      <c r="K2527" s="63"/>
    </row>
    <row r="2528" spans="1:11" ht="24" customHeight="1" x14ac:dyDescent="0.25">
      <c r="A2528" s="59"/>
      <c r="B2528" s="59"/>
      <c r="C2528" s="59"/>
      <c r="D2528" s="60"/>
      <c r="E2528" s="61"/>
      <c r="F2528" s="62"/>
      <c r="G2528" s="62"/>
      <c r="H2528" s="62"/>
      <c r="I2528" s="62"/>
      <c r="J2528" s="62"/>
      <c r="K2528" s="63"/>
    </row>
    <row r="2529" spans="1:11" ht="24" customHeight="1" x14ac:dyDescent="0.25">
      <c r="A2529" s="59"/>
      <c r="B2529" s="59"/>
      <c r="C2529" s="59"/>
      <c r="D2529" s="60"/>
      <c r="E2529" s="61"/>
      <c r="F2529" s="62"/>
      <c r="G2529" s="62"/>
      <c r="H2529" s="62"/>
      <c r="I2529" s="62"/>
      <c r="J2529" s="62"/>
      <c r="K2529" s="63"/>
    </row>
    <row r="2530" spans="1:11" ht="24" customHeight="1" x14ac:dyDescent="0.25">
      <c r="A2530" s="59"/>
      <c r="B2530" s="59"/>
      <c r="C2530" s="59"/>
      <c r="D2530" s="60"/>
      <c r="E2530" s="61"/>
      <c r="F2530" s="62"/>
      <c r="G2530" s="62"/>
      <c r="H2530" s="62"/>
      <c r="I2530" s="62"/>
      <c r="J2530" s="62"/>
      <c r="K2530" s="63"/>
    </row>
    <row r="2531" spans="1:11" ht="24" customHeight="1" x14ac:dyDescent="0.25">
      <c r="A2531" s="59"/>
      <c r="B2531" s="59"/>
      <c r="C2531" s="59"/>
      <c r="D2531" s="60"/>
      <c r="E2531" s="61"/>
      <c r="F2531" s="62"/>
      <c r="G2531" s="62"/>
      <c r="H2531" s="62"/>
      <c r="I2531" s="62"/>
      <c r="J2531" s="62"/>
      <c r="K2531" s="63"/>
    </row>
    <row r="2532" spans="1:11" ht="24" customHeight="1" x14ac:dyDescent="0.25">
      <c r="A2532" s="59"/>
      <c r="B2532" s="59"/>
      <c r="C2532" s="59"/>
      <c r="D2532" s="60"/>
      <c r="E2532" s="61"/>
      <c r="F2532" s="62"/>
      <c r="G2532" s="62"/>
      <c r="H2532" s="62"/>
      <c r="I2532" s="62"/>
      <c r="J2532" s="62"/>
      <c r="K2532" s="63"/>
    </row>
    <row r="2533" spans="1:11" ht="24" customHeight="1" x14ac:dyDescent="0.25">
      <c r="A2533" s="59"/>
      <c r="B2533" s="59"/>
      <c r="C2533" s="59"/>
      <c r="D2533" s="60"/>
      <c r="E2533" s="61"/>
      <c r="F2533" s="62"/>
      <c r="G2533" s="62"/>
      <c r="H2533" s="62"/>
      <c r="I2533" s="62"/>
      <c r="J2533" s="62"/>
      <c r="K2533" s="63"/>
    </row>
    <row r="2534" spans="1:11" ht="24" customHeight="1" x14ac:dyDescent="0.25">
      <c r="A2534" s="59"/>
      <c r="B2534" s="59"/>
      <c r="C2534" s="59"/>
      <c r="D2534" s="60"/>
      <c r="E2534" s="61"/>
      <c r="F2534" s="62"/>
      <c r="G2534" s="62"/>
      <c r="H2534" s="62"/>
      <c r="I2534" s="62"/>
      <c r="J2534" s="62"/>
      <c r="K2534" s="63"/>
    </row>
    <row r="2535" spans="1:11" ht="24" customHeight="1" x14ac:dyDescent="0.25">
      <c r="A2535" s="59"/>
      <c r="B2535" s="59"/>
      <c r="C2535" s="59"/>
      <c r="D2535" s="60"/>
      <c r="E2535" s="61"/>
      <c r="F2535" s="62"/>
      <c r="G2535" s="62"/>
      <c r="H2535" s="62"/>
      <c r="I2535" s="62"/>
      <c r="J2535" s="62"/>
      <c r="K2535" s="63"/>
    </row>
    <row r="2536" spans="1:11" ht="24" customHeight="1" x14ac:dyDescent="0.25">
      <c r="A2536" s="59"/>
      <c r="B2536" s="59"/>
      <c r="C2536" s="59"/>
      <c r="D2536" s="60"/>
      <c r="E2536" s="61"/>
      <c r="F2536" s="62"/>
      <c r="G2536" s="62"/>
      <c r="H2536" s="62"/>
      <c r="I2536" s="62"/>
      <c r="J2536" s="62"/>
      <c r="K2536" s="63"/>
    </row>
    <row r="2537" spans="1:11" ht="24" customHeight="1" x14ac:dyDescent="0.25">
      <c r="A2537" s="59"/>
      <c r="B2537" s="59"/>
      <c r="C2537" s="59"/>
      <c r="D2537" s="60"/>
      <c r="E2537" s="61"/>
      <c r="F2537" s="62"/>
      <c r="G2537" s="62"/>
      <c r="H2537" s="62"/>
      <c r="I2537" s="62"/>
      <c r="J2537" s="62"/>
      <c r="K2537" s="63"/>
    </row>
    <row r="2538" spans="1:11" ht="24" customHeight="1" x14ac:dyDescent="0.25">
      <c r="A2538" s="59"/>
      <c r="B2538" s="59"/>
      <c r="C2538" s="59"/>
      <c r="D2538" s="60"/>
      <c r="E2538" s="61"/>
      <c r="F2538" s="62"/>
      <c r="G2538" s="62"/>
      <c r="H2538" s="62"/>
      <c r="I2538" s="62"/>
      <c r="J2538" s="62"/>
      <c r="K2538" s="63"/>
    </row>
    <row r="2539" spans="1:11" ht="24" customHeight="1" x14ac:dyDescent="0.25">
      <c r="A2539" s="59"/>
      <c r="B2539" s="59"/>
      <c r="C2539" s="59"/>
      <c r="D2539" s="60"/>
      <c r="E2539" s="61"/>
      <c r="F2539" s="62"/>
      <c r="G2539" s="62"/>
      <c r="H2539" s="62"/>
      <c r="I2539" s="62"/>
      <c r="J2539" s="62"/>
      <c r="K2539" s="63"/>
    </row>
    <row r="2540" spans="1:11" ht="24" customHeight="1" x14ac:dyDescent="0.25">
      <c r="A2540" s="59"/>
      <c r="B2540" s="59"/>
      <c r="C2540" s="59"/>
      <c r="D2540" s="60"/>
      <c r="E2540" s="61"/>
      <c r="F2540" s="62"/>
      <c r="G2540" s="62"/>
      <c r="H2540" s="62"/>
      <c r="I2540" s="62"/>
      <c r="J2540" s="62"/>
      <c r="K2540" s="63"/>
    </row>
    <row r="2541" spans="1:11" ht="24" customHeight="1" x14ac:dyDescent="0.25">
      <c r="A2541" s="59"/>
      <c r="B2541" s="59"/>
      <c r="C2541" s="59"/>
      <c r="D2541" s="60"/>
      <c r="E2541" s="61"/>
      <c r="F2541" s="62"/>
      <c r="G2541" s="62"/>
      <c r="H2541" s="62"/>
      <c r="I2541" s="62"/>
      <c r="J2541" s="62"/>
      <c r="K2541" s="63"/>
    </row>
    <row r="2542" spans="1:11" ht="24" customHeight="1" x14ac:dyDescent="0.25">
      <c r="A2542" s="59"/>
      <c r="B2542" s="59"/>
      <c r="C2542" s="59"/>
      <c r="D2542" s="60"/>
      <c r="E2542" s="61"/>
      <c r="F2542" s="62"/>
      <c r="G2542" s="62"/>
      <c r="H2542" s="62"/>
      <c r="I2542" s="62"/>
      <c r="J2542" s="62"/>
      <c r="K2542" s="63"/>
    </row>
    <row r="2543" spans="1:11" ht="24" customHeight="1" x14ac:dyDescent="0.25">
      <c r="A2543" s="59"/>
      <c r="B2543" s="59"/>
      <c r="C2543" s="59"/>
      <c r="D2543" s="60"/>
      <c r="E2543" s="61"/>
      <c r="F2543" s="62"/>
      <c r="G2543" s="62"/>
      <c r="H2543" s="62"/>
      <c r="I2543" s="62"/>
      <c r="J2543" s="62"/>
      <c r="K2543" s="63"/>
    </row>
    <row r="2544" spans="1:11" ht="24" customHeight="1" x14ac:dyDescent="0.25">
      <c r="A2544" s="59"/>
      <c r="B2544" s="59"/>
      <c r="C2544" s="59"/>
      <c r="D2544" s="60"/>
      <c r="E2544" s="61"/>
      <c r="F2544" s="62"/>
      <c r="G2544" s="62"/>
      <c r="H2544" s="62"/>
      <c r="I2544" s="62"/>
      <c r="J2544" s="62"/>
      <c r="K2544" s="63"/>
    </row>
    <row r="2545" spans="1:11" ht="24" customHeight="1" x14ac:dyDescent="0.25">
      <c r="A2545" s="59"/>
      <c r="B2545" s="59"/>
      <c r="C2545" s="59"/>
      <c r="D2545" s="60"/>
      <c r="E2545" s="61"/>
      <c r="F2545" s="62"/>
      <c r="G2545" s="62"/>
      <c r="H2545" s="62"/>
      <c r="I2545" s="62"/>
      <c r="J2545" s="62"/>
      <c r="K2545" s="63"/>
    </row>
    <row r="2546" spans="1:11" ht="24" customHeight="1" x14ac:dyDescent="0.25">
      <c r="A2546" s="59"/>
      <c r="B2546" s="59"/>
      <c r="C2546" s="59"/>
      <c r="D2546" s="60"/>
      <c r="E2546" s="61"/>
      <c r="F2546" s="62"/>
      <c r="G2546" s="62"/>
      <c r="H2546" s="62"/>
      <c r="I2546" s="62"/>
      <c r="J2546" s="62"/>
      <c r="K2546" s="63"/>
    </row>
    <row r="2547" spans="1:11" ht="24" customHeight="1" x14ac:dyDescent="0.25">
      <c r="A2547" s="59"/>
      <c r="B2547" s="59"/>
      <c r="C2547" s="59"/>
      <c r="D2547" s="60"/>
      <c r="E2547" s="61"/>
      <c r="F2547" s="62"/>
      <c r="G2547" s="62"/>
      <c r="H2547" s="62"/>
      <c r="I2547" s="62"/>
      <c r="J2547" s="62"/>
      <c r="K2547" s="63"/>
    </row>
    <row r="2548" spans="1:11" ht="24" customHeight="1" x14ac:dyDescent="0.25">
      <c r="A2548" s="59"/>
      <c r="B2548" s="59"/>
      <c r="C2548" s="59"/>
      <c r="D2548" s="60"/>
      <c r="E2548" s="61"/>
      <c r="F2548" s="62"/>
      <c r="G2548" s="62"/>
      <c r="H2548" s="62"/>
      <c r="I2548" s="62"/>
      <c r="J2548" s="62"/>
      <c r="K2548" s="63"/>
    </row>
    <row r="2549" spans="1:11" ht="24" customHeight="1" x14ac:dyDescent="0.25">
      <c r="A2549" s="59"/>
      <c r="B2549" s="59"/>
      <c r="C2549" s="59"/>
      <c r="D2549" s="60"/>
      <c r="E2549" s="61"/>
      <c r="F2549" s="62"/>
      <c r="G2549" s="62"/>
      <c r="H2549" s="62"/>
      <c r="I2549" s="62"/>
      <c r="J2549" s="62"/>
      <c r="K2549" s="63"/>
    </row>
    <row r="2550" spans="1:11" ht="24" customHeight="1" x14ac:dyDescent="0.25">
      <c r="A2550" s="59"/>
      <c r="B2550" s="59"/>
      <c r="C2550" s="59"/>
      <c r="D2550" s="60"/>
      <c r="E2550" s="61"/>
      <c r="F2550" s="62"/>
      <c r="G2550" s="62"/>
      <c r="H2550" s="62"/>
      <c r="I2550" s="62"/>
      <c r="J2550" s="62"/>
      <c r="K2550" s="63"/>
    </row>
    <row r="2551" spans="1:11" ht="24" customHeight="1" x14ac:dyDescent="0.25">
      <c r="A2551" s="59"/>
      <c r="B2551" s="59"/>
      <c r="C2551" s="59"/>
      <c r="D2551" s="60"/>
      <c r="E2551" s="61"/>
      <c r="F2551" s="62"/>
      <c r="G2551" s="62"/>
      <c r="H2551" s="62"/>
      <c r="I2551" s="62"/>
      <c r="J2551" s="62"/>
      <c r="K2551" s="63"/>
    </row>
    <row r="2552" spans="1:11" ht="24" customHeight="1" x14ac:dyDescent="0.25">
      <c r="A2552" s="59"/>
      <c r="B2552" s="59"/>
      <c r="C2552" s="59"/>
      <c r="D2552" s="60"/>
      <c r="E2552" s="61"/>
      <c r="F2552" s="62"/>
      <c r="G2552" s="62"/>
      <c r="H2552" s="62"/>
      <c r="I2552" s="62"/>
      <c r="J2552" s="62"/>
      <c r="K2552" s="63"/>
    </row>
    <row r="2553" spans="1:11" ht="24" customHeight="1" x14ac:dyDescent="0.25">
      <c r="A2553" s="59"/>
      <c r="B2553" s="59"/>
      <c r="C2553" s="59"/>
      <c r="D2553" s="60"/>
      <c r="E2553" s="61"/>
      <c r="F2553" s="62"/>
      <c r="G2553" s="62"/>
      <c r="H2553" s="62"/>
      <c r="I2553" s="62"/>
      <c r="J2553" s="62"/>
      <c r="K2553" s="63"/>
    </row>
    <row r="2554" spans="1:11" ht="24" customHeight="1" x14ac:dyDescent="0.25">
      <c r="A2554" s="59"/>
      <c r="B2554" s="59"/>
      <c r="C2554" s="59"/>
      <c r="D2554" s="60"/>
      <c r="E2554" s="61"/>
      <c r="F2554" s="62"/>
      <c r="G2554" s="62"/>
      <c r="H2554" s="62"/>
      <c r="I2554" s="62"/>
      <c r="J2554" s="62"/>
      <c r="K2554" s="63"/>
    </row>
    <row r="2555" spans="1:11" ht="24" customHeight="1" x14ac:dyDescent="0.25">
      <c r="A2555" s="59"/>
      <c r="B2555" s="59"/>
      <c r="C2555" s="59"/>
      <c r="D2555" s="60"/>
      <c r="E2555" s="61"/>
      <c r="F2555" s="62"/>
      <c r="G2555" s="62"/>
      <c r="H2555" s="62"/>
      <c r="I2555" s="62"/>
      <c r="J2555" s="62"/>
      <c r="K2555" s="63"/>
    </row>
    <row r="2556" spans="1:11" ht="24" customHeight="1" x14ac:dyDescent="0.25">
      <c r="A2556" s="59"/>
      <c r="B2556" s="59"/>
      <c r="C2556" s="59"/>
      <c r="D2556" s="60"/>
      <c r="E2556" s="61"/>
      <c r="F2556" s="62"/>
      <c r="G2556" s="62"/>
      <c r="H2556" s="62"/>
      <c r="I2556" s="62"/>
      <c r="J2556" s="62"/>
      <c r="K2556" s="63"/>
    </row>
    <row r="2557" spans="1:11" ht="24" customHeight="1" x14ac:dyDescent="0.25">
      <c r="A2557" s="59"/>
      <c r="B2557" s="59"/>
      <c r="C2557" s="59"/>
      <c r="D2557" s="60"/>
      <c r="E2557" s="61"/>
      <c r="F2557" s="62"/>
      <c r="G2557" s="62"/>
      <c r="H2557" s="62"/>
      <c r="I2557" s="62"/>
      <c r="J2557" s="62"/>
      <c r="K2557" s="63"/>
    </row>
    <row r="2558" spans="1:11" ht="24" customHeight="1" x14ac:dyDescent="0.25">
      <c r="A2558" s="59"/>
      <c r="B2558" s="59"/>
      <c r="C2558" s="59"/>
      <c r="D2558" s="60"/>
      <c r="E2558" s="61"/>
      <c r="F2558" s="62"/>
      <c r="G2558" s="62"/>
      <c r="H2558" s="62"/>
      <c r="I2558" s="62"/>
      <c r="J2558" s="62"/>
      <c r="K2558" s="63"/>
    </row>
    <row r="2559" spans="1:11" ht="24" customHeight="1" x14ac:dyDescent="0.25">
      <c r="A2559" s="59"/>
      <c r="B2559" s="59"/>
      <c r="C2559" s="59"/>
      <c r="D2559" s="60"/>
      <c r="E2559" s="61"/>
      <c r="F2559" s="62"/>
      <c r="G2559" s="62"/>
      <c r="H2559" s="62"/>
      <c r="I2559" s="62"/>
      <c r="J2559" s="62"/>
      <c r="K2559" s="63"/>
    </row>
    <row r="2560" spans="1:11" ht="24" customHeight="1" x14ac:dyDescent="0.25">
      <c r="A2560" s="59"/>
      <c r="B2560" s="59"/>
      <c r="C2560" s="59"/>
      <c r="D2560" s="60"/>
      <c r="E2560" s="61"/>
      <c r="F2560" s="62"/>
      <c r="G2560" s="62"/>
      <c r="H2560" s="62"/>
      <c r="I2560" s="62"/>
      <c r="J2560" s="62"/>
      <c r="K2560" s="63"/>
    </row>
    <row r="2561" spans="1:11" ht="24" customHeight="1" x14ac:dyDescent="0.25">
      <c r="A2561" s="59"/>
      <c r="B2561" s="59"/>
      <c r="C2561" s="59"/>
      <c r="D2561" s="60"/>
      <c r="E2561" s="61"/>
      <c r="F2561" s="62"/>
      <c r="G2561" s="62"/>
      <c r="H2561" s="62"/>
      <c r="I2561" s="62"/>
      <c r="J2561" s="62"/>
      <c r="K2561" s="63"/>
    </row>
    <row r="2562" spans="1:11" ht="24" customHeight="1" x14ac:dyDescent="0.25">
      <c r="A2562" s="59"/>
      <c r="B2562" s="59"/>
      <c r="C2562" s="59"/>
      <c r="D2562" s="60"/>
      <c r="E2562" s="61"/>
      <c r="F2562" s="62"/>
      <c r="G2562" s="62"/>
      <c r="H2562" s="62"/>
      <c r="I2562" s="62"/>
      <c r="J2562" s="62"/>
      <c r="K2562" s="63"/>
    </row>
    <row r="2563" spans="1:11" ht="24" customHeight="1" x14ac:dyDescent="0.25">
      <c r="A2563" s="59"/>
      <c r="B2563" s="59"/>
      <c r="C2563" s="59"/>
      <c r="D2563" s="60"/>
      <c r="E2563" s="61"/>
      <c r="F2563" s="62"/>
      <c r="G2563" s="62"/>
      <c r="H2563" s="62"/>
      <c r="I2563" s="62"/>
      <c r="J2563" s="62"/>
      <c r="K2563" s="63"/>
    </row>
    <row r="2564" spans="1:11" ht="24" customHeight="1" x14ac:dyDescent="0.25">
      <c r="A2564" s="59"/>
      <c r="B2564" s="59"/>
      <c r="C2564" s="59"/>
      <c r="D2564" s="60"/>
      <c r="E2564" s="61"/>
      <c r="F2564" s="62"/>
      <c r="G2564" s="62"/>
      <c r="H2564" s="62"/>
      <c r="I2564" s="62"/>
      <c r="J2564" s="62"/>
      <c r="K2564" s="63"/>
    </row>
    <row r="2565" spans="1:11" ht="24" customHeight="1" x14ac:dyDescent="0.25">
      <c r="A2565" s="59"/>
      <c r="B2565" s="59"/>
      <c r="C2565" s="59"/>
      <c r="D2565" s="60"/>
      <c r="E2565" s="61"/>
      <c r="F2565" s="62"/>
      <c r="G2565" s="62"/>
      <c r="H2565" s="62"/>
      <c r="I2565" s="62"/>
      <c r="J2565" s="62"/>
      <c r="K2565" s="63"/>
    </row>
    <row r="2566" spans="1:11" ht="24" customHeight="1" x14ac:dyDescent="0.25">
      <c r="A2566" s="59"/>
      <c r="B2566" s="59"/>
      <c r="C2566" s="59"/>
      <c r="D2566" s="60"/>
      <c r="E2566" s="61"/>
      <c r="F2566" s="62"/>
      <c r="G2566" s="62"/>
      <c r="H2566" s="62"/>
      <c r="I2566" s="62"/>
      <c r="J2566" s="62"/>
      <c r="K2566" s="63"/>
    </row>
    <row r="2567" spans="1:11" ht="24" customHeight="1" x14ac:dyDescent="0.25">
      <c r="A2567" s="59"/>
      <c r="B2567" s="59"/>
      <c r="C2567" s="59"/>
      <c r="D2567" s="60"/>
      <c r="E2567" s="61"/>
      <c r="F2567" s="62"/>
      <c r="G2567" s="62"/>
      <c r="H2567" s="62"/>
      <c r="I2567" s="62"/>
      <c r="J2567" s="62"/>
      <c r="K2567" s="63"/>
    </row>
    <row r="2568" spans="1:11" ht="24" customHeight="1" x14ac:dyDescent="0.25">
      <c r="A2568" s="59"/>
      <c r="B2568" s="59"/>
      <c r="C2568" s="59"/>
      <c r="D2568" s="60"/>
      <c r="E2568" s="61"/>
      <c r="F2568" s="62"/>
      <c r="G2568" s="62"/>
      <c r="H2568" s="62"/>
      <c r="I2568" s="62"/>
      <c r="J2568" s="62"/>
      <c r="K2568" s="63"/>
    </row>
    <row r="2569" spans="1:11" ht="24" customHeight="1" x14ac:dyDescent="0.25">
      <c r="A2569" s="59"/>
      <c r="B2569" s="59"/>
      <c r="C2569" s="59"/>
      <c r="D2569" s="60"/>
      <c r="E2569" s="61"/>
      <c r="F2569" s="62"/>
      <c r="G2569" s="62"/>
      <c r="H2569" s="62"/>
      <c r="I2569" s="62"/>
      <c r="J2569" s="62"/>
      <c r="K2569" s="63"/>
    </row>
    <row r="2570" spans="1:11" ht="24" customHeight="1" x14ac:dyDescent="0.25">
      <c r="A2570" s="59"/>
      <c r="B2570" s="59"/>
      <c r="C2570" s="59"/>
      <c r="D2570" s="60"/>
      <c r="E2570" s="61"/>
      <c r="F2570" s="62"/>
      <c r="G2570" s="62"/>
      <c r="H2570" s="62"/>
      <c r="I2570" s="62"/>
      <c r="J2570" s="62"/>
      <c r="K2570" s="63"/>
    </row>
    <row r="2571" spans="1:11" ht="24" customHeight="1" x14ac:dyDescent="0.25">
      <c r="A2571" s="59"/>
      <c r="B2571" s="59"/>
      <c r="C2571" s="59"/>
      <c r="D2571" s="60"/>
      <c r="E2571" s="61"/>
      <c r="F2571" s="62"/>
      <c r="G2571" s="62"/>
      <c r="H2571" s="62"/>
      <c r="I2571" s="62"/>
      <c r="J2571" s="62"/>
      <c r="K2571" s="63"/>
    </row>
    <row r="2572" spans="1:11" ht="24" customHeight="1" x14ac:dyDescent="0.25">
      <c r="A2572" s="59"/>
      <c r="B2572" s="59"/>
      <c r="C2572" s="59"/>
      <c r="D2572" s="60"/>
      <c r="E2572" s="61"/>
      <c r="F2572" s="62"/>
      <c r="G2572" s="62"/>
      <c r="H2572" s="62"/>
      <c r="I2572" s="62"/>
      <c r="J2572" s="62"/>
      <c r="K2572" s="63"/>
    </row>
    <row r="2573" spans="1:11" ht="24" customHeight="1" x14ac:dyDescent="0.25">
      <c r="A2573" s="59"/>
      <c r="B2573" s="59"/>
      <c r="C2573" s="59"/>
      <c r="D2573" s="60"/>
      <c r="E2573" s="61"/>
      <c r="F2573" s="62"/>
      <c r="G2573" s="62"/>
      <c r="H2573" s="62"/>
      <c r="I2573" s="62"/>
      <c r="J2573" s="62"/>
      <c r="K2573" s="63"/>
    </row>
    <row r="2574" spans="1:11" ht="24" customHeight="1" x14ac:dyDescent="0.25">
      <c r="A2574" s="59"/>
      <c r="B2574" s="59"/>
      <c r="C2574" s="59"/>
      <c r="D2574" s="60"/>
      <c r="E2574" s="61"/>
      <c r="F2574" s="62"/>
      <c r="G2574" s="62"/>
      <c r="H2574" s="62"/>
      <c r="I2574" s="62"/>
      <c r="J2574" s="62"/>
      <c r="K2574" s="63"/>
    </row>
    <row r="2575" spans="1:11" ht="24" customHeight="1" x14ac:dyDescent="0.25">
      <c r="A2575" s="59"/>
      <c r="B2575" s="59"/>
      <c r="C2575" s="59"/>
      <c r="D2575" s="60"/>
      <c r="E2575" s="61"/>
      <c r="F2575" s="62"/>
      <c r="G2575" s="62"/>
      <c r="H2575" s="62"/>
      <c r="I2575" s="62"/>
      <c r="J2575" s="62"/>
      <c r="K2575" s="63"/>
    </row>
    <row r="2576" spans="1:11" ht="24" customHeight="1" x14ac:dyDescent="0.25">
      <c r="A2576" s="59"/>
      <c r="B2576" s="59"/>
      <c r="C2576" s="59"/>
      <c r="D2576" s="60"/>
      <c r="E2576" s="61"/>
      <c r="F2576" s="62"/>
      <c r="G2576" s="62"/>
      <c r="H2576" s="62"/>
      <c r="I2576" s="62"/>
      <c r="J2576" s="62"/>
      <c r="K2576" s="63"/>
    </row>
    <row r="2577" spans="1:11" ht="24" customHeight="1" x14ac:dyDescent="0.25">
      <c r="A2577" s="59"/>
      <c r="B2577" s="59"/>
      <c r="C2577" s="59"/>
      <c r="D2577" s="60"/>
      <c r="E2577" s="61"/>
      <c r="F2577" s="62"/>
      <c r="G2577" s="62"/>
      <c r="H2577" s="62"/>
      <c r="I2577" s="62"/>
      <c r="J2577" s="62"/>
      <c r="K2577" s="63"/>
    </row>
    <row r="2578" spans="1:11" ht="24" customHeight="1" x14ac:dyDescent="0.25">
      <c r="A2578" s="59"/>
      <c r="B2578" s="59"/>
      <c r="C2578" s="59"/>
      <c r="D2578" s="60"/>
      <c r="E2578" s="61"/>
      <c r="F2578" s="62"/>
      <c r="G2578" s="62"/>
      <c r="H2578" s="62"/>
      <c r="I2578" s="62"/>
      <c r="J2578" s="62"/>
      <c r="K2578" s="63"/>
    </row>
    <row r="2579" spans="1:11" ht="24" customHeight="1" x14ac:dyDescent="0.25">
      <c r="A2579" s="59"/>
      <c r="B2579" s="59"/>
      <c r="C2579" s="59"/>
      <c r="D2579" s="60"/>
      <c r="E2579" s="61"/>
      <c r="F2579" s="62"/>
      <c r="G2579" s="62"/>
      <c r="H2579" s="62"/>
      <c r="I2579" s="62"/>
      <c r="J2579" s="62"/>
      <c r="K2579" s="63"/>
    </row>
    <row r="2580" spans="1:11" ht="24" customHeight="1" x14ac:dyDescent="0.25">
      <c r="A2580" s="59"/>
      <c r="B2580" s="59"/>
      <c r="C2580" s="59"/>
      <c r="D2580" s="60"/>
      <c r="E2580" s="61"/>
      <c r="F2580" s="62"/>
      <c r="G2580" s="62"/>
      <c r="H2580" s="62"/>
      <c r="I2580" s="62"/>
      <c r="J2580" s="62"/>
      <c r="K2580" s="63"/>
    </row>
    <row r="2581" spans="1:11" ht="24" customHeight="1" x14ac:dyDescent="0.25">
      <c r="A2581" s="59"/>
      <c r="B2581" s="59"/>
      <c r="C2581" s="59"/>
      <c r="D2581" s="60"/>
      <c r="E2581" s="61"/>
      <c r="F2581" s="62"/>
      <c r="G2581" s="62"/>
      <c r="H2581" s="62"/>
      <c r="I2581" s="62"/>
      <c r="J2581" s="62"/>
      <c r="K2581" s="63"/>
    </row>
    <row r="2582" spans="1:11" ht="24" customHeight="1" x14ac:dyDescent="0.25">
      <c r="A2582" s="59"/>
      <c r="B2582" s="59"/>
      <c r="C2582" s="59"/>
      <c r="D2582" s="60"/>
      <c r="E2582" s="61"/>
      <c r="F2582" s="62"/>
      <c r="G2582" s="62"/>
      <c r="H2582" s="62"/>
      <c r="I2582" s="62"/>
      <c r="J2582" s="62"/>
      <c r="K2582" s="63"/>
    </row>
    <row r="2583" spans="1:11" ht="24" customHeight="1" x14ac:dyDescent="0.25">
      <c r="A2583" s="59"/>
      <c r="B2583" s="59"/>
      <c r="C2583" s="59"/>
      <c r="D2583" s="60"/>
      <c r="E2583" s="61"/>
      <c r="F2583" s="62"/>
      <c r="G2583" s="62"/>
      <c r="H2583" s="62"/>
      <c r="I2583" s="62"/>
      <c r="J2583" s="62"/>
      <c r="K2583" s="63"/>
    </row>
    <row r="2584" spans="1:11" ht="24" customHeight="1" x14ac:dyDescent="0.25">
      <c r="A2584" s="59"/>
      <c r="B2584" s="59"/>
      <c r="C2584" s="59"/>
      <c r="D2584" s="60"/>
      <c r="E2584" s="61"/>
      <c r="F2584" s="62"/>
      <c r="G2584" s="62"/>
      <c r="H2584" s="62"/>
      <c r="I2584" s="62"/>
      <c r="J2584" s="62"/>
      <c r="K2584" s="63"/>
    </row>
    <row r="2585" spans="1:11" ht="24" customHeight="1" x14ac:dyDescent="0.25">
      <c r="A2585" s="59"/>
      <c r="B2585" s="59"/>
      <c r="C2585" s="59"/>
      <c r="D2585" s="60"/>
      <c r="E2585" s="61"/>
      <c r="F2585" s="62"/>
      <c r="G2585" s="62"/>
      <c r="H2585" s="62"/>
      <c r="I2585" s="62"/>
      <c r="J2585" s="62"/>
      <c r="K2585" s="63"/>
    </row>
    <row r="2586" spans="1:11" ht="24" customHeight="1" x14ac:dyDescent="0.25">
      <c r="A2586" s="59"/>
      <c r="B2586" s="59"/>
      <c r="C2586" s="59"/>
      <c r="D2586" s="60"/>
      <c r="E2586" s="61"/>
      <c r="F2586" s="62"/>
      <c r="G2586" s="62"/>
      <c r="H2586" s="62"/>
      <c r="I2586" s="62"/>
      <c r="J2586" s="62"/>
      <c r="K2586" s="63"/>
    </row>
    <row r="2587" spans="1:11" ht="24" customHeight="1" x14ac:dyDescent="0.25">
      <c r="A2587" s="59"/>
      <c r="B2587" s="59"/>
      <c r="C2587" s="59"/>
      <c r="D2587" s="60"/>
      <c r="E2587" s="61"/>
      <c r="F2587" s="62"/>
      <c r="G2587" s="62"/>
      <c r="H2587" s="62"/>
      <c r="I2587" s="62"/>
      <c r="J2587" s="62"/>
      <c r="K2587" s="63"/>
    </row>
    <row r="2588" spans="1:11" ht="24" customHeight="1" x14ac:dyDescent="0.25">
      <c r="A2588" s="59"/>
      <c r="B2588" s="59"/>
      <c r="C2588" s="59"/>
      <c r="D2588" s="60"/>
      <c r="E2588" s="61"/>
      <c r="F2588" s="62"/>
      <c r="G2588" s="62"/>
      <c r="H2588" s="62"/>
      <c r="I2588" s="62"/>
      <c r="J2588" s="62"/>
      <c r="K2588" s="63"/>
    </row>
    <row r="2589" spans="1:11" ht="24" customHeight="1" x14ac:dyDescent="0.25">
      <c r="A2589" s="59"/>
      <c r="B2589" s="59"/>
      <c r="C2589" s="59"/>
      <c r="D2589" s="60"/>
      <c r="E2589" s="61"/>
      <c r="F2589" s="62"/>
      <c r="G2589" s="62"/>
      <c r="H2589" s="62"/>
      <c r="I2589" s="62"/>
      <c r="J2589" s="62"/>
      <c r="K2589" s="63"/>
    </row>
    <row r="2590" spans="1:11" ht="24" customHeight="1" x14ac:dyDescent="0.25">
      <c r="A2590" s="59"/>
      <c r="B2590" s="59"/>
      <c r="C2590" s="59"/>
      <c r="D2590" s="60"/>
      <c r="E2590" s="61"/>
      <c r="F2590" s="62"/>
      <c r="G2590" s="62"/>
      <c r="H2590" s="62"/>
      <c r="I2590" s="62"/>
      <c r="J2590" s="62"/>
      <c r="K2590" s="63"/>
    </row>
    <row r="2591" spans="1:11" ht="24" customHeight="1" x14ac:dyDescent="0.25">
      <c r="A2591" s="59"/>
      <c r="B2591" s="59"/>
      <c r="C2591" s="59"/>
      <c r="D2591" s="60"/>
      <c r="E2591" s="61"/>
      <c r="F2591" s="62"/>
      <c r="G2591" s="62"/>
      <c r="H2591" s="62"/>
      <c r="I2591" s="62"/>
      <c r="J2591" s="62"/>
      <c r="K2591" s="63"/>
    </row>
    <row r="2592" spans="1:11" ht="24" customHeight="1" x14ac:dyDescent="0.25">
      <c r="A2592" s="59"/>
      <c r="B2592" s="59"/>
      <c r="C2592" s="59"/>
      <c r="D2592" s="60"/>
      <c r="E2592" s="61"/>
      <c r="F2592" s="62"/>
      <c r="G2592" s="62"/>
      <c r="H2592" s="62"/>
      <c r="I2592" s="62"/>
      <c r="J2592" s="62"/>
      <c r="K2592" s="63"/>
    </row>
    <row r="2593" spans="1:11" ht="24" customHeight="1" x14ac:dyDescent="0.25">
      <c r="A2593" s="59"/>
      <c r="B2593" s="59"/>
      <c r="C2593" s="59"/>
      <c r="D2593" s="60"/>
      <c r="E2593" s="61"/>
      <c r="F2593" s="62"/>
      <c r="G2593" s="62"/>
      <c r="H2593" s="62"/>
      <c r="I2593" s="62"/>
      <c r="J2593" s="62"/>
      <c r="K2593" s="63"/>
    </row>
    <row r="2594" spans="1:11" ht="24" customHeight="1" x14ac:dyDescent="0.25">
      <c r="A2594" s="59"/>
      <c r="B2594" s="59"/>
      <c r="C2594" s="59"/>
      <c r="D2594" s="60"/>
      <c r="E2594" s="61"/>
      <c r="F2594" s="62"/>
      <c r="G2594" s="62"/>
      <c r="H2594" s="62"/>
      <c r="I2594" s="62"/>
      <c r="J2594" s="62"/>
      <c r="K2594" s="63"/>
    </row>
    <row r="2595" spans="1:11" ht="24" customHeight="1" x14ac:dyDescent="0.25">
      <c r="A2595" s="59"/>
      <c r="B2595" s="59"/>
      <c r="C2595" s="59"/>
      <c r="D2595" s="60"/>
      <c r="E2595" s="61"/>
      <c r="F2595" s="62"/>
      <c r="G2595" s="62"/>
      <c r="H2595" s="62"/>
      <c r="I2595" s="62"/>
      <c r="J2595" s="62"/>
      <c r="K2595" s="63"/>
    </row>
    <row r="2596" spans="1:11" ht="24" customHeight="1" x14ac:dyDescent="0.25">
      <c r="A2596" s="59"/>
      <c r="B2596" s="59"/>
      <c r="C2596" s="59"/>
      <c r="D2596" s="60"/>
      <c r="E2596" s="61"/>
      <c r="F2596" s="62"/>
      <c r="G2596" s="62"/>
      <c r="H2596" s="62"/>
      <c r="I2596" s="62"/>
      <c r="J2596" s="62"/>
      <c r="K2596" s="63"/>
    </row>
    <row r="2597" spans="1:11" ht="24" customHeight="1" x14ac:dyDescent="0.25">
      <c r="A2597" s="59"/>
      <c r="B2597" s="59"/>
      <c r="C2597" s="59"/>
      <c r="D2597" s="60"/>
      <c r="E2597" s="61"/>
      <c r="F2597" s="62"/>
      <c r="G2597" s="62"/>
      <c r="H2597" s="62"/>
      <c r="I2597" s="62"/>
      <c r="J2597" s="62"/>
      <c r="K2597" s="63"/>
    </row>
    <row r="2598" spans="1:11" ht="24" customHeight="1" x14ac:dyDescent="0.25">
      <c r="A2598" s="59"/>
      <c r="B2598" s="59"/>
      <c r="C2598" s="59"/>
      <c r="D2598" s="60"/>
      <c r="E2598" s="61"/>
      <c r="F2598" s="62"/>
      <c r="G2598" s="62"/>
      <c r="H2598" s="62"/>
      <c r="I2598" s="62"/>
      <c r="J2598" s="62"/>
      <c r="K2598" s="63"/>
    </row>
    <row r="2599" spans="1:11" ht="24" customHeight="1" x14ac:dyDescent="0.25">
      <c r="A2599" s="59"/>
      <c r="B2599" s="59"/>
      <c r="C2599" s="59"/>
      <c r="D2599" s="60"/>
      <c r="E2599" s="61"/>
      <c r="F2599" s="62"/>
      <c r="G2599" s="62"/>
      <c r="H2599" s="62"/>
      <c r="I2599" s="62"/>
      <c r="J2599" s="62"/>
      <c r="K2599" s="63"/>
    </row>
    <row r="2600" spans="1:11" ht="24" customHeight="1" x14ac:dyDescent="0.25">
      <c r="A2600" s="59"/>
      <c r="B2600" s="59"/>
      <c r="C2600" s="59"/>
      <c r="D2600" s="60"/>
      <c r="E2600" s="61"/>
      <c r="F2600" s="62"/>
      <c r="G2600" s="62"/>
      <c r="H2600" s="62"/>
      <c r="I2600" s="62"/>
      <c r="J2600" s="62"/>
      <c r="K2600" s="63"/>
    </row>
    <row r="2601" spans="1:11" ht="24" customHeight="1" x14ac:dyDescent="0.25">
      <c r="A2601" s="59"/>
      <c r="B2601" s="59"/>
      <c r="C2601" s="59"/>
      <c r="D2601" s="60"/>
      <c r="E2601" s="61"/>
      <c r="F2601" s="62"/>
      <c r="G2601" s="62"/>
      <c r="H2601" s="62"/>
      <c r="I2601" s="62"/>
      <c r="J2601" s="62"/>
      <c r="K2601" s="63"/>
    </row>
    <row r="2602" spans="1:11" ht="24" customHeight="1" x14ac:dyDescent="0.25">
      <c r="A2602" s="59"/>
      <c r="B2602" s="59"/>
      <c r="C2602" s="59"/>
      <c r="D2602" s="60"/>
      <c r="E2602" s="61"/>
      <c r="F2602" s="62"/>
      <c r="G2602" s="62"/>
      <c r="H2602" s="62"/>
      <c r="I2602" s="62"/>
      <c r="J2602" s="62"/>
      <c r="K2602" s="63"/>
    </row>
    <row r="2603" spans="1:11" ht="24" customHeight="1" x14ac:dyDescent="0.25">
      <c r="A2603" s="59"/>
      <c r="B2603" s="59"/>
      <c r="C2603" s="59"/>
      <c r="D2603" s="60"/>
      <c r="E2603" s="61"/>
      <c r="F2603" s="62"/>
      <c r="G2603" s="62"/>
      <c r="H2603" s="62"/>
      <c r="I2603" s="62"/>
      <c r="J2603" s="62"/>
      <c r="K2603" s="63"/>
    </row>
    <row r="2604" spans="1:11" ht="24" customHeight="1" x14ac:dyDescent="0.25">
      <c r="A2604" s="59"/>
      <c r="B2604" s="59"/>
      <c r="C2604" s="59"/>
      <c r="D2604" s="60"/>
      <c r="E2604" s="61"/>
      <c r="F2604" s="62"/>
      <c r="G2604" s="62"/>
      <c r="H2604" s="62"/>
      <c r="I2604" s="62"/>
      <c r="J2604" s="62"/>
      <c r="K2604" s="63"/>
    </row>
    <row r="2605" spans="1:11" ht="24" customHeight="1" x14ac:dyDescent="0.25">
      <c r="A2605" s="59"/>
      <c r="B2605" s="59"/>
      <c r="C2605" s="59"/>
      <c r="D2605" s="60"/>
      <c r="E2605" s="61"/>
      <c r="F2605" s="62"/>
      <c r="G2605" s="62"/>
      <c r="H2605" s="62"/>
      <c r="I2605" s="62"/>
      <c r="J2605" s="62"/>
      <c r="K2605" s="63"/>
    </row>
    <row r="2606" spans="1:11" ht="24" customHeight="1" x14ac:dyDescent="0.25">
      <c r="A2606" s="59"/>
      <c r="B2606" s="59"/>
      <c r="C2606" s="59"/>
      <c r="D2606" s="60"/>
      <c r="E2606" s="61"/>
      <c r="F2606" s="62"/>
      <c r="G2606" s="62"/>
      <c r="H2606" s="62"/>
      <c r="I2606" s="62"/>
      <c r="J2606" s="62"/>
      <c r="K2606" s="63"/>
    </row>
    <row r="2607" spans="1:11" ht="24" customHeight="1" x14ac:dyDescent="0.25">
      <c r="A2607" s="59"/>
      <c r="B2607" s="59"/>
      <c r="C2607" s="59"/>
      <c r="D2607" s="60"/>
      <c r="E2607" s="61"/>
      <c r="F2607" s="62"/>
      <c r="G2607" s="62"/>
      <c r="H2607" s="62"/>
      <c r="I2607" s="62"/>
      <c r="J2607" s="62"/>
      <c r="K2607" s="63"/>
    </row>
    <row r="2608" spans="1:11" ht="24" customHeight="1" x14ac:dyDescent="0.25">
      <c r="A2608" s="59"/>
      <c r="B2608" s="59"/>
      <c r="C2608" s="59"/>
      <c r="D2608" s="60"/>
      <c r="E2608" s="61"/>
      <c r="F2608" s="62"/>
      <c r="G2608" s="62"/>
      <c r="H2608" s="62"/>
      <c r="I2608" s="62"/>
      <c r="J2608" s="62"/>
      <c r="K2608" s="63"/>
    </row>
    <row r="2609" spans="1:11" ht="24" customHeight="1" x14ac:dyDescent="0.25">
      <c r="A2609" s="59"/>
      <c r="B2609" s="59"/>
      <c r="C2609" s="59"/>
      <c r="D2609" s="60"/>
      <c r="E2609" s="61"/>
      <c r="F2609" s="62"/>
      <c r="G2609" s="62"/>
      <c r="H2609" s="62"/>
      <c r="I2609" s="62"/>
      <c r="J2609" s="62"/>
      <c r="K2609" s="63"/>
    </row>
    <row r="2610" spans="1:11" ht="24" customHeight="1" x14ac:dyDescent="0.25">
      <c r="A2610" s="59"/>
      <c r="B2610" s="59"/>
      <c r="C2610" s="59"/>
      <c r="D2610" s="60"/>
      <c r="E2610" s="61"/>
      <c r="F2610" s="62"/>
      <c r="G2610" s="62"/>
      <c r="H2610" s="62"/>
      <c r="I2610" s="62"/>
      <c r="J2610" s="62"/>
      <c r="K2610" s="63"/>
    </row>
    <row r="2611" spans="1:11" ht="24" customHeight="1" x14ac:dyDescent="0.25">
      <c r="A2611" s="59"/>
      <c r="B2611" s="59"/>
      <c r="C2611" s="59"/>
      <c r="D2611" s="60"/>
      <c r="E2611" s="61"/>
      <c r="F2611" s="62"/>
      <c r="G2611" s="62"/>
      <c r="H2611" s="62"/>
      <c r="I2611" s="62"/>
      <c r="J2611" s="62"/>
      <c r="K2611" s="63"/>
    </row>
    <row r="2612" spans="1:11" ht="24" customHeight="1" x14ac:dyDescent="0.25">
      <c r="A2612" s="59"/>
      <c r="B2612" s="59"/>
      <c r="C2612" s="59"/>
      <c r="D2612" s="60"/>
      <c r="E2612" s="61"/>
      <c r="F2612" s="62"/>
      <c r="G2612" s="62"/>
      <c r="H2612" s="62"/>
      <c r="I2612" s="62"/>
      <c r="J2612" s="62"/>
      <c r="K2612" s="63"/>
    </row>
    <row r="2613" spans="1:11" ht="24" customHeight="1" x14ac:dyDescent="0.25">
      <c r="A2613" s="59"/>
      <c r="B2613" s="59"/>
      <c r="C2613" s="59"/>
      <c r="D2613" s="60"/>
      <c r="E2613" s="61"/>
      <c r="F2613" s="62"/>
      <c r="G2613" s="62"/>
      <c r="H2613" s="62"/>
      <c r="I2613" s="62"/>
      <c r="J2613" s="62"/>
      <c r="K2613" s="63"/>
    </row>
    <row r="2614" spans="1:11" ht="24" customHeight="1" x14ac:dyDescent="0.25">
      <c r="A2614" s="59"/>
      <c r="B2614" s="59"/>
      <c r="C2614" s="59"/>
      <c r="D2614" s="60"/>
      <c r="E2614" s="61"/>
      <c r="F2614" s="62"/>
      <c r="G2614" s="62"/>
      <c r="H2614" s="62"/>
      <c r="I2614" s="62"/>
      <c r="J2614" s="62"/>
      <c r="K2614" s="63"/>
    </row>
    <row r="2615" spans="1:11" ht="24" customHeight="1" x14ac:dyDescent="0.25">
      <c r="A2615" s="59"/>
      <c r="B2615" s="59"/>
      <c r="C2615" s="59"/>
      <c r="D2615" s="60"/>
      <c r="E2615" s="61"/>
      <c r="F2615" s="62"/>
      <c r="G2615" s="62"/>
      <c r="H2615" s="62"/>
      <c r="I2615" s="62"/>
      <c r="J2615" s="62"/>
      <c r="K2615" s="63"/>
    </row>
    <row r="2616" spans="1:11" ht="24" customHeight="1" x14ac:dyDescent="0.25">
      <c r="A2616" s="59"/>
      <c r="B2616" s="59"/>
      <c r="C2616" s="59"/>
      <c r="D2616" s="60"/>
      <c r="E2616" s="61"/>
      <c r="F2616" s="62"/>
      <c r="G2616" s="62"/>
      <c r="H2616" s="62"/>
      <c r="I2616" s="62"/>
      <c r="J2616" s="62"/>
      <c r="K2616" s="63"/>
    </row>
    <row r="2617" spans="1:11" ht="24" customHeight="1" x14ac:dyDescent="0.25">
      <c r="A2617" s="59"/>
      <c r="B2617" s="59"/>
      <c r="C2617" s="59"/>
      <c r="D2617" s="60"/>
      <c r="E2617" s="61"/>
      <c r="F2617" s="62"/>
      <c r="G2617" s="62"/>
      <c r="H2617" s="62"/>
      <c r="I2617" s="62"/>
      <c r="J2617" s="62"/>
      <c r="K2617" s="63"/>
    </row>
    <row r="2618" spans="1:11" ht="24" customHeight="1" x14ac:dyDescent="0.25">
      <c r="A2618" s="59"/>
      <c r="B2618" s="59"/>
      <c r="C2618" s="59"/>
      <c r="D2618" s="60"/>
      <c r="E2618" s="61"/>
      <c r="F2618" s="62"/>
      <c r="G2618" s="62"/>
      <c r="H2618" s="62"/>
      <c r="I2618" s="62"/>
      <c r="J2618" s="62"/>
      <c r="K2618" s="63"/>
    </row>
    <row r="2619" spans="1:11" ht="24" customHeight="1" x14ac:dyDescent="0.25">
      <c r="A2619" s="59"/>
      <c r="B2619" s="59"/>
      <c r="C2619" s="59"/>
      <c r="D2619" s="60"/>
      <c r="E2619" s="61"/>
      <c r="F2619" s="62"/>
      <c r="G2619" s="62"/>
      <c r="H2619" s="62"/>
      <c r="I2619" s="62"/>
      <c r="J2619" s="62"/>
      <c r="K2619" s="63"/>
    </row>
    <row r="2620" spans="1:11" ht="24" customHeight="1" x14ac:dyDescent="0.25">
      <c r="A2620" s="59"/>
      <c r="B2620" s="59"/>
      <c r="C2620" s="59"/>
      <c r="D2620" s="60"/>
      <c r="E2620" s="61"/>
      <c r="F2620" s="62"/>
      <c r="G2620" s="62"/>
      <c r="H2620" s="62"/>
      <c r="I2620" s="62"/>
      <c r="J2620" s="62"/>
      <c r="K2620" s="63"/>
    </row>
    <row r="2621" spans="1:11" ht="24" customHeight="1" x14ac:dyDescent="0.25">
      <c r="A2621" s="59"/>
      <c r="B2621" s="59"/>
      <c r="C2621" s="59"/>
      <c r="D2621" s="60"/>
      <c r="E2621" s="61"/>
      <c r="F2621" s="62"/>
      <c r="G2621" s="62"/>
      <c r="H2621" s="62"/>
      <c r="I2621" s="62"/>
      <c r="J2621" s="62"/>
      <c r="K2621" s="63"/>
    </row>
    <row r="2622" spans="1:11" ht="24" customHeight="1" x14ac:dyDescent="0.25">
      <c r="A2622" s="59"/>
      <c r="B2622" s="59"/>
      <c r="C2622" s="59"/>
      <c r="D2622" s="60"/>
      <c r="E2622" s="61"/>
      <c r="F2622" s="62"/>
      <c r="G2622" s="62"/>
      <c r="H2622" s="62"/>
      <c r="I2622" s="62"/>
      <c r="J2622" s="62"/>
      <c r="K2622" s="63"/>
    </row>
    <row r="2623" spans="1:11" ht="24" customHeight="1" x14ac:dyDescent="0.25">
      <c r="A2623" s="59"/>
      <c r="B2623" s="59"/>
      <c r="C2623" s="59"/>
      <c r="D2623" s="60"/>
      <c r="E2623" s="61"/>
      <c r="F2623" s="62"/>
      <c r="G2623" s="62"/>
      <c r="H2623" s="62"/>
      <c r="I2623" s="62"/>
      <c r="J2623" s="62"/>
      <c r="K2623" s="63"/>
    </row>
    <row r="2624" spans="1:11" ht="24" customHeight="1" x14ac:dyDescent="0.25">
      <c r="A2624" s="59"/>
      <c r="B2624" s="59"/>
      <c r="C2624" s="59"/>
      <c r="D2624" s="60"/>
      <c r="E2624" s="61"/>
      <c r="F2624" s="62"/>
      <c r="G2624" s="62"/>
      <c r="H2624" s="62"/>
      <c r="I2624" s="62"/>
      <c r="J2624" s="62"/>
      <c r="K2624" s="63"/>
    </row>
    <row r="2625" spans="1:11" ht="24" customHeight="1" x14ac:dyDescent="0.25">
      <c r="A2625" s="59"/>
      <c r="B2625" s="59"/>
      <c r="C2625" s="59"/>
      <c r="D2625" s="60"/>
      <c r="E2625" s="61"/>
      <c r="F2625" s="62"/>
      <c r="G2625" s="62"/>
      <c r="H2625" s="62"/>
      <c r="I2625" s="62"/>
      <c r="J2625" s="62"/>
      <c r="K2625" s="63"/>
    </row>
    <row r="2626" spans="1:11" ht="24" customHeight="1" x14ac:dyDescent="0.25">
      <c r="A2626" s="59"/>
      <c r="B2626" s="59"/>
      <c r="C2626" s="59"/>
      <c r="D2626" s="60"/>
      <c r="E2626" s="61"/>
      <c r="F2626" s="62"/>
      <c r="G2626" s="62"/>
      <c r="H2626" s="62"/>
      <c r="I2626" s="62"/>
      <c r="J2626" s="62"/>
      <c r="K2626" s="63"/>
    </row>
    <row r="2627" spans="1:11" ht="24" customHeight="1" x14ac:dyDescent="0.25">
      <c r="A2627" s="59"/>
      <c r="B2627" s="59"/>
      <c r="C2627" s="59"/>
      <c r="D2627" s="60"/>
      <c r="E2627" s="61"/>
      <c r="F2627" s="62"/>
      <c r="G2627" s="62"/>
      <c r="H2627" s="62"/>
      <c r="I2627" s="62"/>
      <c r="J2627" s="62"/>
      <c r="K2627" s="63"/>
    </row>
    <row r="2628" spans="1:11" ht="24" customHeight="1" x14ac:dyDescent="0.25">
      <c r="A2628" s="59"/>
      <c r="B2628" s="59"/>
      <c r="C2628" s="59"/>
      <c r="D2628" s="60"/>
      <c r="E2628" s="61"/>
      <c r="F2628" s="62"/>
      <c r="G2628" s="62"/>
      <c r="H2628" s="62"/>
      <c r="I2628" s="62"/>
      <c r="J2628" s="62"/>
      <c r="K2628" s="63"/>
    </row>
    <row r="2629" spans="1:11" ht="24" customHeight="1" x14ac:dyDescent="0.25">
      <c r="A2629" s="59"/>
      <c r="B2629" s="59"/>
      <c r="C2629" s="59"/>
      <c r="D2629" s="60"/>
      <c r="E2629" s="61"/>
      <c r="F2629" s="62"/>
      <c r="G2629" s="62"/>
      <c r="H2629" s="62"/>
      <c r="I2629" s="62"/>
      <c r="J2629" s="62"/>
      <c r="K2629" s="63"/>
    </row>
    <row r="2630" spans="1:11" ht="24" customHeight="1" x14ac:dyDescent="0.25">
      <c r="A2630" s="59"/>
      <c r="B2630" s="59"/>
      <c r="C2630" s="59"/>
      <c r="D2630" s="60"/>
      <c r="E2630" s="61"/>
      <c r="F2630" s="62"/>
      <c r="G2630" s="62"/>
      <c r="H2630" s="62"/>
      <c r="I2630" s="62"/>
      <c r="J2630" s="62"/>
      <c r="K2630" s="63"/>
    </row>
    <row r="2631" spans="1:11" ht="24" customHeight="1" x14ac:dyDescent="0.25">
      <c r="A2631" s="59"/>
      <c r="B2631" s="59"/>
      <c r="C2631" s="59"/>
      <c r="D2631" s="60"/>
      <c r="E2631" s="61"/>
      <c r="F2631" s="62"/>
      <c r="G2631" s="62"/>
      <c r="H2631" s="62"/>
      <c r="I2631" s="62"/>
      <c r="J2631" s="62"/>
      <c r="K2631" s="63"/>
    </row>
    <row r="2632" spans="1:11" ht="24" customHeight="1" x14ac:dyDescent="0.25">
      <c r="A2632" s="59"/>
      <c r="B2632" s="59"/>
      <c r="C2632" s="59"/>
      <c r="D2632" s="60"/>
      <c r="E2632" s="61"/>
      <c r="F2632" s="62"/>
      <c r="G2632" s="62"/>
      <c r="H2632" s="62"/>
      <c r="I2632" s="62"/>
      <c r="J2632" s="62"/>
      <c r="K2632" s="63"/>
    </row>
    <row r="2633" spans="1:11" ht="24" customHeight="1" x14ac:dyDescent="0.25">
      <c r="A2633" s="59"/>
      <c r="B2633" s="59"/>
      <c r="C2633" s="59"/>
      <c r="D2633" s="60"/>
      <c r="E2633" s="61"/>
      <c r="F2633" s="62"/>
      <c r="G2633" s="62"/>
      <c r="H2633" s="62"/>
      <c r="I2633" s="62"/>
      <c r="J2633" s="62"/>
      <c r="K2633" s="63"/>
    </row>
    <row r="2634" spans="1:11" ht="24" customHeight="1" x14ac:dyDescent="0.25">
      <c r="A2634" s="59"/>
      <c r="B2634" s="59"/>
      <c r="C2634" s="59"/>
      <c r="D2634" s="60"/>
      <c r="E2634" s="61"/>
      <c r="F2634" s="62"/>
      <c r="G2634" s="62"/>
      <c r="H2634" s="62"/>
      <c r="I2634" s="62"/>
      <c r="J2634" s="62"/>
      <c r="K2634" s="63"/>
    </row>
    <row r="2635" spans="1:11" ht="24" customHeight="1" x14ac:dyDescent="0.25">
      <c r="A2635" s="59"/>
      <c r="B2635" s="59"/>
      <c r="C2635" s="59"/>
      <c r="D2635" s="60"/>
      <c r="E2635" s="61"/>
      <c r="F2635" s="62"/>
      <c r="G2635" s="62"/>
      <c r="H2635" s="62"/>
      <c r="I2635" s="62"/>
      <c r="J2635" s="62"/>
      <c r="K2635" s="63"/>
    </row>
    <row r="2636" spans="1:11" ht="24" customHeight="1" x14ac:dyDescent="0.25">
      <c r="A2636" s="59"/>
      <c r="B2636" s="59"/>
      <c r="C2636" s="59"/>
      <c r="D2636" s="60"/>
      <c r="E2636" s="61"/>
      <c r="F2636" s="62"/>
      <c r="G2636" s="62"/>
      <c r="H2636" s="62"/>
      <c r="I2636" s="62"/>
      <c r="J2636" s="62"/>
      <c r="K2636" s="63"/>
    </row>
    <row r="2637" spans="1:11" ht="24" customHeight="1" x14ac:dyDescent="0.25">
      <c r="A2637" s="59"/>
      <c r="B2637" s="59"/>
      <c r="C2637" s="59"/>
      <c r="D2637" s="60"/>
      <c r="E2637" s="61"/>
      <c r="F2637" s="62"/>
      <c r="G2637" s="62"/>
      <c r="H2637" s="62"/>
      <c r="I2637" s="62"/>
      <c r="J2637" s="62"/>
      <c r="K2637" s="63"/>
    </row>
    <row r="2638" spans="1:11" ht="24" customHeight="1" x14ac:dyDescent="0.25">
      <c r="A2638" s="59"/>
      <c r="B2638" s="59"/>
      <c r="C2638" s="59"/>
      <c r="D2638" s="60"/>
      <c r="E2638" s="61"/>
      <c r="F2638" s="62"/>
      <c r="G2638" s="62"/>
      <c r="H2638" s="62"/>
      <c r="I2638" s="62"/>
      <c r="J2638" s="62"/>
      <c r="K2638" s="63"/>
    </row>
    <row r="2639" spans="1:11" ht="24" customHeight="1" x14ac:dyDescent="0.25">
      <c r="A2639" s="59"/>
      <c r="B2639" s="59"/>
      <c r="C2639" s="59"/>
      <c r="D2639" s="60"/>
      <c r="E2639" s="61"/>
      <c r="F2639" s="62"/>
      <c r="G2639" s="62"/>
      <c r="H2639" s="62"/>
      <c r="I2639" s="62"/>
      <c r="J2639" s="62"/>
      <c r="K2639" s="63"/>
    </row>
    <row r="2640" spans="1:11" ht="24" customHeight="1" x14ac:dyDescent="0.25">
      <c r="A2640" s="59"/>
      <c r="B2640" s="59"/>
      <c r="C2640" s="59"/>
      <c r="D2640" s="60"/>
      <c r="E2640" s="61"/>
      <c r="F2640" s="62"/>
      <c r="G2640" s="62"/>
      <c r="H2640" s="62"/>
      <c r="I2640" s="62"/>
      <c r="J2640" s="62"/>
      <c r="K2640" s="63"/>
    </row>
    <row r="2641" spans="1:11" ht="24" customHeight="1" x14ac:dyDescent="0.25">
      <c r="A2641" s="59"/>
      <c r="B2641" s="59"/>
      <c r="C2641" s="59"/>
      <c r="D2641" s="60"/>
      <c r="E2641" s="61"/>
      <c r="F2641" s="62"/>
      <c r="G2641" s="62"/>
      <c r="H2641" s="62"/>
      <c r="I2641" s="62"/>
      <c r="J2641" s="62"/>
      <c r="K2641" s="63"/>
    </row>
    <row r="2642" spans="1:11" ht="24" customHeight="1" x14ac:dyDescent="0.25">
      <c r="A2642" s="59"/>
      <c r="B2642" s="59"/>
      <c r="C2642" s="59"/>
      <c r="D2642" s="60"/>
      <c r="E2642" s="61"/>
      <c r="F2642" s="62"/>
      <c r="G2642" s="62"/>
      <c r="H2642" s="62"/>
      <c r="I2642" s="62"/>
      <c r="J2642" s="62"/>
      <c r="K2642" s="63"/>
    </row>
    <row r="2643" spans="1:11" ht="24" customHeight="1" x14ac:dyDescent="0.25">
      <c r="A2643" s="59"/>
      <c r="B2643" s="59"/>
      <c r="C2643" s="59"/>
      <c r="D2643" s="60"/>
      <c r="E2643" s="61"/>
      <c r="F2643" s="62"/>
      <c r="G2643" s="62"/>
      <c r="H2643" s="62"/>
      <c r="I2643" s="62"/>
      <c r="J2643" s="62"/>
      <c r="K2643" s="63"/>
    </row>
    <row r="2644" spans="1:11" ht="24" customHeight="1" x14ac:dyDescent="0.25">
      <c r="A2644" s="59"/>
      <c r="B2644" s="59"/>
      <c r="C2644" s="59"/>
      <c r="D2644" s="60"/>
      <c r="E2644" s="61"/>
      <c r="F2644" s="62"/>
      <c r="G2644" s="62"/>
      <c r="H2644" s="62"/>
      <c r="I2644" s="62"/>
      <c r="J2644" s="62"/>
      <c r="K2644" s="63"/>
    </row>
    <row r="2645" spans="1:11" ht="24" customHeight="1" x14ac:dyDescent="0.25">
      <c r="A2645" s="59"/>
      <c r="B2645" s="59"/>
      <c r="C2645" s="59"/>
      <c r="D2645" s="60"/>
      <c r="E2645" s="61"/>
      <c r="F2645" s="62"/>
      <c r="G2645" s="62"/>
      <c r="H2645" s="62"/>
      <c r="I2645" s="62"/>
      <c r="J2645" s="62"/>
      <c r="K2645" s="63"/>
    </row>
    <row r="2646" spans="1:11" ht="24" customHeight="1" x14ac:dyDescent="0.25">
      <c r="A2646" s="59"/>
      <c r="B2646" s="59"/>
      <c r="C2646" s="59"/>
      <c r="D2646" s="60"/>
      <c r="E2646" s="61"/>
      <c r="F2646" s="62"/>
      <c r="G2646" s="62"/>
      <c r="H2646" s="62"/>
      <c r="I2646" s="62"/>
      <c r="J2646" s="62"/>
      <c r="K2646" s="63"/>
    </row>
    <row r="2647" spans="1:11" ht="24" customHeight="1" x14ac:dyDescent="0.25">
      <c r="A2647" s="59"/>
      <c r="B2647" s="59"/>
      <c r="C2647" s="59"/>
      <c r="D2647" s="60"/>
      <c r="E2647" s="61"/>
      <c r="F2647" s="62"/>
      <c r="G2647" s="62"/>
      <c r="H2647" s="62"/>
      <c r="I2647" s="62"/>
      <c r="J2647" s="62"/>
      <c r="K2647" s="63"/>
    </row>
    <row r="2648" spans="1:11" ht="24" customHeight="1" x14ac:dyDescent="0.25">
      <c r="A2648" s="59"/>
      <c r="B2648" s="59"/>
      <c r="C2648" s="59"/>
      <c r="D2648" s="60"/>
      <c r="E2648" s="61"/>
      <c r="F2648" s="62"/>
      <c r="G2648" s="62"/>
      <c r="H2648" s="62"/>
      <c r="I2648" s="62"/>
      <c r="J2648" s="62"/>
      <c r="K2648" s="63"/>
    </row>
    <row r="2649" spans="1:11" ht="24" customHeight="1" x14ac:dyDescent="0.25">
      <c r="A2649" s="59"/>
      <c r="B2649" s="59"/>
      <c r="C2649" s="59"/>
      <c r="D2649" s="60"/>
      <c r="E2649" s="61"/>
      <c r="F2649" s="62"/>
      <c r="G2649" s="62"/>
      <c r="H2649" s="62"/>
      <c r="I2649" s="62"/>
      <c r="J2649" s="62"/>
      <c r="K2649" s="63"/>
    </row>
    <row r="2650" spans="1:11" ht="24" customHeight="1" x14ac:dyDescent="0.25">
      <c r="A2650" s="59"/>
      <c r="B2650" s="59"/>
      <c r="C2650" s="59"/>
      <c r="D2650" s="60"/>
      <c r="E2650" s="61"/>
      <c r="F2650" s="62"/>
      <c r="G2650" s="62"/>
      <c r="H2650" s="62"/>
      <c r="I2650" s="62"/>
      <c r="J2650" s="62"/>
      <c r="K2650" s="63"/>
    </row>
    <row r="2651" spans="1:11" ht="24" customHeight="1" x14ac:dyDescent="0.25">
      <c r="A2651" s="59"/>
      <c r="B2651" s="59"/>
      <c r="C2651" s="59"/>
      <c r="D2651" s="60"/>
      <c r="E2651" s="61"/>
      <c r="F2651" s="62"/>
      <c r="G2651" s="62"/>
      <c r="H2651" s="62"/>
      <c r="I2651" s="62"/>
      <c r="J2651" s="62"/>
      <c r="K2651" s="63"/>
    </row>
    <row r="2652" spans="1:11" ht="24" customHeight="1" x14ac:dyDescent="0.25">
      <c r="A2652" s="59"/>
      <c r="B2652" s="59"/>
      <c r="C2652" s="59"/>
      <c r="D2652" s="60"/>
      <c r="E2652" s="61"/>
      <c r="F2652" s="62"/>
      <c r="G2652" s="62"/>
      <c r="H2652" s="62"/>
      <c r="I2652" s="62"/>
      <c r="J2652" s="62"/>
      <c r="K2652" s="63"/>
    </row>
    <row r="2653" spans="1:11" ht="24" customHeight="1" x14ac:dyDescent="0.25">
      <c r="A2653" s="59"/>
      <c r="B2653" s="59"/>
      <c r="C2653" s="59"/>
      <c r="D2653" s="60"/>
      <c r="E2653" s="61"/>
      <c r="F2653" s="62"/>
      <c r="G2653" s="62"/>
      <c r="H2653" s="62"/>
      <c r="I2653" s="62"/>
      <c r="J2653" s="62"/>
      <c r="K2653" s="63"/>
    </row>
    <row r="2654" spans="1:11" ht="24" customHeight="1" x14ac:dyDescent="0.25">
      <c r="A2654" s="59"/>
      <c r="B2654" s="59"/>
      <c r="C2654" s="59"/>
      <c r="D2654" s="60"/>
      <c r="E2654" s="61"/>
      <c r="F2654" s="62"/>
      <c r="G2654" s="62"/>
      <c r="H2654" s="62"/>
      <c r="I2654" s="62"/>
      <c r="J2654" s="62"/>
      <c r="K2654" s="63"/>
    </row>
    <row r="2655" spans="1:11" ht="24" customHeight="1" x14ac:dyDescent="0.25">
      <c r="A2655" s="59"/>
      <c r="B2655" s="59"/>
      <c r="C2655" s="59"/>
      <c r="D2655" s="60"/>
      <c r="E2655" s="61"/>
      <c r="F2655" s="62"/>
      <c r="G2655" s="62"/>
      <c r="H2655" s="62"/>
      <c r="I2655" s="62"/>
      <c r="J2655" s="62"/>
      <c r="K2655" s="63"/>
    </row>
    <row r="2656" spans="1:11" ht="24" customHeight="1" x14ac:dyDescent="0.25">
      <c r="A2656" s="59"/>
      <c r="B2656" s="59"/>
      <c r="C2656" s="59"/>
      <c r="D2656" s="60"/>
      <c r="E2656" s="61"/>
      <c r="F2656" s="62"/>
      <c r="G2656" s="62"/>
      <c r="H2656" s="62"/>
      <c r="I2656" s="62"/>
      <c r="J2656" s="62"/>
      <c r="K2656" s="63"/>
    </row>
    <row r="2657" spans="1:11" ht="24" customHeight="1" x14ac:dyDescent="0.25">
      <c r="A2657" s="59"/>
      <c r="B2657" s="59"/>
      <c r="C2657" s="59"/>
      <c r="D2657" s="60"/>
      <c r="E2657" s="61"/>
      <c r="F2657" s="62"/>
      <c r="G2657" s="62"/>
      <c r="H2657" s="62"/>
      <c r="I2657" s="62"/>
      <c r="J2657" s="62"/>
      <c r="K2657" s="63"/>
    </row>
    <row r="2658" spans="1:11" ht="24" customHeight="1" x14ac:dyDescent="0.25">
      <c r="A2658" s="59"/>
      <c r="B2658" s="59"/>
      <c r="C2658" s="59"/>
      <c r="D2658" s="60"/>
      <c r="E2658" s="61"/>
      <c r="F2658" s="62"/>
      <c r="G2658" s="62"/>
      <c r="H2658" s="62"/>
      <c r="I2658" s="62"/>
      <c r="J2658" s="62"/>
      <c r="K2658" s="63"/>
    </row>
    <row r="2659" spans="1:11" ht="24" customHeight="1" x14ac:dyDescent="0.25">
      <c r="A2659" s="59"/>
      <c r="B2659" s="59"/>
      <c r="C2659" s="59"/>
      <c r="D2659" s="60"/>
      <c r="E2659" s="61"/>
      <c r="F2659" s="62"/>
      <c r="G2659" s="62"/>
      <c r="H2659" s="62"/>
      <c r="I2659" s="62"/>
      <c r="J2659" s="62"/>
      <c r="K2659" s="63"/>
    </row>
    <row r="2660" spans="1:11" ht="24" customHeight="1" x14ac:dyDescent="0.25">
      <c r="A2660" s="59"/>
      <c r="B2660" s="59"/>
      <c r="C2660" s="59"/>
      <c r="D2660" s="60"/>
      <c r="E2660" s="61"/>
      <c r="F2660" s="62"/>
      <c r="G2660" s="62"/>
      <c r="H2660" s="62"/>
      <c r="I2660" s="62"/>
      <c r="J2660" s="62"/>
      <c r="K2660" s="63"/>
    </row>
    <row r="2661" spans="1:11" ht="24" customHeight="1" x14ac:dyDescent="0.25">
      <c r="A2661" s="59"/>
      <c r="B2661" s="59"/>
      <c r="C2661" s="59"/>
      <c r="D2661" s="60"/>
      <c r="E2661" s="61"/>
      <c r="F2661" s="62"/>
      <c r="G2661" s="62"/>
      <c r="H2661" s="62"/>
      <c r="I2661" s="62"/>
      <c r="J2661" s="62"/>
      <c r="K2661" s="63"/>
    </row>
    <row r="2662" spans="1:11" ht="24" customHeight="1" x14ac:dyDescent="0.25">
      <c r="A2662" s="59"/>
      <c r="B2662" s="59"/>
      <c r="C2662" s="59"/>
      <c r="D2662" s="60"/>
      <c r="E2662" s="61"/>
      <c r="F2662" s="62"/>
      <c r="G2662" s="62"/>
      <c r="H2662" s="62"/>
      <c r="I2662" s="62"/>
      <c r="J2662" s="62"/>
      <c r="K2662" s="63"/>
    </row>
    <row r="2663" spans="1:11" ht="24" customHeight="1" x14ac:dyDescent="0.25">
      <c r="A2663" s="59"/>
      <c r="B2663" s="59"/>
      <c r="C2663" s="59"/>
      <c r="D2663" s="60"/>
      <c r="E2663" s="61"/>
      <c r="F2663" s="62"/>
      <c r="G2663" s="62"/>
      <c r="H2663" s="62"/>
      <c r="I2663" s="62"/>
      <c r="J2663" s="62"/>
      <c r="K2663" s="63"/>
    </row>
    <row r="2664" spans="1:11" ht="24" customHeight="1" x14ac:dyDescent="0.25">
      <c r="A2664" s="59"/>
      <c r="B2664" s="59"/>
      <c r="C2664" s="59"/>
      <c r="D2664" s="60"/>
      <c r="E2664" s="61"/>
      <c r="F2664" s="62"/>
      <c r="G2664" s="62"/>
      <c r="H2664" s="62"/>
      <c r="I2664" s="62"/>
      <c r="J2664" s="62"/>
      <c r="K2664" s="63"/>
    </row>
    <row r="2665" spans="1:11" ht="24" customHeight="1" x14ac:dyDescent="0.25">
      <c r="A2665" s="59"/>
      <c r="B2665" s="59"/>
      <c r="C2665" s="59"/>
      <c r="D2665" s="60"/>
      <c r="E2665" s="61"/>
      <c r="F2665" s="62"/>
      <c r="G2665" s="62"/>
      <c r="H2665" s="62"/>
      <c r="I2665" s="62"/>
      <c r="J2665" s="62"/>
      <c r="K2665" s="63"/>
    </row>
    <row r="2666" spans="1:11" ht="24" customHeight="1" x14ac:dyDescent="0.25">
      <c r="A2666" s="59"/>
      <c r="B2666" s="59"/>
      <c r="C2666" s="59"/>
      <c r="D2666" s="60"/>
      <c r="E2666" s="61"/>
      <c r="F2666" s="62"/>
      <c r="G2666" s="62"/>
      <c r="H2666" s="62"/>
      <c r="I2666" s="62"/>
      <c r="J2666" s="62"/>
      <c r="K2666" s="63"/>
    </row>
    <row r="2667" spans="1:11" ht="24" customHeight="1" x14ac:dyDescent="0.25">
      <c r="A2667" s="59"/>
      <c r="B2667" s="59"/>
      <c r="C2667" s="59"/>
      <c r="D2667" s="60"/>
      <c r="E2667" s="61"/>
      <c r="F2667" s="62"/>
      <c r="G2667" s="62"/>
      <c r="H2667" s="62"/>
      <c r="I2667" s="62"/>
      <c r="J2667" s="62"/>
      <c r="K2667" s="63"/>
    </row>
    <row r="2668" spans="1:11" ht="24" customHeight="1" x14ac:dyDescent="0.25">
      <c r="A2668" s="59"/>
      <c r="B2668" s="59"/>
      <c r="C2668" s="59"/>
      <c r="D2668" s="60"/>
      <c r="E2668" s="61"/>
      <c r="F2668" s="62"/>
      <c r="G2668" s="62"/>
      <c r="H2668" s="62"/>
      <c r="I2668" s="62"/>
      <c r="J2668" s="62"/>
      <c r="K2668" s="63"/>
    </row>
    <row r="2669" spans="1:11" ht="24" customHeight="1" x14ac:dyDescent="0.25">
      <c r="A2669" s="59"/>
      <c r="B2669" s="59"/>
      <c r="C2669" s="59"/>
      <c r="D2669" s="60"/>
      <c r="E2669" s="61"/>
      <c r="F2669" s="62"/>
      <c r="G2669" s="62"/>
      <c r="H2669" s="62"/>
      <c r="I2669" s="62"/>
      <c r="J2669" s="62"/>
      <c r="K2669" s="63"/>
    </row>
    <row r="2670" spans="1:11" ht="24" customHeight="1" x14ac:dyDescent="0.25">
      <c r="A2670" s="59"/>
      <c r="B2670" s="59"/>
      <c r="C2670" s="59"/>
      <c r="D2670" s="60"/>
      <c r="E2670" s="61"/>
      <c r="F2670" s="62"/>
      <c r="G2670" s="62"/>
      <c r="H2670" s="62"/>
      <c r="I2670" s="62"/>
      <c r="J2670" s="62"/>
      <c r="K2670" s="63"/>
    </row>
    <row r="2671" spans="1:11" ht="24" customHeight="1" x14ac:dyDescent="0.25">
      <c r="A2671" s="59"/>
      <c r="B2671" s="59"/>
      <c r="C2671" s="59"/>
      <c r="D2671" s="60"/>
      <c r="E2671" s="61"/>
      <c r="F2671" s="62"/>
      <c r="G2671" s="62"/>
      <c r="H2671" s="62"/>
      <c r="I2671" s="62"/>
      <c r="J2671" s="62"/>
      <c r="K2671" s="63"/>
    </row>
    <row r="2672" spans="1:11" ht="24" customHeight="1" x14ac:dyDescent="0.25">
      <c r="A2672" s="59"/>
      <c r="B2672" s="59"/>
      <c r="C2672" s="59"/>
      <c r="D2672" s="60"/>
      <c r="E2672" s="61"/>
      <c r="F2672" s="62"/>
      <c r="G2672" s="62"/>
      <c r="H2672" s="62"/>
      <c r="I2672" s="62"/>
      <c r="J2672" s="62"/>
      <c r="K2672" s="63"/>
    </row>
    <row r="2673" spans="1:11" ht="24" customHeight="1" x14ac:dyDescent="0.25">
      <c r="A2673" s="59"/>
      <c r="B2673" s="59"/>
      <c r="C2673" s="59"/>
      <c r="D2673" s="60"/>
      <c r="E2673" s="61"/>
      <c r="F2673" s="62"/>
      <c r="G2673" s="62"/>
      <c r="H2673" s="62"/>
      <c r="I2673" s="62"/>
      <c r="J2673" s="62"/>
      <c r="K2673" s="63"/>
    </row>
    <row r="2674" spans="1:11" ht="24" customHeight="1" x14ac:dyDescent="0.25">
      <c r="A2674" s="59"/>
      <c r="B2674" s="59"/>
      <c r="C2674" s="59"/>
      <c r="D2674" s="60"/>
      <c r="E2674" s="61"/>
      <c r="F2674" s="62"/>
      <c r="G2674" s="62"/>
      <c r="H2674" s="62"/>
      <c r="I2674" s="62"/>
      <c r="J2674" s="62"/>
      <c r="K2674" s="63"/>
    </row>
    <row r="2675" spans="1:11" ht="24" customHeight="1" x14ac:dyDescent="0.25">
      <c r="A2675" s="59"/>
      <c r="B2675" s="59"/>
      <c r="C2675" s="59"/>
      <c r="D2675" s="60"/>
      <c r="E2675" s="61"/>
      <c r="F2675" s="62"/>
      <c r="G2675" s="62"/>
      <c r="H2675" s="62"/>
      <c r="I2675" s="62"/>
      <c r="J2675" s="62"/>
      <c r="K2675" s="63"/>
    </row>
    <row r="2676" spans="1:11" ht="24" customHeight="1" x14ac:dyDescent="0.25">
      <c r="A2676" s="59"/>
      <c r="B2676" s="59"/>
      <c r="C2676" s="59"/>
      <c r="D2676" s="60"/>
      <c r="E2676" s="61"/>
      <c r="F2676" s="62"/>
      <c r="G2676" s="62"/>
      <c r="H2676" s="62"/>
      <c r="I2676" s="62"/>
      <c r="J2676" s="62"/>
      <c r="K2676" s="63"/>
    </row>
    <row r="2677" spans="1:11" ht="24" customHeight="1" x14ac:dyDescent="0.25">
      <c r="A2677" s="59"/>
      <c r="B2677" s="59"/>
      <c r="C2677" s="59"/>
      <c r="D2677" s="60"/>
      <c r="E2677" s="61"/>
      <c r="F2677" s="62"/>
      <c r="G2677" s="62"/>
      <c r="H2677" s="62"/>
      <c r="I2677" s="62"/>
      <c r="J2677" s="62"/>
      <c r="K2677" s="63"/>
    </row>
    <row r="2678" spans="1:11" ht="24" customHeight="1" x14ac:dyDescent="0.25">
      <c r="A2678" s="59"/>
      <c r="B2678" s="59"/>
      <c r="C2678" s="59"/>
      <c r="D2678" s="60"/>
      <c r="E2678" s="61"/>
      <c r="F2678" s="62"/>
      <c r="G2678" s="62"/>
      <c r="H2678" s="62"/>
      <c r="I2678" s="62"/>
      <c r="J2678" s="62"/>
      <c r="K2678" s="63"/>
    </row>
    <row r="2679" spans="1:11" ht="24" customHeight="1" x14ac:dyDescent="0.25">
      <c r="A2679" s="59"/>
      <c r="B2679" s="59"/>
      <c r="C2679" s="59"/>
      <c r="D2679" s="60"/>
      <c r="E2679" s="61"/>
      <c r="F2679" s="62"/>
      <c r="G2679" s="62"/>
      <c r="H2679" s="62"/>
      <c r="I2679" s="62"/>
      <c r="J2679" s="62"/>
      <c r="K2679" s="63"/>
    </row>
    <row r="2680" spans="1:11" ht="24" customHeight="1" x14ac:dyDescent="0.25">
      <c r="A2680" s="59"/>
      <c r="B2680" s="59"/>
      <c r="C2680" s="59"/>
      <c r="D2680" s="60"/>
      <c r="E2680" s="61"/>
      <c r="F2680" s="62"/>
      <c r="G2680" s="62"/>
      <c r="H2680" s="62"/>
      <c r="I2680" s="62"/>
      <c r="J2680" s="62"/>
      <c r="K2680" s="63"/>
    </row>
    <row r="2681" spans="1:11" ht="24" customHeight="1" x14ac:dyDescent="0.25">
      <c r="A2681" s="59"/>
      <c r="B2681" s="59"/>
      <c r="C2681" s="59"/>
      <c r="D2681" s="60"/>
      <c r="E2681" s="61"/>
      <c r="F2681" s="62"/>
      <c r="G2681" s="62"/>
      <c r="H2681" s="62"/>
      <c r="I2681" s="62"/>
      <c r="J2681" s="62"/>
      <c r="K2681" s="63"/>
    </row>
    <row r="2682" spans="1:11" ht="24" customHeight="1" x14ac:dyDescent="0.25">
      <c r="A2682" s="59"/>
      <c r="B2682" s="59"/>
      <c r="C2682" s="59"/>
      <c r="D2682" s="60"/>
      <c r="E2682" s="61"/>
      <c r="F2682" s="62"/>
      <c r="G2682" s="62"/>
      <c r="H2682" s="62"/>
      <c r="I2682" s="62"/>
      <c r="J2682" s="62"/>
      <c r="K2682" s="63"/>
    </row>
    <row r="2683" spans="1:11" ht="24" customHeight="1" x14ac:dyDescent="0.25">
      <c r="A2683" s="59"/>
      <c r="B2683" s="59"/>
      <c r="C2683" s="59"/>
      <c r="D2683" s="60"/>
      <c r="E2683" s="61"/>
      <c r="F2683" s="62"/>
      <c r="G2683" s="62"/>
      <c r="H2683" s="62"/>
      <c r="I2683" s="62"/>
      <c r="J2683" s="62"/>
      <c r="K2683" s="63"/>
    </row>
    <row r="2684" spans="1:11" ht="24" customHeight="1" x14ac:dyDescent="0.25">
      <c r="A2684" s="59"/>
      <c r="B2684" s="59"/>
      <c r="C2684" s="59"/>
      <c r="D2684" s="60"/>
      <c r="E2684" s="61"/>
      <c r="F2684" s="62"/>
      <c r="G2684" s="62"/>
      <c r="H2684" s="62"/>
      <c r="I2684" s="62"/>
      <c r="J2684" s="62"/>
      <c r="K2684" s="63"/>
    </row>
    <row r="2685" spans="1:11" ht="24" customHeight="1" x14ac:dyDescent="0.25">
      <c r="A2685" s="59"/>
      <c r="B2685" s="59"/>
      <c r="C2685" s="59"/>
      <c r="D2685" s="60"/>
      <c r="E2685" s="61"/>
      <c r="F2685" s="62"/>
      <c r="G2685" s="62"/>
      <c r="H2685" s="62"/>
      <c r="I2685" s="62"/>
      <c r="J2685" s="62"/>
      <c r="K2685" s="63"/>
    </row>
    <row r="2686" spans="1:11" ht="24" customHeight="1" x14ac:dyDescent="0.25">
      <c r="A2686" s="59"/>
      <c r="B2686" s="59"/>
      <c r="C2686" s="59"/>
      <c r="D2686" s="60"/>
      <c r="E2686" s="61"/>
      <c r="F2686" s="62"/>
      <c r="G2686" s="62"/>
      <c r="H2686" s="62"/>
      <c r="I2686" s="62"/>
      <c r="J2686" s="62"/>
      <c r="K2686" s="63"/>
    </row>
    <row r="2687" spans="1:11" ht="24" customHeight="1" x14ac:dyDescent="0.25">
      <c r="A2687" s="59"/>
      <c r="B2687" s="59"/>
      <c r="C2687" s="59"/>
      <c r="D2687" s="60"/>
      <c r="E2687" s="61"/>
      <c r="F2687" s="62"/>
      <c r="G2687" s="62"/>
      <c r="H2687" s="62"/>
      <c r="I2687" s="62"/>
      <c r="J2687" s="62"/>
      <c r="K2687" s="63"/>
    </row>
    <row r="2688" spans="1:11" ht="24" customHeight="1" x14ac:dyDescent="0.25">
      <c r="A2688" s="59"/>
      <c r="B2688" s="59"/>
      <c r="C2688" s="59"/>
      <c r="D2688" s="60"/>
      <c r="E2688" s="61"/>
      <c r="F2688" s="62"/>
      <c r="G2688" s="62"/>
      <c r="H2688" s="62"/>
      <c r="I2688" s="62"/>
      <c r="J2688" s="62"/>
      <c r="K2688" s="63"/>
    </row>
    <row r="2689" spans="1:11" ht="24" customHeight="1" x14ac:dyDescent="0.25">
      <c r="A2689" s="59"/>
      <c r="B2689" s="59"/>
      <c r="C2689" s="59"/>
      <c r="D2689" s="60"/>
      <c r="E2689" s="61"/>
      <c r="F2689" s="62"/>
      <c r="G2689" s="62"/>
      <c r="H2689" s="62"/>
      <c r="I2689" s="62"/>
      <c r="J2689" s="62"/>
      <c r="K2689" s="63"/>
    </row>
    <row r="2690" spans="1:11" ht="24" customHeight="1" x14ac:dyDescent="0.25">
      <c r="A2690" s="59"/>
      <c r="B2690" s="59"/>
      <c r="C2690" s="59"/>
      <c r="D2690" s="60"/>
      <c r="E2690" s="61"/>
      <c r="F2690" s="62"/>
      <c r="G2690" s="62"/>
      <c r="H2690" s="62"/>
      <c r="I2690" s="62"/>
      <c r="J2690" s="62"/>
      <c r="K2690" s="63"/>
    </row>
    <row r="2691" spans="1:11" ht="24" customHeight="1" x14ac:dyDescent="0.25">
      <c r="A2691" s="59"/>
      <c r="B2691" s="59"/>
      <c r="C2691" s="59"/>
      <c r="D2691" s="60"/>
      <c r="E2691" s="61"/>
      <c r="F2691" s="62"/>
      <c r="G2691" s="62"/>
      <c r="H2691" s="62"/>
      <c r="I2691" s="62"/>
      <c r="J2691" s="62"/>
      <c r="K2691" s="63"/>
    </row>
    <row r="2692" spans="1:11" ht="24" customHeight="1" x14ac:dyDescent="0.25">
      <c r="A2692" s="59"/>
      <c r="B2692" s="59"/>
      <c r="C2692" s="59"/>
      <c r="D2692" s="60"/>
      <c r="E2692" s="61"/>
      <c r="F2692" s="62"/>
      <c r="G2692" s="62"/>
      <c r="H2692" s="62"/>
      <c r="I2692" s="62"/>
      <c r="J2692" s="62"/>
      <c r="K2692" s="63"/>
    </row>
    <row r="2693" spans="1:11" ht="24" customHeight="1" x14ac:dyDescent="0.25">
      <c r="A2693" s="59"/>
      <c r="B2693" s="59"/>
      <c r="C2693" s="59"/>
      <c r="D2693" s="60"/>
      <c r="E2693" s="61"/>
      <c r="F2693" s="62"/>
      <c r="G2693" s="62"/>
      <c r="H2693" s="62"/>
      <c r="I2693" s="62"/>
      <c r="J2693" s="62"/>
      <c r="K2693" s="63"/>
    </row>
    <row r="2694" spans="1:11" ht="24" customHeight="1" x14ac:dyDescent="0.25">
      <c r="A2694" s="59"/>
      <c r="B2694" s="59"/>
      <c r="C2694" s="59"/>
      <c r="D2694" s="60"/>
      <c r="E2694" s="61"/>
      <c r="F2694" s="62"/>
      <c r="G2694" s="62"/>
      <c r="H2694" s="62"/>
      <c r="I2694" s="62"/>
      <c r="J2694" s="62"/>
      <c r="K2694" s="63"/>
    </row>
    <row r="2695" spans="1:11" ht="24" customHeight="1" x14ac:dyDescent="0.25">
      <c r="A2695" s="59"/>
      <c r="B2695" s="59"/>
      <c r="C2695" s="59"/>
      <c r="D2695" s="60"/>
      <c r="E2695" s="61"/>
      <c r="F2695" s="62"/>
      <c r="G2695" s="62"/>
      <c r="H2695" s="62"/>
      <c r="I2695" s="62"/>
      <c r="J2695" s="62"/>
      <c r="K2695" s="63"/>
    </row>
    <row r="2696" spans="1:11" ht="24" customHeight="1" x14ac:dyDescent="0.25">
      <c r="A2696" s="59"/>
      <c r="B2696" s="59"/>
      <c r="C2696" s="59"/>
      <c r="D2696" s="60"/>
      <c r="E2696" s="61"/>
      <c r="F2696" s="62"/>
      <c r="G2696" s="62"/>
      <c r="H2696" s="62"/>
      <c r="I2696" s="62"/>
      <c r="J2696" s="62"/>
      <c r="K2696" s="63"/>
    </row>
    <row r="2697" spans="1:11" ht="24" customHeight="1" x14ac:dyDescent="0.25">
      <c r="A2697" s="59"/>
      <c r="B2697" s="59"/>
      <c r="C2697" s="59"/>
      <c r="D2697" s="60"/>
      <c r="E2697" s="61"/>
      <c r="F2697" s="62"/>
      <c r="G2697" s="62"/>
      <c r="H2697" s="62"/>
      <c r="I2697" s="62"/>
      <c r="J2697" s="62"/>
      <c r="K2697" s="63"/>
    </row>
    <row r="2698" spans="1:11" ht="24" customHeight="1" x14ac:dyDescent="0.25">
      <c r="A2698" s="59"/>
      <c r="B2698" s="59"/>
      <c r="C2698" s="59"/>
      <c r="D2698" s="60"/>
      <c r="E2698" s="61"/>
      <c r="F2698" s="62"/>
      <c r="G2698" s="62"/>
      <c r="H2698" s="62"/>
      <c r="I2698" s="62"/>
      <c r="J2698" s="62"/>
      <c r="K2698" s="63"/>
    </row>
    <row r="2699" spans="1:11" ht="24" customHeight="1" x14ac:dyDescent="0.25">
      <c r="A2699" s="59"/>
      <c r="B2699" s="59"/>
      <c r="C2699" s="59"/>
      <c r="D2699" s="60"/>
      <c r="E2699" s="61"/>
      <c r="F2699" s="62"/>
      <c r="G2699" s="62"/>
      <c r="H2699" s="62"/>
      <c r="I2699" s="62"/>
      <c r="J2699" s="62"/>
      <c r="K2699" s="63"/>
    </row>
    <row r="2700" spans="1:11" ht="24" customHeight="1" x14ac:dyDescent="0.25">
      <c r="A2700" s="59"/>
      <c r="B2700" s="59"/>
      <c r="C2700" s="59"/>
      <c r="D2700" s="60"/>
      <c r="E2700" s="61"/>
      <c r="F2700" s="62"/>
      <c r="G2700" s="62"/>
      <c r="H2700" s="62"/>
      <c r="I2700" s="62"/>
      <c r="J2700" s="62"/>
      <c r="K2700" s="63"/>
    </row>
    <row r="2701" spans="1:11" ht="24" customHeight="1" x14ac:dyDescent="0.25">
      <c r="A2701" s="59"/>
      <c r="B2701" s="59"/>
      <c r="C2701" s="59"/>
      <c r="D2701" s="60"/>
      <c r="E2701" s="61"/>
      <c r="F2701" s="62"/>
      <c r="G2701" s="62"/>
      <c r="H2701" s="62"/>
      <c r="I2701" s="62"/>
      <c r="J2701" s="62"/>
      <c r="K2701" s="63"/>
    </row>
    <row r="2702" spans="1:11" ht="24" customHeight="1" x14ac:dyDescent="0.25">
      <c r="A2702" s="59"/>
      <c r="B2702" s="59"/>
      <c r="C2702" s="59"/>
      <c r="D2702" s="60"/>
      <c r="E2702" s="61"/>
      <c r="F2702" s="62"/>
      <c r="G2702" s="62"/>
      <c r="H2702" s="62"/>
      <c r="I2702" s="62"/>
      <c r="J2702" s="62"/>
      <c r="K2702" s="63"/>
    </row>
    <row r="2703" spans="1:11" ht="24" customHeight="1" x14ac:dyDescent="0.25">
      <c r="A2703" s="59"/>
      <c r="B2703" s="59"/>
      <c r="C2703" s="59"/>
      <c r="D2703" s="60"/>
      <c r="E2703" s="61"/>
      <c r="F2703" s="62"/>
      <c r="G2703" s="62"/>
      <c r="H2703" s="62"/>
      <c r="I2703" s="62"/>
      <c r="J2703" s="62"/>
      <c r="K2703" s="63"/>
    </row>
    <row r="2704" spans="1:11" ht="24" customHeight="1" x14ac:dyDescent="0.25">
      <c r="A2704" s="59"/>
      <c r="B2704" s="59"/>
      <c r="C2704" s="59"/>
      <c r="D2704" s="60"/>
      <c r="E2704" s="61"/>
      <c r="F2704" s="62"/>
      <c r="G2704" s="62"/>
      <c r="H2704" s="62"/>
      <c r="I2704" s="62"/>
      <c r="J2704" s="62"/>
      <c r="K2704" s="63"/>
    </row>
    <row r="2705" spans="1:11" ht="24" customHeight="1" x14ac:dyDescent="0.25">
      <c r="A2705" s="59"/>
      <c r="B2705" s="59"/>
      <c r="C2705" s="59"/>
      <c r="D2705" s="60"/>
      <c r="E2705" s="61"/>
      <c r="F2705" s="62"/>
      <c r="G2705" s="62"/>
      <c r="H2705" s="62"/>
      <c r="I2705" s="62"/>
      <c r="J2705" s="62"/>
      <c r="K2705" s="63"/>
    </row>
    <row r="2706" spans="1:11" ht="24" customHeight="1" x14ac:dyDescent="0.25">
      <c r="A2706" s="59"/>
      <c r="B2706" s="59"/>
      <c r="C2706" s="59"/>
      <c r="D2706" s="60"/>
      <c r="E2706" s="61"/>
      <c r="F2706" s="62"/>
      <c r="G2706" s="62"/>
      <c r="H2706" s="62"/>
      <c r="I2706" s="62"/>
      <c r="J2706" s="62"/>
      <c r="K2706" s="63"/>
    </row>
    <row r="2707" spans="1:11" ht="24" customHeight="1" x14ac:dyDescent="0.25">
      <c r="A2707" s="59"/>
      <c r="B2707" s="59"/>
      <c r="C2707" s="59"/>
      <c r="D2707" s="60"/>
      <c r="E2707" s="61"/>
      <c r="F2707" s="62"/>
      <c r="G2707" s="62"/>
      <c r="H2707" s="62"/>
      <c r="I2707" s="62"/>
      <c r="J2707" s="62"/>
      <c r="K2707" s="63"/>
    </row>
    <row r="2708" spans="1:11" ht="24" customHeight="1" x14ac:dyDescent="0.25">
      <c r="A2708" s="59"/>
      <c r="B2708" s="59"/>
      <c r="C2708" s="59"/>
      <c r="D2708" s="60"/>
      <c r="E2708" s="61"/>
      <c r="F2708" s="62"/>
      <c r="G2708" s="62"/>
      <c r="H2708" s="62"/>
      <c r="I2708" s="62"/>
      <c r="J2708" s="62"/>
      <c r="K2708" s="63"/>
    </row>
    <row r="2709" spans="1:11" ht="24" customHeight="1" x14ac:dyDescent="0.25">
      <c r="A2709" s="59"/>
      <c r="B2709" s="59"/>
      <c r="C2709" s="59"/>
      <c r="D2709" s="60"/>
      <c r="E2709" s="61"/>
      <c r="F2709" s="62"/>
      <c r="G2709" s="62"/>
      <c r="H2709" s="62"/>
      <c r="I2709" s="62"/>
      <c r="J2709" s="62"/>
      <c r="K2709" s="63"/>
    </row>
    <row r="2710" spans="1:11" ht="24" customHeight="1" x14ac:dyDescent="0.25">
      <c r="A2710" s="59"/>
      <c r="B2710" s="59"/>
      <c r="C2710" s="59"/>
      <c r="D2710" s="60"/>
      <c r="E2710" s="61"/>
      <c r="F2710" s="62"/>
      <c r="G2710" s="62"/>
      <c r="H2710" s="62"/>
      <c r="I2710" s="62"/>
      <c r="J2710" s="62"/>
      <c r="K2710" s="63"/>
    </row>
    <row r="2711" spans="1:11" ht="24" customHeight="1" x14ac:dyDescent="0.25">
      <c r="A2711" s="59"/>
      <c r="B2711" s="59"/>
      <c r="C2711" s="59"/>
      <c r="D2711" s="60"/>
      <c r="E2711" s="61"/>
      <c r="F2711" s="62"/>
      <c r="G2711" s="62"/>
      <c r="H2711" s="62"/>
      <c r="I2711" s="62"/>
      <c r="J2711" s="62"/>
      <c r="K2711" s="63"/>
    </row>
    <row r="2712" spans="1:11" ht="24" customHeight="1" x14ac:dyDescent="0.25">
      <c r="A2712" s="59"/>
      <c r="B2712" s="59"/>
      <c r="C2712" s="59"/>
      <c r="D2712" s="60"/>
      <c r="E2712" s="61"/>
      <c r="F2712" s="62"/>
      <c r="G2712" s="62"/>
      <c r="H2712" s="62"/>
      <c r="I2712" s="62"/>
      <c r="J2712" s="62"/>
      <c r="K2712" s="63"/>
    </row>
    <row r="2713" spans="1:11" ht="24" customHeight="1" x14ac:dyDescent="0.25">
      <c r="A2713" s="59"/>
      <c r="B2713" s="59"/>
      <c r="C2713" s="59"/>
      <c r="D2713" s="60"/>
      <c r="E2713" s="61"/>
      <c r="F2713" s="62"/>
      <c r="G2713" s="62"/>
      <c r="H2713" s="62"/>
      <c r="I2713" s="62"/>
      <c r="J2713" s="62"/>
      <c r="K2713" s="63"/>
    </row>
    <row r="2714" spans="1:11" ht="24" customHeight="1" x14ac:dyDescent="0.25">
      <c r="A2714" s="59"/>
      <c r="B2714" s="59"/>
      <c r="C2714" s="59"/>
      <c r="D2714" s="60"/>
      <c r="E2714" s="61"/>
      <c r="F2714" s="62"/>
      <c r="G2714" s="62"/>
      <c r="H2714" s="62"/>
      <c r="I2714" s="62"/>
      <c r="J2714" s="62"/>
      <c r="K2714" s="63"/>
    </row>
    <row r="2715" spans="1:11" ht="24" customHeight="1" x14ac:dyDescent="0.25">
      <c r="A2715" s="59"/>
      <c r="B2715" s="59"/>
      <c r="C2715" s="59"/>
      <c r="D2715" s="60"/>
      <c r="E2715" s="61"/>
      <c r="F2715" s="62"/>
      <c r="G2715" s="62"/>
      <c r="H2715" s="62"/>
      <c r="I2715" s="62"/>
      <c r="J2715" s="62"/>
      <c r="K2715" s="63"/>
    </row>
    <row r="2716" spans="1:11" ht="24" customHeight="1" x14ac:dyDescent="0.25">
      <c r="A2716" s="59"/>
      <c r="B2716" s="59"/>
      <c r="C2716" s="59"/>
      <c r="D2716" s="60"/>
      <c r="E2716" s="61"/>
      <c r="F2716" s="62"/>
      <c r="G2716" s="62"/>
      <c r="H2716" s="62"/>
      <c r="I2716" s="62"/>
      <c r="J2716" s="62"/>
      <c r="K2716" s="63"/>
    </row>
    <row r="2717" spans="1:11" ht="24" customHeight="1" x14ac:dyDescent="0.25">
      <c r="A2717" s="59"/>
      <c r="B2717" s="59"/>
      <c r="C2717" s="59"/>
      <c r="D2717" s="60"/>
      <c r="E2717" s="61"/>
      <c r="F2717" s="62"/>
      <c r="G2717" s="62"/>
      <c r="H2717" s="62"/>
      <c r="I2717" s="62"/>
      <c r="J2717" s="62"/>
      <c r="K2717" s="63"/>
    </row>
    <row r="2718" spans="1:11" ht="24" customHeight="1" x14ac:dyDescent="0.25">
      <c r="A2718" s="59"/>
      <c r="B2718" s="59"/>
      <c r="C2718" s="59"/>
      <c r="D2718" s="60"/>
      <c r="E2718" s="61"/>
      <c r="F2718" s="62"/>
      <c r="G2718" s="62"/>
      <c r="H2718" s="62"/>
      <c r="I2718" s="62"/>
      <c r="J2718" s="62"/>
      <c r="K2718" s="63"/>
    </row>
    <row r="2719" spans="1:11" ht="24" customHeight="1" x14ac:dyDescent="0.25">
      <c r="A2719" s="59"/>
      <c r="B2719" s="59"/>
      <c r="C2719" s="59"/>
      <c r="D2719" s="60"/>
      <c r="E2719" s="61"/>
      <c r="F2719" s="62"/>
      <c r="G2719" s="62"/>
      <c r="H2719" s="62"/>
      <c r="I2719" s="62"/>
      <c r="J2719" s="62"/>
      <c r="K2719" s="63"/>
    </row>
    <row r="2720" spans="1:11" ht="24" customHeight="1" x14ac:dyDescent="0.25">
      <c r="A2720" s="59"/>
      <c r="B2720" s="59"/>
      <c r="C2720" s="59"/>
      <c r="D2720" s="60"/>
      <c r="E2720" s="61"/>
      <c r="F2720" s="62"/>
      <c r="G2720" s="62"/>
      <c r="H2720" s="62"/>
      <c r="I2720" s="62"/>
      <c r="J2720" s="62"/>
      <c r="K2720" s="63"/>
    </row>
    <row r="2721" spans="1:11" ht="24" customHeight="1" x14ac:dyDescent="0.25">
      <c r="A2721" s="59"/>
      <c r="B2721" s="59"/>
      <c r="C2721" s="59"/>
      <c r="D2721" s="60"/>
      <c r="E2721" s="61"/>
      <c r="F2721" s="62"/>
      <c r="G2721" s="62"/>
      <c r="H2721" s="62"/>
      <c r="I2721" s="62"/>
      <c r="J2721" s="62"/>
      <c r="K2721" s="63"/>
    </row>
    <row r="2722" spans="1:11" ht="24" customHeight="1" x14ac:dyDescent="0.25">
      <c r="A2722" s="59"/>
      <c r="B2722" s="59"/>
      <c r="C2722" s="59"/>
      <c r="D2722" s="60"/>
      <c r="E2722" s="61"/>
      <c r="F2722" s="62"/>
      <c r="G2722" s="62"/>
      <c r="H2722" s="62"/>
      <c r="I2722" s="62"/>
      <c r="J2722" s="62"/>
      <c r="K2722" s="63"/>
    </row>
    <row r="2723" spans="1:11" ht="24" customHeight="1" x14ac:dyDescent="0.25">
      <c r="A2723" s="59"/>
      <c r="B2723" s="59"/>
      <c r="C2723" s="59"/>
      <c r="D2723" s="60"/>
      <c r="E2723" s="61"/>
      <c r="F2723" s="62"/>
      <c r="G2723" s="62"/>
      <c r="H2723" s="62"/>
      <c r="I2723" s="62"/>
      <c r="J2723" s="62"/>
      <c r="K2723" s="63"/>
    </row>
    <row r="2724" spans="1:11" ht="24" customHeight="1" x14ac:dyDescent="0.25">
      <c r="A2724" s="59"/>
      <c r="B2724" s="59"/>
      <c r="C2724" s="59"/>
      <c r="D2724" s="60"/>
      <c r="E2724" s="61"/>
      <c r="F2724" s="62"/>
      <c r="G2724" s="62"/>
      <c r="H2724" s="62"/>
      <c r="I2724" s="62"/>
      <c r="J2724" s="62"/>
      <c r="K2724" s="63"/>
    </row>
    <row r="2725" spans="1:11" ht="24" customHeight="1" x14ac:dyDescent="0.25">
      <c r="A2725" s="59"/>
      <c r="B2725" s="59"/>
      <c r="C2725" s="59"/>
      <c r="D2725" s="60"/>
      <c r="E2725" s="61"/>
      <c r="F2725" s="62"/>
      <c r="G2725" s="62"/>
      <c r="H2725" s="62"/>
      <c r="I2725" s="62"/>
      <c r="J2725" s="62"/>
      <c r="K2725" s="63"/>
    </row>
    <row r="2726" spans="1:11" ht="24" customHeight="1" x14ac:dyDescent="0.25">
      <c r="A2726" s="59"/>
      <c r="B2726" s="59"/>
      <c r="C2726" s="59"/>
      <c r="D2726" s="60"/>
      <c r="E2726" s="61"/>
      <c r="F2726" s="62"/>
      <c r="G2726" s="62"/>
      <c r="H2726" s="62"/>
      <c r="I2726" s="62"/>
      <c r="J2726" s="62"/>
      <c r="K2726" s="63"/>
    </row>
    <row r="2727" spans="1:11" ht="24" customHeight="1" x14ac:dyDescent="0.25">
      <c r="A2727" s="59"/>
      <c r="B2727" s="59"/>
      <c r="C2727" s="59"/>
      <c r="D2727" s="60"/>
      <c r="E2727" s="61"/>
      <c r="F2727" s="62"/>
      <c r="G2727" s="62"/>
      <c r="H2727" s="62"/>
      <c r="I2727" s="62"/>
      <c r="J2727" s="62"/>
      <c r="K2727" s="63"/>
    </row>
    <row r="2728" spans="1:11" ht="24" customHeight="1" x14ac:dyDescent="0.25">
      <c r="A2728" s="59"/>
      <c r="B2728" s="59"/>
      <c r="C2728" s="59"/>
      <c r="D2728" s="60"/>
      <c r="E2728" s="61"/>
      <c r="F2728" s="62"/>
      <c r="G2728" s="62"/>
      <c r="H2728" s="62"/>
      <c r="I2728" s="62"/>
      <c r="J2728" s="62"/>
      <c r="K2728" s="63"/>
    </row>
    <row r="2729" spans="1:11" ht="24" customHeight="1" x14ac:dyDescent="0.25">
      <c r="A2729" s="59"/>
      <c r="B2729" s="59"/>
      <c r="C2729" s="59"/>
      <c r="D2729" s="60"/>
      <c r="E2729" s="61"/>
      <c r="F2729" s="62"/>
      <c r="G2729" s="62"/>
      <c r="H2729" s="62"/>
      <c r="I2729" s="62"/>
      <c r="J2729" s="62"/>
      <c r="K2729" s="63"/>
    </row>
    <row r="2730" spans="1:11" ht="24" customHeight="1" x14ac:dyDescent="0.25">
      <c r="A2730" s="59"/>
      <c r="B2730" s="59"/>
      <c r="C2730" s="59"/>
      <c r="D2730" s="60"/>
      <c r="E2730" s="61"/>
      <c r="F2730" s="62"/>
      <c r="G2730" s="62"/>
      <c r="H2730" s="62"/>
      <c r="I2730" s="62"/>
      <c r="J2730" s="62"/>
      <c r="K2730" s="63"/>
    </row>
    <row r="2731" spans="1:11" ht="24" customHeight="1" x14ac:dyDescent="0.25">
      <c r="A2731" s="59"/>
      <c r="B2731" s="59"/>
      <c r="C2731" s="59"/>
      <c r="D2731" s="60"/>
      <c r="E2731" s="61"/>
      <c r="F2731" s="62"/>
      <c r="G2731" s="62"/>
      <c r="H2731" s="62"/>
      <c r="I2731" s="62"/>
      <c r="J2731" s="62"/>
      <c r="K2731" s="63"/>
    </row>
    <row r="2732" spans="1:11" ht="24" customHeight="1" x14ac:dyDescent="0.25">
      <c r="A2732" s="59"/>
      <c r="B2732" s="59"/>
      <c r="C2732" s="59"/>
      <c r="D2732" s="60"/>
      <c r="E2732" s="61"/>
      <c r="F2732" s="62"/>
      <c r="G2732" s="62"/>
      <c r="H2732" s="62"/>
      <c r="I2732" s="62"/>
      <c r="J2732" s="62"/>
      <c r="K2732" s="63"/>
    </row>
    <row r="2733" spans="1:11" ht="24" customHeight="1" x14ac:dyDescent="0.25">
      <c r="A2733" s="59"/>
      <c r="B2733" s="59"/>
      <c r="C2733" s="59"/>
      <c r="D2733" s="60"/>
      <c r="E2733" s="61"/>
      <c r="F2733" s="62"/>
      <c r="G2733" s="62"/>
      <c r="H2733" s="62"/>
      <c r="I2733" s="62"/>
      <c r="J2733" s="62"/>
      <c r="K2733" s="63"/>
    </row>
    <row r="2734" spans="1:11" ht="24" customHeight="1" x14ac:dyDescent="0.25">
      <c r="A2734" s="59"/>
      <c r="B2734" s="59"/>
      <c r="C2734" s="59"/>
      <c r="D2734" s="60"/>
      <c r="E2734" s="61"/>
      <c r="F2734" s="62"/>
      <c r="G2734" s="62"/>
      <c r="H2734" s="62"/>
      <c r="I2734" s="62"/>
      <c r="J2734" s="62"/>
      <c r="K2734" s="63"/>
    </row>
    <row r="2735" spans="1:11" ht="24" customHeight="1" x14ac:dyDescent="0.25">
      <c r="A2735" s="59"/>
      <c r="B2735" s="59"/>
      <c r="C2735" s="59"/>
      <c r="D2735" s="60"/>
      <c r="E2735" s="61"/>
      <c r="F2735" s="62"/>
      <c r="G2735" s="62"/>
      <c r="H2735" s="62"/>
      <c r="I2735" s="62"/>
      <c r="J2735" s="62"/>
      <c r="K2735" s="63"/>
    </row>
    <row r="2736" spans="1:11" ht="24" customHeight="1" x14ac:dyDescent="0.25">
      <c r="A2736" s="59"/>
      <c r="B2736" s="59"/>
      <c r="C2736" s="59"/>
      <c r="D2736" s="60"/>
      <c r="E2736" s="61"/>
      <c r="F2736" s="62"/>
      <c r="G2736" s="62"/>
      <c r="H2736" s="62"/>
      <c r="I2736" s="62"/>
      <c r="J2736" s="62"/>
      <c r="K2736" s="63"/>
    </row>
    <row r="2737" spans="1:11" ht="24" customHeight="1" x14ac:dyDescent="0.25">
      <c r="A2737" s="59"/>
      <c r="B2737" s="59"/>
      <c r="C2737" s="59"/>
      <c r="D2737" s="60"/>
      <c r="E2737" s="61"/>
      <c r="F2737" s="62"/>
      <c r="G2737" s="62"/>
      <c r="H2737" s="62"/>
      <c r="I2737" s="62"/>
      <c r="J2737" s="62"/>
      <c r="K2737" s="63"/>
    </row>
    <row r="2738" spans="1:11" ht="24" customHeight="1" x14ac:dyDescent="0.25">
      <c r="A2738" s="59"/>
      <c r="B2738" s="59"/>
      <c r="C2738" s="59"/>
      <c r="D2738" s="60"/>
      <c r="E2738" s="61"/>
      <c r="F2738" s="62"/>
      <c r="G2738" s="62"/>
      <c r="H2738" s="62"/>
      <c r="I2738" s="62"/>
      <c r="J2738" s="62"/>
      <c r="K2738" s="63"/>
    </row>
    <row r="2739" spans="1:11" ht="24" customHeight="1" x14ac:dyDescent="0.25">
      <c r="A2739" s="59"/>
      <c r="B2739" s="59"/>
      <c r="C2739" s="59"/>
      <c r="D2739" s="60"/>
      <c r="E2739" s="61"/>
      <c r="F2739" s="62"/>
      <c r="G2739" s="62"/>
      <c r="H2739" s="62"/>
      <c r="I2739" s="62"/>
      <c r="J2739" s="62"/>
      <c r="K2739" s="63"/>
    </row>
    <row r="2740" spans="1:11" ht="24" customHeight="1" x14ac:dyDescent="0.25">
      <c r="A2740" s="59"/>
      <c r="B2740" s="59"/>
      <c r="C2740" s="59"/>
      <c r="D2740" s="60"/>
      <c r="E2740" s="61"/>
      <c r="F2740" s="62"/>
      <c r="G2740" s="62"/>
      <c r="H2740" s="62"/>
      <c r="I2740" s="62"/>
      <c r="J2740" s="62"/>
      <c r="K2740" s="63"/>
    </row>
    <row r="2741" spans="1:11" ht="24" customHeight="1" x14ac:dyDescent="0.25">
      <c r="A2741" s="59"/>
      <c r="B2741" s="59"/>
      <c r="C2741" s="59"/>
      <c r="D2741" s="60"/>
      <c r="E2741" s="61"/>
      <c r="F2741" s="62"/>
      <c r="G2741" s="62"/>
      <c r="H2741" s="62"/>
      <c r="I2741" s="62"/>
      <c r="J2741" s="62"/>
      <c r="K2741" s="63"/>
    </row>
    <row r="2742" spans="1:11" ht="24" customHeight="1" x14ac:dyDescent="0.25">
      <c r="A2742" s="59"/>
      <c r="B2742" s="59"/>
      <c r="C2742" s="59"/>
      <c r="D2742" s="60"/>
      <c r="E2742" s="61"/>
      <c r="F2742" s="62"/>
      <c r="G2742" s="62"/>
      <c r="H2742" s="62"/>
      <c r="I2742" s="62"/>
      <c r="J2742" s="62"/>
      <c r="K2742" s="63"/>
    </row>
    <row r="2743" spans="1:11" ht="24" customHeight="1" x14ac:dyDescent="0.25">
      <c r="A2743" s="59"/>
      <c r="B2743" s="59"/>
      <c r="C2743" s="59"/>
      <c r="D2743" s="60"/>
      <c r="E2743" s="61"/>
      <c r="F2743" s="62"/>
      <c r="G2743" s="62"/>
      <c r="H2743" s="62"/>
      <c r="I2743" s="62"/>
      <c r="J2743" s="62"/>
      <c r="K2743" s="63"/>
    </row>
    <row r="2744" spans="1:11" ht="24" customHeight="1" x14ac:dyDescent="0.25">
      <c r="A2744" s="59"/>
      <c r="B2744" s="59"/>
      <c r="C2744" s="59"/>
      <c r="D2744" s="60"/>
      <c r="E2744" s="61"/>
      <c r="F2744" s="62"/>
      <c r="G2744" s="62"/>
      <c r="H2744" s="62"/>
      <c r="I2744" s="62"/>
      <c r="J2744" s="62"/>
      <c r="K2744" s="63"/>
    </row>
    <row r="2745" spans="1:11" ht="24" customHeight="1" x14ac:dyDescent="0.25">
      <c r="A2745" s="59"/>
      <c r="B2745" s="59"/>
      <c r="C2745" s="59"/>
      <c r="D2745" s="60"/>
      <c r="E2745" s="61"/>
      <c r="F2745" s="62"/>
      <c r="G2745" s="62"/>
      <c r="H2745" s="62"/>
      <c r="I2745" s="62"/>
      <c r="J2745" s="62"/>
      <c r="K2745" s="63"/>
    </row>
    <row r="2746" spans="1:11" ht="24" customHeight="1" x14ac:dyDescent="0.25">
      <c r="A2746" s="59"/>
      <c r="B2746" s="59"/>
      <c r="C2746" s="59"/>
      <c r="D2746" s="60"/>
      <c r="E2746" s="61"/>
      <c r="F2746" s="62"/>
      <c r="G2746" s="62"/>
      <c r="H2746" s="62"/>
      <c r="I2746" s="62"/>
      <c r="J2746" s="62"/>
      <c r="K2746" s="63"/>
    </row>
    <row r="2747" spans="1:11" ht="24" customHeight="1" x14ac:dyDescent="0.25">
      <c r="A2747" s="59"/>
      <c r="B2747" s="59"/>
      <c r="C2747" s="59"/>
      <c r="D2747" s="60"/>
      <c r="E2747" s="61"/>
      <c r="F2747" s="62"/>
      <c r="G2747" s="62"/>
      <c r="H2747" s="62"/>
      <c r="I2747" s="62"/>
      <c r="J2747" s="62"/>
      <c r="K2747" s="63"/>
    </row>
    <row r="2748" spans="1:11" ht="24" customHeight="1" x14ac:dyDescent="0.25">
      <c r="A2748" s="59"/>
      <c r="B2748" s="59"/>
      <c r="C2748" s="59"/>
      <c r="D2748" s="60"/>
      <c r="E2748" s="61"/>
      <c r="F2748" s="62"/>
      <c r="G2748" s="62"/>
      <c r="H2748" s="62"/>
      <c r="I2748" s="62"/>
      <c r="J2748" s="62"/>
      <c r="K2748" s="63"/>
    </row>
    <row r="2749" spans="1:11" ht="24" customHeight="1" x14ac:dyDescent="0.25">
      <c r="A2749" s="59"/>
      <c r="B2749" s="59"/>
      <c r="C2749" s="59"/>
      <c r="D2749" s="60"/>
      <c r="E2749" s="61"/>
      <c r="F2749" s="62"/>
      <c r="G2749" s="62"/>
      <c r="H2749" s="62"/>
      <c r="I2749" s="62"/>
      <c r="J2749" s="62"/>
      <c r="K2749" s="63"/>
    </row>
    <row r="2750" spans="1:11" ht="24" customHeight="1" x14ac:dyDescent="0.25">
      <c r="A2750" s="59"/>
      <c r="B2750" s="59"/>
      <c r="C2750" s="59"/>
      <c r="D2750" s="60"/>
      <c r="E2750" s="61"/>
      <c r="F2750" s="62"/>
      <c r="G2750" s="62"/>
      <c r="H2750" s="62"/>
      <c r="I2750" s="62"/>
      <c r="J2750" s="62"/>
      <c r="K2750" s="63"/>
    </row>
    <row r="2751" spans="1:11" ht="24" customHeight="1" x14ac:dyDescent="0.25">
      <c r="A2751" s="59"/>
      <c r="B2751" s="59"/>
      <c r="C2751" s="59"/>
      <c r="D2751" s="60"/>
      <c r="E2751" s="61"/>
      <c r="F2751" s="62"/>
      <c r="G2751" s="62"/>
      <c r="H2751" s="62"/>
      <c r="I2751" s="62"/>
      <c r="J2751" s="62"/>
      <c r="K2751" s="63"/>
    </row>
    <row r="2752" spans="1:11" ht="24" customHeight="1" x14ac:dyDescent="0.25">
      <c r="A2752" s="59"/>
      <c r="B2752" s="59"/>
      <c r="C2752" s="59"/>
      <c r="D2752" s="60"/>
      <c r="E2752" s="61"/>
      <c r="F2752" s="62"/>
      <c r="G2752" s="62"/>
      <c r="H2752" s="62"/>
      <c r="I2752" s="62"/>
      <c r="J2752" s="62"/>
      <c r="K2752" s="63"/>
    </row>
    <row r="2753" spans="1:11" ht="24" customHeight="1" x14ac:dyDescent="0.25">
      <c r="A2753" s="59"/>
      <c r="B2753" s="59"/>
      <c r="C2753" s="59"/>
      <c r="D2753" s="60"/>
      <c r="E2753" s="61"/>
      <c r="F2753" s="62"/>
      <c r="G2753" s="62"/>
      <c r="H2753" s="62"/>
      <c r="I2753" s="62"/>
      <c r="J2753" s="62"/>
      <c r="K2753" s="63"/>
    </row>
    <row r="2754" spans="1:11" ht="24" customHeight="1" x14ac:dyDescent="0.25">
      <c r="A2754" s="59"/>
      <c r="B2754" s="59"/>
      <c r="C2754" s="59"/>
      <c r="D2754" s="60"/>
      <c r="E2754" s="61"/>
      <c r="F2754" s="62"/>
      <c r="G2754" s="62"/>
      <c r="H2754" s="62"/>
      <c r="I2754" s="62"/>
      <c r="J2754" s="62"/>
      <c r="K2754" s="63"/>
    </row>
    <row r="2755" spans="1:11" ht="24" customHeight="1" x14ac:dyDescent="0.25">
      <c r="A2755" s="59"/>
      <c r="B2755" s="59"/>
      <c r="C2755" s="59"/>
      <c r="D2755" s="60"/>
      <c r="E2755" s="61"/>
      <c r="F2755" s="62"/>
      <c r="G2755" s="62"/>
      <c r="H2755" s="62"/>
      <c r="I2755" s="62"/>
      <c r="J2755" s="62"/>
      <c r="K2755" s="63"/>
    </row>
    <row r="2756" spans="1:11" ht="24" customHeight="1" x14ac:dyDescent="0.25">
      <c r="A2756" s="59"/>
      <c r="B2756" s="59"/>
      <c r="C2756" s="59"/>
      <c r="D2756" s="60"/>
      <c r="E2756" s="61"/>
      <c r="F2756" s="62"/>
      <c r="G2756" s="62"/>
      <c r="H2756" s="62"/>
      <c r="I2756" s="62"/>
      <c r="J2756" s="62"/>
      <c r="K2756" s="63"/>
    </row>
    <row r="2757" spans="1:11" ht="24" customHeight="1" x14ac:dyDescent="0.25">
      <c r="A2757" s="59"/>
      <c r="B2757" s="59"/>
      <c r="C2757" s="59"/>
      <c r="D2757" s="60"/>
      <c r="E2757" s="61"/>
      <c r="F2757" s="62"/>
      <c r="G2757" s="62"/>
      <c r="H2757" s="62"/>
      <c r="I2757" s="62"/>
      <c r="J2757" s="62"/>
      <c r="K2757" s="63"/>
    </row>
    <row r="2758" spans="1:11" ht="24" customHeight="1" x14ac:dyDescent="0.25">
      <c r="A2758" s="59"/>
      <c r="B2758" s="59"/>
      <c r="C2758" s="59"/>
      <c r="D2758" s="60"/>
      <c r="E2758" s="61"/>
      <c r="F2758" s="62"/>
      <c r="G2758" s="62"/>
      <c r="H2758" s="62"/>
      <c r="I2758" s="62"/>
      <c r="J2758" s="62"/>
      <c r="K2758" s="63"/>
    </row>
    <row r="2759" spans="1:11" ht="24" customHeight="1" x14ac:dyDescent="0.25">
      <c r="A2759" s="59"/>
      <c r="B2759" s="59"/>
      <c r="C2759" s="59"/>
      <c r="D2759" s="60"/>
      <c r="E2759" s="61"/>
      <c r="F2759" s="62"/>
      <c r="G2759" s="62"/>
      <c r="H2759" s="62"/>
      <c r="I2759" s="62"/>
      <c r="J2759" s="62"/>
      <c r="K2759" s="63"/>
    </row>
    <row r="2760" spans="1:11" ht="24" customHeight="1" x14ac:dyDescent="0.25">
      <c r="A2760" s="59"/>
      <c r="B2760" s="59"/>
      <c r="C2760" s="59"/>
      <c r="D2760" s="60"/>
      <c r="E2760" s="61"/>
      <c r="F2760" s="62"/>
      <c r="G2760" s="62"/>
      <c r="H2760" s="62"/>
      <c r="I2760" s="62"/>
      <c r="J2760" s="62"/>
      <c r="K2760" s="63"/>
    </row>
    <row r="2761" spans="1:11" ht="24" customHeight="1" x14ac:dyDescent="0.25">
      <c r="A2761" s="59"/>
      <c r="B2761" s="59"/>
      <c r="C2761" s="59"/>
      <c r="D2761" s="60"/>
      <c r="E2761" s="61"/>
      <c r="F2761" s="62"/>
      <c r="G2761" s="62"/>
      <c r="H2761" s="62"/>
      <c r="I2761" s="62"/>
      <c r="J2761" s="62"/>
      <c r="K2761" s="63"/>
    </row>
    <row r="2762" spans="1:11" ht="24" customHeight="1" x14ac:dyDescent="0.25">
      <c r="A2762" s="59"/>
      <c r="B2762" s="59"/>
      <c r="C2762" s="59"/>
      <c r="D2762" s="60"/>
      <c r="E2762" s="61"/>
      <c r="F2762" s="62"/>
      <c r="G2762" s="62"/>
      <c r="H2762" s="62"/>
      <c r="I2762" s="62"/>
      <c r="J2762" s="62"/>
      <c r="K2762" s="63"/>
    </row>
    <row r="2763" spans="1:11" ht="24" customHeight="1" x14ac:dyDescent="0.25">
      <c r="A2763" s="59"/>
      <c r="B2763" s="59"/>
      <c r="C2763" s="59"/>
      <c r="D2763" s="60"/>
      <c r="E2763" s="61"/>
      <c r="F2763" s="62"/>
      <c r="G2763" s="62"/>
      <c r="H2763" s="62"/>
      <c r="I2763" s="62"/>
      <c r="J2763" s="62"/>
      <c r="K2763" s="63"/>
    </row>
    <row r="2764" spans="1:11" ht="24" customHeight="1" x14ac:dyDescent="0.25">
      <c r="A2764" s="59"/>
      <c r="B2764" s="59"/>
      <c r="C2764" s="59"/>
      <c r="D2764" s="60"/>
      <c r="E2764" s="61"/>
      <c r="F2764" s="62"/>
      <c r="G2764" s="62"/>
      <c r="H2764" s="62"/>
      <c r="I2764" s="62"/>
      <c r="J2764" s="62"/>
      <c r="K2764" s="63"/>
    </row>
    <row r="2765" spans="1:11" ht="24" customHeight="1" x14ac:dyDescent="0.25">
      <c r="A2765" s="59"/>
      <c r="B2765" s="59"/>
      <c r="C2765" s="59"/>
      <c r="D2765" s="60"/>
      <c r="E2765" s="61"/>
      <c r="F2765" s="62"/>
      <c r="G2765" s="62"/>
      <c r="H2765" s="62"/>
      <c r="I2765" s="62"/>
      <c r="J2765" s="62"/>
      <c r="K2765" s="63"/>
    </row>
    <row r="2766" spans="1:11" ht="24" customHeight="1" x14ac:dyDescent="0.25">
      <c r="A2766" s="59"/>
      <c r="B2766" s="59"/>
      <c r="C2766" s="59"/>
      <c r="D2766" s="60"/>
      <c r="E2766" s="61"/>
      <c r="F2766" s="62"/>
      <c r="G2766" s="62"/>
      <c r="H2766" s="62"/>
      <c r="I2766" s="62"/>
      <c r="J2766" s="62"/>
      <c r="K2766" s="63"/>
    </row>
    <row r="2767" spans="1:11" ht="24" customHeight="1" x14ac:dyDescent="0.25">
      <c r="A2767" s="59"/>
      <c r="B2767" s="59"/>
      <c r="C2767" s="59"/>
      <c r="D2767" s="60"/>
      <c r="E2767" s="61"/>
      <c r="F2767" s="62"/>
      <c r="G2767" s="62"/>
      <c r="H2767" s="62"/>
      <c r="I2767" s="62"/>
      <c r="J2767" s="62"/>
      <c r="K2767" s="63"/>
    </row>
    <row r="2768" spans="1:11" ht="24" customHeight="1" x14ac:dyDescent="0.25">
      <c r="A2768" s="59"/>
      <c r="B2768" s="59"/>
      <c r="C2768" s="59"/>
      <c r="D2768" s="60"/>
      <c r="E2768" s="61"/>
      <c r="F2768" s="62"/>
      <c r="G2768" s="62"/>
      <c r="H2768" s="62"/>
      <c r="I2768" s="62"/>
      <c r="J2768" s="62"/>
      <c r="K2768" s="63"/>
    </row>
    <row r="2769" spans="1:11" ht="24" customHeight="1" x14ac:dyDescent="0.25">
      <c r="A2769" s="59"/>
      <c r="B2769" s="59"/>
      <c r="C2769" s="59"/>
      <c r="D2769" s="60"/>
      <c r="E2769" s="61"/>
      <c r="F2769" s="62"/>
      <c r="G2769" s="62"/>
      <c r="H2769" s="62"/>
      <c r="I2769" s="62"/>
      <c r="J2769" s="62"/>
      <c r="K2769" s="63"/>
    </row>
    <row r="2770" spans="1:11" ht="24" customHeight="1" x14ac:dyDescent="0.25">
      <c r="A2770" s="59"/>
      <c r="B2770" s="59"/>
      <c r="C2770" s="59"/>
      <c r="D2770" s="60"/>
      <c r="E2770" s="61"/>
      <c r="F2770" s="62"/>
      <c r="G2770" s="62"/>
      <c r="H2770" s="62"/>
      <c r="I2770" s="62"/>
      <c r="J2770" s="62"/>
      <c r="K2770" s="63"/>
    </row>
    <row r="2771" spans="1:11" ht="24" customHeight="1" x14ac:dyDescent="0.25">
      <c r="A2771" s="59"/>
      <c r="B2771" s="59"/>
      <c r="C2771" s="59"/>
      <c r="D2771" s="60"/>
      <c r="E2771" s="61"/>
      <c r="F2771" s="62"/>
      <c r="G2771" s="62"/>
      <c r="H2771" s="62"/>
      <c r="I2771" s="62"/>
      <c r="J2771" s="62"/>
      <c r="K2771" s="63"/>
    </row>
    <row r="2772" spans="1:11" ht="24" customHeight="1" x14ac:dyDescent="0.25">
      <c r="A2772" s="59"/>
      <c r="B2772" s="59"/>
      <c r="C2772" s="59"/>
      <c r="D2772" s="60"/>
      <c r="E2772" s="61"/>
      <c r="F2772" s="62"/>
      <c r="G2772" s="62"/>
      <c r="H2772" s="62"/>
      <c r="I2772" s="62"/>
      <c r="J2772" s="62"/>
      <c r="K2772" s="63"/>
    </row>
    <row r="2773" spans="1:11" ht="24" customHeight="1" x14ac:dyDescent="0.25">
      <c r="A2773" s="59"/>
      <c r="B2773" s="59"/>
      <c r="C2773" s="59"/>
      <c r="D2773" s="60"/>
      <c r="E2773" s="61"/>
      <c r="F2773" s="62"/>
      <c r="G2773" s="62"/>
      <c r="H2773" s="62"/>
      <c r="I2773" s="62"/>
      <c r="J2773" s="62"/>
      <c r="K2773" s="63"/>
    </row>
    <row r="2774" spans="1:11" ht="24" customHeight="1" x14ac:dyDescent="0.25">
      <c r="A2774" s="59"/>
      <c r="B2774" s="59"/>
      <c r="C2774" s="59"/>
      <c r="D2774" s="60"/>
      <c r="E2774" s="61"/>
      <c r="F2774" s="62"/>
      <c r="G2774" s="62"/>
      <c r="H2774" s="62"/>
      <c r="I2774" s="62"/>
      <c r="J2774" s="62"/>
      <c r="K2774" s="63"/>
    </row>
    <row r="2775" spans="1:11" ht="24" customHeight="1" x14ac:dyDescent="0.25">
      <c r="A2775" s="59"/>
      <c r="B2775" s="59"/>
      <c r="C2775" s="59"/>
      <c r="D2775" s="60"/>
      <c r="E2775" s="61"/>
      <c r="F2775" s="62"/>
      <c r="G2775" s="62"/>
      <c r="H2775" s="62"/>
      <c r="I2775" s="62"/>
      <c r="J2775" s="62"/>
      <c r="K2775" s="63"/>
    </row>
    <row r="2776" spans="1:11" ht="24" customHeight="1" x14ac:dyDescent="0.25">
      <c r="A2776" s="59"/>
      <c r="B2776" s="59"/>
      <c r="C2776" s="59"/>
      <c r="D2776" s="60"/>
      <c r="E2776" s="61"/>
      <c r="F2776" s="62"/>
      <c r="G2776" s="62"/>
      <c r="H2776" s="62"/>
      <c r="I2776" s="62"/>
      <c r="J2776" s="62"/>
      <c r="K2776" s="63"/>
    </row>
    <row r="2777" spans="1:11" ht="24" customHeight="1" x14ac:dyDescent="0.25">
      <c r="A2777" s="59"/>
      <c r="B2777" s="59"/>
      <c r="C2777" s="59"/>
      <c r="D2777" s="60"/>
      <c r="E2777" s="61"/>
      <c r="F2777" s="62"/>
      <c r="G2777" s="62"/>
      <c r="H2777" s="62"/>
      <c r="I2777" s="62"/>
      <c r="J2777" s="62"/>
      <c r="K2777" s="63"/>
    </row>
    <row r="2778" spans="1:11" ht="24" customHeight="1" x14ac:dyDescent="0.25">
      <c r="A2778" s="59"/>
      <c r="B2778" s="59"/>
      <c r="C2778" s="59"/>
      <c r="D2778" s="60"/>
      <c r="E2778" s="61"/>
      <c r="F2778" s="62"/>
      <c r="G2778" s="62"/>
      <c r="H2778" s="62"/>
      <c r="I2778" s="62"/>
      <c r="J2778" s="62"/>
      <c r="K2778" s="63"/>
    </row>
    <row r="2779" spans="1:11" ht="24" customHeight="1" x14ac:dyDescent="0.25">
      <c r="A2779" s="59"/>
      <c r="B2779" s="59"/>
      <c r="C2779" s="59"/>
      <c r="D2779" s="60"/>
      <c r="E2779" s="61"/>
      <c r="F2779" s="62"/>
      <c r="G2779" s="62"/>
      <c r="H2779" s="62"/>
      <c r="I2779" s="62"/>
      <c r="J2779" s="62"/>
      <c r="K2779" s="63"/>
    </row>
    <row r="2780" spans="1:11" ht="24" customHeight="1" x14ac:dyDescent="0.25">
      <c r="A2780" s="59"/>
      <c r="B2780" s="59"/>
      <c r="C2780" s="59"/>
      <c r="D2780" s="60"/>
      <c r="E2780" s="61"/>
      <c r="F2780" s="62"/>
      <c r="G2780" s="62"/>
      <c r="H2780" s="62"/>
      <c r="I2780" s="62"/>
      <c r="J2780" s="62"/>
      <c r="K2780" s="63"/>
    </row>
    <row r="2781" spans="1:11" ht="24" customHeight="1" x14ac:dyDescent="0.25">
      <c r="A2781" s="59"/>
      <c r="B2781" s="59"/>
      <c r="C2781" s="59"/>
      <c r="D2781" s="60"/>
      <c r="E2781" s="61"/>
      <c r="F2781" s="62"/>
      <c r="G2781" s="62"/>
      <c r="H2781" s="62"/>
      <c r="I2781" s="62"/>
      <c r="J2781" s="62"/>
      <c r="K2781" s="63"/>
    </row>
    <row r="2782" spans="1:11" ht="24" customHeight="1" x14ac:dyDescent="0.25">
      <c r="A2782" s="59"/>
      <c r="B2782" s="59"/>
      <c r="C2782" s="59"/>
      <c r="D2782" s="60"/>
      <c r="E2782" s="61"/>
      <c r="F2782" s="62"/>
      <c r="G2782" s="62"/>
      <c r="H2782" s="62"/>
      <c r="I2782" s="62"/>
      <c r="J2782" s="62"/>
      <c r="K2782" s="63"/>
    </row>
    <row r="2783" spans="1:11" ht="24" customHeight="1" x14ac:dyDescent="0.25">
      <c r="A2783" s="59"/>
      <c r="B2783" s="59"/>
      <c r="C2783" s="59"/>
      <c r="D2783" s="60"/>
      <c r="E2783" s="61"/>
      <c r="F2783" s="62"/>
      <c r="G2783" s="62"/>
      <c r="H2783" s="62"/>
      <c r="I2783" s="62"/>
      <c r="J2783" s="62"/>
      <c r="K2783" s="63"/>
    </row>
    <row r="2784" spans="1:11" ht="24" customHeight="1" x14ac:dyDescent="0.25">
      <c r="A2784" s="59"/>
      <c r="B2784" s="59"/>
      <c r="C2784" s="59"/>
      <c r="D2784" s="60"/>
      <c r="E2784" s="61"/>
      <c r="F2784" s="62"/>
      <c r="G2784" s="62"/>
      <c r="H2784" s="62"/>
      <c r="I2784" s="62"/>
      <c r="J2784" s="62"/>
      <c r="K2784" s="63"/>
    </row>
    <row r="2785" spans="1:11" ht="24" customHeight="1" x14ac:dyDescent="0.25">
      <c r="A2785" s="59"/>
      <c r="B2785" s="59"/>
      <c r="C2785" s="59"/>
      <c r="D2785" s="60"/>
      <c r="E2785" s="61"/>
      <c r="F2785" s="62"/>
      <c r="G2785" s="62"/>
      <c r="H2785" s="62"/>
      <c r="I2785" s="62"/>
      <c r="J2785" s="62"/>
      <c r="K2785" s="63"/>
    </row>
    <row r="2786" spans="1:11" ht="24" customHeight="1" x14ac:dyDescent="0.25">
      <c r="A2786" s="59"/>
      <c r="B2786" s="59"/>
      <c r="C2786" s="59"/>
      <c r="D2786" s="60"/>
      <c r="E2786" s="61"/>
      <c r="F2786" s="62"/>
      <c r="G2786" s="62"/>
      <c r="H2786" s="62"/>
      <c r="I2786" s="62"/>
      <c r="J2786" s="62"/>
      <c r="K2786" s="63"/>
    </row>
    <row r="2787" spans="1:11" ht="24" customHeight="1" x14ac:dyDescent="0.25">
      <c r="A2787" s="59"/>
      <c r="B2787" s="59"/>
      <c r="C2787" s="59"/>
      <c r="D2787" s="60"/>
      <c r="E2787" s="61"/>
      <c r="F2787" s="62"/>
      <c r="G2787" s="62"/>
      <c r="H2787" s="62"/>
      <c r="I2787" s="62"/>
      <c r="J2787" s="62"/>
      <c r="K2787" s="63"/>
    </row>
    <row r="2788" spans="1:11" ht="24" customHeight="1" x14ac:dyDescent="0.25">
      <c r="A2788" s="59"/>
      <c r="B2788" s="59"/>
      <c r="C2788" s="59"/>
      <c r="D2788" s="60"/>
      <c r="E2788" s="61"/>
      <c r="F2788" s="62"/>
      <c r="G2788" s="62"/>
      <c r="H2788" s="62"/>
      <c r="I2788" s="62"/>
      <c r="J2788" s="62"/>
      <c r="K2788" s="63"/>
    </row>
    <row r="2789" spans="1:11" ht="24" customHeight="1" x14ac:dyDescent="0.25">
      <c r="A2789" s="59"/>
      <c r="B2789" s="59"/>
      <c r="C2789" s="59"/>
      <c r="D2789" s="60"/>
      <c r="E2789" s="61"/>
      <c r="F2789" s="62"/>
      <c r="G2789" s="62"/>
      <c r="H2789" s="62"/>
      <c r="I2789" s="62"/>
      <c r="J2789" s="62"/>
      <c r="K2789" s="63"/>
    </row>
    <row r="2790" spans="1:11" ht="24" customHeight="1" x14ac:dyDescent="0.25">
      <c r="A2790" s="59"/>
      <c r="B2790" s="59"/>
      <c r="C2790" s="59"/>
      <c r="D2790" s="60"/>
      <c r="E2790" s="61"/>
      <c r="F2790" s="62"/>
      <c r="G2790" s="62"/>
      <c r="H2790" s="62"/>
      <c r="I2790" s="62"/>
      <c r="J2790" s="62"/>
      <c r="K2790" s="63"/>
    </row>
    <row r="2791" spans="1:11" ht="24" customHeight="1" x14ac:dyDescent="0.25">
      <c r="A2791" s="59"/>
      <c r="B2791" s="59"/>
      <c r="C2791" s="59"/>
      <c r="D2791" s="60"/>
      <c r="E2791" s="61"/>
      <c r="F2791" s="62"/>
      <c r="G2791" s="62"/>
      <c r="H2791" s="62"/>
      <c r="I2791" s="62"/>
      <c r="J2791" s="62"/>
      <c r="K2791" s="63"/>
    </row>
    <row r="2792" spans="1:11" ht="24" customHeight="1" x14ac:dyDescent="0.25">
      <c r="A2792" s="59"/>
      <c r="B2792" s="59"/>
      <c r="C2792" s="59"/>
      <c r="D2792" s="60"/>
      <c r="E2792" s="61"/>
      <c r="F2792" s="62"/>
      <c r="G2792" s="62"/>
      <c r="H2792" s="62"/>
      <c r="I2792" s="62"/>
      <c r="J2792" s="62"/>
      <c r="K2792" s="63"/>
    </row>
    <row r="2793" spans="1:11" ht="24" customHeight="1" x14ac:dyDescent="0.25">
      <c r="A2793" s="59"/>
      <c r="B2793" s="59"/>
      <c r="C2793" s="59"/>
      <c r="D2793" s="60"/>
      <c r="E2793" s="61"/>
      <c r="F2793" s="62"/>
      <c r="G2793" s="62"/>
      <c r="H2793" s="62"/>
      <c r="I2793" s="62"/>
      <c r="J2793" s="62"/>
      <c r="K2793" s="63"/>
    </row>
    <row r="2794" spans="1:11" ht="24" customHeight="1" x14ac:dyDescent="0.25">
      <c r="A2794" s="59"/>
      <c r="B2794" s="59"/>
      <c r="C2794" s="59"/>
      <c r="D2794" s="60"/>
      <c r="E2794" s="61"/>
      <c r="F2794" s="62"/>
      <c r="G2794" s="62"/>
      <c r="H2794" s="62"/>
      <c r="I2794" s="62"/>
      <c r="J2794" s="62"/>
      <c r="K2794" s="63"/>
    </row>
    <row r="2795" spans="1:11" ht="24" customHeight="1" x14ac:dyDescent="0.25">
      <c r="A2795" s="59"/>
      <c r="B2795" s="59"/>
      <c r="C2795" s="59"/>
      <c r="D2795" s="60"/>
      <c r="E2795" s="61"/>
      <c r="F2795" s="62"/>
      <c r="G2795" s="62"/>
      <c r="H2795" s="62"/>
      <c r="I2795" s="62"/>
      <c r="J2795" s="62"/>
      <c r="K2795" s="63"/>
    </row>
    <row r="2796" spans="1:11" ht="24" customHeight="1" x14ac:dyDescent="0.25">
      <c r="A2796" s="59"/>
      <c r="B2796" s="59"/>
      <c r="C2796" s="59"/>
      <c r="D2796" s="60"/>
      <c r="E2796" s="61"/>
      <c r="F2796" s="62"/>
      <c r="G2796" s="62"/>
      <c r="H2796" s="62"/>
      <c r="I2796" s="62"/>
      <c r="J2796" s="62"/>
      <c r="K2796" s="63"/>
    </row>
    <row r="2797" spans="1:11" ht="24" customHeight="1" x14ac:dyDescent="0.25">
      <c r="A2797" s="59"/>
      <c r="B2797" s="59"/>
      <c r="C2797" s="59"/>
      <c r="D2797" s="60"/>
      <c r="E2797" s="61"/>
      <c r="F2797" s="62"/>
      <c r="G2797" s="62"/>
      <c r="H2797" s="62"/>
      <c r="I2797" s="62"/>
      <c r="J2797" s="62"/>
      <c r="K2797" s="63"/>
    </row>
    <row r="2798" spans="1:11" ht="24" customHeight="1" x14ac:dyDescent="0.25">
      <c r="A2798" s="59"/>
      <c r="B2798" s="59"/>
      <c r="C2798" s="59"/>
      <c r="D2798" s="60"/>
      <c r="E2798" s="61"/>
      <c r="F2798" s="62"/>
      <c r="G2798" s="62"/>
      <c r="H2798" s="62"/>
      <c r="I2798" s="62"/>
      <c r="J2798" s="62"/>
      <c r="K2798" s="63"/>
    </row>
    <row r="2799" spans="1:11" ht="24" customHeight="1" x14ac:dyDescent="0.25">
      <c r="A2799" s="59"/>
      <c r="B2799" s="59"/>
      <c r="C2799" s="59"/>
      <c r="D2799" s="60"/>
      <c r="E2799" s="61"/>
      <c r="F2799" s="62"/>
      <c r="G2799" s="62"/>
      <c r="H2799" s="62"/>
      <c r="I2799" s="62"/>
      <c r="J2799" s="62"/>
      <c r="K2799" s="63"/>
    </row>
    <row r="2800" spans="1:11" ht="24" customHeight="1" x14ac:dyDescent="0.25">
      <c r="A2800" s="59"/>
      <c r="B2800" s="59"/>
      <c r="C2800" s="59"/>
      <c r="D2800" s="60"/>
      <c r="E2800" s="61"/>
      <c r="F2800" s="62"/>
      <c r="G2800" s="62"/>
      <c r="H2800" s="62"/>
      <c r="I2800" s="62"/>
      <c r="J2800" s="62"/>
      <c r="K2800" s="63"/>
    </row>
    <row r="2801" spans="1:11" ht="24" customHeight="1" x14ac:dyDescent="0.25">
      <c r="A2801" s="59"/>
      <c r="B2801" s="59"/>
      <c r="C2801" s="59"/>
      <c r="D2801" s="60"/>
      <c r="E2801" s="61"/>
      <c r="F2801" s="62"/>
      <c r="G2801" s="62"/>
      <c r="H2801" s="62"/>
      <c r="I2801" s="62"/>
      <c r="J2801" s="62"/>
      <c r="K2801" s="63"/>
    </row>
    <row r="2802" spans="1:11" ht="24" customHeight="1" x14ac:dyDescent="0.25">
      <c r="A2802" s="59"/>
      <c r="B2802" s="59"/>
      <c r="C2802" s="59"/>
      <c r="D2802" s="60"/>
      <c r="E2802" s="61"/>
      <c r="F2802" s="62"/>
      <c r="G2802" s="62"/>
      <c r="H2802" s="62"/>
      <c r="I2802" s="62"/>
      <c r="J2802" s="62"/>
      <c r="K2802" s="63"/>
    </row>
    <row r="2803" spans="1:11" ht="24" customHeight="1" x14ac:dyDescent="0.25">
      <c r="A2803" s="59"/>
      <c r="B2803" s="59"/>
      <c r="C2803" s="59"/>
      <c r="D2803" s="60"/>
      <c r="E2803" s="61"/>
      <c r="F2803" s="62"/>
      <c r="G2803" s="62"/>
      <c r="H2803" s="62"/>
      <c r="I2803" s="62"/>
      <c r="J2803" s="62"/>
      <c r="K2803" s="63"/>
    </row>
    <row r="2804" spans="1:11" ht="24" customHeight="1" x14ac:dyDescent="0.25">
      <c r="A2804" s="59"/>
      <c r="B2804" s="59"/>
      <c r="C2804" s="59"/>
      <c r="D2804" s="60"/>
      <c r="E2804" s="61"/>
      <c r="F2804" s="62"/>
      <c r="G2804" s="62"/>
      <c r="H2804" s="62"/>
      <c r="I2804" s="62"/>
      <c r="J2804" s="62"/>
      <c r="K2804" s="63"/>
    </row>
    <row r="2805" spans="1:11" ht="24" customHeight="1" x14ac:dyDescent="0.25">
      <c r="A2805" s="59"/>
      <c r="B2805" s="59"/>
      <c r="C2805" s="59"/>
      <c r="D2805" s="60"/>
      <c r="E2805" s="61"/>
      <c r="F2805" s="62"/>
      <c r="G2805" s="62"/>
      <c r="H2805" s="62"/>
      <c r="I2805" s="62"/>
      <c r="J2805" s="62"/>
      <c r="K2805" s="63"/>
    </row>
    <row r="2806" spans="1:11" ht="24" customHeight="1" x14ac:dyDescent="0.25">
      <c r="A2806" s="59"/>
      <c r="B2806" s="59"/>
      <c r="C2806" s="59"/>
      <c r="D2806" s="60"/>
      <c r="E2806" s="61"/>
      <c r="F2806" s="62"/>
      <c r="G2806" s="62"/>
      <c r="H2806" s="62"/>
      <c r="I2806" s="62"/>
      <c r="J2806" s="62"/>
      <c r="K2806" s="63"/>
    </row>
    <row r="2807" spans="1:11" ht="24" customHeight="1" x14ac:dyDescent="0.25">
      <c r="A2807" s="59"/>
      <c r="B2807" s="59"/>
      <c r="C2807" s="59"/>
      <c r="D2807" s="60"/>
      <c r="E2807" s="61"/>
      <c r="F2807" s="62"/>
      <c r="G2807" s="62"/>
      <c r="H2807" s="62"/>
      <c r="I2807" s="62"/>
      <c r="J2807" s="62"/>
      <c r="K2807" s="63"/>
    </row>
    <row r="2808" spans="1:11" ht="24" customHeight="1" x14ac:dyDescent="0.25">
      <c r="A2808" s="59"/>
      <c r="B2808" s="59"/>
      <c r="C2808" s="59"/>
      <c r="D2808" s="60"/>
      <c r="E2808" s="61"/>
      <c r="F2808" s="62"/>
      <c r="G2808" s="62"/>
      <c r="H2808" s="62"/>
      <c r="I2808" s="62"/>
      <c r="J2808" s="62"/>
      <c r="K2808" s="63"/>
    </row>
    <row r="2809" spans="1:11" ht="24" customHeight="1" x14ac:dyDescent="0.25">
      <c r="A2809" s="59"/>
      <c r="B2809" s="59"/>
      <c r="C2809" s="59"/>
      <c r="D2809" s="60"/>
      <c r="E2809" s="61"/>
      <c r="F2809" s="62"/>
      <c r="G2809" s="62"/>
      <c r="H2809" s="62"/>
      <c r="I2809" s="62"/>
      <c r="J2809" s="62"/>
      <c r="K2809" s="63"/>
    </row>
    <row r="2810" spans="1:11" ht="24" customHeight="1" x14ac:dyDescent="0.25">
      <c r="A2810" s="59"/>
      <c r="B2810" s="59"/>
      <c r="C2810" s="59"/>
      <c r="D2810" s="60"/>
      <c r="E2810" s="61"/>
      <c r="F2810" s="62"/>
      <c r="G2810" s="62"/>
      <c r="H2810" s="62"/>
      <c r="I2810" s="62"/>
      <c r="J2810" s="62"/>
      <c r="K2810" s="63"/>
    </row>
    <row r="2811" spans="1:11" ht="24" customHeight="1" x14ac:dyDescent="0.25">
      <c r="A2811" s="59"/>
      <c r="B2811" s="59"/>
      <c r="C2811" s="59"/>
      <c r="D2811" s="60"/>
      <c r="E2811" s="61"/>
      <c r="F2811" s="62"/>
      <c r="G2811" s="62"/>
      <c r="H2811" s="62"/>
      <c r="I2811" s="62"/>
      <c r="J2811" s="62"/>
      <c r="K2811" s="63"/>
    </row>
    <row r="2812" spans="1:11" ht="24" customHeight="1" x14ac:dyDescent="0.25">
      <c r="A2812" s="59"/>
      <c r="B2812" s="59"/>
      <c r="C2812" s="59"/>
      <c r="D2812" s="60"/>
      <c r="E2812" s="61"/>
      <c r="F2812" s="62"/>
      <c r="G2812" s="62"/>
      <c r="H2812" s="62"/>
      <c r="I2812" s="62"/>
      <c r="J2812" s="62"/>
      <c r="K2812" s="63"/>
    </row>
    <row r="2813" spans="1:11" ht="24" customHeight="1" x14ac:dyDescent="0.25">
      <c r="A2813" s="59"/>
      <c r="B2813" s="59"/>
      <c r="C2813" s="59"/>
      <c r="D2813" s="60"/>
      <c r="E2813" s="61"/>
      <c r="F2813" s="62"/>
      <c r="G2813" s="62"/>
      <c r="H2813" s="62"/>
      <c r="I2813" s="62"/>
      <c r="J2813" s="62"/>
      <c r="K2813" s="63"/>
    </row>
    <row r="2814" spans="1:11" ht="24" customHeight="1" x14ac:dyDescent="0.25">
      <c r="A2814" s="59"/>
      <c r="B2814" s="59"/>
      <c r="C2814" s="59"/>
      <c r="D2814" s="60"/>
      <c r="E2814" s="61"/>
      <c r="F2814" s="62"/>
      <c r="G2814" s="62"/>
      <c r="H2814" s="62"/>
      <c r="I2814" s="62"/>
      <c r="J2814" s="62"/>
      <c r="K2814" s="63"/>
    </row>
    <row r="2815" spans="1:11" ht="24" customHeight="1" x14ac:dyDescent="0.25">
      <c r="A2815" s="59"/>
      <c r="B2815" s="59"/>
      <c r="C2815" s="59"/>
      <c r="D2815" s="60"/>
      <c r="E2815" s="61"/>
      <c r="F2815" s="62"/>
      <c r="G2815" s="62"/>
      <c r="H2815" s="62"/>
      <c r="I2815" s="62"/>
      <c r="J2815" s="62"/>
      <c r="K2815" s="63"/>
    </row>
    <row r="2816" spans="1:11" ht="24" customHeight="1" x14ac:dyDescent="0.25">
      <c r="A2816" s="59"/>
      <c r="B2816" s="59"/>
      <c r="C2816" s="59"/>
      <c r="D2816" s="60"/>
      <c r="E2816" s="61"/>
      <c r="F2816" s="62"/>
      <c r="G2816" s="62"/>
      <c r="H2816" s="62"/>
      <c r="I2816" s="62"/>
      <c r="J2816" s="62"/>
      <c r="K2816" s="63"/>
    </row>
    <row r="2817" spans="1:11" ht="24" customHeight="1" x14ac:dyDescent="0.25">
      <c r="A2817" s="59"/>
      <c r="B2817" s="59"/>
      <c r="C2817" s="59"/>
      <c r="D2817" s="60"/>
      <c r="E2817" s="61"/>
      <c r="F2817" s="62"/>
      <c r="G2817" s="62"/>
      <c r="H2817" s="62"/>
      <c r="I2817" s="62"/>
      <c r="J2817" s="62"/>
      <c r="K2817" s="63"/>
    </row>
    <row r="2818" spans="1:11" ht="24" customHeight="1" x14ac:dyDescent="0.25">
      <c r="A2818" s="59"/>
      <c r="B2818" s="59"/>
      <c r="C2818" s="59"/>
      <c r="D2818" s="60"/>
      <c r="E2818" s="61"/>
      <c r="F2818" s="62"/>
      <c r="G2818" s="62"/>
      <c r="H2818" s="62"/>
      <c r="I2818" s="62"/>
      <c r="J2818" s="62"/>
      <c r="K2818" s="63"/>
    </row>
    <row r="2819" spans="1:11" ht="24" customHeight="1" x14ac:dyDescent="0.25">
      <c r="A2819" s="59"/>
      <c r="B2819" s="59"/>
      <c r="C2819" s="59"/>
      <c r="D2819" s="60"/>
      <c r="E2819" s="61"/>
      <c r="F2819" s="62"/>
      <c r="G2819" s="62"/>
      <c r="H2819" s="62"/>
      <c r="I2819" s="62"/>
      <c r="J2819" s="62"/>
      <c r="K2819" s="63"/>
    </row>
    <row r="2820" spans="1:11" ht="24" customHeight="1" x14ac:dyDescent="0.25">
      <c r="A2820" s="59"/>
      <c r="B2820" s="59"/>
      <c r="C2820" s="59"/>
      <c r="D2820" s="60"/>
      <c r="E2820" s="61"/>
      <c r="F2820" s="62"/>
      <c r="G2820" s="62"/>
      <c r="H2820" s="62"/>
      <c r="I2820" s="62"/>
      <c r="J2820" s="62"/>
      <c r="K2820" s="63"/>
    </row>
    <row r="2821" spans="1:11" ht="24" customHeight="1" x14ac:dyDescent="0.25">
      <c r="A2821" s="59"/>
      <c r="B2821" s="59"/>
      <c r="C2821" s="59"/>
      <c r="D2821" s="60"/>
      <c r="E2821" s="61"/>
      <c r="F2821" s="62"/>
      <c r="G2821" s="62"/>
      <c r="H2821" s="62"/>
      <c r="I2821" s="62"/>
      <c r="J2821" s="62"/>
      <c r="K2821" s="63"/>
    </row>
    <row r="2822" spans="1:11" ht="24" customHeight="1" x14ac:dyDescent="0.25">
      <c r="A2822" s="59"/>
      <c r="B2822" s="59"/>
      <c r="C2822" s="59"/>
      <c r="D2822" s="60"/>
      <c r="E2822" s="61"/>
      <c r="F2822" s="62"/>
      <c r="G2822" s="62"/>
      <c r="H2822" s="62"/>
      <c r="I2822" s="62"/>
      <c r="J2822" s="62"/>
      <c r="K2822" s="63"/>
    </row>
    <row r="2823" spans="1:11" ht="24" customHeight="1" x14ac:dyDescent="0.25">
      <c r="A2823" s="59"/>
      <c r="B2823" s="59"/>
      <c r="C2823" s="59"/>
      <c r="D2823" s="60"/>
      <c r="E2823" s="61"/>
      <c r="F2823" s="62"/>
      <c r="G2823" s="62"/>
      <c r="H2823" s="62"/>
      <c r="I2823" s="62"/>
      <c r="J2823" s="62"/>
      <c r="K2823" s="63"/>
    </row>
    <row r="2824" spans="1:11" ht="24" customHeight="1" x14ac:dyDescent="0.25">
      <c r="A2824" s="59"/>
      <c r="B2824" s="59"/>
      <c r="C2824" s="59"/>
      <c r="D2824" s="60"/>
      <c r="E2824" s="61"/>
      <c r="F2824" s="62"/>
      <c r="G2824" s="62"/>
      <c r="H2824" s="62"/>
      <c r="I2824" s="62"/>
      <c r="J2824" s="62"/>
      <c r="K2824" s="63"/>
    </row>
    <row r="2825" spans="1:11" ht="24" customHeight="1" x14ac:dyDescent="0.25">
      <c r="A2825" s="59"/>
      <c r="B2825" s="59"/>
      <c r="C2825" s="59"/>
      <c r="D2825" s="60"/>
      <c r="E2825" s="61"/>
      <c r="F2825" s="62"/>
      <c r="G2825" s="62"/>
      <c r="H2825" s="62"/>
      <c r="I2825" s="62"/>
      <c r="J2825" s="62"/>
      <c r="K2825" s="63"/>
    </row>
    <row r="2826" spans="1:11" ht="24" customHeight="1" x14ac:dyDescent="0.25">
      <c r="A2826" s="59"/>
      <c r="B2826" s="59"/>
      <c r="C2826" s="59"/>
      <c r="D2826" s="60"/>
      <c r="E2826" s="61"/>
      <c r="F2826" s="62"/>
      <c r="G2826" s="62"/>
      <c r="H2826" s="62"/>
      <c r="I2826" s="62"/>
      <c r="J2826" s="62"/>
      <c r="K2826" s="63"/>
    </row>
    <row r="2827" spans="1:11" ht="24" customHeight="1" x14ac:dyDescent="0.25">
      <c r="A2827" s="59"/>
      <c r="B2827" s="59"/>
      <c r="C2827" s="59"/>
      <c r="D2827" s="60"/>
      <c r="E2827" s="61"/>
      <c r="F2827" s="62"/>
      <c r="G2827" s="62"/>
      <c r="H2827" s="62"/>
      <c r="I2827" s="62"/>
      <c r="J2827" s="62"/>
      <c r="K2827" s="63"/>
    </row>
    <row r="2828" spans="1:11" ht="24" customHeight="1" x14ac:dyDescent="0.25">
      <c r="A2828" s="59"/>
      <c r="B2828" s="59"/>
      <c r="C2828" s="59"/>
      <c r="D2828" s="60"/>
      <c r="E2828" s="61"/>
      <c r="F2828" s="62"/>
      <c r="G2828" s="62"/>
      <c r="H2828" s="62"/>
      <c r="I2828" s="62"/>
      <c r="J2828" s="62"/>
      <c r="K2828" s="63"/>
    </row>
    <row r="2829" spans="1:11" ht="24" customHeight="1" x14ac:dyDescent="0.25">
      <c r="A2829" s="59"/>
      <c r="B2829" s="59"/>
      <c r="C2829" s="59"/>
      <c r="D2829" s="60"/>
      <c r="E2829" s="61"/>
      <c r="F2829" s="62"/>
      <c r="G2829" s="62"/>
      <c r="H2829" s="62"/>
      <c r="I2829" s="62"/>
      <c r="J2829" s="62"/>
      <c r="K2829" s="63"/>
    </row>
    <row r="2830" spans="1:11" ht="24" customHeight="1" x14ac:dyDescent="0.25">
      <c r="A2830" s="59"/>
      <c r="B2830" s="59"/>
      <c r="C2830" s="59"/>
      <c r="D2830" s="60"/>
      <c r="E2830" s="61"/>
      <c r="F2830" s="62"/>
      <c r="G2830" s="62"/>
      <c r="H2830" s="62"/>
      <c r="I2830" s="62"/>
      <c r="J2830" s="62"/>
      <c r="K2830" s="63"/>
    </row>
    <row r="2831" spans="1:11" ht="24" customHeight="1" x14ac:dyDescent="0.25">
      <c r="A2831" s="59"/>
      <c r="B2831" s="59"/>
      <c r="C2831" s="59"/>
      <c r="D2831" s="60"/>
      <c r="E2831" s="61"/>
      <c r="F2831" s="62"/>
      <c r="G2831" s="62"/>
      <c r="H2831" s="62"/>
      <c r="I2831" s="62"/>
      <c r="J2831" s="62"/>
      <c r="K2831" s="63"/>
    </row>
    <row r="2832" spans="1:11" ht="24" customHeight="1" x14ac:dyDescent="0.25">
      <c r="A2832" s="59"/>
      <c r="B2832" s="59"/>
      <c r="C2832" s="59"/>
      <c r="D2832" s="60"/>
      <c r="E2832" s="61"/>
      <c r="F2832" s="62"/>
      <c r="G2832" s="62"/>
      <c r="H2832" s="62"/>
      <c r="I2832" s="62"/>
      <c r="J2832" s="62"/>
      <c r="K2832" s="63"/>
    </row>
    <row r="2833" spans="1:11" ht="24" customHeight="1" x14ac:dyDescent="0.25">
      <c r="A2833" s="59"/>
      <c r="B2833" s="59"/>
      <c r="C2833" s="59"/>
      <c r="D2833" s="60"/>
      <c r="E2833" s="61"/>
      <c r="F2833" s="62"/>
      <c r="G2833" s="62"/>
      <c r="H2833" s="62"/>
      <c r="I2833" s="62"/>
      <c r="J2833" s="62"/>
      <c r="K2833" s="63"/>
    </row>
    <row r="2834" spans="1:11" ht="24" customHeight="1" x14ac:dyDescent="0.25">
      <c r="A2834" s="59"/>
      <c r="B2834" s="59"/>
      <c r="C2834" s="59"/>
      <c r="D2834" s="60"/>
      <c r="E2834" s="61"/>
      <c r="F2834" s="62"/>
      <c r="G2834" s="62"/>
      <c r="H2834" s="62"/>
      <c r="I2834" s="62"/>
      <c r="J2834" s="62"/>
      <c r="K2834" s="63"/>
    </row>
    <row r="2835" spans="1:11" ht="24" customHeight="1" x14ac:dyDescent="0.25">
      <c r="A2835" s="59"/>
      <c r="B2835" s="59"/>
      <c r="C2835" s="59"/>
      <c r="D2835" s="60"/>
      <c r="E2835" s="61"/>
      <c r="F2835" s="62"/>
      <c r="G2835" s="62"/>
      <c r="H2835" s="62"/>
      <c r="I2835" s="62"/>
      <c r="J2835" s="62"/>
      <c r="K2835" s="63"/>
    </row>
    <row r="2836" spans="1:11" ht="24" customHeight="1" x14ac:dyDescent="0.25">
      <c r="A2836" s="59"/>
      <c r="B2836" s="59"/>
      <c r="C2836" s="59"/>
      <c r="D2836" s="60"/>
      <c r="E2836" s="61"/>
      <c r="F2836" s="62"/>
      <c r="G2836" s="62"/>
      <c r="H2836" s="62"/>
      <c r="I2836" s="62"/>
      <c r="J2836" s="62"/>
      <c r="K2836" s="63"/>
    </row>
    <row r="2837" spans="1:11" ht="24" customHeight="1" x14ac:dyDescent="0.25">
      <c r="A2837" s="59"/>
      <c r="B2837" s="59"/>
      <c r="C2837" s="59"/>
      <c r="D2837" s="60"/>
      <c r="E2837" s="61"/>
      <c r="F2837" s="62"/>
      <c r="G2837" s="62"/>
      <c r="H2837" s="62"/>
      <c r="I2837" s="62"/>
      <c r="J2837" s="62"/>
      <c r="K2837" s="63"/>
    </row>
    <row r="2838" spans="1:11" ht="24" customHeight="1" x14ac:dyDescent="0.25">
      <c r="A2838" s="59"/>
      <c r="B2838" s="59"/>
      <c r="C2838" s="59"/>
      <c r="D2838" s="60"/>
      <c r="E2838" s="61"/>
      <c r="F2838" s="62"/>
      <c r="G2838" s="62"/>
      <c r="H2838" s="62"/>
      <c r="I2838" s="62"/>
      <c r="J2838" s="62"/>
      <c r="K2838" s="63"/>
    </row>
    <row r="2839" spans="1:11" ht="24" customHeight="1" x14ac:dyDescent="0.25">
      <c r="A2839" s="59"/>
      <c r="B2839" s="59"/>
      <c r="C2839" s="59"/>
      <c r="D2839" s="60"/>
      <c r="E2839" s="61"/>
      <c r="F2839" s="62"/>
      <c r="G2839" s="62"/>
      <c r="H2839" s="62"/>
      <c r="I2839" s="62"/>
      <c r="J2839" s="62"/>
      <c r="K2839" s="63"/>
    </row>
    <row r="2840" spans="1:11" ht="24" customHeight="1" x14ac:dyDescent="0.25">
      <c r="A2840" s="59"/>
      <c r="B2840" s="59"/>
      <c r="C2840" s="59"/>
      <c r="D2840" s="60"/>
      <c r="E2840" s="61"/>
      <c r="F2840" s="62"/>
      <c r="G2840" s="62"/>
      <c r="H2840" s="62"/>
      <c r="I2840" s="62"/>
      <c r="J2840" s="62"/>
      <c r="K2840" s="63"/>
    </row>
    <row r="2841" spans="1:11" ht="24" customHeight="1" x14ac:dyDescent="0.25">
      <c r="A2841" s="59"/>
      <c r="B2841" s="59"/>
      <c r="C2841" s="59"/>
      <c r="D2841" s="60"/>
      <c r="E2841" s="61"/>
      <c r="F2841" s="62"/>
      <c r="G2841" s="62"/>
      <c r="H2841" s="62"/>
      <c r="I2841" s="62"/>
      <c r="J2841" s="62"/>
      <c r="K2841" s="63"/>
    </row>
    <row r="2842" spans="1:11" ht="24" customHeight="1" x14ac:dyDescent="0.25">
      <c r="A2842" s="59"/>
      <c r="B2842" s="59"/>
      <c r="C2842" s="59"/>
      <c r="D2842" s="60"/>
      <c r="E2842" s="61"/>
      <c r="F2842" s="62"/>
      <c r="G2842" s="62"/>
      <c r="H2842" s="62"/>
      <c r="I2842" s="62"/>
      <c r="J2842" s="62"/>
      <c r="K2842" s="63"/>
    </row>
    <row r="2843" spans="1:11" ht="24" customHeight="1" x14ac:dyDescent="0.25">
      <c r="A2843" s="59"/>
      <c r="B2843" s="59"/>
      <c r="C2843" s="59"/>
      <c r="D2843" s="60"/>
      <c r="E2843" s="61"/>
      <c r="F2843" s="62"/>
      <c r="G2843" s="62"/>
      <c r="H2843" s="62"/>
      <c r="I2843" s="62"/>
      <c r="J2843" s="62"/>
      <c r="K2843" s="63"/>
    </row>
    <row r="2844" spans="1:11" ht="24" customHeight="1" x14ac:dyDescent="0.25">
      <c r="A2844" s="59"/>
      <c r="B2844" s="59"/>
      <c r="C2844" s="59"/>
      <c r="D2844" s="60"/>
      <c r="E2844" s="61"/>
      <c r="F2844" s="62"/>
      <c r="G2844" s="62"/>
      <c r="H2844" s="62"/>
      <c r="I2844" s="62"/>
      <c r="J2844" s="62"/>
      <c r="K2844" s="63"/>
    </row>
    <row r="2845" spans="1:11" ht="24" customHeight="1" x14ac:dyDescent="0.25">
      <c r="A2845" s="59"/>
      <c r="B2845" s="59"/>
      <c r="C2845" s="59"/>
      <c r="D2845" s="60"/>
      <c r="E2845" s="61"/>
      <c r="F2845" s="62"/>
      <c r="G2845" s="62"/>
      <c r="H2845" s="62"/>
      <c r="I2845" s="62"/>
      <c r="J2845" s="62"/>
      <c r="K2845" s="63"/>
    </row>
    <row r="2846" spans="1:11" ht="24" customHeight="1" x14ac:dyDescent="0.25">
      <c r="A2846" s="59"/>
      <c r="B2846" s="59"/>
      <c r="C2846" s="59"/>
      <c r="D2846" s="60"/>
      <c r="E2846" s="61"/>
      <c r="F2846" s="62"/>
      <c r="G2846" s="62"/>
      <c r="H2846" s="62"/>
      <c r="I2846" s="62"/>
      <c r="J2846" s="62"/>
      <c r="K2846" s="63"/>
    </row>
    <row r="2847" spans="1:11" ht="24" customHeight="1" x14ac:dyDescent="0.25">
      <c r="A2847" s="59"/>
      <c r="B2847" s="59"/>
      <c r="C2847" s="59"/>
      <c r="D2847" s="60"/>
      <c r="E2847" s="61"/>
      <c r="F2847" s="62"/>
      <c r="G2847" s="62"/>
      <c r="H2847" s="62"/>
      <c r="I2847" s="62"/>
      <c r="J2847" s="62"/>
      <c r="K2847" s="63"/>
    </row>
    <row r="2848" spans="1:11" ht="24" customHeight="1" x14ac:dyDescent="0.25">
      <c r="A2848" s="59"/>
      <c r="B2848" s="59"/>
      <c r="C2848" s="59"/>
      <c r="D2848" s="60"/>
      <c r="E2848" s="61"/>
      <c r="F2848" s="62"/>
      <c r="G2848" s="62"/>
      <c r="H2848" s="62"/>
      <c r="I2848" s="62"/>
      <c r="J2848" s="62"/>
      <c r="K2848" s="63"/>
    </row>
    <row r="2849" spans="1:11" ht="24" customHeight="1" x14ac:dyDescent="0.25">
      <c r="A2849" s="59"/>
      <c r="B2849" s="59"/>
      <c r="C2849" s="59"/>
      <c r="D2849" s="60"/>
      <c r="E2849" s="61"/>
      <c r="F2849" s="62"/>
      <c r="G2849" s="62"/>
      <c r="H2849" s="62"/>
      <c r="I2849" s="62"/>
      <c r="J2849" s="62"/>
      <c r="K2849" s="63"/>
    </row>
    <row r="2850" spans="1:11" ht="24" customHeight="1" x14ac:dyDescent="0.25">
      <c r="A2850" s="59"/>
      <c r="B2850" s="59"/>
      <c r="C2850" s="59"/>
      <c r="D2850" s="60"/>
      <c r="E2850" s="61"/>
      <c r="F2850" s="62"/>
      <c r="G2850" s="62"/>
      <c r="H2850" s="62"/>
      <c r="I2850" s="62"/>
      <c r="J2850" s="62"/>
      <c r="K2850" s="63"/>
    </row>
    <row r="2851" spans="1:11" ht="24" customHeight="1" x14ac:dyDescent="0.25">
      <c r="A2851" s="59"/>
      <c r="B2851" s="59"/>
      <c r="C2851" s="59"/>
      <c r="D2851" s="60"/>
      <c r="E2851" s="61"/>
      <c r="F2851" s="62"/>
      <c r="G2851" s="62"/>
      <c r="H2851" s="62"/>
      <c r="I2851" s="62"/>
      <c r="J2851" s="62"/>
      <c r="K2851" s="63"/>
    </row>
    <row r="2852" spans="1:11" ht="24" customHeight="1" x14ac:dyDescent="0.25">
      <c r="A2852" s="59"/>
      <c r="B2852" s="59"/>
      <c r="C2852" s="59"/>
      <c r="D2852" s="60"/>
      <c r="E2852" s="61"/>
      <c r="F2852" s="62"/>
      <c r="G2852" s="62"/>
      <c r="H2852" s="62"/>
      <c r="I2852" s="62"/>
      <c r="J2852" s="62"/>
      <c r="K2852" s="63"/>
    </row>
    <row r="2853" spans="1:11" ht="24" customHeight="1" x14ac:dyDescent="0.25">
      <c r="A2853" s="59"/>
      <c r="B2853" s="59"/>
      <c r="C2853" s="59"/>
      <c r="D2853" s="60"/>
      <c r="E2853" s="61"/>
      <c r="F2853" s="62"/>
      <c r="G2853" s="62"/>
      <c r="H2853" s="62"/>
      <c r="I2853" s="62"/>
      <c r="J2853" s="62"/>
      <c r="K2853" s="63"/>
    </row>
    <row r="2854" spans="1:11" ht="24" customHeight="1" x14ac:dyDescent="0.25">
      <c r="A2854" s="59"/>
      <c r="B2854" s="59"/>
      <c r="C2854" s="59"/>
      <c r="D2854" s="60"/>
      <c r="E2854" s="61"/>
      <c r="F2854" s="62"/>
      <c r="G2854" s="62"/>
      <c r="H2854" s="62"/>
      <c r="I2854" s="62"/>
      <c r="J2854" s="62"/>
      <c r="K2854" s="63"/>
    </row>
    <row r="2855" spans="1:11" ht="24" customHeight="1" x14ac:dyDescent="0.25">
      <c r="A2855" s="59"/>
      <c r="B2855" s="59"/>
      <c r="C2855" s="59"/>
      <c r="D2855" s="60"/>
      <c r="E2855" s="61"/>
      <c r="F2855" s="62"/>
      <c r="G2855" s="62"/>
      <c r="H2855" s="62"/>
      <c r="I2855" s="62"/>
      <c r="J2855" s="62"/>
      <c r="K2855" s="63"/>
    </row>
    <row r="2856" spans="1:11" ht="24" customHeight="1" x14ac:dyDescent="0.25">
      <c r="A2856" s="59"/>
      <c r="B2856" s="59"/>
      <c r="C2856" s="59"/>
      <c r="D2856" s="60"/>
      <c r="E2856" s="61"/>
      <c r="F2856" s="62"/>
      <c r="G2856" s="62"/>
      <c r="H2856" s="62"/>
      <c r="I2856" s="62"/>
      <c r="J2856" s="62"/>
      <c r="K2856" s="63"/>
    </row>
    <row r="2857" spans="1:11" ht="24" customHeight="1" x14ac:dyDescent="0.25">
      <c r="A2857" s="59"/>
      <c r="B2857" s="59"/>
      <c r="C2857" s="59"/>
      <c r="D2857" s="60"/>
      <c r="E2857" s="61"/>
      <c r="F2857" s="62"/>
      <c r="G2857" s="62"/>
      <c r="H2857" s="62"/>
      <c r="I2857" s="62"/>
      <c r="J2857" s="62"/>
      <c r="K2857" s="63"/>
    </row>
    <row r="2858" spans="1:11" ht="24" customHeight="1" x14ac:dyDescent="0.25">
      <c r="A2858" s="59"/>
      <c r="B2858" s="59"/>
      <c r="C2858" s="59"/>
      <c r="D2858" s="60"/>
      <c r="E2858" s="61"/>
      <c r="F2858" s="62"/>
      <c r="G2858" s="62"/>
      <c r="H2858" s="62"/>
      <c r="I2858" s="62"/>
      <c r="J2858" s="62"/>
      <c r="K2858" s="63"/>
    </row>
    <row r="2859" spans="1:11" ht="24" customHeight="1" x14ac:dyDescent="0.25">
      <c r="A2859" s="59"/>
      <c r="B2859" s="59"/>
      <c r="C2859" s="59"/>
      <c r="D2859" s="60"/>
      <c r="E2859" s="61"/>
      <c r="F2859" s="62"/>
      <c r="G2859" s="62"/>
      <c r="H2859" s="62"/>
      <c r="I2859" s="62"/>
      <c r="J2859" s="62"/>
      <c r="K2859" s="63"/>
    </row>
    <row r="2860" spans="1:11" ht="24" customHeight="1" x14ac:dyDescent="0.25">
      <c r="A2860" s="59"/>
      <c r="B2860" s="59"/>
      <c r="C2860" s="59"/>
      <c r="D2860" s="60"/>
      <c r="E2860" s="61"/>
      <c r="F2860" s="62"/>
      <c r="G2860" s="62"/>
      <c r="H2860" s="62"/>
      <c r="I2860" s="62"/>
      <c r="J2860" s="62"/>
      <c r="K2860" s="63"/>
    </row>
    <row r="2861" spans="1:11" ht="24" customHeight="1" x14ac:dyDescent="0.25">
      <c r="A2861" s="59"/>
      <c r="B2861" s="59"/>
      <c r="C2861" s="59"/>
      <c r="D2861" s="60"/>
      <c r="E2861" s="61"/>
      <c r="F2861" s="62"/>
      <c r="G2861" s="62"/>
      <c r="H2861" s="62"/>
      <c r="I2861" s="62"/>
      <c r="J2861" s="62"/>
      <c r="K2861" s="63"/>
    </row>
    <row r="2862" spans="1:11" ht="24" customHeight="1" x14ac:dyDescent="0.25">
      <c r="A2862" s="59"/>
      <c r="B2862" s="59"/>
      <c r="C2862" s="59"/>
      <c r="D2862" s="60"/>
      <c r="E2862" s="61"/>
      <c r="F2862" s="62"/>
      <c r="G2862" s="62"/>
      <c r="H2862" s="62"/>
      <c r="I2862" s="62"/>
      <c r="J2862" s="62"/>
      <c r="K2862" s="63"/>
    </row>
    <row r="2863" spans="1:11" ht="24" customHeight="1" x14ac:dyDescent="0.25">
      <c r="A2863" s="59"/>
      <c r="B2863" s="59"/>
      <c r="C2863" s="59"/>
      <c r="D2863" s="60"/>
      <c r="E2863" s="61"/>
      <c r="F2863" s="62"/>
      <c r="G2863" s="62"/>
      <c r="H2863" s="62"/>
      <c r="I2863" s="62"/>
      <c r="J2863" s="62"/>
      <c r="K2863" s="63"/>
    </row>
    <row r="2864" spans="1:11" ht="24" customHeight="1" x14ac:dyDescent="0.25">
      <c r="A2864" s="59"/>
      <c r="B2864" s="59"/>
      <c r="C2864" s="59"/>
      <c r="D2864" s="60"/>
      <c r="E2864" s="61"/>
      <c r="F2864" s="62"/>
      <c r="G2864" s="62"/>
      <c r="H2864" s="62"/>
      <c r="I2864" s="62"/>
      <c r="J2864" s="62"/>
      <c r="K2864" s="63"/>
    </row>
    <row r="2865" spans="1:11" ht="24" customHeight="1" x14ac:dyDescent="0.25">
      <c r="A2865" s="59"/>
      <c r="B2865" s="59"/>
      <c r="C2865" s="59"/>
      <c r="D2865" s="60"/>
      <c r="E2865" s="61"/>
      <c r="F2865" s="62"/>
      <c r="G2865" s="62"/>
      <c r="H2865" s="62"/>
      <c r="I2865" s="62"/>
      <c r="J2865" s="62"/>
      <c r="K2865" s="63"/>
    </row>
    <row r="2866" spans="1:11" ht="24" customHeight="1" x14ac:dyDescent="0.25">
      <c r="A2866" s="59"/>
      <c r="B2866" s="59"/>
      <c r="C2866" s="59"/>
      <c r="D2866" s="60"/>
      <c r="E2866" s="61"/>
      <c r="F2866" s="62"/>
      <c r="G2866" s="62"/>
      <c r="H2866" s="62"/>
      <c r="I2866" s="62"/>
      <c r="J2866" s="62"/>
      <c r="K2866" s="63"/>
    </row>
    <row r="2867" spans="1:11" ht="24" customHeight="1" x14ac:dyDescent="0.25">
      <c r="A2867" s="59"/>
      <c r="B2867" s="59"/>
      <c r="C2867" s="59"/>
      <c r="D2867" s="60"/>
      <c r="E2867" s="61"/>
      <c r="F2867" s="62"/>
      <c r="G2867" s="62"/>
      <c r="H2867" s="62"/>
      <c r="I2867" s="62"/>
      <c r="J2867" s="62"/>
      <c r="K2867" s="63"/>
    </row>
    <row r="2868" spans="1:11" ht="24" customHeight="1" x14ac:dyDescent="0.25">
      <c r="A2868" s="59"/>
      <c r="B2868" s="59"/>
      <c r="C2868" s="59"/>
      <c r="D2868" s="60"/>
      <c r="E2868" s="61"/>
      <c r="F2868" s="62"/>
      <c r="G2868" s="62"/>
      <c r="H2868" s="62"/>
      <c r="I2868" s="62"/>
      <c r="J2868" s="62"/>
      <c r="K2868" s="63"/>
    </row>
    <row r="2869" spans="1:11" ht="24" customHeight="1" x14ac:dyDescent="0.25">
      <c r="A2869" s="59"/>
      <c r="B2869" s="59"/>
      <c r="C2869" s="59"/>
      <c r="D2869" s="60"/>
      <c r="E2869" s="61"/>
      <c r="F2869" s="62"/>
      <c r="G2869" s="62"/>
      <c r="H2869" s="62"/>
      <c r="I2869" s="62"/>
      <c r="J2869" s="62"/>
      <c r="K2869" s="63"/>
    </row>
    <row r="2870" spans="1:11" ht="24" customHeight="1" x14ac:dyDescent="0.25">
      <c r="A2870" s="59"/>
      <c r="B2870" s="59"/>
      <c r="C2870" s="59"/>
      <c r="D2870" s="60"/>
      <c r="E2870" s="61"/>
      <c r="F2870" s="62"/>
      <c r="G2870" s="62"/>
      <c r="H2870" s="62"/>
      <c r="I2870" s="62"/>
      <c r="J2870" s="62"/>
      <c r="K2870" s="63"/>
    </row>
    <row r="2871" spans="1:11" ht="24" customHeight="1" x14ac:dyDescent="0.25">
      <c r="A2871" s="59"/>
      <c r="B2871" s="59"/>
      <c r="C2871" s="59"/>
      <c r="D2871" s="60"/>
      <c r="E2871" s="61"/>
      <c r="F2871" s="62"/>
      <c r="G2871" s="62"/>
      <c r="H2871" s="62"/>
      <c r="I2871" s="62"/>
      <c r="J2871" s="62"/>
      <c r="K2871" s="63"/>
    </row>
    <row r="2872" spans="1:11" ht="24" customHeight="1" x14ac:dyDescent="0.25">
      <c r="A2872" s="59"/>
      <c r="B2872" s="59"/>
      <c r="C2872" s="59"/>
      <c r="D2872" s="60"/>
      <c r="E2872" s="61"/>
      <c r="F2872" s="62"/>
      <c r="G2872" s="62"/>
      <c r="H2872" s="62"/>
      <c r="I2872" s="62"/>
      <c r="J2872" s="62"/>
      <c r="K2872" s="63"/>
    </row>
    <row r="2873" spans="1:11" ht="24" customHeight="1" x14ac:dyDescent="0.25">
      <c r="A2873" s="59"/>
      <c r="B2873" s="59"/>
      <c r="C2873" s="59"/>
      <c r="D2873" s="60"/>
      <c r="E2873" s="61"/>
      <c r="F2873" s="62"/>
      <c r="G2873" s="62"/>
      <c r="H2873" s="62"/>
      <c r="I2873" s="62"/>
      <c r="J2873" s="62"/>
      <c r="K2873" s="63"/>
    </row>
    <row r="2874" spans="1:11" ht="24" customHeight="1" x14ac:dyDescent="0.25">
      <c r="A2874" s="59"/>
      <c r="B2874" s="59"/>
      <c r="C2874" s="59"/>
      <c r="D2874" s="60"/>
      <c r="E2874" s="61"/>
      <c r="F2874" s="62"/>
      <c r="G2874" s="62"/>
      <c r="H2874" s="62"/>
      <c r="I2874" s="62"/>
      <c r="J2874" s="62"/>
      <c r="K2874" s="63"/>
    </row>
    <row r="2875" spans="1:11" ht="24" customHeight="1" x14ac:dyDescent="0.25">
      <c r="A2875" s="59"/>
      <c r="B2875" s="59"/>
      <c r="C2875" s="59"/>
      <c r="D2875" s="60"/>
      <c r="E2875" s="61"/>
      <c r="F2875" s="62"/>
      <c r="G2875" s="62"/>
      <c r="H2875" s="62"/>
      <c r="I2875" s="62"/>
      <c r="J2875" s="62"/>
      <c r="K2875" s="63"/>
    </row>
    <row r="2876" spans="1:11" ht="24" customHeight="1" x14ac:dyDescent="0.25">
      <c r="A2876" s="59"/>
      <c r="B2876" s="59"/>
      <c r="C2876" s="59"/>
      <c r="D2876" s="60"/>
      <c r="E2876" s="61"/>
      <c r="F2876" s="62"/>
      <c r="G2876" s="62"/>
      <c r="H2876" s="62"/>
      <c r="I2876" s="62"/>
      <c r="J2876" s="62"/>
      <c r="K2876" s="63"/>
    </row>
    <row r="2877" spans="1:11" ht="24" customHeight="1" x14ac:dyDescent="0.25">
      <c r="A2877" s="59"/>
      <c r="B2877" s="59"/>
      <c r="C2877" s="59"/>
      <c r="D2877" s="60"/>
      <c r="E2877" s="61"/>
      <c r="F2877" s="62"/>
      <c r="G2877" s="62"/>
      <c r="H2877" s="62"/>
      <c r="I2877" s="62"/>
      <c r="J2877" s="62"/>
      <c r="K2877" s="63"/>
    </row>
    <row r="2878" spans="1:11" ht="24" customHeight="1" x14ac:dyDescent="0.25">
      <c r="A2878" s="59"/>
      <c r="B2878" s="59"/>
      <c r="C2878" s="59"/>
      <c r="D2878" s="60"/>
      <c r="E2878" s="61"/>
      <c r="F2878" s="62"/>
      <c r="G2878" s="62"/>
      <c r="H2878" s="62"/>
      <c r="I2878" s="62"/>
      <c r="J2878" s="62"/>
      <c r="K2878" s="63"/>
    </row>
    <row r="2879" spans="1:11" ht="24" customHeight="1" x14ac:dyDescent="0.25">
      <c r="A2879" s="59"/>
      <c r="B2879" s="59"/>
      <c r="C2879" s="59"/>
      <c r="D2879" s="60"/>
      <c r="E2879" s="61"/>
      <c r="F2879" s="62"/>
      <c r="G2879" s="62"/>
      <c r="H2879" s="62"/>
      <c r="I2879" s="62"/>
      <c r="J2879" s="62"/>
      <c r="K2879" s="63"/>
    </row>
    <row r="2880" spans="1:11" ht="24" customHeight="1" x14ac:dyDescent="0.25">
      <c r="A2880" s="59"/>
      <c r="B2880" s="59"/>
      <c r="C2880" s="59"/>
      <c r="D2880" s="60"/>
      <c r="E2880" s="61"/>
      <c r="F2880" s="62"/>
      <c r="G2880" s="62"/>
      <c r="H2880" s="62"/>
      <c r="I2880" s="62"/>
      <c r="J2880" s="62"/>
      <c r="K2880" s="63"/>
    </row>
    <row r="2881" spans="1:11" ht="24" customHeight="1" x14ac:dyDescent="0.25">
      <c r="A2881" s="59"/>
      <c r="B2881" s="59"/>
      <c r="C2881" s="59"/>
      <c r="D2881" s="60"/>
      <c r="E2881" s="61"/>
      <c r="F2881" s="62"/>
      <c r="G2881" s="62"/>
      <c r="H2881" s="62"/>
      <c r="I2881" s="62"/>
      <c r="J2881" s="62"/>
      <c r="K2881" s="63"/>
    </row>
    <row r="2882" spans="1:11" ht="24" customHeight="1" x14ac:dyDescent="0.25">
      <c r="A2882" s="59"/>
      <c r="B2882" s="59"/>
      <c r="C2882" s="59"/>
      <c r="D2882" s="60"/>
      <c r="E2882" s="61"/>
      <c r="F2882" s="62"/>
      <c r="G2882" s="62"/>
      <c r="H2882" s="62"/>
      <c r="I2882" s="62"/>
      <c r="J2882" s="62"/>
      <c r="K2882" s="63"/>
    </row>
    <row r="2883" spans="1:11" ht="24" customHeight="1" x14ac:dyDescent="0.25">
      <c r="A2883" s="59"/>
      <c r="B2883" s="59"/>
      <c r="C2883" s="59"/>
      <c r="D2883" s="60"/>
      <c r="E2883" s="61"/>
      <c r="F2883" s="62"/>
      <c r="G2883" s="62"/>
      <c r="H2883" s="62"/>
      <c r="I2883" s="62"/>
      <c r="J2883" s="62"/>
      <c r="K2883" s="63"/>
    </row>
    <row r="2884" spans="1:11" ht="24" customHeight="1" x14ac:dyDescent="0.25">
      <c r="A2884" s="59"/>
      <c r="B2884" s="59"/>
      <c r="C2884" s="59"/>
      <c r="D2884" s="60"/>
      <c r="E2884" s="61"/>
      <c r="F2884" s="62"/>
      <c r="G2884" s="62"/>
      <c r="H2884" s="62"/>
      <c r="I2884" s="62"/>
      <c r="J2884" s="62"/>
      <c r="K2884" s="63"/>
    </row>
    <row r="2885" spans="1:11" ht="24" customHeight="1" x14ac:dyDescent="0.25">
      <c r="A2885" s="59"/>
      <c r="B2885" s="59"/>
      <c r="C2885" s="59"/>
      <c r="D2885" s="60"/>
      <c r="E2885" s="61"/>
      <c r="F2885" s="62"/>
      <c r="G2885" s="62"/>
      <c r="H2885" s="62"/>
      <c r="I2885" s="62"/>
      <c r="J2885" s="62"/>
      <c r="K2885" s="63"/>
    </row>
    <row r="2886" spans="1:11" ht="24" customHeight="1" x14ac:dyDescent="0.25">
      <c r="A2886" s="59"/>
      <c r="B2886" s="59"/>
      <c r="C2886" s="59"/>
      <c r="D2886" s="60"/>
      <c r="E2886" s="61"/>
      <c r="F2886" s="62"/>
      <c r="G2886" s="62"/>
      <c r="H2886" s="62"/>
      <c r="I2886" s="62"/>
      <c r="J2886" s="62"/>
      <c r="K2886" s="63"/>
    </row>
    <row r="2887" spans="1:11" ht="24" customHeight="1" x14ac:dyDescent="0.25">
      <c r="A2887" s="59"/>
      <c r="B2887" s="59"/>
      <c r="C2887" s="59"/>
      <c r="D2887" s="60"/>
      <c r="E2887" s="61"/>
      <c r="F2887" s="62"/>
      <c r="G2887" s="62"/>
      <c r="H2887" s="62"/>
      <c r="I2887" s="62"/>
      <c r="J2887" s="62"/>
      <c r="K2887" s="63"/>
    </row>
    <row r="2888" spans="1:11" ht="24" customHeight="1" x14ac:dyDescent="0.25">
      <c r="A2888" s="59"/>
      <c r="B2888" s="59"/>
      <c r="C2888" s="59"/>
      <c r="D2888" s="60"/>
      <c r="E2888" s="61"/>
      <c r="F2888" s="62"/>
      <c r="G2888" s="62"/>
      <c r="H2888" s="62"/>
      <c r="I2888" s="62"/>
      <c r="J2888" s="62"/>
      <c r="K2888" s="63"/>
    </row>
    <row r="2889" spans="1:11" ht="24" customHeight="1" x14ac:dyDescent="0.25">
      <c r="A2889" s="59"/>
      <c r="B2889" s="59"/>
      <c r="C2889" s="59"/>
      <c r="D2889" s="60"/>
      <c r="E2889" s="61"/>
      <c r="F2889" s="62"/>
      <c r="G2889" s="62"/>
      <c r="H2889" s="62"/>
      <c r="I2889" s="62"/>
      <c r="J2889" s="62"/>
      <c r="K2889" s="63"/>
    </row>
    <row r="2890" spans="1:11" ht="24" customHeight="1" x14ac:dyDescent="0.25">
      <c r="A2890" s="59"/>
      <c r="B2890" s="59"/>
      <c r="C2890" s="59"/>
      <c r="D2890" s="60"/>
      <c r="E2890" s="61"/>
      <c r="F2890" s="62"/>
      <c r="G2890" s="62"/>
      <c r="H2890" s="62"/>
      <c r="I2890" s="62"/>
      <c r="J2890" s="62"/>
      <c r="K2890" s="63"/>
    </row>
    <row r="2891" spans="1:11" ht="24" customHeight="1" x14ac:dyDescent="0.25">
      <c r="A2891" s="59"/>
      <c r="B2891" s="59"/>
      <c r="C2891" s="59"/>
      <c r="D2891" s="60"/>
      <c r="E2891" s="61"/>
      <c r="F2891" s="62"/>
      <c r="G2891" s="62"/>
      <c r="H2891" s="62"/>
      <c r="I2891" s="62"/>
      <c r="J2891" s="62"/>
      <c r="K2891" s="63"/>
    </row>
    <row r="2892" spans="1:11" ht="24" customHeight="1" x14ac:dyDescent="0.25">
      <c r="A2892" s="59"/>
      <c r="B2892" s="59"/>
      <c r="C2892" s="59"/>
      <c r="D2892" s="60"/>
      <c r="E2892" s="61"/>
      <c r="F2892" s="62"/>
      <c r="G2892" s="62"/>
      <c r="H2892" s="62"/>
      <c r="I2892" s="62"/>
      <c r="J2892" s="62"/>
      <c r="K2892" s="63"/>
    </row>
    <row r="2893" spans="1:11" ht="24" customHeight="1" x14ac:dyDescent="0.25">
      <c r="A2893" s="59"/>
      <c r="B2893" s="59"/>
      <c r="C2893" s="59"/>
      <c r="D2893" s="60"/>
      <c r="E2893" s="61"/>
      <c r="F2893" s="62"/>
      <c r="G2893" s="62"/>
      <c r="H2893" s="62"/>
      <c r="I2893" s="62"/>
      <c r="J2893" s="62"/>
      <c r="K2893" s="63"/>
    </row>
    <row r="2894" spans="1:11" ht="24" customHeight="1" x14ac:dyDescent="0.25">
      <c r="A2894" s="59"/>
      <c r="B2894" s="59"/>
      <c r="C2894" s="59"/>
      <c r="D2894" s="60"/>
      <c r="E2894" s="61"/>
      <c r="F2894" s="62"/>
      <c r="G2894" s="62"/>
      <c r="H2894" s="62"/>
      <c r="I2894" s="62"/>
      <c r="J2894" s="62"/>
      <c r="K2894" s="63"/>
    </row>
    <row r="2895" spans="1:11" ht="24" customHeight="1" x14ac:dyDescent="0.25">
      <c r="A2895" s="59"/>
      <c r="B2895" s="59"/>
      <c r="C2895" s="59"/>
      <c r="D2895" s="60"/>
      <c r="E2895" s="61"/>
      <c r="F2895" s="62"/>
      <c r="G2895" s="62"/>
      <c r="H2895" s="62"/>
      <c r="I2895" s="62"/>
      <c r="J2895" s="62"/>
      <c r="K2895" s="63"/>
    </row>
    <row r="2896" spans="1:11" ht="24" customHeight="1" x14ac:dyDescent="0.25">
      <c r="A2896" s="59"/>
      <c r="B2896" s="59"/>
      <c r="C2896" s="59"/>
      <c r="D2896" s="60"/>
      <c r="E2896" s="61"/>
      <c r="F2896" s="62"/>
      <c r="G2896" s="62"/>
      <c r="H2896" s="62"/>
      <c r="I2896" s="62"/>
      <c r="J2896" s="62"/>
      <c r="K2896" s="63"/>
    </row>
    <row r="2897" spans="1:11" ht="24" customHeight="1" x14ac:dyDescent="0.25">
      <c r="A2897" s="59"/>
      <c r="B2897" s="59"/>
      <c r="C2897" s="59"/>
      <c r="D2897" s="60"/>
      <c r="E2897" s="61"/>
      <c r="F2897" s="62"/>
      <c r="G2897" s="62"/>
      <c r="H2897" s="62"/>
      <c r="I2897" s="62"/>
      <c r="J2897" s="62"/>
      <c r="K2897" s="63"/>
    </row>
    <row r="2898" spans="1:11" ht="24" customHeight="1" x14ac:dyDescent="0.25">
      <c r="A2898" s="59"/>
      <c r="B2898" s="59"/>
      <c r="C2898" s="59"/>
      <c r="D2898" s="60"/>
      <c r="E2898" s="61"/>
      <c r="F2898" s="62"/>
      <c r="G2898" s="62"/>
      <c r="H2898" s="62"/>
      <c r="I2898" s="62"/>
      <c r="J2898" s="62"/>
      <c r="K2898" s="63"/>
    </row>
    <row r="2899" spans="1:11" ht="24" customHeight="1" x14ac:dyDescent="0.25">
      <c r="A2899" s="59"/>
      <c r="B2899" s="59"/>
      <c r="C2899" s="59"/>
      <c r="D2899" s="60"/>
      <c r="E2899" s="61"/>
      <c r="F2899" s="62"/>
      <c r="G2899" s="62"/>
      <c r="H2899" s="62"/>
      <c r="I2899" s="62"/>
      <c r="J2899" s="62"/>
      <c r="K2899" s="63"/>
    </row>
    <row r="2900" spans="1:11" ht="24" customHeight="1" x14ac:dyDescent="0.25">
      <c r="A2900" s="59"/>
      <c r="B2900" s="59"/>
      <c r="C2900" s="59"/>
      <c r="D2900" s="60"/>
      <c r="E2900" s="61"/>
      <c r="F2900" s="62"/>
      <c r="G2900" s="62"/>
      <c r="H2900" s="62"/>
      <c r="I2900" s="62"/>
      <c r="J2900" s="62"/>
      <c r="K2900" s="63"/>
    </row>
    <row r="2901" spans="1:11" ht="24" customHeight="1" x14ac:dyDescent="0.25">
      <c r="A2901" s="59"/>
      <c r="B2901" s="59"/>
      <c r="C2901" s="59"/>
      <c r="D2901" s="60"/>
      <c r="E2901" s="61"/>
      <c r="F2901" s="62"/>
      <c r="G2901" s="62"/>
      <c r="H2901" s="62"/>
      <c r="I2901" s="62"/>
      <c r="J2901" s="62"/>
      <c r="K2901" s="63"/>
    </row>
    <row r="2902" spans="1:11" ht="24" customHeight="1" x14ac:dyDescent="0.25">
      <c r="A2902" s="59"/>
      <c r="B2902" s="59"/>
      <c r="C2902" s="59"/>
      <c r="D2902" s="60"/>
      <c r="E2902" s="61"/>
      <c r="F2902" s="62"/>
      <c r="G2902" s="62"/>
      <c r="H2902" s="62"/>
      <c r="I2902" s="62"/>
      <c r="J2902" s="62"/>
      <c r="K2902" s="63"/>
    </row>
    <row r="2903" spans="1:11" ht="24" customHeight="1" x14ac:dyDescent="0.25">
      <c r="A2903" s="59"/>
      <c r="B2903" s="59"/>
      <c r="C2903" s="59"/>
      <c r="D2903" s="60"/>
      <c r="E2903" s="61"/>
      <c r="F2903" s="62"/>
      <c r="G2903" s="62"/>
      <c r="H2903" s="62"/>
      <c r="I2903" s="62"/>
      <c r="J2903" s="62"/>
      <c r="K2903" s="63"/>
    </row>
    <row r="2904" spans="1:11" ht="24" customHeight="1" x14ac:dyDescent="0.25">
      <c r="A2904" s="59"/>
      <c r="B2904" s="59"/>
      <c r="C2904" s="59"/>
      <c r="D2904" s="60"/>
      <c r="E2904" s="61"/>
      <c r="F2904" s="62"/>
      <c r="G2904" s="62"/>
      <c r="H2904" s="62"/>
      <c r="I2904" s="62"/>
      <c r="J2904" s="62"/>
      <c r="K2904" s="63"/>
    </row>
    <row r="2905" spans="1:11" ht="24" customHeight="1" x14ac:dyDescent="0.25">
      <c r="A2905" s="59"/>
      <c r="B2905" s="59"/>
      <c r="C2905" s="59"/>
      <c r="D2905" s="60"/>
      <c r="E2905" s="61"/>
      <c r="F2905" s="62"/>
      <c r="G2905" s="62"/>
      <c r="H2905" s="62"/>
      <c r="I2905" s="62"/>
      <c r="J2905" s="62"/>
      <c r="K2905" s="63"/>
    </row>
    <row r="2906" spans="1:11" ht="24" customHeight="1" x14ac:dyDescent="0.25">
      <c r="A2906" s="59"/>
      <c r="B2906" s="59"/>
      <c r="C2906" s="59"/>
      <c r="D2906" s="60"/>
      <c r="E2906" s="61"/>
      <c r="F2906" s="62"/>
      <c r="G2906" s="62"/>
      <c r="H2906" s="62"/>
      <c r="I2906" s="62"/>
      <c r="J2906" s="62"/>
      <c r="K2906" s="63"/>
    </row>
    <row r="2907" spans="1:11" ht="24" customHeight="1" x14ac:dyDescent="0.25">
      <c r="A2907" s="59"/>
      <c r="B2907" s="59"/>
      <c r="C2907" s="59"/>
      <c r="D2907" s="60"/>
      <c r="E2907" s="61"/>
      <c r="F2907" s="62"/>
      <c r="G2907" s="62"/>
      <c r="H2907" s="62"/>
      <c r="I2907" s="62"/>
      <c r="J2907" s="62"/>
      <c r="K2907" s="63"/>
    </row>
    <row r="2908" spans="1:11" ht="24" customHeight="1" x14ac:dyDescent="0.25">
      <c r="A2908" s="59"/>
      <c r="B2908" s="59"/>
      <c r="C2908" s="59"/>
      <c r="D2908" s="60"/>
      <c r="E2908" s="61"/>
      <c r="F2908" s="62"/>
      <c r="G2908" s="62"/>
      <c r="H2908" s="62"/>
      <c r="I2908" s="62"/>
      <c r="J2908" s="62"/>
      <c r="K2908" s="63"/>
    </row>
    <row r="2909" spans="1:11" ht="24" customHeight="1" x14ac:dyDescent="0.25">
      <c r="A2909" s="59"/>
      <c r="B2909" s="59"/>
      <c r="C2909" s="59"/>
      <c r="D2909" s="60"/>
      <c r="E2909" s="61"/>
      <c r="F2909" s="62"/>
      <c r="G2909" s="62"/>
      <c r="H2909" s="62"/>
      <c r="I2909" s="62"/>
      <c r="J2909" s="62"/>
      <c r="K2909" s="63"/>
    </row>
    <row r="2910" spans="1:11" ht="24" customHeight="1" x14ac:dyDescent="0.25">
      <c r="A2910" s="59"/>
      <c r="B2910" s="59"/>
      <c r="C2910" s="59"/>
      <c r="D2910" s="60"/>
      <c r="E2910" s="61"/>
      <c r="F2910" s="62"/>
      <c r="G2910" s="62"/>
      <c r="H2910" s="62"/>
      <c r="I2910" s="62"/>
      <c r="J2910" s="62"/>
      <c r="K2910" s="63"/>
    </row>
    <row r="2911" spans="1:11" ht="24" customHeight="1" x14ac:dyDescent="0.25">
      <c r="A2911" s="59"/>
      <c r="B2911" s="59"/>
      <c r="C2911" s="59"/>
      <c r="D2911" s="60"/>
      <c r="E2911" s="61"/>
      <c r="F2911" s="62"/>
      <c r="G2911" s="62"/>
      <c r="H2911" s="62"/>
      <c r="I2911" s="62"/>
      <c r="J2911" s="62"/>
      <c r="K2911" s="63"/>
    </row>
    <row r="2912" spans="1:11" ht="24" customHeight="1" x14ac:dyDescent="0.25">
      <c r="A2912" s="59"/>
      <c r="B2912" s="59"/>
      <c r="C2912" s="59"/>
      <c r="D2912" s="60"/>
      <c r="E2912" s="61"/>
      <c r="F2912" s="62"/>
      <c r="G2912" s="62"/>
      <c r="H2912" s="62"/>
      <c r="I2912" s="62"/>
      <c r="J2912" s="62"/>
      <c r="K2912" s="63"/>
    </row>
    <row r="2913" spans="1:11" ht="24" customHeight="1" x14ac:dyDescent="0.25">
      <c r="A2913" s="59"/>
      <c r="B2913" s="59"/>
      <c r="C2913" s="59"/>
      <c r="D2913" s="60"/>
      <c r="E2913" s="61"/>
      <c r="F2913" s="62"/>
      <c r="G2913" s="62"/>
      <c r="H2913" s="62"/>
      <c r="I2913" s="62"/>
      <c r="J2913" s="62"/>
      <c r="K2913" s="63"/>
    </row>
    <row r="2914" spans="1:11" ht="24" customHeight="1" x14ac:dyDescent="0.25">
      <c r="A2914" s="59"/>
      <c r="B2914" s="59"/>
      <c r="C2914" s="59"/>
      <c r="D2914" s="60"/>
      <c r="E2914" s="61"/>
      <c r="F2914" s="62"/>
      <c r="G2914" s="62"/>
      <c r="H2914" s="62"/>
      <c r="I2914" s="62"/>
      <c r="J2914" s="62"/>
      <c r="K2914" s="63"/>
    </row>
    <row r="2915" spans="1:11" ht="24" customHeight="1" x14ac:dyDescent="0.25">
      <c r="A2915" s="59"/>
      <c r="B2915" s="59"/>
      <c r="C2915" s="59"/>
      <c r="D2915" s="60"/>
      <c r="E2915" s="61"/>
      <c r="F2915" s="62"/>
      <c r="G2915" s="62"/>
      <c r="H2915" s="62"/>
      <c r="I2915" s="62"/>
      <c r="J2915" s="62"/>
      <c r="K2915" s="63"/>
    </row>
    <row r="2916" spans="1:11" ht="24" customHeight="1" x14ac:dyDescent="0.25">
      <c r="A2916" s="59"/>
      <c r="B2916" s="59"/>
      <c r="C2916" s="59"/>
      <c r="D2916" s="60"/>
      <c r="E2916" s="61"/>
      <c r="F2916" s="62"/>
      <c r="G2916" s="62"/>
      <c r="H2916" s="62"/>
      <c r="I2916" s="62"/>
      <c r="J2916" s="62"/>
      <c r="K2916" s="63"/>
    </row>
    <row r="2917" spans="1:11" ht="24" customHeight="1" x14ac:dyDescent="0.25">
      <c r="A2917" s="59"/>
      <c r="B2917" s="59"/>
      <c r="C2917" s="59"/>
      <c r="D2917" s="60"/>
      <c r="E2917" s="61"/>
      <c r="F2917" s="62"/>
      <c r="G2917" s="62"/>
      <c r="H2917" s="62"/>
      <c r="I2917" s="62"/>
      <c r="J2917" s="62"/>
      <c r="K2917" s="63"/>
    </row>
    <row r="2918" spans="1:11" ht="24" customHeight="1" x14ac:dyDescent="0.25">
      <c r="A2918" s="59"/>
      <c r="B2918" s="59"/>
      <c r="C2918" s="59"/>
      <c r="D2918" s="60"/>
      <c r="E2918" s="61"/>
      <c r="F2918" s="62"/>
      <c r="G2918" s="62"/>
      <c r="H2918" s="62"/>
      <c r="I2918" s="62"/>
      <c r="J2918" s="62"/>
      <c r="K2918" s="63"/>
    </row>
    <row r="2919" spans="1:11" ht="24" customHeight="1" x14ac:dyDescent="0.25">
      <c r="A2919" s="59"/>
      <c r="B2919" s="59"/>
      <c r="C2919" s="59"/>
      <c r="D2919" s="60"/>
      <c r="E2919" s="61"/>
      <c r="F2919" s="62"/>
      <c r="G2919" s="62"/>
      <c r="H2919" s="62"/>
      <c r="I2919" s="62"/>
      <c r="J2919" s="62"/>
      <c r="K2919" s="63"/>
    </row>
    <row r="2920" spans="1:11" ht="24" customHeight="1" x14ac:dyDescent="0.25">
      <c r="A2920" s="59"/>
      <c r="B2920" s="59"/>
      <c r="C2920" s="59"/>
      <c r="D2920" s="60"/>
      <c r="E2920" s="61"/>
      <c r="F2920" s="62"/>
      <c r="G2920" s="62"/>
      <c r="H2920" s="62"/>
      <c r="I2920" s="62"/>
      <c r="J2920" s="62"/>
      <c r="K2920" s="63"/>
    </row>
    <row r="2921" spans="1:11" ht="24" customHeight="1" x14ac:dyDescent="0.25">
      <c r="A2921" s="59"/>
      <c r="B2921" s="59"/>
      <c r="C2921" s="59"/>
      <c r="D2921" s="60"/>
      <c r="E2921" s="61"/>
      <c r="F2921" s="62"/>
      <c r="G2921" s="62"/>
      <c r="H2921" s="62"/>
      <c r="I2921" s="62"/>
      <c r="J2921" s="62"/>
      <c r="K2921" s="63"/>
    </row>
    <row r="2922" spans="1:11" ht="24" customHeight="1" x14ac:dyDescent="0.25">
      <c r="A2922" s="59"/>
      <c r="B2922" s="59"/>
      <c r="C2922" s="59"/>
      <c r="D2922" s="60"/>
      <c r="E2922" s="61"/>
      <c r="F2922" s="62"/>
      <c r="G2922" s="62"/>
      <c r="H2922" s="62"/>
      <c r="I2922" s="62"/>
      <c r="J2922" s="62"/>
      <c r="K2922" s="63"/>
    </row>
    <row r="2923" spans="1:11" ht="24" customHeight="1" x14ac:dyDescent="0.25">
      <c r="A2923" s="59"/>
      <c r="B2923" s="59"/>
      <c r="C2923" s="59"/>
      <c r="D2923" s="60"/>
      <c r="E2923" s="61"/>
      <c r="F2923" s="62"/>
      <c r="G2923" s="62"/>
      <c r="H2923" s="62"/>
      <c r="I2923" s="62"/>
      <c r="J2923" s="62"/>
      <c r="K2923" s="63"/>
    </row>
    <row r="2924" spans="1:11" ht="24" customHeight="1" x14ac:dyDescent="0.25">
      <c r="A2924" s="59"/>
      <c r="B2924" s="59"/>
      <c r="C2924" s="59"/>
      <c r="D2924" s="60"/>
      <c r="E2924" s="61"/>
      <c r="F2924" s="62"/>
      <c r="G2924" s="62"/>
      <c r="H2924" s="62"/>
      <c r="I2924" s="62"/>
      <c r="J2924" s="62"/>
      <c r="K2924" s="63"/>
    </row>
    <row r="2925" spans="1:11" ht="24" customHeight="1" x14ac:dyDescent="0.25">
      <c r="A2925" s="59"/>
      <c r="B2925" s="59"/>
      <c r="C2925" s="59"/>
      <c r="D2925" s="60"/>
      <c r="E2925" s="61"/>
      <c r="F2925" s="62"/>
      <c r="G2925" s="62"/>
      <c r="H2925" s="62"/>
      <c r="I2925" s="62"/>
      <c r="J2925" s="62"/>
      <c r="K2925" s="63"/>
    </row>
    <row r="2926" spans="1:11" ht="24" customHeight="1" x14ac:dyDescent="0.25">
      <c r="A2926" s="59"/>
      <c r="B2926" s="59"/>
      <c r="C2926" s="59"/>
      <c r="D2926" s="60"/>
      <c r="E2926" s="61"/>
      <c r="F2926" s="62"/>
      <c r="G2926" s="62"/>
      <c r="H2926" s="62"/>
      <c r="I2926" s="62"/>
      <c r="J2926" s="62"/>
      <c r="K2926" s="63"/>
    </row>
    <row r="2927" spans="1:11" ht="24" customHeight="1" x14ac:dyDescent="0.25">
      <c r="A2927" s="59"/>
      <c r="B2927" s="59"/>
      <c r="C2927" s="59"/>
      <c r="D2927" s="60"/>
      <c r="E2927" s="61"/>
      <c r="F2927" s="62"/>
      <c r="G2927" s="62"/>
      <c r="H2927" s="62"/>
      <c r="I2927" s="62"/>
      <c r="J2927" s="62"/>
      <c r="K2927" s="63"/>
    </row>
    <row r="2928" spans="1:11" ht="24" customHeight="1" x14ac:dyDescent="0.25">
      <c r="A2928" s="59"/>
      <c r="B2928" s="59"/>
      <c r="C2928" s="59"/>
      <c r="D2928" s="60"/>
      <c r="E2928" s="61"/>
      <c r="F2928" s="62"/>
      <c r="G2928" s="62"/>
      <c r="H2928" s="62"/>
      <c r="I2928" s="62"/>
      <c r="J2928" s="62"/>
      <c r="K2928" s="63"/>
    </row>
    <row r="2929" spans="1:11" ht="24" customHeight="1" x14ac:dyDescent="0.25">
      <c r="A2929" s="59"/>
      <c r="B2929" s="59"/>
      <c r="C2929" s="59"/>
      <c r="D2929" s="60"/>
      <c r="E2929" s="61"/>
      <c r="F2929" s="62"/>
      <c r="G2929" s="62"/>
      <c r="H2929" s="62"/>
      <c r="I2929" s="62"/>
      <c r="J2929" s="62"/>
      <c r="K2929" s="63"/>
    </row>
    <row r="2930" spans="1:11" ht="24" customHeight="1" x14ac:dyDescent="0.25">
      <c r="A2930" s="59"/>
      <c r="B2930" s="59"/>
      <c r="C2930" s="59"/>
      <c r="D2930" s="60"/>
      <c r="E2930" s="61"/>
      <c r="F2930" s="62"/>
      <c r="G2930" s="62"/>
      <c r="H2930" s="62"/>
      <c r="I2930" s="62"/>
      <c r="J2930" s="62"/>
      <c r="K2930" s="63"/>
    </row>
    <row r="2931" spans="1:11" ht="24" customHeight="1" x14ac:dyDescent="0.25">
      <c r="A2931" s="59"/>
      <c r="B2931" s="59"/>
      <c r="C2931" s="59"/>
      <c r="D2931" s="60"/>
      <c r="E2931" s="61"/>
      <c r="F2931" s="62"/>
      <c r="G2931" s="62"/>
      <c r="H2931" s="62"/>
      <c r="I2931" s="62"/>
      <c r="J2931" s="62"/>
      <c r="K2931" s="63"/>
    </row>
    <row r="2932" spans="1:11" ht="24" customHeight="1" x14ac:dyDescent="0.25">
      <c r="A2932" s="59"/>
      <c r="B2932" s="59"/>
      <c r="C2932" s="59"/>
      <c r="D2932" s="60"/>
      <c r="E2932" s="61"/>
      <c r="F2932" s="62"/>
      <c r="G2932" s="62"/>
      <c r="H2932" s="62"/>
      <c r="I2932" s="62"/>
      <c r="J2932" s="62"/>
      <c r="K2932" s="63"/>
    </row>
    <row r="2933" spans="1:11" ht="24" customHeight="1" x14ac:dyDescent="0.25">
      <c r="A2933" s="59"/>
      <c r="B2933" s="59"/>
      <c r="C2933" s="59"/>
      <c r="D2933" s="60"/>
      <c r="E2933" s="61"/>
      <c r="F2933" s="62"/>
      <c r="G2933" s="62"/>
      <c r="H2933" s="62"/>
      <c r="I2933" s="62"/>
      <c r="J2933" s="62"/>
      <c r="K2933" s="63"/>
    </row>
    <row r="2934" spans="1:11" ht="24" customHeight="1" x14ac:dyDescent="0.25">
      <c r="A2934" s="59"/>
      <c r="B2934" s="59"/>
      <c r="C2934" s="59"/>
      <c r="D2934" s="60"/>
      <c r="E2934" s="61"/>
      <c r="F2934" s="62"/>
      <c r="G2934" s="62"/>
      <c r="H2934" s="62"/>
      <c r="I2934" s="62"/>
      <c r="J2934" s="62"/>
      <c r="K2934" s="63"/>
    </row>
    <row r="2935" spans="1:11" ht="24" customHeight="1" x14ac:dyDescent="0.25">
      <c r="A2935" s="59"/>
      <c r="B2935" s="59"/>
      <c r="C2935" s="59"/>
      <c r="D2935" s="60"/>
      <c r="E2935" s="61"/>
      <c r="F2935" s="62"/>
      <c r="G2935" s="62"/>
      <c r="H2935" s="62"/>
      <c r="I2935" s="62"/>
      <c r="J2935" s="62"/>
      <c r="K2935" s="63"/>
    </row>
    <row r="2936" spans="1:11" ht="24" customHeight="1" x14ac:dyDescent="0.25">
      <c r="A2936" s="59"/>
      <c r="B2936" s="59"/>
      <c r="C2936" s="59"/>
      <c r="D2936" s="60"/>
      <c r="E2936" s="61"/>
      <c r="F2936" s="62"/>
      <c r="G2936" s="62"/>
      <c r="H2936" s="62"/>
      <c r="I2936" s="62"/>
      <c r="J2936" s="62"/>
      <c r="K2936" s="63"/>
    </row>
    <row r="2937" spans="1:11" ht="24" customHeight="1" x14ac:dyDescent="0.25">
      <c r="A2937" s="59"/>
      <c r="B2937" s="59"/>
      <c r="C2937" s="59"/>
      <c r="D2937" s="60"/>
      <c r="E2937" s="61"/>
      <c r="F2937" s="62"/>
      <c r="G2937" s="62"/>
      <c r="H2937" s="62"/>
      <c r="I2937" s="62"/>
      <c r="J2937" s="62"/>
      <c r="K2937" s="63"/>
    </row>
    <row r="2938" spans="1:11" ht="24" customHeight="1" x14ac:dyDescent="0.25">
      <c r="A2938" s="59"/>
      <c r="B2938" s="59"/>
      <c r="C2938" s="59"/>
      <c r="D2938" s="60"/>
      <c r="E2938" s="61"/>
      <c r="F2938" s="62"/>
      <c r="G2938" s="62"/>
      <c r="H2938" s="62"/>
      <c r="I2938" s="62"/>
      <c r="J2938" s="62"/>
      <c r="K2938" s="63"/>
    </row>
    <row r="2939" spans="1:11" ht="24" customHeight="1" x14ac:dyDescent="0.25">
      <c r="A2939" s="59"/>
      <c r="B2939" s="59"/>
      <c r="C2939" s="59"/>
      <c r="D2939" s="60"/>
      <c r="E2939" s="61"/>
      <c r="F2939" s="62"/>
      <c r="G2939" s="62"/>
      <c r="H2939" s="62"/>
      <c r="I2939" s="62"/>
      <c r="J2939" s="62"/>
      <c r="K2939" s="63"/>
    </row>
    <row r="2940" spans="1:11" ht="24" customHeight="1" x14ac:dyDescent="0.25">
      <c r="A2940" s="59"/>
      <c r="B2940" s="59"/>
      <c r="C2940" s="59"/>
      <c r="D2940" s="60"/>
      <c r="E2940" s="61"/>
      <c r="F2940" s="62"/>
      <c r="G2940" s="62"/>
      <c r="H2940" s="62"/>
      <c r="I2940" s="62"/>
      <c r="J2940" s="62"/>
      <c r="K2940" s="63"/>
    </row>
    <row r="2941" spans="1:11" ht="24" customHeight="1" x14ac:dyDescent="0.25">
      <c r="A2941" s="59"/>
      <c r="B2941" s="59"/>
      <c r="C2941" s="59"/>
      <c r="D2941" s="60"/>
      <c r="E2941" s="61"/>
      <c r="F2941" s="62"/>
      <c r="G2941" s="62"/>
      <c r="H2941" s="62"/>
      <c r="I2941" s="62"/>
      <c r="J2941" s="62"/>
      <c r="K2941" s="63"/>
    </row>
    <row r="2942" spans="1:11" ht="24" customHeight="1" x14ac:dyDescent="0.25">
      <c r="A2942" s="59"/>
      <c r="B2942" s="59"/>
      <c r="C2942" s="59"/>
      <c r="D2942" s="60"/>
      <c r="E2942" s="61"/>
      <c r="F2942" s="62"/>
      <c r="G2942" s="62"/>
      <c r="H2942" s="62"/>
      <c r="I2942" s="62"/>
      <c r="J2942" s="62"/>
      <c r="K2942" s="63"/>
    </row>
    <row r="2943" spans="1:11" ht="24" customHeight="1" x14ac:dyDescent="0.25">
      <c r="A2943" s="59"/>
      <c r="B2943" s="59"/>
      <c r="C2943" s="59"/>
      <c r="D2943" s="60"/>
      <c r="E2943" s="61"/>
      <c r="F2943" s="62"/>
      <c r="G2943" s="62"/>
      <c r="H2943" s="62"/>
      <c r="I2943" s="62"/>
      <c r="J2943" s="62"/>
      <c r="K2943" s="63"/>
    </row>
    <row r="2944" spans="1:11" ht="24" customHeight="1" x14ac:dyDescent="0.25">
      <c r="A2944" s="59"/>
      <c r="B2944" s="59"/>
      <c r="C2944" s="59"/>
      <c r="D2944" s="60"/>
      <c r="E2944" s="61"/>
      <c r="F2944" s="62"/>
      <c r="G2944" s="62"/>
      <c r="H2944" s="62"/>
      <c r="I2944" s="62"/>
      <c r="J2944" s="62"/>
      <c r="K2944" s="63"/>
    </row>
    <row r="2945" spans="1:11" ht="24" customHeight="1" x14ac:dyDescent="0.25">
      <c r="A2945" s="59"/>
      <c r="B2945" s="59"/>
      <c r="C2945" s="59"/>
      <c r="D2945" s="60"/>
      <c r="E2945" s="61"/>
      <c r="F2945" s="62"/>
      <c r="G2945" s="62"/>
      <c r="H2945" s="62"/>
      <c r="I2945" s="62"/>
      <c r="J2945" s="62"/>
      <c r="K2945" s="63"/>
    </row>
    <row r="2946" spans="1:11" ht="24" customHeight="1" x14ac:dyDescent="0.25">
      <c r="A2946" s="59"/>
      <c r="B2946" s="59"/>
      <c r="C2946" s="59"/>
      <c r="D2946" s="60"/>
      <c r="E2946" s="61"/>
      <c r="F2946" s="62"/>
      <c r="G2946" s="62"/>
      <c r="H2946" s="62"/>
      <c r="I2946" s="62"/>
      <c r="J2946" s="62"/>
      <c r="K2946" s="63"/>
    </row>
    <row r="2947" spans="1:11" ht="24" customHeight="1" x14ac:dyDescent="0.25">
      <c r="A2947" s="59"/>
      <c r="B2947" s="59"/>
      <c r="C2947" s="59"/>
      <c r="D2947" s="60"/>
      <c r="E2947" s="61"/>
      <c r="F2947" s="62"/>
      <c r="G2947" s="62"/>
      <c r="H2947" s="62"/>
      <c r="I2947" s="62"/>
      <c r="J2947" s="62"/>
      <c r="K2947" s="63"/>
    </row>
    <row r="2948" spans="1:11" ht="24" customHeight="1" x14ac:dyDescent="0.25">
      <c r="A2948" s="59"/>
      <c r="B2948" s="59"/>
      <c r="C2948" s="59"/>
      <c r="D2948" s="60"/>
      <c r="E2948" s="61"/>
      <c r="F2948" s="62"/>
      <c r="G2948" s="62"/>
      <c r="H2948" s="62"/>
      <c r="I2948" s="62"/>
      <c r="J2948" s="62"/>
      <c r="K2948" s="63"/>
    </row>
    <row r="2949" spans="1:11" ht="24" customHeight="1" x14ac:dyDescent="0.25">
      <c r="A2949" s="59"/>
      <c r="B2949" s="59"/>
      <c r="C2949" s="59"/>
      <c r="D2949" s="60"/>
      <c r="E2949" s="61"/>
      <c r="F2949" s="62"/>
      <c r="G2949" s="62"/>
      <c r="H2949" s="62"/>
      <c r="I2949" s="62"/>
      <c r="J2949" s="62"/>
      <c r="K2949" s="63"/>
    </row>
    <row r="2950" spans="1:11" ht="24" customHeight="1" x14ac:dyDescent="0.25">
      <c r="A2950" s="59"/>
      <c r="B2950" s="59"/>
      <c r="C2950" s="59"/>
      <c r="D2950" s="60"/>
      <c r="E2950" s="61"/>
      <c r="F2950" s="62"/>
      <c r="G2950" s="62"/>
      <c r="H2950" s="62"/>
      <c r="I2950" s="62"/>
      <c r="J2950" s="62"/>
      <c r="K2950" s="63"/>
    </row>
    <row r="2951" spans="1:11" ht="24" customHeight="1" x14ac:dyDescent="0.25">
      <c r="A2951" s="59"/>
      <c r="B2951" s="59"/>
      <c r="C2951" s="59"/>
      <c r="D2951" s="60"/>
      <c r="E2951" s="61"/>
      <c r="F2951" s="62"/>
      <c r="G2951" s="62"/>
      <c r="H2951" s="62"/>
      <c r="I2951" s="62"/>
      <c r="J2951" s="62"/>
      <c r="K2951" s="63"/>
    </row>
    <row r="2952" spans="1:11" ht="24" customHeight="1" x14ac:dyDescent="0.25">
      <c r="A2952" s="59"/>
      <c r="B2952" s="59"/>
      <c r="C2952" s="59"/>
      <c r="D2952" s="60"/>
      <c r="E2952" s="61"/>
      <c r="F2952" s="62"/>
      <c r="G2952" s="62"/>
      <c r="H2952" s="62"/>
      <c r="I2952" s="62"/>
      <c r="J2952" s="62"/>
      <c r="K2952" s="63"/>
    </row>
    <row r="2953" spans="1:11" ht="24" customHeight="1" x14ac:dyDescent="0.25">
      <c r="A2953" s="59"/>
      <c r="B2953" s="59"/>
      <c r="C2953" s="59"/>
      <c r="D2953" s="60"/>
      <c r="E2953" s="61"/>
      <c r="F2953" s="62"/>
      <c r="G2953" s="62"/>
      <c r="H2953" s="62"/>
      <c r="I2953" s="62"/>
      <c r="J2953" s="62"/>
      <c r="K2953" s="63"/>
    </row>
    <row r="2954" spans="1:11" ht="24" customHeight="1" x14ac:dyDescent="0.25">
      <c r="A2954" s="59"/>
      <c r="B2954" s="59"/>
      <c r="C2954" s="59"/>
      <c r="D2954" s="60"/>
      <c r="E2954" s="61"/>
      <c r="F2954" s="62"/>
      <c r="G2954" s="62"/>
      <c r="H2954" s="62"/>
      <c r="I2954" s="62"/>
      <c r="J2954" s="62"/>
      <c r="K2954" s="63"/>
    </row>
    <row r="2955" spans="1:11" ht="24" customHeight="1" x14ac:dyDescent="0.25">
      <c r="A2955" s="59"/>
      <c r="B2955" s="59"/>
      <c r="C2955" s="59"/>
      <c r="D2955" s="60"/>
      <c r="E2955" s="61"/>
      <c r="F2955" s="62"/>
      <c r="G2955" s="62"/>
      <c r="H2955" s="62"/>
      <c r="I2955" s="62"/>
      <c r="J2955" s="62"/>
      <c r="K2955" s="63"/>
    </row>
    <row r="2956" spans="1:11" ht="24" customHeight="1" x14ac:dyDescent="0.25">
      <c r="A2956" s="59"/>
      <c r="B2956" s="59"/>
      <c r="C2956" s="59"/>
      <c r="D2956" s="60"/>
      <c r="E2956" s="61"/>
      <c r="F2956" s="62"/>
      <c r="G2956" s="62"/>
      <c r="H2956" s="62"/>
      <c r="I2956" s="62"/>
      <c r="J2956" s="62"/>
      <c r="K2956" s="63"/>
    </row>
    <row r="2957" spans="1:11" ht="24" customHeight="1" x14ac:dyDescent="0.25">
      <c r="A2957" s="59"/>
      <c r="B2957" s="59"/>
      <c r="C2957" s="59"/>
      <c r="D2957" s="60"/>
      <c r="E2957" s="61"/>
      <c r="F2957" s="62"/>
      <c r="G2957" s="62"/>
      <c r="H2957" s="62"/>
      <c r="I2957" s="62"/>
      <c r="J2957" s="62"/>
      <c r="K2957" s="63"/>
    </row>
    <row r="2958" spans="1:11" ht="24" customHeight="1" x14ac:dyDescent="0.25">
      <c r="A2958" s="59"/>
      <c r="B2958" s="59"/>
      <c r="C2958" s="59"/>
      <c r="D2958" s="60"/>
      <c r="E2958" s="61"/>
      <c r="F2958" s="62"/>
      <c r="G2958" s="62"/>
      <c r="H2958" s="62"/>
      <c r="I2958" s="62"/>
      <c r="J2958" s="62"/>
      <c r="K2958" s="63"/>
    </row>
    <row r="2959" spans="1:11" ht="24" customHeight="1" x14ac:dyDescent="0.25">
      <c r="A2959" s="59"/>
      <c r="B2959" s="59"/>
      <c r="C2959" s="59"/>
      <c r="D2959" s="60"/>
      <c r="E2959" s="61"/>
      <c r="F2959" s="62"/>
      <c r="G2959" s="62"/>
      <c r="H2959" s="62"/>
      <c r="I2959" s="62"/>
      <c r="J2959" s="62"/>
      <c r="K2959" s="63"/>
    </row>
    <row r="2960" spans="1:11" ht="24" customHeight="1" x14ac:dyDescent="0.25">
      <c r="A2960" s="59"/>
      <c r="B2960" s="59"/>
      <c r="C2960" s="59"/>
      <c r="D2960" s="60"/>
      <c r="E2960" s="61"/>
      <c r="F2960" s="62"/>
      <c r="G2960" s="62"/>
      <c r="H2960" s="62"/>
      <c r="I2960" s="62"/>
      <c r="J2960" s="62"/>
      <c r="K2960" s="63"/>
    </row>
    <row r="2961" spans="1:11" ht="24" customHeight="1" x14ac:dyDescent="0.25">
      <c r="A2961" s="59"/>
      <c r="B2961" s="59"/>
      <c r="C2961" s="59"/>
      <c r="D2961" s="60"/>
      <c r="E2961" s="61"/>
      <c r="F2961" s="62"/>
      <c r="G2961" s="62"/>
      <c r="H2961" s="62"/>
      <c r="I2961" s="62"/>
      <c r="J2961" s="62"/>
      <c r="K2961" s="63"/>
    </row>
    <row r="2962" spans="1:11" ht="24" customHeight="1" x14ac:dyDescent="0.25">
      <c r="A2962" s="59"/>
      <c r="B2962" s="59"/>
      <c r="C2962" s="59"/>
      <c r="D2962" s="60"/>
      <c r="E2962" s="61"/>
      <c r="F2962" s="62"/>
      <c r="G2962" s="62"/>
      <c r="H2962" s="62"/>
      <c r="I2962" s="62"/>
      <c r="J2962" s="62"/>
      <c r="K2962" s="63"/>
    </row>
    <row r="2963" spans="1:11" ht="24" customHeight="1" x14ac:dyDescent="0.25">
      <c r="A2963" s="59"/>
      <c r="B2963" s="59"/>
      <c r="C2963" s="59"/>
      <c r="D2963" s="60"/>
      <c r="E2963" s="61"/>
      <c r="F2963" s="62"/>
      <c r="G2963" s="62"/>
      <c r="H2963" s="62"/>
      <c r="I2963" s="62"/>
      <c r="J2963" s="62"/>
      <c r="K2963" s="63"/>
    </row>
    <row r="2964" spans="1:11" ht="24" customHeight="1" x14ac:dyDescent="0.25">
      <c r="A2964" s="59"/>
      <c r="B2964" s="59"/>
      <c r="C2964" s="59"/>
      <c r="D2964" s="60"/>
      <c r="E2964" s="61"/>
      <c r="F2964" s="62"/>
      <c r="G2964" s="62"/>
      <c r="H2964" s="62"/>
      <c r="I2964" s="62"/>
      <c r="J2964" s="62"/>
      <c r="K2964" s="63"/>
    </row>
    <row r="2965" spans="1:11" ht="24" customHeight="1" x14ac:dyDescent="0.25">
      <c r="A2965" s="59"/>
      <c r="B2965" s="59"/>
      <c r="C2965" s="59"/>
      <c r="D2965" s="60"/>
      <c r="E2965" s="61"/>
      <c r="F2965" s="62"/>
      <c r="G2965" s="62"/>
      <c r="H2965" s="62"/>
      <c r="I2965" s="62"/>
      <c r="J2965" s="62"/>
      <c r="K2965" s="63"/>
    </row>
    <row r="2966" spans="1:11" ht="24" customHeight="1" x14ac:dyDescent="0.25">
      <c r="A2966" s="59"/>
      <c r="B2966" s="59"/>
      <c r="C2966" s="59"/>
      <c r="D2966" s="60"/>
      <c r="E2966" s="61"/>
      <c r="F2966" s="62"/>
      <c r="G2966" s="62"/>
      <c r="H2966" s="62"/>
      <c r="I2966" s="62"/>
      <c r="J2966" s="62"/>
      <c r="K2966" s="63"/>
    </row>
    <row r="2967" spans="1:11" ht="24" customHeight="1" x14ac:dyDescent="0.25">
      <c r="A2967" s="59"/>
      <c r="B2967" s="59"/>
      <c r="C2967" s="59"/>
      <c r="D2967" s="60"/>
      <c r="E2967" s="61"/>
      <c r="F2967" s="62"/>
      <c r="G2967" s="62"/>
      <c r="H2967" s="62"/>
      <c r="I2967" s="62"/>
      <c r="J2967" s="62"/>
      <c r="K2967" s="63"/>
    </row>
    <row r="2968" spans="1:11" ht="24" customHeight="1" x14ac:dyDescent="0.25">
      <c r="A2968" s="59"/>
      <c r="B2968" s="59"/>
      <c r="C2968" s="59"/>
      <c r="D2968" s="60"/>
      <c r="E2968" s="61"/>
      <c r="F2968" s="62"/>
      <c r="G2968" s="62"/>
      <c r="H2968" s="62"/>
      <c r="I2968" s="62"/>
      <c r="J2968" s="62"/>
      <c r="K2968" s="63"/>
    </row>
    <row r="2969" spans="1:11" ht="24" customHeight="1" x14ac:dyDescent="0.25">
      <c r="A2969" s="59"/>
      <c r="B2969" s="59"/>
      <c r="C2969" s="59"/>
      <c r="D2969" s="60"/>
      <c r="E2969" s="61"/>
      <c r="F2969" s="62"/>
      <c r="G2969" s="62"/>
      <c r="H2969" s="62"/>
      <c r="I2969" s="62"/>
      <c r="J2969" s="62"/>
      <c r="K2969" s="63"/>
    </row>
    <row r="2970" spans="1:11" ht="24" customHeight="1" x14ac:dyDescent="0.25">
      <c r="A2970" s="59"/>
      <c r="B2970" s="59"/>
      <c r="C2970" s="59"/>
      <c r="D2970" s="60"/>
      <c r="E2970" s="61"/>
      <c r="F2970" s="62"/>
      <c r="G2970" s="62"/>
      <c r="H2970" s="62"/>
      <c r="I2970" s="62"/>
      <c r="J2970" s="62"/>
      <c r="K2970" s="63"/>
    </row>
    <row r="2971" spans="1:11" ht="24" customHeight="1" x14ac:dyDescent="0.25">
      <c r="A2971" s="59"/>
      <c r="B2971" s="59"/>
      <c r="C2971" s="59"/>
      <c r="D2971" s="60"/>
      <c r="E2971" s="61"/>
      <c r="F2971" s="62"/>
      <c r="G2971" s="62"/>
      <c r="H2971" s="62"/>
      <c r="I2971" s="62"/>
      <c r="J2971" s="62"/>
      <c r="K2971" s="63"/>
    </row>
    <row r="2972" spans="1:11" ht="24" customHeight="1" x14ac:dyDescent="0.25">
      <c r="A2972" s="59"/>
      <c r="B2972" s="59"/>
      <c r="C2972" s="59"/>
      <c r="D2972" s="60"/>
      <c r="E2972" s="61"/>
      <c r="F2972" s="62"/>
      <c r="G2972" s="62"/>
      <c r="H2972" s="62"/>
      <c r="I2972" s="62"/>
      <c r="J2972" s="62"/>
      <c r="K2972" s="63"/>
    </row>
    <row r="2973" spans="1:11" ht="24" customHeight="1" x14ac:dyDescent="0.25">
      <c r="A2973" s="59"/>
      <c r="B2973" s="59"/>
      <c r="C2973" s="59"/>
      <c r="D2973" s="60"/>
      <c r="E2973" s="61"/>
      <c r="F2973" s="62"/>
      <c r="G2973" s="62"/>
      <c r="H2973" s="62"/>
      <c r="I2973" s="62"/>
      <c r="J2973" s="62"/>
      <c r="K2973" s="63"/>
    </row>
    <row r="2974" spans="1:11" ht="24" customHeight="1" x14ac:dyDescent="0.25">
      <c r="A2974" s="59"/>
      <c r="B2974" s="59"/>
      <c r="C2974" s="59"/>
      <c r="D2974" s="60"/>
      <c r="E2974" s="61"/>
      <c r="F2974" s="62"/>
      <c r="G2974" s="62"/>
      <c r="H2974" s="62"/>
      <c r="I2974" s="62"/>
      <c r="J2974" s="62"/>
      <c r="K2974" s="63"/>
    </row>
    <row r="2975" spans="1:11" ht="24" customHeight="1" x14ac:dyDescent="0.25">
      <c r="A2975" s="59"/>
      <c r="B2975" s="59"/>
      <c r="C2975" s="59"/>
      <c r="D2975" s="60"/>
      <c r="E2975" s="61"/>
      <c r="F2975" s="62"/>
      <c r="G2975" s="62"/>
      <c r="H2975" s="62"/>
      <c r="I2975" s="62"/>
      <c r="J2975" s="62"/>
      <c r="K2975" s="63"/>
    </row>
    <row r="2976" spans="1:11" ht="24" customHeight="1" x14ac:dyDescent="0.25">
      <c r="A2976" s="59"/>
      <c r="B2976" s="59"/>
      <c r="C2976" s="59"/>
      <c r="D2976" s="60"/>
      <c r="E2976" s="61"/>
      <c r="F2976" s="62"/>
      <c r="G2976" s="62"/>
      <c r="H2976" s="62"/>
      <c r="I2976" s="62"/>
      <c r="J2976" s="62"/>
      <c r="K2976" s="63"/>
    </row>
    <row r="2977" spans="1:11" ht="24" customHeight="1" x14ac:dyDescent="0.25">
      <c r="A2977" s="59"/>
      <c r="B2977" s="59"/>
      <c r="C2977" s="59"/>
      <c r="D2977" s="60"/>
      <c r="E2977" s="61"/>
      <c r="F2977" s="62"/>
      <c r="G2977" s="62"/>
      <c r="H2977" s="62"/>
      <c r="I2977" s="62"/>
      <c r="J2977" s="62"/>
      <c r="K2977" s="63"/>
    </row>
    <row r="2978" spans="1:11" ht="24" customHeight="1" x14ac:dyDescent="0.25">
      <c r="A2978" s="59"/>
      <c r="B2978" s="59"/>
      <c r="C2978" s="59"/>
      <c r="D2978" s="60"/>
      <c r="E2978" s="61"/>
      <c r="F2978" s="62"/>
      <c r="G2978" s="62"/>
      <c r="H2978" s="62"/>
      <c r="I2978" s="62"/>
      <c r="J2978" s="62"/>
      <c r="K2978" s="63"/>
    </row>
    <row r="2979" spans="1:11" ht="24" customHeight="1" x14ac:dyDescent="0.25">
      <c r="A2979" s="59"/>
      <c r="B2979" s="59"/>
      <c r="C2979" s="59"/>
      <c r="D2979" s="60"/>
      <c r="E2979" s="61"/>
      <c r="F2979" s="62"/>
      <c r="G2979" s="62"/>
      <c r="H2979" s="62"/>
      <c r="I2979" s="62"/>
      <c r="J2979" s="62"/>
      <c r="K2979" s="63"/>
    </row>
    <row r="2980" spans="1:11" ht="24" customHeight="1" x14ac:dyDescent="0.25">
      <c r="A2980" s="59"/>
      <c r="B2980" s="59"/>
      <c r="C2980" s="59"/>
      <c r="D2980" s="60"/>
      <c r="E2980" s="61"/>
      <c r="F2980" s="62"/>
      <c r="G2980" s="62"/>
      <c r="H2980" s="62"/>
      <c r="I2980" s="62"/>
      <c r="J2980" s="62"/>
      <c r="K2980" s="63"/>
    </row>
    <row r="2981" spans="1:11" ht="24" customHeight="1" x14ac:dyDescent="0.25">
      <c r="A2981" s="59"/>
      <c r="B2981" s="59"/>
      <c r="C2981" s="59"/>
      <c r="D2981" s="60"/>
      <c r="E2981" s="61"/>
      <c r="F2981" s="62"/>
      <c r="G2981" s="62"/>
      <c r="H2981" s="62"/>
      <c r="I2981" s="62"/>
      <c r="J2981" s="62"/>
      <c r="K2981" s="63"/>
    </row>
    <row r="2982" spans="1:11" ht="24" customHeight="1" x14ac:dyDescent="0.25">
      <c r="A2982" s="59"/>
      <c r="B2982" s="59"/>
      <c r="C2982" s="59"/>
      <c r="D2982" s="60"/>
      <c r="E2982" s="61"/>
      <c r="F2982" s="62"/>
      <c r="G2982" s="62"/>
      <c r="H2982" s="62"/>
      <c r="I2982" s="62"/>
      <c r="J2982" s="62"/>
      <c r="K2982" s="63"/>
    </row>
    <row r="2983" spans="1:11" ht="24" customHeight="1" x14ac:dyDescent="0.25">
      <c r="A2983" s="59"/>
      <c r="B2983" s="59"/>
      <c r="C2983" s="59"/>
      <c r="D2983" s="60"/>
      <c r="E2983" s="61"/>
      <c r="F2983" s="62"/>
      <c r="G2983" s="62"/>
      <c r="H2983" s="62"/>
      <c r="I2983" s="62"/>
      <c r="J2983" s="62"/>
      <c r="K2983" s="63"/>
    </row>
    <row r="2984" spans="1:11" ht="24" customHeight="1" x14ac:dyDescent="0.25">
      <c r="A2984" s="59"/>
      <c r="B2984" s="59"/>
      <c r="C2984" s="59"/>
      <c r="D2984" s="60"/>
      <c r="E2984" s="61"/>
      <c r="F2984" s="62"/>
      <c r="G2984" s="62"/>
      <c r="H2984" s="62"/>
      <c r="I2984" s="62"/>
      <c r="J2984" s="62"/>
      <c r="K2984" s="63"/>
    </row>
    <row r="2985" spans="1:11" ht="24" customHeight="1" x14ac:dyDescent="0.25">
      <c r="A2985" s="59"/>
      <c r="B2985" s="59"/>
      <c r="C2985" s="59"/>
      <c r="D2985" s="60"/>
      <c r="E2985" s="61"/>
      <c r="F2985" s="62"/>
      <c r="G2985" s="62"/>
      <c r="H2985" s="62"/>
      <c r="I2985" s="62"/>
      <c r="J2985" s="62"/>
      <c r="K2985" s="63"/>
    </row>
    <row r="2986" spans="1:11" ht="24" customHeight="1" x14ac:dyDescent="0.25">
      <c r="A2986" s="59"/>
      <c r="B2986" s="59"/>
      <c r="C2986" s="59"/>
      <c r="D2986" s="60"/>
      <c r="E2986" s="61"/>
      <c r="F2986" s="62"/>
      <c r="G2986" s="62"/>
      <c r="H2986" s="62"/>
      <c r="I2986" s="62"/>
      <c r="J2986" s="62"/>
      <c r="K2986" s="63"/>
    </row>
    <row r="2987" spans="1:11" ht="24" customHeight="1" x14ac:dyDescent="0.25">
      <c r="A2987" s="59"/>
      <c r="B2987" s="59"/>
      <c r="C2987" s="59"/>
      <c r="D2987" s="60"/>
      <c r="E2987" s="61"/>
      <c r="F2987" s="62"/>
      <c r="G2987" s="62"/>
      <c r="H2987" s="62"/>
      <c r="I2987" s="62"/>
      <c r="J2987" s="62"/>
      <c r="K2987" s="63"/>
    </row>
    <row r="2988" spans="1:11" ht="24" customHeight="1" x14ac:dyDescent="0.25">
      <c r="A2988" s="59"/>
      <c r="B2988" s="59"/>
      <c r="C2988" s="59"/>
      <c r="D2988" s="60"/>
      <c r="E2988" s="61"/>
      <c r="F2988" s="62"/>
      <c r="G2988" s="62"/>
      <c r="H2988" s="62"/>
      <c r="I2988" s="62"/>
      <c r="J2988" s="62"/>
      <c r="K2988" s="63"/>
    </row>
    <row r="2989" spans="1:11" ht="24" customHeight="1" x14ac:dyDescent="0.25">
      <c r="A2989" s="59"/>
      <c r="B2989" s="59"/>
      <c r="C2989" s="59"/>
      <c r="D2989" s="60"/>
      <c r="E2989" s="61"/>
      <c r="F2989" s="62"/>
      <c r="G2989" s="62"/>
      <c r="H2989" s="62"/>
      <c r="I2989" s="62"/>
      <c r="J2989" s="62"/>
      <c r="K2989" s="63"/>
    </row>
    <row r="2990" spans="1:11" ht="24" customHeight="1" x14ac:dyDescent="0.25">
      <c r="A2990" s="59"/>
      <c r="B2990" s="59"/>
      <c r="C2990" s="59"/>
      <c r="D2990" s="60"/>
      <c r="E2990" s="61"/>
      <c r="F2990" s="62"/>
      <c r="G2990" s="62"/>
      <c r="H2990" s="62"/>
      <c r="I2990" s="62"/>
      <c r="J2990" s="62"/>
      <c r="K2990" s="63"/>
    </row>
    <row r="2991" spans="1:11" ht="24" customHeight="1" x14ac:dyDescent="0.25">
      <c r="A2991" s="59"/>
      <c r="B2991" s="59"/>
      <c r="C2991" s="59"/>
      <c r="D2991" s="60"/>
      <c r="E2991" s="61"/>
      <c r="F2991" s="62"/>
      <c r="G2991" s="62"/>
      <c r="H2991" s="62"/>
      <c r="I2991" s="62"/>
      <c r="J2991" s="62"/>
      <c r="K2991" s="63"/>
    </row>
    <row r="2992" spans="1:11" ht="24" customHeight="1" x14ac:dyDescent="0.25">
      <c r="A2992" s="59"/>
      <c r="B2992" s="59"/>
      <c r="C2992" s="59"/>
      <c r="D2992" s="60"/>
      <c r="E2992" s="61"/>
      <c r="F2992" s="62"/>
      <c r="G2992" s="62"/>
      <c r="H2992" s="62"/>
      <c r="I2992" s="62"/>
      <c r="J2992" s="62"/>
      <c r="K2992" s="63"/>
    </row>
    <row r="2993" spans="1:11" ht="24" customHeight="1" x14ac:dyDescent="0.25">
      <c r="A2993" s="59"/>
      <c r="B2993" s="59"/>
      <c r="C2993" s="59"/>
      <c r="D2993" s="60"/>
      <c r="E2993" s="61"/>
      <c r="F2993" s="62"/>
      <c r="G2993" s="62"/>
      <c r="H2993" s="62"/>
      <c r="I2993" s="62"/>
      <c r="J2993" s="62"/>
      <c r="K2993" s="63"/>
    </row>
    <row r="2994" spans="1:11" ht="24" customHeight="1" x14ac:dyDescent="0.25">
      <c r="A2994" s="59"/>
      <c r="B2994" s="59"/>
      <c r="C2994" s="59"/>
      <c r="D2994" s="60"/>
      <c r="E2994" s="61"/>
      <c r="F2994" s="62"/>
      <c r="G2994" s="62"/>
      <c r="H2994" s="62"/>
      <c r="I2994" s="62"/>
      <c r="J2994" s="62"/>
      <c r="K2994" s="63"/>
    </row>
    <row r="2995" spans="1:11" ht="24" customHeight="1" x14ac:dyDescent="0.25">
      <c r="A2995" s="59"/>
      <c r="B2995" s="59"/>
      <c r="C2995" s="59"/>
      <c r="D2995" s="60"/>
      <c r="E2995" s="61"/>
      <c r="F2995" s="62"/>
      <c r="G2995" s="62"/>
      <c r="H2995" s="62"/>
      <c r="I2995" s="62"/>
      <c r="J2995" s="62"/>
      <c r="K2995" s="63"/>
    </row>
    <row r="2996" spans="1:11" ht="24" customHeight="1" x14ac:dyDescent="0.25">
      <c r="A2996" s="59"/>
      <c r="B2996" s="59"/>
      <c r="C2996" s="59"/>
      <c r="D2996" s="60"/>
      <c r="E2996" s="61"/>
      <c r="F2996" s="62"/>
      <c r="G2996" s="62"/>
      <c r="H2996" s="62"/>
      <c r="I2996" s="62"/>
      <c r="J2996" s="62"/>
      <c r="K2996" s="63"/>
    </row>
    <row r="2997" spans="1:11" ht="24" customHeight="1" x14ac:dyDescent="0.25">
      <c r="A2997" s="59"/>
      <c r="B2997" s="59"/>
      <c r="C2997" s="59"/>
      <c r="D2997" s="60"/>
      <c r="E2997" s="61"/>
      <c r="F2997" s="62"/>
      <c r="G2997" s="62"/>
      <c r="H2997" s="62"/>
      <c r="I2997" s="62"/>
      <c r="J2997" s="62"/>
      <c r="K2997" s="63"/>
    </row>
    <row r="2998" spans="1:11" ht="24" customHeight="1" x14ac:dyDescent="0.25">
      <c r="A2998" s="59"/>
      <c r="B2998" s="59"/>
      <c r="C2998" s="59"/>
      <c r="D2998" s="60"/>
      <c r="E2998" s="61"/>
      <c r="F2998" s="62"/>
      <c r="G2998" s="62"/>
      <c r="H2998" s="62"/>
      <c r="I2998" s="62"/>
      <c r="J2998" s="62"/>
      <c r="K2998" s="63"/>
    </row>
    <row r="2999" spans="1:11" ht="24" customHeight="1" x14ac:dyDescent="0.25">
      <c r="A2999" s="59"/>
      <c r="B2999" s="59"/>
      <c r="C2999" s="59"/>
      <c r="D2999" s="60"/>
      <c r="E2999" s="61"/>
      <c r="F2999" s="62"/>
      <c r="G2999" s="62"/>
      <c r="H2999" s="62"/>
      <c r="I2999" s="62"/>
      <c r="J2999" s="62"/>
      <c r="K2999" s="63"/>
    </row>
    <row r="3000" spans="1:11" ht="24" customHeight="1" x14ac:dyDescent="0.25">
      <c r="A3000" s="59"/>
      <c r="B3000" s="59"/>
      <c r="C3000" s="59"/>
      <c r="D3000" s="60"/>
      <c r="E3000" s="61"/>
      <c r="F3000" s="62"/>
      <c r="G3000" s="62"/>
      <c r="H3000" s="62"/>
      <c r="I3000" s="62"/>
      <c r="J3000" s="62"/>
      <c r="K3000" s="63"/>
    </row>
    <row r="3001" spans="1:11" ht="24" customHeight="1" x14ac:dyDescent="0.25">
      <c r="A3001" s="59"/>
      <c r="B3001" s="59"/>
      <c r="C3001" s="59"/>
      <c r="D3001" s="60"/>
      <c r="E3001" s="61"/>
      <c r="F3001" s="62"/>
      <c r="G3001" s="62"/>
      <c r="H3001" s="62"/>
      <c r="I3001" s="62"/>
      <c r="J3001" s="62"/>
      <c r="K3001" s="63"/>
    </row>
    <row r="3002" spans="1:11" ht="24" customHeight="1" x14ac:dyDescent="0.25">
      <c r="A3002" s="59"/>
      <c r="B3002" s="59"/>
      <c r="C3002" s="59"/>
      <c r="D3002" s="60"/>
      <c r="E3002" s="61"/>
      <c r="F3002" s="62"/>
      <c r="G3002" s="62"/>
      <c r="H3002" s="62"/>
      <c r="I3002" s="62"/>
      <c r="J3002" s="62"/>
      <c r="K3002" s="63"/>
    </row>
    <row r="3003" spans="1:11" ht="24" customHeight="1" x14ac:dyDescent="0.25">
      <c r="A3003" s="59"/>
      <c r="B3003" s="59"/>
      <c r="C3003" s="59"/>
      <c r="D3003" s="60"/>
      <c r="E3003" s="61"/>
      <c r="F3003" s="62"/>
      <c r="G3003" s="62"/>
      <c r="H3003" s="62"/>
      <c r="I3003" s="62"/>
      <c r="J3003" s="62"/>
      <c r="K3003" s="63"/>
    </row>
    <row r="3004" spans="1:11" ht="24" customHeight="1" x14ac:dyDescent="0.25">
      <c r="A3004" s="59"/>
      <c r="B3004" s="59"/>
      <c r="C3004" s="59"/>
      <c r="D3004" s="60"/>
      <c r="E3004" s="61"/>
      <c r="F3004" s="62"/>
      <c r="G3004" s="62"/>
      <c r="H3004" s="62"/>
      <c r="I3004" s="62"/>
      <c r="J3004" s="62"/>
      <c r="K3004" s="63"/>
    </row>
    <row r="3005" spans="1:11" ht="24" customHeight="1" x14ac:dyDescent="0.25">
      <c r="A3005" s="59"/>
      <c r="B3005" s="59"/>
      <c r="C3005" s="59"/>
      <c r="D3005" s="60"/>
      <c r="E3005" s="61"/>
      <c r="F3005" s="62"/>
      <c r="G3005" s="62"/>
      <c r="H3005" s="62"/>
      <c r="I3005" s="62"/>
      <c r="J3005" s="62"/>
      <c r="K3005" s="63"/>
    </row>
    <row r="3006" spans="1:11" ht="24" customHeight="1" x14ac:dyDescent="0.25">
      <c r="A3006" s="59"/>
      <c r="B3006" s="59"/>
      <c r="C3006" s="59"/>
      <c r="D3006" s="60"/>
      <c r="E3006" s="61"/>
      <c r="F3006" s="62"/>
      <c r="G3006" s="62"/>
      <c r="H3006" s="62"/>
      <c r="I3006" s="62"/>
      <c r="J3006" s="62"/>
      <c r="K3006" s="63"/>
    </row>
    <row r="3007" spans="1:11" ht="24" customHeight="1" x14ac:dyDescent="0.25">
      <c r="A3007" s="59"/>
      <c r="B3007" s="59"/>
      <c r="C3007" s="59"/>
      <c r="D3007" s="60"/>
      <c r="E3007" s="61"/>
      <c r="F3007" s="62"/>
      <c r="G3007" s="62"/>
      <c r="H3007" s="62"/>
      <c r="I3007" s="62"/>
      <c r="J3007" s="62"/>
      <c r="K3007" s="63"/>
    </row>
    <row r="3008" spans="1:11" ht="24" customHeight="1" x14ac:dyDescent="0.25">
      <c r="A3008" s="59"/>
      <c r="B3008" s="59"/>
      <c r="C3008" s="59"/>
      <c r="D3008" s="60"/>
      <c r="E3008" s="61"/>
      <c r="F3008" s="62"/>
      <c r="G3008" s="62"/>
      <c r="H3008" s="62"/>
      <c r="I3008" s="62"/>
      <c r="J3008" s="62"/>
      <c r="K3008" s="63"/>
    </row>
    <row r="3009" spans="1:11" ht="24" customHeight="1" x14ac:dyDescent="0.25">
      <c r="A3009" s="59"/>
      <c r="B3009" s="59"/>
      <c r="C3009" s="59"/>
      <c r="D3009" s="60"/>
      <c r="E3009" s="61"/>
      <c r="F3009" s="62"/>
      <c r="G3009" s="62"/>
      <c r="H3009" s="62"/>
      <c r="I3009" s="62"/>
      <c r="J3009" s="62"/>
      <c r="K3009" s="63"/>
    </row>
    <row r="3010" spans="1:11" ht="24" customHeight="1" x14ac:dyDescent="0.25">
      <c r="A3010" s="59"/>
      <c r="B3010" s="59"/>
      <c r="C3010" s="59"/>
      <c r="D3010" s="60"/>
      <c r="E3010" s="61"/>
      <c r="F3010" s="62"/>
      <c r="G3010" s="62"/>
      <c r="H3010" s="62"/>
      <c r="I3010" s="62"/>
      <c r="J3010" s="62"/>
      <c r="K3010" s="63"/>
    </row>
    <row r="3011" spans="1:11" ht="24" customHeight="1" x14ac:dyDescent="0.25">
      <c r="A3011" s="59"/>
      <c r="B3011" s="59"/>
      <c r="C3011" s="59"/>
      <c r="D3011" s="60"/>
      <c r="E3011" s="61"/>
      <c r="F3011" s="62"/>
      <c r="G3011" s="62"/>
      <c r="H3011" s="62"/>
      <c r="I3011" s="62"/>
      <c r="J3011" s="62"/>
      <c r="K3011" s="63"/>
    </row>
    <row r="3012" spans="1:11" ht="24" customHeight="1" x14ac:dyDescent="0.25">
      <c r="A3012" s="59"/>
      <c r="B3012" s="59"/>
      <c r="C3012" s="59"/>
      <c r="D3012" s="60"/>
      <c r="E3012" s="61"/>
      <c r="F3012" s="62"/>
      <c r="G3012" s="62"/>
      <c r="H3012" s="62"/>
      <c r="I3012" s="62"/>
      <c r="J3012" s="62"/>
      <c r="K3012" s="63"/>
    </row>
    <row r="3013" spans="1:11" ht="24" customHeight="1" x14ac:dyDescent="0.25">
      <c r="A3013" s="59"/>
      <c r="B3013" s="59"/>
      <c r="C3013" s="59"/>
      <c r="D3013" s="60"/>
      <c r="E3013" s="61"/>
      <c r="F3013" s="62"/>
      <c r="G3013" s="62"/>
      <c r="H3013" s="62"/>
      <c r="I3013" s="62"/>
      <c r="J3013" s="62"/>
      <c r="K3013" s="63"/>
    </row>
    <row r="3014" spans="1:11" ht="24" customHeight="1" x14ac:dyDescent="0.25">
      <c r="A3014" s="59"/>
      <c r="B3014" s="59"/>
      <c r="C3014" s="59"/>
      <c r="D3014" s="60"/>
      <c r="E3014" s="61"/>
      <c r="F3014" s="62"/>
      <c r="G3014" s="62"/>
      <c r="H3014" s="62"/>
      <c r="I3014" s="62"/>
      <c r="J3014" s="62"/>
      <c r="K3014" s="63"/>
    </row>
    <row r="3015" spans="1:11" ht="24" customHeight="1" x14ac:dyDescent="0.25">
      <c r="A3015" s="59"/>
      <c r="B3015" s="59"/>
      <c r="C3015" s="59"/>
      <c r="D3015" s="60"/>
      <c r="E3015" s="61"/>
      <c r="F3015" s="62"/>
      <c r="G3015" s="62"/>
      <c r="H3015" s="62"/>
      <c r="I3015" s="62"/>
      <c r="J3015" s="62"/>
      <c r="K3015" s="63"/>
    </row>
    <row r="3016" spans="1:11" ht="24" customHeight="1" x14ac:dyDescent="0.25">
      <c r="A3016" s="59"/>
      <c r="B3016" s="59"/>
      <c r="C3016" s="59"/>
      <c r="D3016" s="60"/>
      <c r="E3016" s="61"/>
      <c r="F3016" s="62"/>
      <c r="G3016" s="62"/>
      <c r="H3016" s="62"/>
      <c r="I3016" s="62"/>
      <c r="J3016" s="62"/>
      <c r="K3016" s="63"/>
    </row>
    <row r="3017" spans="1:11" ht="24" customHeight="1" x14ac:dyDescent="0.25">
      <c r="A3017" s="59"/>
      <c r="B3017" s="59"/>
      <c r="C3017" s="59"/>
      <c r="D3017" s="60"/>
      <c r="E3017" s="61"/>
      <c r="F3017" s="62"/>
      <c r="G3017" s="62"/>
      <c r="H3017" s="62"/>
      <c r="I3017" s="62"/>
      <c r="J3017" s="62"/>
      <c r="K3017" s="63"/>
    </row>
    <row r="3018" spans="1:11" ht="24" customHeight="1" x14ac:dyDescent="0.25">
      <c r="A3018" s="59"/>
      <c r="B3018" s="59"/>
      <c r="C3018" s="59"/>
      <c r="D3018" s="60"/>
      <c r="E3018" s="61"/>
      <c r="F3018" s="62"/>
      <c r="G3018" s="62"/>
      <c r="H3018" s="62"/>
      <c r="I3018" s="62"/>
      <c r="J3018" s="62"/>
      <c r="K3018" s="63"/>
    </row>
    <row r="3019" spans="1:11" ht="24" customHeight="1" x14ac:dyDescent="0.25">
      <c r="A3019" s="59"/>
      <c r="B3019" s="59"/>
      <c r="C3019" s="59"/>
      <c r="D3019" s="60"/>
      <c r="E3019" s="61"/>
      <c r="F3019" s="62"/>
      <c r="G3019" s="62"/>
      <c r="H3019" s="62"/>
      <c r="I3019" s="62"/>
      <c r="J3019" s="62"/>
      <c r="K3019" s="63"/>
    </row>
    <row r="3020" spans="1:11" ht="24" customHeight="1" x14ac:dyDescent="0.25">
      <c r="A3020" s="59"/>
      <c r="B3020" s="59"/>
      <c r="C3020" s="59"/>
      <c r="D3020" s="60"/>
      <c r="E3020" s="61"/>
      <c r="F3020" s="62"/>
      <c r="G3020" s="62"/>
      <c r="H3020" s="62"/>
      <c r="I3020" s="62"/>
      <c r="J3020" s="62"/>
      <c r="K3020" s="63"/>
    </row>
    <row r="3021" spans="1:11" ht="24" customHeight="1" x14ac:dyDescent="0.25">
      <c r="A3021" s="59"/>
      <c r="B3021" s="59"/>
      <c r="C3021" s="59"/>
      <c r="D3021" s="60"/>
      <c r="E3021" s="61"/>
      <c r="F3021" s="62"/>
      <c r="G3021" s="62"/>
      <c r="H3021" s="62"/>
      <c r="I3021" s="62"/>
      <c r="J3021" s="62"/>
      <c r="K3021" s="63"/>
    </row>
    <row r="3022" spans="1:11" ht="24" customHeight="1" x14ac:dyDescent="0.25">
      <c r="A3022" s="59"/>
      <c r="B3022" s="59"/>
      <c r="C3022" s="59"/>
      <c r="D3022" s="60"/>
      <c r="E3022" s="61"/>
      <c r="F3022" s="62"/>
      <c r="G3022" s="62"/>
      <c r="H3022" s="62"/>
      <c r="I3022" s="62"/>
      <c r="J3022" s="62"/>
      <c r="K3022" s="63"/>
    </row>
    <row r="3023" spans="1:11" ht="24" customHeight="1" x14ac:dyDescent="0.25">
      <c r="A3023" s="59"/>
      <c r="B3023" s="59"/>
      <c r="C3023" s="59"/>
      <c r="D3023" s="60"/>
      <c r="E3023" s="61"/>
      <c r="F3023" s="62"/>
      <c r="G3023" s="62"/>
      <c r="H3023" s="62"/>
      <c r="I3023" s="62"/>
      <c r="J3023" s="62"/>
      <c r="K3023" s="63"/>
    </row>
    <row r="3024" spans="1:11" ht="24" customHeight="1" x14ac:dyDescent="0.25">
      <c r="A3024" s="59"/>
      <c r="B3024" s="59"/>
      <c r="C3024" s="59"/>
      <c r="D3024" s="60"/>
      <c r="E3024" s="61"/>
      <c r="F3024" s="62"/>
      <c r="G3024" s="62"/>
      <c r="H3024" s="62"/>
      <c r="I3024" s="62"/>
      <c r="J3024" s="62"/>
      <c r="K3024" s="63"/>
    </row>
    <row r="3025" spans="1:11" ht="24" customHeight="1" x14ac:dyDescent="0.25">
      <c r="A3025" s="59"/>
      <c r="B3025" s="59"/>
      <c r="C3025" s="59"/>
      <c r="D3025" s="60"/>
      <c r="E3025" s="61"/>
      <c r="F3025" s="62"/>
      <c r="G3025" s="62"/>
      <c r="H3025" s="62"/>
      <c r="I3025" s="62"/>
      <c r="J3025" s="62"/>
      <c r="K3025" s="63"/>
    </row>
    <row r="3026" spans="1:11" ht="24" customHeight="1" x14ac:dyDescent="0.25">
      <c r="A3026" s="59"/>
      <c r="B3026" s="59"/>
      <c r="C3026" s="59"/>
      <c r="D3026" s="60"/>
      <c r="E3026" s="61"/>
      <c r="F3026" s="62"/>
      <c r="G3026" s="62"/>
      <c r="H3026" s="62"/>
      <c r="I3026" s="62"/>
      <c r="J3026" s="62"/>
      <c r="K3026" s="63"/>
    </row>
    <row r="3027" spans="1:11" ht="24" customHeight="1" x14ac:dyDescent="0.25">
      <c r="A3027" s="59"/>
      <c r="B3027" s="59"/>
      <c r="C3027" s="59"/>
      <c r="D3027" s="60"/>
      <c r="E3027" s="61"/>
      <c r="F3027" s="62"/>
      <c r="G3027" s="62"/>
      <c r="H3027" s="62"/>
      <c r="I3027" s="62"/>
      <c r="J3027" s="62"/>
      <c r="K3027" s="63"/>
    </row>
    <row r="3028" spans="1:11" ht="24" customHeight="1" x14ac:dyDescent="0.25">
      <c r="A3028" s="59"/>
      <c r="B3028" s="59"/>
      <c r="C3028" s="59"/>
      <c r="D3028" s="60"/>
      <c r="E3028" s="61"/>
      <c r="F3028" s="62"/>
      <c r="G3028" s="62"/>
      <c r="H3028" s="62"/>
      <c r="I3028" s="62"/>
      <c r="J3028" s="62"/>
      <c r="K3028" s="63"/>
    </row>
    <row r="3029" spans="1:11" ht="24" customHeight="1" x14ac:dyDescent="0.25">
      <c r="A3029" s="59"/>
      <c r="B3029" s="59"/>
      <c r="C3029" s="59"/>
      <c r="D3029" s="60"/>
      <c r="E3029" s="61"/>
      <c r="F3029" s="62"/>
      <c r="G3029" s="62"/>
      <c r="H3029" s="62"/>
      <c r="I3029" s="62"/>
      <c r="J3029" s="62"/>
      <c r="K3029" s="63"/>
    </row>
    <row r="3030" spans="1:11" ht="24" customHeight="1" x14ac:dyDescent="0.25">
      <c r="A3030" s="59"/>
      <c r="B3030" s="59"/>
      <c r="C3030" s="59"/>
      <c r="D3030" s="60"/>
      <c r="E3030" s="61"/>
      <c r="F3030" s="62"/>
      <c r="G3030" s="62"/>
      <c r="H3030" s="62"/>
      <c r="I3030" s="62"/>
      <c r="J3030" s="62"/>
      <c r="K3030" s="63"/>
    </row>
    <row r="3031" spans="1:11" ht="24" customHeight="1" x14ac:dyDescent="0.25">
      <c r="A3031" s="59"/>
      <c r="B3031" s="59"/>
      <c r="C3031" s="59"/>
      <c r="D3031" s="60"/>
      <c r="E3031" s="61"/>
      <c r="F3031" s="62"/>
      <c r="G3031" s="62"/>
      <c r="H3031" s="62"/>
      <c r="I3031" s="62"/>
      <c r="J3031" s="62"/>
      <c r="K3031" s="63"/>
    </row>
    <row r="3032" spans="1:11" ht="24" customHeight="1" x14ac:dyDescent="0.25">
      <c r="A3032" s="59"/>
      <c r="B3032" s="59"/>
      <c r="C3032" s="59"/>
      <c r="D3032" s="60"/>
      <c r="E3032" s="61"/>
      <c r="F3032" s="62"/>
      <c r="G3032" s="62"/>
      <c r="H3032" s="62"/>
      <c r="I3032" s="62"/>
      <c r="J3032" s="62"/>
      <c r="K3032" s="63"/>
    </row>
    <row r="3033" spans="1:11" ht="24" customHeight="1" x14ac:dyDescent="0.25">
      <c r="A3033" s="59"/>
      <c r="B3033" s="59"/>
      <c r="C3033" s="59"/>
      <c r="D3033" s="60"/>
      <c r="E3033" s="61"/>
      <c r="F3033" s="62"/>
      <c r="G3033" s="62"/>
      <c r="H3033" s="62"/>
      <c r="I3033" s="62"/>
      <c r="J3033" s="62"/>
      <c r="K3033" s="63"/>
    </row>
    <row r="3034" spans="1:11" ht="24" customHeight="1" x14ac:dyDescent="0.25">
      <c r="A3034" s="59"/>
      <c r="B3034" s="59"/>
      <c r="C3034" s="59"/>
      <c r="D3034" s="60"/>
      <c r="E3034" s="61"/>
      <c r="F3034" s="62"/>
      <c r="G3034" s="62"/>
      <c r="H3034" s="62"/>
      <c r="I3034" s="62"/>
      <c r="J3034" s="62"/>
      <c r="K3034" s="63"/>
    </row>
    <row r="3035" spans="1:11" ht="24" customHeight="1" x14ac:dyDescent="0.25">
      <c r="A3035" s="59"/>
      <c r="B3035" s="59"/>
      <c r="C3035" s="59"/>
      <c r="D3035" s="60"/>
      <c r="E3035" s="61"/>
      <c r="F3035" s="62"/>
      <c r="G3035" s="62"/>
      <c r="H3035" s="62"/>
      <c r="I3035" s="62"/>
      <c r="J3035" s="62"/>
      <c r="K3035" s="63"/>
    </row>
    <row r="3036" spans="1:11" ht="24" customHeight="1" x14ac:dyDescent="0.25">
      <c r="A3036" s="59"/>
      <c r="B3036" s="59"/>
      <c r="C3036" s="59"/>
      <c r="D3036" s="60"/>
      <c r="E3036" s="61"/>
      <c r="F3036" s="62"/>
      <c r="G3036" s="62"/>
      <c r="H3036" s="62"/>
      <c r="I3036" s="62"/>
      <c r="J3036" s="62"/>
      <c r="K3036" s="63"/>
    </row>
    <row r="3037" spans="1:11" ht="24" customHeight="1" x14ac:dyDescent="0.25">
      <c r="A3037" s="59"/>
      <c r="B3037" s="59"/>
      <c r="C3037" s="59"/>
      <c r="D3037" s="60"/>
      <c r="E3037" s="61"/>
      <c r="F3037" s="62"/>
      <c r="G3037" s="62"/>
      <c r="H3037" s="62"/>
      <c r="I3037" s="62"/>
      <c r="J3037" s="62"/>
      <c r="K3037" s="63"/>
    </row>
    <row r="3038" spans="1:11" ht="24" customHeight="1" x14ac:dyDescent="0.25">
      <c r="A3038" s="59"/>
      <c r="B3038" s="59"/>
      <c r="C3038" s="59"/>
      <c r="D3038" s="60"/>
      <c r="E3038" s="61"/>
      <c r="F3038" s="62"/>
      <c r="G3038" s="62"/>
      <c r="H3038" s="62"/>
      <c r="I3038" s="62"/>
      <c r="J3038" s="62"/>
      <c r="K3038" s="63"/>
    </row>
    <row r="3039" spans="1:11" ht="24" customHeight="1" x14ac:dyDescent="0.25">
      <c r="A3039" s="59"/>
      <c r="B3039" s="59"/>
      <c r="C3039" s="59"/>
      <c r="D3039" s="60"/>
      <c r="E3039" s="61"/>
      <c r="F3039" s="62"/>
      <c r="G3039" s="62"/>
      <c r="H3039" s="62"/>
      <c r="I3039" s="62"/>
      <c r="J3039" s="62"/>
      <c r="K3039" s="63"/>
    </row>
    <row r="3040" spans="1:11" ht="24" customHeight="1" x14ac:dyDescent="0.25">
      <c r="A3040" s="59"/>
      <c r="B3040" s="59"/>
      <c r="C3040" s="59"/>
      <c r="D3040" s="60"/>
      <c r="E3040" s="61"/>
      <c r="F3040" s="62"/>
      <c r="G3040" s="62"/>
      <c r="H3040" s="62"/>
      <c r="I3040" s="62"/>
      <c r="J3040" s="62"/>
      <c r="K3040" s="63"/>
    </row>
    <row r="3041" spans="1:11" ht="24" customHeight="1" x14ac:dyDescent="0.25">
      <c r="A3041" s="59"/>
      <c r="B3041" s="59"/>
      <c r="C3041" s="59"/>
      <c r="D3041" s="60"/>
      <c r="E3041" s="61"/>
      <c r="F3041" s="62"/>
      <c r="G3041" s="62"/>
      <c r="H3041" s="62"/>
      <c r="I3041" s="62"/>
      <c r="J3041" s="62"/>
      <c r="K3041" s="63"/>
    </row>
    <row r="3042" spans="1:11" ht="24" customHeight="1" x14ac:dyDescent="0.25">
      <c r="A3042" s="59"/>
      <c r="B3042" s="59"/>
      <c r="C3042" s="59"/>
      <c r="D3042" s="60"/>
      <c r="E3042" s="61"/>
      <c r="F3042" s="62"/>
      <c r="G3042" s="62"/>
      <c r="H3042" s="62"/>
      <c r="I3042" s="62"/>
      <c r="J3042" s="62"/>
      <c r="K3042" s="63"/>
    </row>
    <row r="3043" spans="1:11" ht="24" customHeight="1" x14ac:dyDescent="0.25">
      <c r="A3043" s="59"/>
      <c r="B3043" s="59"/>
      <c r="C3043" s="59"/>
      <c r="D3043" s="60"/>
      <c r="E3043" s="61"/>
      <c r="F3043" s="62"/>
      <c r="G3043" s="62"/>
      <c r="H3043" s="62"/>
      <c r="I3043" s="62"/>
      <c r="J3043" s="62"/>
      <c r="K3043" s="63"/>
    </row>
    <row r="3044" spans="1:11" ht="24" customHeight="1" x14ac:dyDescent="0.25">
      <c r="A3044" s="59"/>
      <c r="B3044" s="59"/>
      <c r="C3044" s="59"/>
      <c r="D3044" s="60"/>
      <c r="E3044" s="61"/>
      <c r="F3044" s="62"/>
      <c r="G3044" s="62"/>
      <c r="H3044" s="62"/>
      <c r="I3044" s="62"/>
      <c r="J3044" s="62"/>
      <c r="K3044" s="63"/>
    </row>
    <row r="3045" spans="1:11" ht="24" customHeight="1" x14ac:dyDescent="0.25">
      <c r="A3045" s="59"/>
      <c r="B3045" s="59"/>
      <c r="C3045" s="59"/>
      <c r="D3045" s="60"/>
      <c r="E3045" s="61"/>
      <c r="F3045" s="62"/>
      <c r="G3045" s="62"/>
      <c r="H3045" s="62"/>
      <c r="I3045" s="62"/>
      <c r="J3045" s="62"/>
      <c r="K3045" s="63"/>
    </row>
    <row r="3046" spans="1:11" ht="24" customHeight="1" x14ac:dyDescent="0.25">
      <c r="A3046" s="59"/>
      <c r="B3046" s="59"/>
      <c r="C3046" s="59"/>
      <c r="D3046" s="60"/>
      <c r="E3046" s="61"/>
      <c r="F3046" s="62"/>
      <c r="G3046" s="62"/>
      <c r="H3046" s="62"/>
      <c r="I3046" s="62"/>
      <c r="J3046" s="62"/>
      <c r="K3046" s="63"/>
    </row>
    <row r="3047" spans="1:11" ht="24" customHeight="1" x14ac:dyDescent="0.25">
      <c r="A3047" s="59"/>
      <c r="B3047" s="59"/>
      <c r="C3047" s="59"/>
      <c r="D3047" s="60"/>
      <c r="E3047" s="61"/>
      <c r="F3047" s="62"/>
      <c r="G3047" s="62"/>
      <c r="H3047" s="62"/>
      <c r="I3047" s="62"/>
      <c r="J3047" s="62"/>
      <c r="K3047" s="63"/>
    </row>
    <row r="3048" spans="1:11" ht="24" customHeight="1" x14ac:dyDescent="0.25">
      <c r="A3048" s="59"/>
      <c r="B3048" s="59"/>
      <c r="C3048" s="59"/>
      <c r="D3048" s="60"/>
      <c r="E3048" s="61"/>
      <c r="F3048" s="62"/>
      <c r="G3048" s="62"/>
      <c r="H3048" s="62"/>
      <c r="I3048" s="62"/>
      <c r="J3048" s="62"/>
      <c r="K3048" s="63"/>
    </row>
    <row r="3049" spans="1:11" ht="24" customHeight="1" x14ac:dyDescent="0.25">
      <c r="A3049" s="59"/>
      <c r="B3049" s="59"/>
      <c r="C3049" s="59"/>
      <c r="D3049" s="60"/>
      <c r="E3049" s="61"/>
      <c r="F3049" s="62"/>
      <c r="G3049" s="62"/>
      <c r="H3049" s="62"/>
      <c r="I3049" s="62"/>
      <c r="J3049" s="62"/>
      <c r="K3049" s="63"/>
    </row>
    <row r="3050" spans="1:11" ht="24" customHeight="1" x14ac:dyDescent="0.25">
      <c r="A3050" s="59"/>
      <c r="B3050" s="59"/>
      <c r="C3050" s="59"/>
      <c r="D3050" s="60"/>
      <c r="E3050" s="61"/>
      <c r="F3050" s="62"/>
      <c r="G3050" s="62"/>
      <c r="H3050" s="62"/>
      <c r="I3050" s="62"/>
      <c r="J3050" s="62"/>
      <c r="K3050" s="63"/>
    </row>
    <row r="3051" spans="1:11" ht="24" customHeight="1" x14ac:dyDescent="0.25">
      <c r="A3051" s="59"/>
      <c r="B3051" s="59"/>
      <c r="C3051" s="59"/>
      <c r="D3051" s="60"/>
      <c r="E3051" s="61"/>
      <c r="F3051" s="62"/>
      <c r="G3051" s="62"/>
      <c r="H3051" s="62"/>
      <c r="I3051" s="62"/>
      <c r="J3051" s="62"/>
      <c r="K3051" s="63"/>
    </row>
    <row r="3052" spans="1:11" ht="24" customHeight="1" x14ac:dyDescent="0.25">
      <c r="A3052" s="59"/>
      <c r="B3052" s="59"/>
      <c r="C3052" s="59"/>
      <c r="D3052" s="60"/>
      <c r="E3052" s="61"/>
      <c r="F3052" s="62"/>
      <c r="G3052" s="62"/>
      <c r="H3052" s="62"/>
      <c r="I3052" s="62"/>
      <c r="J3052" s="62"/>
      <c r="K3052" s="63"/>
    </row>
    <row r="3053" spans="1:11" ht="24" customHeight="1" x14ac:dyDescent="0.25">
      <c r="A3053" s="59"/>
      <c r="B3053" s="59"/>
      <c r="C3053" s="59"/>
      <c r="D3053" s="60"/>
      <c r="E3053" s="61"/>
      <c r="F3053" s="62"/>
      <c r="G3053" s="62"/>
      <c r="H3053" s="62"/>
      <c r="I3053" s="62"/>
      <c r="J3053" s="62"/>
      <c r="K3053" s="63"/>
    </row>
    <row r="3054" spans="1:11" ht="24" customHeight="1" x14ac:dyDescent="0.25">
      <c r="A3054" s="59"/>
      <c r="B3054" s="59"/>
      <c r="C3054" s="59"/>
      <c r="D3054" s="60"/>
      <c r="E3054" s="61"/>
      <c r="F3054" s="62"/>
      <c r="G3054" s="62"/>
      <c r="H3054" s="62"/>
      <c r="I3054" s="62"/>
      <c r="J3054" s="62"/>
      <c r="K3054" s="63"/>
    </row>
    <row r="3055" spans="1:11" ht="24" customHeight="1" x14ac:dyDescent="0.25">
      <c r="A3055" s="59"/>
      <c r="B3055" s="59"/>
      <c r="C3055" s="59"/>
      <c r="D3055" s="60"/>
      <c r="E3055" s="61"/>
      <c r="F3055" s="62"/>
      <c r="G3055" s="62"/>
      <c r="H3055" s="62"/>
      <c r="I3055" s="62"/>
      <c r="J3055" s="62"/>
      <c r="K3055" s="63"/>
    </row>
    <row r="3056" spans="1:11" ht="24" customHeight="1" x14ac:dyDescent="0.25">
      <c r="A3056" s="59"/>
      <c r="B3056" s="59"/>
      <c r="C3056" s="59"/>
      <c r="D3056" s="60"/>
      <c r="E3056" s="61"/>
      <c r="F3056" s="62"/>
      <c r="G3056" s="62"/>
      <c r="H3056" s="62"/>
      <c r="I3056" s="62"/>
      <c r="J3056" s="62"/>
      <c r="K3056" s="63"/>
    </row>
    <row r="3057" spans="1:11" ht="24" customHeight="1" x14ac:dyDescent="0.25">
      <c r="A3057" s="59"/>
      <c r="B3057" s="59"/>
      <c r="C3057" s="59"/>
      <c r="D3057" s="60"/>
      <c r="E3057" s="61"/>
      <c r="F3057" s="62"/>
      <c r="G3057" s="62"/>
      <c r="H3057" s="62"/>
      <c r="I3057" s="62"/>
      <c r="J3057" s="62"/>
      <c r="K3057" s="63"/>
    </row>
    <row r="3058" spans="1:11" ht="24" customHeight="1" x14ac:dyDescent="0.25">
      <c r="A3058" s="59"/>
      <c r="B3058" s="59"/>
      <c r="C3058" s="59"/>
      <c r="D3058" s="60"/>
      <c r="E3058" s="61"/>
      <c r="F3058" s="62"/>
      <c r="G3058" s="62"/>
      <c r="H3058" s="62"/>
      <c r="I3058" s="62"/>
      <c r="J3058" s="62"/>
      <c r="K3058" s="63"/>
    </row>
    <row r="3059" spans="1:11" ht="24" customHeight="1" x14ac:dyDescent="0.25">
      <c r="A3059" s="59"/>
      <c r="B3059" s="59"/>
      <c r="C3059" s="59"/>
      <c r="D3059" s="60"/>
      <c r="E3059" s="61"/>
      <c r="F3059" s="62"/>
      <c r="G3059" s="62"/>
      <c r="H3059" s="62"/>
      <c r="I3059" s="62"/>
      <c r="J3059" s="62"/>
      <c r="K3059" s="63"/>
    </row>
    <row r="3060" spans="1:11" ht="24" customHeight="1" x14ac:dyDescent="0.25">
      <c r="A3060" s="59"/>
      <c r="B3060" s="59"/>
      <c r="C3060" s="59"/>
      <c r="D3060" s="60"/>
      <c r="E3060" s="61"/>
      <c r="F3060" s="62"/>
      <c r="G3060" s="62"/>
      <c r="H3060" s="62"/>
      <c r="I3060" s="62"/>
      <c r="J3060" s="62"/>
      <c r="K3060" s="63"/>
    </row>
    <row r="3061" spans="1:11" ht="24" customHeight="1" x14ac:dyDescent="0.25">
      <c r="A3061" s="59"/>
      <c r="B3061" s="59"/>
      <c r="C3061" s="59"/>
      <c r="D3061" s="60"/>
      <c r="E3061" s="61"/>
      <c r="F3061" s="62"/>
      <c r="G3061" s="62"/>
      <c r="H3061" s="62"/>
      <c r="I3061" s="62"/>
      <c r="J3061" s="62"/>
      <c r="K3061" s="63"/>
    </row>
    <row r="3062" spans="1:11" ht="24" customHeight="1" x14ac:dyDescent="0.25">
      <c r="A3062" s="59"/>
      <c r="B3062" s="59"/>
      <c r="C3062" s="59"/>
      <c r="D3062" s="60"/>
      <c r="E3062" s="61"/>
      <c r="F3062" s="62"/>
      <c r="G3062" s="62"/>
      <c r="H3062" s="62"/>
      <c r="I3062" s="62"/>
      <c r="J3062" s="62"/>
      <c r="K3062" s="63"/>
    </row>
    <row r="3063" spans="1:11" ht="24" customHeight="1" x14ac:dyDescent="0.25">
      <c r="A3063" s="59"/>
      <c r="B3063" s="59"/>
      <c r="C3063" s="59"/>
      <c r="D3063" s="60"/>
      <c r="E3063" s="61"/>
      <c r="F3063" s="62"/>
      <c r="G3063" s="62"/>
      <c r="H3063" s="62"/>
      <c r="I3063" s="62"/>
      <c r="J3063" s="62"/>
      <c r="K3063" s="63"/>
    </row>
    <row r="3064" spans="1:11" ht="24" customHeight="1" x14ac:dyDescent="0.25">
      <c r="A3064" s="59"/>
      <c r="B3064" s="59"/>
      <c r="C3064" s="59"/>
      <c r="D3064" s="60"/>
      <c r="E3064" s="61"/>
      <c r="F3064" s="62"/>
      <c r="G3064" s="62"/>
      <c r="H3064" s="62"/>
      <c r="I3064" s="62"/>
      <c r="J3064" s="62"/>
      <c r="K3064" s="63"/>
    </row>
    <row r="3065" spans="1:11" ht="24" customHeight="1" x14ac:dyDescent="0.25">
      <c r="A3065" s="59"/>
      <c r="B3065" s="59"/>
      <c r="C3065" s="59"/>
      <c r="D3065" s="60"/>
      <c r="E3065" s="61"/>
      <c r="F3065" s="62"/>
      <c r="G3065" s="62"/>
      <c r="H3065" s="62"/>
      <c r="I3065" s="62"/>
      <c r="J3065" s="62"/>
      <c r="K3065" s="63"/>
    </row>
    <row r="3066" spans="1:11" ht="24" customHeight="1" x14ac:dyDescent="0.25">
      <c r="A3066" s="59"/>
      <c r="B3066" s="59"/>
      <c r="C3066" s="59"/>
      <c r="D3066" s="60"/>
      <c r="E3066" s="61"/>
      <c r="F3066" s="62"/>
      <c r="G3066" s="62"/>
      <c r="H3066" s="62"/>
      <c r="I3066" s="62"/>
      <c r="J3066" s="62"/>
      <c r="K3066" s="63"/>
    </row>
    <row r="3067" spans="1:11" ht="24" customHeight="1" x14ac:dyDescent="0.25">
      <c r="A3067" s="59"/>
      <c r="B3067" s="59"/>
      <c r="C3067" s="59"/>
      <c r="D3067" s="60"/>
      <c r="E3067" s="61"/>
      <c r="F3067" s="62"/>
      <c r="G3067" s="62"/>
      <c r="H3067" s="62"/>
      <c r="I3067" s="62"/>
      <c r="J3067" s="62"/>
      <c r="K3067" s="63"/>
    </row>
    <row r="3068" spans="1:11" ht="24" customHeight="1" x14ac:dyDescent="0.25">
      <c r="A3068" s="59"/>
      <c r="B3068" s="59"/>
      <c r="C3068" s="59"/>
      <c r="D3068" s="60"/>
      <c r="E3068" s="61"/>
      <c r="F3068" s="62"/>
      <c r="G3068" s="62"/>
      <c r="H3068" s="62"/>
      <c r="I3068" s="62"/>
      <c r="J3068" s="62"/>
      <c r="K3068" s="63"/>
    </row>
    <row r="3069" spans="1:11" ht="24" customHeight="1" x14ac:dyDescent="0.25">
      <c r="A3069" s="59"/>
      <c r="B3069" s="59"/>
      <c r="C3069" s="59"/>
      <c r="D3069" s="60"/>
      <c r="E3069" s="61"/>
      <c r="F3069" s="62"/>
      <c r="G3069" s="62"/>
      <c r="H3069" s="62"/>
      <c r="I3069" s="62"/>
      <c r="J3069" s="62"/>
      <c r="K3069" s="63"/>
    </row>
    <row r="3070" spans="1:11" ht="24" customHeight="1" x14ac:dyDescent="0.25">
      <c r="A3070" s="59"/>
      <c r="B3070" s="59"/>
      <c r="C3070" s="59"/>
      <c r="D3070" s="60"/>
      <c r="E3070" s="61"/>
      <c r="F3070" s="62"/>
      <c r="G3070" s="62"/>
      <c r="H3070" s="62"/>
      <c r="I3070" s="62"/>
      <c r="J3070" s="62"/>
      <c r="K3070" s="63"/>
    </row>
    <row r="3071" spans="1:11" ht="24" customHeight="1" x14ac:dyDescent="0.25">
      <c r="A3071" s="59"/>
      <c r="B3071" s="59"/>
      <c r="C3071" s="59"/>
      <c r="D3071" s="60"/>
      <c r="E3071" s="61"/>
      <c r="F3071" s="62"/>
      <c r="G3071" s="62"/>
      <c r="H3071" s="62"/>
      <c r="I3071" s="62"/>
      <c r="J3071" s="62"/>
      <c r="K3071" s="63"/>
    </row>
    <row r="3072" spans="1:11" ht="24" customHeight="1" x14ac:dyDescent="0.25">
      <c r="A3072" s="59"/>
      <c r="B3072" s="59"/>
      <c r="C3072" s="59"/>
      <c r="D3072" s="60"/>
      <c r="E3072" s="61"/>
      <c r="F3072" s="62"/>
      <c r="G3072" s="62"/>
      <c r="H3072" s="62"/>
      <c r="I3072" s="62"/>
      <c r="J3072" s="62"/>
      <c r="K3072" s="63"/>
    </row>
    <row r="3073" spans="1:11" ht="24" customHeight="1" x14ac:dyDescent="0.25">
      <c r="A3073" s="59"/>
      <c r="B3073" s="59"/>
      <c r="C3073" s="59"/>
      <c r="D3073" s="60"/>
      <c r="E3073" s="61"/>
      <c r="F3073" s="62"/>
      <c r="G3073" s="62"/>
      <c r="H3073" s="62"/>
      <c r="I3073" s="62"/>
      <c r="J3073" s="62"/>
      <c r="K3073" s="63"/>
    </row>
    <row r="3074" spans="1:11" ht="24" customHeight="1" x14ac:dyDescent="0.25">
      <c r="A3074" s="59"/>
      <c r="B3074" s="59"/>
      <c r="C3074" s="59"/>
      <c r="D3074" s="60"/>
      <c r="E3074" s="61"/>
      <c r="F3074" s="62"/>
      <c r="G3074" s="62"/>
      <c r="H3074" s="62"/>
      <c r="I3074" s="62"/>
      <c r="J3074" s="62"/>
      <c r="K3074" s="63"/>
    </row>
    <row r="3075" spans="1:11" ht="24" customHeight="1" x14ac:dyDescent="0.25">
      <c r="A3075" s="59"/>
      <c r="B3075" s="59"/>
      <c r="C3075" s="59"/>
      <c r="D3075" s="60"/>
      <c r="E3075" s="61"/>
      <c r="F3075" s="62"/>
      <c r="G3075" s="62"/>
      <c r="H3075" s="62"/>
      <c r="I3075" s="62"/>
      <c r="J3075" s="62"/>
      <c r="K3075" s="63"/>
    </row>
    <row r="3076" spans="1:11" ht="24" customHeight="1" x14ac:dyDescent="0.25">
      <c r="A3076" s="59"/>
      <c r="B3076" s="59"/>
      <c r="C3076" s="59"/>
      <c r="D3076" s="60"/>
      <c r="E3076" s="61"/>
      <c r="F3076" s="62"/>
      <c r="G3076" s="62"/>
      <c r="H3076" s="62"/>
      <c r="I3076" s="62"/>
      <c r="J3076" s="62"/>
      <c r="K3076" s="63"/>
    </row>
    <row r="3077" spans="1:11" ht="24" customHeight="1" x14ac:dyDescent="0.25">
      <c r="A3077" s="59"/>
      <c r="B3077" s="59"/>
      <c r="C3077" s="59"/>
      <c r="D3077" s="60"/>
      <c r="E3077" s="61"/>
      <c r="F3077" s="62"/>
      <c r="G3077" s="62"/>
      <c r="H3077" s="62"/>
      <c r="I3077" s="62"/>
      <c r="J3077" s="62"/>
      <c r="K3077" s="63"/>
    </row>
    <row r="3078" spans="1:11" ht="24" customHeight="1" x14ac:dyDescent="0.25">
      <c r="A3078" s="59"/>
      <c r="B3078" s="59"/>
      <c r="C3078" s="59"/>
      <c r="D3078" s="60"/>
      <c r="E3078" s="61"/>
      <c r="F3078" s="62"/>
      <c r="G3078" s="62"/>
      <c r="H3078" s="62"/>
      <c r="I3078" s="62"/>
      <c r="J3078" s="62"/>
      <c r="K3078" s="63"/>
    </row>
    <row r="3079" spans="1:11" ht="24" customHeight="1" x14ac:dyDescent="0.25">
      <c r="A3079" s="59"/>
      <c r="B3079" s="59"/>
      <c r="C3079" s="59"/>
      <c r="D3079" s="60"/>
      <c r="E3079" s="61"/>
      <c r="F3079" s="62"/>
      <c r="G3079" s="62"/>
      <c r="H3079" s="62"/>
      <c r="I3079" s="62"/>
      <c r="J3079" s="62"/>
      <c r="K3079" s="63"/>
    </row>
    <row r="3080" spans="1:11" ht="24" customHeight="1" x14ac:dyDescent="0.25">
      <c r="A3080" s="59"/>
      <c r="B3080" s="59"/>
      <c r="C3080" s="59"/>
      <c r="D3080" s="60"/>
      <c r="E3080" s="61"/>
      <c r="F3080" s="62"/>
      <c r="G3080" s="62"/>
      <c r="H3080" s="62"/>
      <c r="I3080" s="62"/>
      <c r="J3080" s="62"/>
      <c r="K3080" s="63"/>
    </row>
    <row r="3081" spans="1:11" ht="24" customHeight="1" x14ac:dyDescent="0.25">
      <c r="A3081" s="59"/>
      <c r="B3081" s="59"/>
      <c r="C3081" s="59"/>
      <c r="D3081" s="60"/>
      <c r="E3081" s="61"/>
      <c r="F3081" s="62"/>
      <c r="G3081" s="62"/>
      <c r="H3081" s="62"/>
      <c r="I3081" s="62"/>
      <c r="J3081" s="62"/>
      <c r="K3081" s="63"/>
    </row>
    <row r="3082" spans="1:11" ht="24" customHeight="1" x14ac:dyDescent="0.25">
      <c r="A3082" s="59"/>
      <c r="B3082" s="59"/>
      <c r="C3082" s="59"/>
      <c r="D3082" s="60"/>
      <c r="E3082" s="61"/>
      <c r="F3082" s="62"/>
      <c r="G3082" s="62"/>
      <c r="H3082" s="62"/>
      <c r="I3082" s="62"/>
      <c r="J3082" s="62"/>
      <c r="K3082" s="63"/>
    </row>
    <row r="3083" spans="1:11" ht="24" customHeight="1" x14ac:dyDescent="0.25">
      <c r="A3083" s="59"/>
      <c r="B3083" s="59"/>
      <c r="C3083" s="59"/>
      <c r="D3083" s="60"/>
      <c r="E3083" s="61"/>
      <c r="F3083" s="62"/>
      <c r="G3083" s="62"/>
      <c r="H3083" s="62"/>
      <c r="I3083" s="62"/>
      <c r="J3083" s="62"/>
      <c r="K3083" s="63"/>
    </row>
    <row r="3084" spans="1:11" ht="24" customHeight="1" x14ac:dyDescent="0.25">
      <c r="A3084" s="59"/>
      <c r="B3084" s="59"/>
      <c r="C3084" s="59"/>
      <c r="D3084" s="60"/>
      <c r="E3084" s="61"/>
      <c r="F3084" s="62"/>
      <c r="G3084" s="62"/>
      <c r="H3084" s="62"/>
      <c r="I3084" s="62"/>
      <c r="J3084" s="62"/>
      <c r="K3084" s="63"/>
    </row>
    <row r="3085" spans="1:11" ht="24" customHeight="1" x14ac:dyDescent="0.25">
      <c r="A3085" s="59"/>
      <c r="B3085" s="59"/>
      <c r="C3085" s="59"/>
      <c r="D3085" s="60"/>
      <c r="E3085" s="61"/>
      <c r="F3085" s="62"/>
      <c r="G3085" s="62"/>
      <c r="H3085" s="62"/>
      <c r="I3085" s="62"/>
      <c r="J3085" s="62"/>
      <c r="K3085" s="63"/>
    </row>
    <row r="3086" spans="1:11" ht="24" customHeight="1" x14ac:dyDescent="0.25">
      <c r="A3086" s="59"/>
      <c r="B3086" s="59"/>
      <c r="C3086" s="59"/>
      <c r="D3086" s="60"/>
      <c r="E3086" s="61"/>
      <c r="F3086" s="62"/>
      <c r="G3086" s="62"/>
      <c r="H3086" s="62"/>
      <c r="I3086" s="62"/>
      <c r="J3086" s="62"/>
      <c r="K3086" s="63"/>
    </row>
    <row r="3087" spans="1:11" ht="24" customHeight="1" x14ac:dyDescent="0.25">
      <c r="A3087" s="59"/>
      <c r="B3087" s="59"/>
      <c r="C3087" s="59"/>
      <c r="D3087" s="60"/>
      <c r="E3087" s="61"/>
      <c r="F3087" s="62"/>
      <c r="G3087" s="62"/>
      <c r="H3087" s="62"/>
      <c r="I3087" s="62"/>
      <c r="J3087" s="62"/>
      <c r="K3087" s="63"/>
    </row>
    <row r="3088" spans="1:11" ht="24" customHeight="1" x14ac:dyDescent="0.25">
      <c r="A3088" s="59"/>
      <c r="B3088" s="59"/>
      <c r="C3088" s="59"/>
      <c r="D3088" s="60"/>
      <c r="E3088" s="61"/>
      <c r="F3088" s="62"/>
      <c r="G3088" s="62"/>
      <c r="H3088" s="62"/>
      <c r="I3088" s="62"/>
      <c r="J3088" s="62"/>
      <c r="K3088" s="63"/>
    </row>
    <row r="3089" spans="1:11" ht="24" customHeight="1" x14ac:dyDescent="0.25">
      <c r="A3089" s="59"/>
      <c r="B3089" s="59"/>
      <c r="C3089" s="59"/>
      <c r="D3089" s="60"/>
      <c r="E3089" s="61"/>
      <c r="F3089" s="62"/>
      <c r="G3089" s="62"/>
      <c r="H3089" s="62"/>
      <c r="I3089" s="62"/>
      <c r="J3089" s="62"/>
      <c r="K3089" s="63"/>
    </row>
    <row r="3090" spans="1:11" ht="24" customHeight="1" x14ac:dyDescent="0.25">
      <c r="A3090" s="59"/>
      <c r="B3090" s="59"/>
      <c r="C3090" s="59"/>
      <c r="D3090" s="60"/>
      <c r="E3090" s="61"/>
      <c r="F3090" s="62"/>
      <c r="G3090" s="62"/>
      <c r="H3090" s="62"/>
      <c r="I3090" s="62"/>
      <c r="J3090" s="62"/>
      <c r="K3090" s="63"/>
    </row>
    <row r="3091" spans="1:11" ht="24" customHeight="1" x14ac:dyDescent="0.25">
      <c r="A3091" s="59"/>
      <c r="B3091" s="59"/>
      <c r="C3091" s="59"/>
      <c r="D3091" s="60"/>
      <c r="E3091" s="61"/>
      <c r="F3091" s="62"/>
      <c r="G3091" s="62"/>
      <c r="H3091" s="62"/>
      <c r="I3091" s="62"/>
      <c r="J3091" s="62"/>
      <c r="K3091" s="63"/>
    </row>
    <row r="3092" spans="1:11" ht="24" customHeight="1" x14ac:dyDescent="0.25">
      <c r="A3092" s="59"/>
      <c r="B3092" s="59"/>
      <c r="C3092" s="59"/>
      <c r="D3092" s="60"/>
      <c r="E3092" s="61"/>
      <c r="F3092" s="62"/>
      <c r="G3092" s="62"/>
      <c r="H3092" s="62"/>
      <c r="I3092" s="62"/>
      <c r="J3092" s="62"/>
      <c r="K3092" s="63"/>
    </row>
    <row r="3093" spans="1:11" ht="24" customHeight="1" x14ac:dyDescent="0.25">
      <c r="A3093" s="59"/>
      <c r="B3093" s="59"/>
      <c r="C3093" s="59"/>
      <c r="D3093" s="60"/>
      <c r="E3093" s="61"/>
      <c r="F3093" s="62"/>
      <c r="G3093" s="62"/>
      <c r="H3093" s="62"/>
      <c r="I3093" s="62"/>
      <c r="J3093" s="62"/>
      <c r="K3093" s="63"/>
    </row>
    <row r="3094" spans="1:11" ht="24" customHeight="1" x14ac:dyDescent="0.25">
      <c r="A3094" s="59"/>
      <c r="B3094" s="59"/>
      <c r="C3094" s="59"/>
      <c r="D3094" s="60"/>
      <c r="E3094" s="61"/>
      <c r="F3094" s="62"/>
      <c r="G3094" s="62"/>
      <c r="H3094" s="62"/>
      <c r="I3094" s="62"/>
      <c r="J3094" s="62"/>
      <c r="K3094" s="63"/>
    </row>
    <row r="3095" spans="1:11" ht="24" customHeight="1" x14ac:dyDescent="0.25">
      <c r="A3095" s="59"/>
      <c r="B3095" s="59"/>
      <c r="C3095" s="59"/>
      <c r="D3095" s="60"/>
      <c r="E3095" s="61"/>
      <c r="F3095" s="62"/>
      <c r="G3095" s="62"/>
      <c r="H3095" s="62"/>
      <c r="I3095" s="62"/>
      <c r="J3095" s="62"/>
      <c r="K3095" s="63"/>
    </row>
    <row r="3096" spans="1:11" ht="24" customHeight="1" x14ac:dyDescent="0.25">
      <c r="A3096" s="59"/>
      <c r="B3096" s="59"/>
      <c r="C3096" s="59"/>
      <c r="D3096" s="60"/>
      <c r="E3096" s="61"/>
      <c r="F3096" s="62"/>
      <c r="G3096" s="62"/>
      <c r="H3096" s="62"/>
      <c r="I3096" s="62"/>
      <c r="J3096" s="62"/>
      <c r="K3096" s="63"/>
    </row>
    <row r="3097" spans="1:11" ht="24" customHeight="1" x14ac:dyDescent="0.25">
      <c r="A3097" s="59"/>
      <c r="B3097" s="59"/>
      <c r="C3097" s="59"/>
      <c r="D3097" s="60"/>
      <c r="E3097" s="61"/>
      <c r="F3097" s="62"/>
      <c r="G3097" s="62"/>
      <c r="H3097" s="62"/>
      <c r="I3097" s="62"/>
      <c r="J3097" s="62"/>
      <c r="K3097" s="63"/>
    </row>
    <row r="3098" spans="1:11" ht="24" customHeight="1" x14ac:dyDescent="0.25">
      <c r="A3098" s="59"/>
      <c r="B3098" s="59"/>
      <c r="C3098" s="59"/>
      <c r="D3098" s="60"/>
      <c r="E3098" s="61"/>
      <c r="F3098" s="62"/>
      <c r="G3098" s="62"/>
      <c r="H3098" s="62"/>
      <c r="I3098" s="62"/>
      <c r="J3098" s="62"/>
      <c r="K3098" s="63"/>
    </row>
    <row r="3099" spans="1:11" ht="24" customHeight="1" x14ac:dyDescent="0.25">
      <c r="A3099" s="59"/>
      <c r="B3099" s="59"/>
      <c r="C3099" s="59"/>
      <c r="D3099" s="60"/>
      <c r="E3099" s="61"/>
      <c r="F3099" s="62"/>
      <c r="G3099" s="62"/>
      <c r="H3099" s="62"/>
      <c r="I3099" s="62"/>
      <c r="J3099" s="62"/>
      <c r="K3099" s="63"/>
    </row>
    <row r="3100" spans="1:11" ht="24" customHeight="1" x14ac:dyDescent="0.25">
      <c r="A3100" s="59"/>
      <c r="B3100" s="59"/>
      <c r="C3100" s="59"/>
      <c r="D3100" s="60"/>
      <c r="E3100" s="61"/>
      <c r="F3100" s="62"/>
      <c r="G3100" s="62"/>
      <c r="H3100" s="62"/>
      <c r="I3100" s="62"/>
      <c r="J3100" s="62"/>
      <c r="K3100" s="63"/>
    </row>
    <row r="3101" spans="1:11" ht="24" customHeight="1" x14ac:dyDescent="0.25">
      <c r="A3101" s="59"/>
      <c r="B3101" s="59"/>
      <c r="C3101" s="59"/>
      <c r="D3101" s="60"/>
      <c r="E3101" s="61"/>
      <c r="F3101" s="62"/>
      <c r="G3101" s="62"/>
      <c r="H3101" s="62"/>
      <c r="I3101" s="62"/>
      <c r="J3101" s="62"/>
      <c r="K3101" s="63"/>
    </row>
    <row r="3102" spans="1:11" ht="24" customHeight="1" x14ac:dyDescent="0.25">
      <c r="A3102" s="59"/>
      <c r="B3102" s="59"/>
      <c r="C3102" s="59"/>
      <c r="D3102" s="60"/>
      <c r="E3102" s="61"/>
      <c r="F3102" s="62"/>
      <c r="G3102" s="62"/>
      <c r="H3102" s="62"/>
      <c r="I3102" s="62"/>
      <c r="J3102" s="62"/>
      <c r="K3102" s="63"/>
    </row>
    <row r="3103" spans="1:11" ht="24" customHeight="1" x14ac:dyDescent="0.25">
      <c r="A3103" s="59"/>
      <c r="B3103" s="59"/>
      <c r="C3103" s="59"/>
      <c r="D3103" s="60"/>
      <c r="E3103" s="61"/>
      <c r="F3103" s="62"/>
      <c r="G3103" s="62"/>
      <c r="H3103" s="62"/>
      <c r="I3103" s="62"/>
      <c r="J3103" s="62"/>
      <c r="K3103" s="63"/>
    </row>
    <row r="3104" spans="1:11" ht="24" customHeight="1" x14ac:dyDescent="0.25">
      <c r="A3104" s="59"/>
      <c r="B3104" s="59"/>
      <c r="C3104" s="59"/>
      <c r="D3104" s="60"/>
      <c r="E3104" s="61"/>
      <c r="F3104" s="62"/>
      <c r="G3104" s="62"/>
      <c r="H3104" s="62"/>
      <c r="I3104" s="62"/>
      <c r="J3104" s="62"/>
      <c r="K3104" s="63"/>
    </row>
    <row r="3105" spans="1:11" ht="24" customHeight="1" x14ac:dyDescent="0.25">
      <c r="A3105" s="59"/>
      <c r="B3105" s="59"/>
      <c r="C3105" s="59"/>
      <c r="D3105" s="60"/>
      <c r="E3105" s="61"/>
      <c r="F3105" s="62"/>
      <c r="G3105" s="62"/>
      <c r="H3105" s="62"/>
      <c r="I3105" s="62"/>
      <c r="J3105" s="62"/>
      <c r="K3105" s="63"/>
    </row>
    <row r="3106" spans="1:11" ht="24" customHeight="1" x14ac:dyDescent="0.25">
      <c r="A3106" s="59"/>
      <c r="B3106" s="59"/>
      <c r="C3106" s="59"/>
      <c r="D3106" s="60"/>
      <c r="E3106" s="61"/>
      <c r="F3106" s="62"/>
      <c r="G3106" s="62"/>
      <c r="H3106" s="62"/>
      <c r="I3106" s="62"/>
      <c r="J3106" s="62"/>
      <c r="K3106" s="63"/>
    </row>
    <row r="3107" spans="1:11" ht="24" customHeight="1" x14ac:dyDescent="0.25">
      <c r="A3107" s="59"/>
      <c r="B3107" s="59"/>
      <c r="C3107" s="59"/>
      <c r="D3107" s="60"/>
      <c r="E3107" s="61"/>
      <c r="F3107" s="62"/>
      <c r="G3107" s="62"/>
      <c r="H3107" s="62"/>
      <c r="I3107" s="62"/>
      <c r="J3107" s="62"/>
      <c r="K3107" s="63"/>
    </row>
    <row r="3108" spans="1:11" ht="24" customHeight="1" x14ac:dyDescent="0.25">
      <c r="A3108" s="59"/>
      <c r="B3108" s="59"/>
      <c r="C3108" s="59"/>
      <c r="D3108" s="60"/>
      <c r="E3108" s="61"/>
      <c r="F3108" s="62"/>
      <c r="G3108" s="62"/>
      <c r="H3108" s="62"/>
      <c r="I3108" s="62"/>
      <c r="J3108" s="62"/>
      <c r="K3108" s="63"/>
    </row>
    <row r="3109" spans="1:11" ht="24" customHeight="1" x14ac:dyDescent="0.25">
      <c r="A3109" s="59"/>
      <c r="B3109" s="59"/>
      <c r="C3109" s="59"/>
      <c r="D3109" s="60"/>
      <c r="E3109" s="61"/>
      <c r="F3109" s="62"/>
      <c r="G3109" s="62"/>
      <c r="H3109" s="62"/>
      <c r="I3109" s="62"/>
      <c r="J3109" s="62"/>
      <c r="K3109" s="63"/>
    </row>
    <row r="3110" spans="1:11" ht="24" customHeight="1" x14ac:dyDescent="0.25">
      <c r="A3110" s="59"/>
      <c r="B3110" s="59"/>
      <c r="C3110" s="59"/>
      <c r="D3110" s="60"/>
      <c r="E3110" s="61"/>
      <c r="F3110" s="62"/>
      <c r="G3110" s="62"/>
      <c r="H3110" s="62"/>
      <c r="I3110" s="62"/>
      <c r="J3110" s="62"/>
      <c r="K3110" s="63"/>
    </row>
    <row r="3111" spans="1:11" ht="24" customHeight="1" x14ac:dyDescent="0.25">
      <c r="A3111" s="59"/>
      <c r="B3111" s="59"/>
      <c r="C3111" s="59"/>
      <c r="D3111" s="60"/>
      <c r="E3111" s="61"/>
      <c r="F3111" s="62"/>
      <c r="G3111" s="62"/>
      <c r="H3111" s="62"/>
      <c r="I3111" s="62"/>
      <c r="J3111" s="62"/>
      <c r="K3111" s="63"/>
    </row>
    <row r="3112" spans="1:11" ht="24" customHeight="1" x14ac:dyDescent="0.25">
      <c r="A3112" s="59"/>
      <c r="B3112" s="59"/>
      <c r="C3112" s="59"/>
      <c r="D3112" s="60"/>
      <c r="E3112" s="61"/>
      <c r="F3112" s="62"/>
      <c r="G3112" s="62"/>
      <c r="H3112" s="62"/>
      <c r="I3112" s="62"/>
      <c r="J3112" s="62"/>
      <c r="K3112" s="63"/>
    </row>
    <row r="3113" spans="1:11" ht="24" customHeight="1" x14ac:dyDescent="0.25">
      <c r="A3113" s="59"/>
      <c r="B3113" s="59"/>
      <c r="C3113" s="59"/>
      <c r="D3113" s="60"/>
      <c r="E3113" s="61"/>
      <c r="F3113" s="62"/>
      <c r="G3113" s="62"/>
      <c r="H3113" s="62"/>
      <c r="I3113" s="62"/>
      <c r="J3113" s="62"/>
      <c r="K3113" s="63"/>
    </row>
    <row r="3114" spans="1:11" ht="24" customHeight="1" x14ac:dyDescent="0.25">
      <c r="A3114" s="59"/>
      <c r="B3114" s="59"/>
      <c r="C3114" s="59"/>
      <c r="D3114" s="60"/>
      <c r="E3114" s="61"/>
      <c r="F3114" s="62"/>
      <c r="G3114" s="62"/>
      <c r="H3114" s="62"/>
      <c r="I3114" s="62"/>
      <c r="J3114" s="62"/>
      <c r="K3114" s="63"/>
    </row>
    <row r="3115" spans="1:11" ht="24" customHeight="1" x14ac:dyDescent="0.25">
      <c r="A3115" s="59"/>
      <c r="B3115" s="59"/>
      <c r="C3115" s="59"/>
      <c r="D3115" s="60"/>
      <c r="E3115" s="61"/>
      <c r="F3115" s="62"/>
      <c r="G3115" s="62"/>
      <c r="H3115" s="62"/>
      <c r="I3115" s="62"/>
      <c r="J3115" s="62"/>
      <c r="K3115" s="63"/>
    </row>
    <row r="3116" spans="1:11" ht="24" customHeight="1" x14ac:dyDescent="0.25">
      <c r="A3116" s="59"/>
      <c r="B3116" s="59"/>
      <c r="C3116" s="59"/>
      <c r="D3116" s="60"/>
      <c r="E3116" s="61"/>
      <c r="F3116" s="62"/>
      <c r="G3116" s="62"/>
      <c r="H3116" s="62"/>
      <c r="I3116" s="62"/>
      <c r="J3116" s="62"/>
      <c r="K3116" s="63"/>
    </row>
    <row r="3117" spans="1:11" ht="24" customHeight="1" x14ac:dyDescent="0.25">
      <c r="A3117" s="59"/>
      <c r="B3117" s="59"/>
      <c r="C3117" s="59"/>
      <c r="D3117" s="60"/>
      <c r="E3117" s="61"/>
      <c r="F3117" s="62"/>
      <c r="G3117" s="62"/>
      <c r="H3117" s="62"/>
      <c r="I3117" s="62"/>
      <c r="J3117" s="62"/>
      <c r="K3117" s="63"/>
    </row>
    <row r="3118" spans="1:11" ht="24" customHeight="1" x14ac:dyDescent="0.25">
      <c r="A3118" s="59"/>
      <c r="B3118" s="59"/>
      <c r="C3118" s="59"/>
      <c r="D3118" s="60"/>
      <c r="E3118" s="61"/>
      <c r="F3118" s="62"/>
      <c r="G3118" s="62"/>
      <c r="H3118" s="62"/>
      <c r="I3118" s="62"/>
      <c r="J3118" s="62"/>
      <c r="K3118" s="63"/>
    </row>
    <row r="3119" spans="1:11" ht="24" customHeight="1" x14ac:dyDescent="0.25">
      <c r="A3119" s="59"/>
      <c r="B3119" s="59"/>
      <c r="C3119" s="59"/>
      <c r="D3119" s="60"/>
      <c r="E3119" s="61"/>
      <c r="F3119" s="62"/>
      <c r="G3119" s="62"/>
      <c r="H3119" s="62"/>
      <c r="I3119" s="62"/>
      <c r="J3119" s="62"/>
      <c r="K3119" s="63"/>
    </row>
    <row r="3120" spans="1:11" ht="24" customHeight="1" x14ac:dyDescent="0.25">
      <c r="A3120" s="59"/>
      <c r="B3120" s="59"/>
      <c r="C3120" s="59"/>
      <c r="D3120" s="60"/>
      <c r="E3120" s="61"/>
      <c r="F3120" s="62"/>
      <c r="G3120" s="62"/>
      <c r="H3120" s="62"/>
      <c r="I3120" s="62"/>
      <c r="J3120" s="62"/>
      <c r="K3120" s="63"/>
    </row>
    <row r="3121" spans="1:11" ht="24" customHeight="1" x14ac:dyDescent="0.25">
      <c r="A3121" s="59"/>
      <c r="B3121" s="59"/>
      <c r="C3121" s="59"/>
      <c r="D3121" s="60"/>
      <c r="E3121" s="61"/>
      <c r="F3121" s="62"/>
      <c r="G3121" s="62"/>
      <c r="H3121" s="62"/>
      <c r="I3121" s="62"/>
      <c r="J3121" s="62"/>
      <c r="K3121" s="63"/>
    </row>
    <row r="3122" spans="1:11" ht="24" customHeight="1" x14ac:dyDescent="0.25">
      <c r="A3122" s="59"/>
      <c r="B3122" s="59"/>
      <c r="C3122" s="59"/>
      <c r="D3122" s="60"/>
      <c r="E3122" s="61"/>
      <c r="F3122" s="62"/>
      <c r="G3122" s="62"/>
      <c r="H3122" s="62"/>
      <c r="I3122" s="62"/>
      <c r="J3122" s="62"/>
      <c r="K3122" s="63"/>
    </row>
    <row r="3123" spans="1:11" ht="24" customHeight="1" x14ac:dyDescent="0.25">
      <c r="A3123" s="59"/>
      <c r="B3123" s="59"/>
      <c r="C3123" s="59"/>
      <c r="D3123" s="60"/>
      <c r="E3123" s="61"/>
      <c r="F3123" s="62"/>
      <c r="G3123" s="62"/>
      <c r="H3123" s="62"/>
      <c r="I3123" s="62"/>
      <c r="J3123" s="62"/>
      <c r="K3123" s="63"/>
    </row>
    <row r="3124" spans="1:11" ht="24" customHeight="1" x14ac:dyDescent="0.25">
      <c r="A3124" s="59"/>
      <c r="B3124" s="59"/>
      <c r="C3124" s="59"/>
      <c r="D3124" s="60"/>
      <c r="E3124" s="61"/>
      <c r="F3124" s="62"/>
      <c r="G3124" s="62"/>
      <c r="H3124" s="62"/>
      <c r="I3124" s="62"/>
      <c r="J3124" s="62"/>
      <c r="K3124" s="63"/>
    </row>
    <row r="3125" spans="1:11" ht="24" customHeight="1" x14ac:dyDescent="0.25">
      <c r="A3125" s="59"/>
      <c r="B3125" s="59"/>
      <c r="C3125" s="59"/>
      <c r="D3125" s="60"/>
      <c r="E3125" s="61"/>
      <c r="F3125" s="62"/>
      <c r="G3125" s="62"/>
      <c r="H3125" s="62"/>
      <c r="I3125" s="62"/>
      <c r="J3125" s="62"/>
      <c r="K3125" s="63"/>
    </row>
    <row r="3126" spans="1:11" ht="24" customHeight="1" x14ac:dyDescent="0.25">
      <c r="A3126" s="59"/>
      <c r="B3126" s="59"/>
      <c r="C3126" s="59"/>
      <c r="D3126" s="60"/>
      <c r="E3126" s="61"/>
      <c r="F3126" s="62"/>
      <c r="G3126" s="62"/>
      <c r="H3126" s="62"/>
      <c r="I3126" s="62"/>
      <c r="J3126" s="62"/>
      <c r="K3126" s="63"/>
    </row>
    <row r="3127" spans="1:11" ht="24" customHeight="1" x14ac:dyDescent="0.25">
      <c r="A3127" s="59"/>
      <c r="B3127" s="59"/>
      <c r="C3127" s="59"/>
      <c r="D3127" s="60"/>
      <c r="E3127" s="61"/>
      <c r="F3127" s="62"/>
      <c r="G3127" s="62"/>
      <c r="H3127" s="62"/>
      <c r="I3127" s="62"/>
      <c r="J3127" s="62"/>
      <c r="K3127" s="63"/>
    </row>
    <row r="3128" spans="1:11" ht="24" customHeight="1" x14ac:dyDescent="0.25">
      <c r="A3128" s="59"/>
      <c r="B3128" s="59"/>
      <c r="C3128" s="59"/>
      <c r="D3128" s="60"/>
      <c r="E3128" s="61"/>
      <c r="F3128" s="62"/>
      <c r="G3128" s="62"/>
      <c r="H3128" s="62"/>
      <c r="I3128" s="62"/>
      <c r="J3128" s="62"/>
      <c r="K3128" s="63"/>
    </row>
    <row r="3129" spans="1:11" ht="24" customHeight="1" x14ac:dyDescent="0.25">
      <c r="A3129" s="59"/>
      <c r="B3129" s="59"/>
      <c r="C3129" s="59"/>
      <c r="D3129" s="60"/>
      <c r="E3129" s="61"/>
      <c r="F3129" s="62"/>
      <c r="G3129" s="62"/>
      <c r="H3129" s="62"/>
      <c r="I3129" s="62"/>
      <c r="J3129" s="62"/>
      <c r="K3129" s="63"/>
    </row>
    <row r="3130" spans="1:11" ht="24" customHeight="1" x14ac:dyDescent="0.25">
      <c r="A3130" s="59"/>
      <c r="B3130" s="59"/>
      <c r="C3130" s="59"/>
      <c r="D3130" s="60"/>
      <c r="E3130" s="61"/>
      <c r="F3130" s="62"/>
      <c r="G3130" s="62"/>
      <c r="H3130" s="62"/>
      <c r="I3130" s="62"/>
      <c r="J3130" s="62"/>
      <c r="K3130" s="63"/>
    </row>
    <row r="3131" spans="1:11" ht="24" customHeight="1" x14ac:dyDescent="0.25">
      <c r="A3131" s="59"/>
      <c r="B3131" s="59"/>
      <c r="C3131" s="59"/>
      <c r="D3131" s="60"/>
      <c r="E3131" s="61"/>
      <c r="F3131" s="62"/>
      <c r="G3131" s="62"/>
      <c r="H3131" s="62"/>
      <c r="I3131" s="62"/>
      <c r="J3131" s="62"/>
      <c r="K3131" s="63"/>
    </row>
    <row r="3132" spans="1:11" ht="24" customHeight="1" x14ac:dyDescent="0.25">
      <c r="A3132" s="59"/>
      <c r="B3132" s="59"/>
      <c r="C3132" s="59"/>
      <c r="D3132" s="60"/>
      <c r="E3132" s="61"/>
      <c r="F3132" s="62"/>
      <c r="G3132" s="62"/>
      <c r="H3132" s="62"/>
      <c r="I3132" s="62"/>
      <c r="J3132" s="62"/>
      <c r="K3132" s="63"/>
    </row>
    <row r="3133" spans="1:11" ht="24" customHeight="1" x14ac:dyDescent="0.25">
      <c r="A3133" s="59"/>
      <c r="B3133" s="59"/>
      <c r="C3133" s="59"/>
      <c r="D3133" s="60"/>
      <c r="E3133" s="61"/>
      <c r="F3133" s="62"/>
      <c r="G3133" s="62"/>
      <c r="H3133" s="62"/>
      <c r="I3133" s="62"/>
      <c r="J3133" s="62"/>
      <c r="K3133" s="63"/>
    </row>
    <row r="3134" spans="1:11" ht="24" customHeight="1" x14ac:dyDescent="0.25">
      <c r="A3134" s="59"/>
      <c r="B3134" s="59"/>
      <c r="C3134" s="59"/>
      <c r="D3134" s="60"/>
      <c r="E3134" s="61"/>
      <c r="F3134" s="62"/>
      <c r="G3134" s="62"/>
      <c r="H3134" s="62"/>
      <c r="I3134" s="62"/>
      <c r="J3134" s="62"/>
      <c r="K3134" s="63"/>
    </row>
    <row r="3135" spans="1:11" ht="24" customHeight="1" x14ac:dyDescent="0.25">
      <c r="A3135" s="59"/>
      <c r="B3135" s="59"/>
      <c r="C3135" s="59"/>
      <c r="D3135" s="60"/>
      <c r="E3135" s="61"/>
      <c r="F3135" s="62"/>
      <c r="G3135" s="62"/>
      <c r="H3135" s="62"/>
      <c r="I3135" s="62"/>
      <c r="J3135" s="62"/>
      <c r="K3135" s="63"/>
    </row>
    <row r="3136" spans="1:11" ht="24" customHeight="1" x14ac:dyDescent="0.25">
      <c r="A3136" s="59"/>
      <c r="B3136" s="59"/>
      <c r="C3136" s="59"/>
      <c r="D3136" s="60"/>
      <c r="E3136" s="61"/>
      <c r="F3136" s="62"/>
      <c r="G3136" s="62"/>
      <c r="H3136" s="62"/>
      <c r="I3136" s="62"/>
      <c r="J3136" s="62"/>
      <c r="K3136" s="63"/>
    </row>
    <row r="3137" spans="1:11" ht="24" customHeight="1" x14ac:dyDescent="0.25">
      <c r="A3137" s="59"/>
      <c r="B3137" s="59"/>
      <c r="C3137" s="59"/>
      <c r="D3137" s="60"/>
      <c r="E3137" s="61"/>
      <c r="F3137" s="62"/>
      <c r="G3137" s="62"/>
      <c r="H3137" s="62"/>
      <c r="I3137" s="62"/>
      <c r="J3137" s="62"/>
      <c r="K3137" s="63"/>
    </row>
    <row r="3138" spans="1:11" ht="24" customHeight="1" x14ac:dyDescent="0.25">
      <c r="A3138" s="59"/>
      <c r="B3138" s="59"/>
      <c r="C3138" s="59"/>
      <c r="D3138" s="60"/>
      <c r="E3138" s="61"/>
      <c r="F3138" s="62"/>
      <c r="G3138" s="62"/>
      <c r="H3138" s="62"/>
      <c r="I3138" s="62"/>
      <c r="J3138" s="62"/>
      <c r="K3138" s="63"/>
    </row>
    <row r="3139" spans="1:11" ht="24" customHeight="1" x14ac:dyDescent="0.25">
      <c r="A3139" s="59"/>
      <c r="B3139" s="59"/>
      <c r="C3139" s="59"/>
      <c r="D3139" s="60"/>
      <c r="E3139" s="61"/>
      <c r="F3139" s="62"/>
      <c r="G3139" s="62"/>
      <c r="H3139" s="62"/>
      <c r="I3139" s="62"/>
      <c r="J3139" s="62"/>
      <c r="K3139" s="63"/>
    </row>
    <row r="3140" spans="1:11" ht="24" customHeight="1" x14ac:dyDescent="0.25">
      <c r="A3140" s="59"/>
      <c r="B3140" s="59"/>
      <c r="C3140" s="59"/>
      <c r="D3140" s="60"/>
      <c r="E3140" s="61"/>
      <c r="F3140" s="62"/>
      <c r="G3140" s="62"/>
      <c r="H3140" s="62"/>
      <c r="I3140" s="62"/>
      <c r="J3140" s="62"/>
      <c r="K3140" s="63"/>
    </row>
    <row r="3141" spans="1:11" ht="24" customHeight="1" x14ac:dyDescent="0.25">
      <c r="A3141" s="59"/>
      <c r="B3141" s="59"/>
      <c r="C3141" s="59"/>
      <c r="D3141" s="60"/>
      <c r="E3141" s="61"/>
      <c r="F3141" s="62"/>
      <c r="G3141" s="62"/>
      <c r="H3141" s="62"/>
      <c r="I3141" s="62"/>
      <c r="J3141" s="62"/>
      <c r="K3141" s="63"/>
    </row>
    <row r="3142" spans="1:11" ht="24" customHeight="1" x14ac:dyDescent="0.25">
      <c r="A3142" s="59"/>
      <c r="B3142" s="59"/>
      <c r="C3142" s="59"/>
      <c r="D3142" s="60"/>
      <c r="E3142" s="61"/>
      <c r="F3142" s="62"/>
      <c r="G3142" s="62"/>
      <c r="H3142" s="62"/>
      <c r="I3142" s="62"/>
      <c r="J3142" s="62"/>
      <c r="K3142" s="63"/>
    </row>
    <row r="3143" spans="1:11" ht="24" customHeight="1" x14ac:dyDescent="0.25">
      <c r="A3143" s="59"/>
      <c r="B3143" s="59"/>
      <c r="C3143" s="59"/>
      <c r="D3143" s="60"/>
      <c r="E3143" s="61"/>
      <c r="F3143" s="62"/>
      <c r="G3143" s="62"/>
      <c r="H3143" s="62"/>
      <c r="I3143" s="62"/>
      <c r="J3143" s="62"/>
      <c r="K3143" s="63"/>
    </row>
    <row r="3144" spans="1:11" ht="24" customHeight="1" x14ac:dyDescent="0.25">
      <c r="A3144" s="59"/>
      <c r="B3144" s="59"/>
      <c r="C3144" s="59"/>
      <c r="D3144" s="60"/>
      <c r="E3144" s="61"/>
      <c r="F3144" s="62"/>
      <c r="G3144" s="62"/>
      <c r="H3144" s="62"/>
      <c r="I3144" s="62"/>
      <c r="J3144" s="62"/>
      <c r="K3144" s="63"/>
    </row>
    <row r="3145" spans="1:11" ht="24" customHeight="1" x14ac:dyDescent="0.25">
      <c r="A3145" s="59"/>
      <c r="B3145" s="59"/>
      <c r="C3145" s="59"/>
      <c r="D3145" s="60"/>
      <c r="E3145" s="61"/>
      <c r="F3145" s="62"/>
      <c r="G3145" s="62"/>
      <c r="H3145" s="62"/>
      <c r="I3145" s="62"/>
      <c r="J3145" s="62"/>
      <c r="K3145" s="63"/>
    </row>
    <row r="3146" spans="1:11" ht="24" customHeight="1" x14ac:dyDescent="0.25">
      <c r="A3146" s="59"/>
      <c r="B3146" s="59"/>
      <c r="C3146" s="59"/>
      <c r="D3146" s="60"/>
      <c r="E3146" s="64"/>
      <c r="F3146" s="62"/>
      <c r="G3146" s="62"/>
      <c r="H3146" s="62"/>
      <c r="I3146" s="62"/>
      <c r="J3146" s="62"/>
      <c r="K3146" s="63"/>
    </row>
    <row r="3147" spans="1:11" ht="24" customHeight="1" x14ac:dyDescent="0.25">
      <c r="A3147" s="59"/>
      <c r="B3147" s="59"/>
      <c r="C3147" s="59"/>
      <c r="D3147" s="60"/>
      <c r="E3147" s="61"/>
      <c r="F3147" s="62"/>
      <c r="G3147" s="62"/>
      <c r="H3147" s="62"/>
      <c r="I3147" s="62"/>
      <c r="J3147" s="62"/>
      <c r="K3147" s="63"/>
    </row>
    <row r="3148" spans="1:11" ht="24" customHeight="1" x14ac:dyDescent="0.25">
      <c r="A3148" s="59"/>
      <c r="B3148" s="59"/>
      <c r="C3148" s="59"/>
      <c r="D3148" s="60"/>
      <c r="E3148" s="61"/>
      <c r="F3148" s="62"/>
      <c r="G3148" s="62"/>
      <c r="H3148" s="62"/>
      <c r="I3148" s="62"/>
      <c r="J3148" s="62"/>
      <c r="K3148" s="63"/>
    </row>
    <row r="3149" spans="1:11" ht="24" customHeight="1" x14ac:dyDescent="0.25">
      <c r="A3149" s="59"/>
      <c r="B3149" s="59"/>
      <c r="C3149" s="59"/>
      <c r="D3149" s="60"/>
      <c r="E3149" s="61"/>
      <c r="F3149" s="62"/>
      <c r="G3149" s="62"/>
      <c r="H3149" s="62"/>
      <c r="I3149" s="62"/>
      <c r="J3149" s="62"/>
      <c r="K3149" s="63"/>
    </row>
    <row r="3150" spans="1:11" ht="24" customHeight="1" x14ac:dyDescent="0.25">
      <c r="A3150" s="59"/>
      <c r="B3150" s="59"/>
      <c r="C3150" s="59"/>
      <c r="D3150" s="60"/>
      <c r="E3150" s="61"/>
      <c r="F3150" s="62"/>
      <c r="G3150" s="62"/>
      <c r="H3150" s="62"/>
      <c r="I3150" s="62"/>
      <c r="J3150" s="62"/>
      <c r="K3150" s="63"/>
    </row>
    <row r="3151" spans="1:11" ht="24" customHeight="1" x14ac:dyDescent="0.25">
      <c r="A3151" s="59"/>
      <c r="B3151" s="59"/>
      <c r="C3151" s="59"/>
      <c r="D3151" s="60"/>
      <c r="E3151" s="61"/>
      <c r="F3151" s="62"/>
      <c r="G3151" s="62"/>
      <c r="H3151" s="62"/>
      <c r="I3151" s="62"/>
      <c r="J3151" s="62"/>
      <c r="K3151" s="63"/>
    </row>
    <row r="3152" spans="1:11" ht="24" customHeight="1" x14ac:dyDescent="0.25">
      <c r="A3152" s="59"/>
      <c r="B3152" s="59"/>
      <c r="C3152" s="59"/>
      <c r="D3152" s="60"/>
      <c r="E3152" s="61"/>
      <c r="F3152" s="62"/>
      <c r="G3152" s="62"/>
      <c r="H3152" s="62"/>
      <c r="I3152" s="62"/>
      <c r="J3152" s="62"/>
      <c r="K3152" s="63"/>
    </row>
    <row r="3153" spans="1:11" ht="24" customHeight="1" x14ac:dyDescent="0.25">
      <c r="A3153" s="59"/>
      <c r="B3153" s="59"/>
      <c r="C3153" s="59"/>
      <c r="D3153" s="60"/>
      <c r="E3153" s="61"/>
      <c r="F3153" s="62"/>
      <c r="G3153" s="62"/>
      <c r="H3153" s="62"/>
      <c r="I3153" s="62"/>
      <c r="J3153" s="62"/>
      <c r="K3153" s="63"/>
    </row>
    <row r="3154" spans="1:11" ht="24" customHeight="1" x14ac:dyDescent="0.25">
      <c r="A3154" s="59"/>
      <c r="B3154" s="59"/>
      <c r="C3154" s="59"/>
      <c r="D3154" s="60"/>
      <c r="E3154" s="61"/>
      <c r="F3154" s="62"/>
      <c r="G3154" s="62"/>
      <c r="H3154" s="62"/>
      <c r="I3154" s="62"/>
      <c r="J3154" s="62"/>
      <c r="K3154" s="63"/>
    </row>
    <row r="3155" spans="1:11" ht="24" customHeight="1" x14ac:dyDescent="0.25">
      <c r="A3155" s="59"/>
      <c r="B3155" s="59"/>
      <c r="C3155" s="59"/>
      <c r="D3155" s="60"/>
      <c r="E3155" s="61"/>
      <c r="F3155" s="62"/>
      <c r="G3155" s="62"/>
      <c r="H3155" s="62"/>
      <c r="I3155" s="62"/>
      <c r="J3155" s="62"/>
      <c r="K3155" s="63"/>
    </row>
    <row r="3156" spans="1:11" ht="24" customHeight="1" x14ac:dyDescent="0.25">
      <c r="A3156" s="59"/>
      <c r="B3156" s="59"/>
      <c r="C3156" s="59"/>
      <c r="D3156" s="60"/>
      <c r="E3156" s="61"/>
      <c r="F3156" s="62"/>
      <c r="G3156" s="62"/>
      <c r="H3156" s="62"/>
      <c r="I3156" s="62"/>
      <c r="J3156" s="62"/>
      <c r="K3156" s="63"/>
    </row>
    <row r="3157" spans="1:11" ht="24" customHeight="1" x14ac:dyDescent="0.25">
      <c r="A3157" s="59"/>
      <c r="B3157" s="59"/>
      <c r="C3157" s="59"/>
      <c r="D3157" s="60"/>
      <c r="E3157" s="61"/>
      <c r="F3157" s="62"/>
      <c r="G3157" s="62"/>
      <c r="H3157" s="62"/>
      <c r="I3157" s="62"/>
      <c r="J3157" s="62"/>
      <c r="K3157" s="63"/>
    </row>
    <row r="3158" spans="1:11" ht="24" customHeight="1" x14ac:dyDescent="0.25">
      <c r="A3158" s="59"/>
      <c r="B3158" s="59"/>
      <c r="C3158" s="59"/>
      <c r="D3158" s="60"/>
      <c r="E3158" s="61"/>
      <c r="F3158" s="62"/>
      <c r="G3158" s="62"/>
      <c r="H3158" s="62"/>
      <c r="I3158" s="62"/>
      <c r="J3158" s="62"/>
      <c r="K3158" s="63"/>
    </row>
    <row r="3159" spans="1:11" ht="24" customHeight="1" x14ac:dyDescent="0.25">
      <c r="A3159" s="59"/>
      <c r="B3159" s="59"/>
      <c r="C3159" s="59"/>
      <c r="D3159" s="60"/>
      <c r="E3159" s="61"/>
      <c r="F3159" s="62"/>
      <c r="G3159" s="62"/>
      <c r="H3159" s="62"/>
      <c r="I3159" s="62"/>
      <c r="J3159" s="62"/>
      <c r="K3159" s="63"/>
    </row>
    <row r="3160" spans="1:11" ht="24" customHeight="1" x14ac:dyDescent="0.25">
      <c r="A3160" s="59"/>
      <c r="B3160" s="59"/>
      <c r="C3160" s="59"/>
      <c r="D3160" s="60"/>
      <c r="E3160" s="61"/>
      <c r="F3160" s="62"/>
      <c r="G3160" s="62"/>
      <c r="H3160" s="62"/>
      <c r="I3160" s="62"/>
      <c r="J3160" s="62"/>
      <c r="K3160" s="63"/>
    </row>
    <row r="3161" spans="1:11" ht="24" customHeight="1" x14ac:dyDescent="0.25">
      <c r="A3161" s="59"/>
      <c r="B3161" s="59"/>
      <c r="C3161" s="59"/>
      <c r="D3161" s="60"/>
      <c r="E3161" s="61"/>
      <c r="F3161" s="62"/>
      <c r="G3161" s="62"/>
      <c r="H3161" s="62"/>
      <c r="I3161" s="62"/>
      <c r="J3161" s="62"/>
      <c r="K3161" s="63"/>
    </row>
    <row r="3162" spans="1:11" ht="24" customHeight="1" x14ac:dyDescent="0.25">
      <c r="A3162" s="59"/>
      <c r="B3162" s="59"/>
      <c r="C3162" s="59"/>
      <c r="D3162" s="60"/>
      <c r="E3162" s="61"/>
      <c r="F3162" s="62"/>
      <c r="G3162" s="62"/>
      <c r="H3162" s="62"/>
      <c r="I3162" s="62"/>
      <c r="J3162" s="62"/>
      <c r="K3162" s="63"/>
    </row>
    <row r="3163" spans="1:11" ht="24" customHeight="1" x14ac:dyDescent="0.25">
      <c r="A3163" s="59"/>
      <c r="B3163" s="59"/>
      <c r="C3163" s="59"/>
      <c r="D3163" s="60"/>
      <c r="E3163" s="61"/>
      <c r="F3163" s="62"/>
      <c r="G3163" s="62"/>
      <c r="H3163" s="62"/>
      <c r="I3163" s="62"/>
      <c r="J3163" s="62"/>
      <c r="K3163" s="63"/>
    </row>
    <row r="3164" spans="1:11" ht="24" customHeight="1" x14ac:dyDescent="0.25">
      <c r="A3164" s="59"/>
      <c r="B3164" s="59"/>
      <c r="C3164" s="59"/>
      <c r="D3164" s="60"/>
      <c r="E3164" s="61"/>
      <c r="F3164" s="62"/>
      <c r="G3164" s="62"/>
      <c r="H3164" s="62"/>
      <c r="I3164" s="62"/>
      <c r="J3164" s="62"/>
      <c r="K3164" s="63"/>
    </row>
    <row r="3165" spans="1:11" ht="24" customHeight="1" x14ac:dyDescent="0.25">
      <c r="A3165" s="59"/>
      <c r="B3165" s="59"/>
      <c r="C3165" s="59"/>
      <c r="D3165" s="60"/>
      <c r="E3165" s="61"/>
      <c r="F3165" s="62"/>
      <c r="G3165" s="62"/>
      <c r="H3165" s="62"/>
      <c r="I3165" s="62"/>
      <c r="J3165" s="62"/>
      <c r="K3165" s="63"/>
    </row>
    <row r="3166" spans="1:11" ht="24" customHeight="1" x14ac:dyDescent="0.25">
      <c r="A3166" s="59"/>
      <c r="B3166" s="59"/>
      <c r="C3166" s="59"/>
      <c r="D3166" s="60"/>
      <c r="E3166" s="61"/>
      <c r="F3166" s="62"/>
      <c r="G3166" s="62"/>
      <c r="H3166" s="62"/>
      <c r="I3166" s="62"/>
      <c r="J3166" s="62"/>
      <c r="K3166" s="63"/>
    </row>
    <row r="3167" spans="1:11" ht="24" customHeight="1" x14ac:dyDescent="0.25">
      <c r="A3167" s="59"/>
      <c r="B3167" s="59"/>
      <c r="C3167" s="59"/>
      <c r="D3167" s="60"/>
      <c r="E3167" s="61"/>
      <c r="F3167" s="62"/>
      <c r="G3167" s="62"/>
      <c r="H3167" s="62"/>
      <c r="I3167" s="62"/>
      <c r="J3167" s="62"/>
      <c r="K3167" s="63"/>
    </row>
    <row r="3168" spans="1:11" ht="24" customHeight="1" x14ac:dyDescent="0.25">
      <c r="A3168" s="59"/>
      <c r="B3168" s="59"/>
      <c r="C3168" s="59"/>
      <c r="D3168" s="60"/>
      <c r="E3168" s="64"/>
      <c r="F3168" s="62"/>
      <c r="G3168" s="62"/>
      <c r="H3168" s="62"/>
      <c r="I3168" s="62"/>
      <c r="J3168" s="62"/>
      <c r="K3168" s="63"/>
    </row>
    <row r="3169" spans="1:11" ht="24" customHeight="1" x14ac:dyDescent="0.25">
      <c r="A3169" s="59"/>
      <c r="B3169" s="59"/>
      <c r="C3169" s="59"/>
      <c r="D3169" s="60"/>
      <c r="E3169" s="61"/>
      <c r="F3169" s="62"/>
      <c r="G3169" s="62"/>
      <c r="H3169" s="62"/>
      <c r="I3169" s="62"/>
      <c r="J3169" s="62"/>
      <c r="K3169" s="63"/>
    </row>
    <row r="3170" spans="1:11" ht="24" customHeight="1" x14ac:dyDescent="0.25">
      <c r="A3170" s="59"/>
      <c r="B3170" s="59"/>
      <c r="C3170" s="59"/>
      <c r="D3170" s="60"/>
      <c r="E3170" s="61"/>
      <c r="F3170" s="62"/>
      <c r="G3170" s="62"/>
      <c r="H3170" s="62"/>
      <c r="I3170" s="62"/>
      <c r="J3170" s="62"/>
      <c r="K3170" s="63"/>
    </row>
    <row r="3171" spans="1:11" ht="24" customHeight="1" x14ac:dyDescent="0.25">
      <c r="A3171" s="59"/>
      <c r="B3171" s="59"/>
      <c r="C3171" s="59"/>
      <c r="D3171" s="60"/>
      <c r="E3171" s="61"/>
      <c r="F3171" s="62"/>
      <c r="G3171" s="62"/>
      <c r="H3171" s="62"/>
      <c r="I3171" s="62"/>
      <c r="J3171" s="62"/>
      <c r="K3171" s="63"/>
    </row>
    <row r="3172" spans="1:11" ht="24" customHeight="1" x14ac:dyDescent="0.25">
      <c r="A3172" s="59"/>
      <c r="B3172" s="59"/>
      <c r="C3172" s="59"/>
      <c r="D3172" s="60"/>
      <c r="E3172" s="61"/>
      <c r="F3172" s="62"/>
      <c r="G3172" s="62"/>
      <c r="H3172" s="62"/>
      <c r="I3172" s="62"/>
      <c r="J3172" s="62"/>
      <c r="K3172" s="63"/>
    </row>
    <row r="3173" spans="1:11" ht="24" customHeight="1" x14ac:dyDescent="0.25">
      <c r="A3173" s="59"/>
      <c r="B3173" s="59"/>
      <c r="C3173" s="59"/>
      <c r="D3173" s="60"/>
      <c r="E3173" s="61"/>
      <c r="F3173" s="62"/>
      <c r="G3173" s="62"/>
      <c r="H3173" s="62"/>
      <c r="I3173" s="62"/>
      <c r="J3173" s="62"/>
      <c r="K3173" s="63"/>
    </row>
    <row r="3174" spans="1:11" ht="24" customHeight="1" x14ac:dyDescent="0.25">
      <c r="A3174" s="59"/>
      <c r="B3174" s="59"/>
      <c r="C3174" s="59"/>
      <c r="D3174" s="60"/>
      <c r="E3174" s="61"/>
      <c r="F3174" s="62"/>
      <c r="G3174" s="62"/>
      <c r="H3174" s="62"/>
      <c r="I3174" s="62"/>
      <c r="J3174" s="62"/>
      <c r="K3174" s="63"/>
    </row>
    <row r="3175" spans="1:11" ht="24" customHeight="1" x14ac:dyDescent="0.25">
      <c r="A3175" s="59"/>
      <c r="B3175" s="59"/>
      <c r="C3175" s="59"/>
      <c r="D3175" s="60"/>
      <c r="E3175" s="61"/>
      <c r="F3175" s="62"/>
      <c r="G3175" s="62"/>
      <c r="H3175" s="62"/>
      <c r="I3175" s="62"/>
      <c r="J3175" s="62"/>
      <c r="K3175" s="63"/>
    </row>
    <row r="3176" spans="1:11" ht="24" customHeight="1" x14ac:dyDescent="0.25">
      <c r="A3176" s="59"/>
      <c r="B3176" s="59"/>
      <c r="C3176" s="59"/>
      <c r="D3176" s="60"/>
      <c r="E3176" s="61"/>
      <c r="F3176" s="62"/>
      <c r="G3176" s="62"/>
      <c r="H3176" s="62"/>
      <c r="I3176" s="62"/>
      <c r="J3176" s="62"/>
      <c r="K3176" s="63"/>
    </row>
    <row r="3177" spans="1:11" ht="24" customHeight="1" x14ac:dyDescent="0.25">
      <c r="A3177" s="59"/>
      <c r="B3177" s="59"/>
      <c r="C3177" s="59"/>
      <c r="D3177" s="60"/>
      <c r="E3177" s="61"/>
      <c r="F3177" s="62"/>
      <c r="G3177" s="62"/>
      <c r="H3177" s="62"/>
      <c r="I3177" s="62"/>
      <c r="J3177" s="62"/>
      <c r="K3177" s="63"/>
    </row>
    <row r="3178" spans="1:11" ht="24" customHeight="1" x14ac:dyDescent="0.25">
      <c r="A3178" s="59"/>
      <c r="B3178" s="59"/>
      <c r="C3178" s="59"/>
      <c r="D3178" s="60"/>
      <c r="E3178" s="61"/>
      <c r="F3178" s="62"/>
      <c r="G3178" s="62"/>
      <c r="H3178" s="62"/>
      <c r="I3178" s="62"/>
      <c r="J3178" s="62"/>
      <c r="K3178" s="63"/>
    </row>
    <row r="3179" spans="1:11" ht="24" customHeight="1" x14ac:dyDescent="0.25">
      <c r="A3179" s="59"/>
      <c r="B3179" s="59"/>
      <c r="C3179" s="59"/>
      <c r="D3179" s="60"/>
      <c r="E3179" s="61"/>
      <c r="F3179" s="62"/>
      <c r="G3179" s="62"/>
      <c r="H3179" s="62"/>
      <c r="I3179" s="62"/>
      <c r="J3179" s="62"/>
      <c r="K3179" s="63"/>
    </row>
    <row r="3180" spans="1:11" ht="24" customHeight="1" x14ac:dyDescent="0.25">
      <c r="A3180" s="59"/>
      <c r="B3180" s="59"/>
      <c r="C3180" s="59"/>
      <c r="D3180" s="60"/>
      <c r="E3180" s="61"/>
      <c r="F3180" s="62"/>
      <c r="G3180" s="62"/>
      <c r="H3180" s="62"/>
      <c r="I3180" s="62"/>
      <c r="J3180" s="62"/>
      <c r="K3180" s="63"/>
    </row>
    <row r="3181" spans="1:11" ht="24" customHeight="1" x14ac:dyDescent="0.25">
      <c r="A3181" s="59"/>
      <c r="B3181" s="59"/>
      <c r="C3181" s="59"/>
      <c r="D3181" s="60"/>
      <c r="E3181" s="61"/>
      <c r="F3181" s="62"/>
      <c r="G3181" s="62"/>
      <c r="H3181" s="62"/>
      <c r="I3181" s="62"/>
      <c r="J3181" s="62"/>
      <c r="K3181" s="63"/>
    </row>
    <row r="3182" spans="1:11" ht="24" customHeight="1" x14ac:dyDescent="0.25">
      <c r="A3182" s="59"/>
      <c r="B3182" s="59"/>
      <c r="C3182" s="59"/>
      <c r="D3182" s="60"/>
      <c r="E3182" s="61"/>
      <c r="F3182" s="62"/>
      <c r="G3182" s="62"/>
      <c r="H3182" s="62"/>
      <c r="I3182" s="62"/>
      <c r="J3182" s="62"/>
      <c r="K3182" s="63"/>
    </row>
    <row r="3183" spans="1:11" ht="24" customHeight="1" x14ac:dyDescent="0.25">
      <c r="A3183" s="59"/>
      <c r="B3183" s="59"/>
      <c r="C3183" s="59"/>
      <c r="D3183" s="60"/>
      <c r="E3183" s="61"/>
      <c r="F3183" s="62"/>
      <c r="G3183" s="62"/>
      <c r="H3183" s="62"/>
      <c r="I3183" s="62"/>
      <c r="J3183" s="62"/>
      <c r="K3183" s="63"/>
    </row>
    <row r="3184" spans="1:11" ht="24" customHeight="1" x14ac:dyDescent="0.25">
      <c r="A3184" s="59"/>
      <c r="B3184" s="59"/>
      <c r="C3184" s="59"/>
      <c r="D3184" s="60"/>
      <c r="E3184" s="61"/>
      <c r="F3184" s="62"/>
      <c r="G3184" s="62"/>
      <c r="H3184" s="62"/>
      <c r="I3184" s="62"/>
      <c r="J3184" s="62"/>
      <c r="K3184" s="63"/>
    </row>
    <row r="3185" spans="1:11" ht="24" customHeight="1" x14ac:dyDescent="0.25">
      <c r="A3185" s="59"/>
      <c r="B3185" s="59"/>
      <c r="C3185" s="59"/>
      <c r="D3185" s="60"/>
      <c r="E3185" s="61"/>
      <c r="F3185" s="62"/>
      <c r="G3185" s="62"/>
      <c r="H3185" s="62"/>
      <c r="I3185" s="62"/>
      <c r="J3185" s="62"/>
      <c r="K3185" s="63"/>
    </row>
    <row r="3186" spans="1:11" ht="24" customHeight="1" x14ac:dyDescent="0.25">
      <c r="A3186" s="59"/>
      <c r="B3186" s="59"/>
      <c r="C3186" s="59"/>
      <c r="D3186" s="60"/>
      <c r="E3186" s="61"/>
      <c r="F3186" s="62"/>
      <c r="G3186" s="62"/>
      <c r="H3186" s="62"/>
      <c r="I3186" s="62"/>
      <c r="J3186" s="62"/>
      <c r="K3186" s="63"/>
    </row>
    <row r="3187" spans="1:11" ht="24" customHeight="1" x14ac:dyDescent="0.25">
      <c r="A3187" s="59"/>
      <c r="B3187" s="59"/>
      <c r="C3187" s="59"/>
      <c r="D3187" s="60"/>
      <c r="E3187" s="61"/>
      <c r="F3187" s="62"/>
      <c r="G3187" s="62"/>
      <c r="H3187" s="62"/>
      <c r="I3187" s="62"/>
      <c r="J3187" s="62"/>
      <c r="K3187" s="63"/>
    </row>
    <row r="3188" spans="1:11" ht="24" customHeight="1" x14ac:dyDescent="0.25">
      <c r="A3188" s="59"/>
      <c r="B3188" s="59"/>
      <c r="C3188" s="59"/>
      <c r="D3188" s="60"/>
      <c r="E3188" s="61"/>
      <c r="F3188" s="62"/>
      <c r="G3188" s="62"/>
      <c r="H3188" s="62"/>
      <c r="I3188" s="62"/>
      <c r="J3188" s="62"/>
      <c r="K3188" s="63"/>
    </row>
    <row r="3189" spans="1:11" ht="24" customHeight="1" x14ac:dyDescent="0.25">
      <c r="A3189" s="59"/>
      <c r="B3189" s="59"/>
      <c r="C3189" s="59"/>
      <c r="D3189" s="60"/>
      <c r="E3189" s="61"/>
      <c r="F3189" s="62"/>
      <c r="G3189" s="62"/>
      <c r="H3189" s="62"/>
      <c r="I3189" s="62"/>
      <c r="J3189" s="62"/>
      <c r="K3189" s="63"/>
    </row>
    <row r="3190" spans="1:11" ht="24" customHeight="1" x14ac:dyDescent="0.25">
      <c r="A3190" s="59"/>
      <c r="B3190" s="59"/>
      <c r="C3190" s="59"/>
      <c r="D3190" s="60"/>
      <c r="E3190" s="61"/>
      <c r="F3190" s="62"/>
      <c r="G3190" s="62"/>
      <c r="H3190" s="62"/>
      <c r="I3190" s="62"/>
      <c r="J3190" s="62"/>
      <c r="K3190" s="63"/>
    </row>
    <row r="3191" spans="1:11" ht="24" customHeight="1" x14ac:dyDescent="0.25">
      <c r="A3191" s="59"/>
      <c r="B3191" s="59"/>
      <c r="C3191" s="59"/>
      <c r="D3191" s="60"/>
      <c r="E3191" s="61"/>
      <c r="F3191" s="62"/>
      <c r="G3191" s="62"/>
      <c r="H3191" s="62"/>
      <c r="I3191" s="62"/>
      <c r="J3191" s="62"/>
      <c r="K3191" s="63"/>
    </row>
    <row r="3192" spans="1:11" ht="24" customHeight="1" x14ac:dyDescent="0.25">
      <c r="A3192" s="59"/>
      <c r="B3192" s="59"/>
      <c r="C3192" s="59"/>
      <c r="D3192" s="60"/>
      <c r="E3192" s="61"/>
      <c r="F3192" s="62"/>
      <c r="G3192" s="62"/>
      <c r="H3192" s="62"/>
      <c r="I3192" s="62"/>
      <c r="J3192" s="62"/>
      <c r="K3192" s="63"/>
    </row>
    <row r="3193" spans="1:11" ht="24" customHeight="1" x14ac:dyDescent="0.25">
      <c r="A3193" s="59"/>
      <c r="B3193" s="59"/>
      <c r="C3193" s="59"/>
      <c r="D3193" s="60"/>
      <c r="E3193" s="61"/>
      <c r="F3193" s="62"/>
      <c r="G3193" s="62"/>
      <c r="H3193" s="62"/>
      <c r="I3193" s="62"/>
      <c r="J3193" s="62"/>
      <c r="K3193" s="63"/>
    </row>
    <row r="3194" spans="1:11" ht="24" customHeight="1" x14ac:dyDescent="0.25">
      <c r="A3194" s="59"/>
      <c r="B3194" s="59"/>
      <c r="C3194" s="59"/>
      <c r="D3194" s="60"/>
      <c r="E3194" s="61"/>
      <c r="F3194" s="62"/>
      <c r="G3194" s="62"/>
      <c r="H3194" s="62"/>
      <c r="I3194" s="62"/>
      <c r="J3194" s="62"/>
      <c r="K3194" s="63"/>
    </row>
    <row r="3195" spans="1:11" ht="24" customHeight="1" x14ac:dyDescent="0.25">
      <c r="A3195" s="59"/>
      <c r="B3195" s="59"/>
      <c r="C3195" s="59"/>
      <c r="D3195" s="60"/>
      <c r="E3195" s="61"/>
      <c r="F3195" s="62"/>
      <c r="G3195" s="62"/>
      <c r="H3195" s="62"/>
      <c r="I3195" s="62"/>
      <c r="J3195" s="62"/>
      <c r="K3195" s="63"/>
    </row>
    <row r="3196" spans="1:11" ht="24" customHeight="1" x14ac:dyDescent="0.25">
      <c r="A3196" s="59"/>
      <c r="B3196" s="59"/>
      <c r="C3196" s="59"/>
      <c r="D3196" s="60"/>
      <c r="E3196" s="61"/>
      <c r="F3196" s="62"/>
      <c r="G3196" s="62"/>
      <c r="H3196" s="62"/>
      <c r="I3196" s="62"/>
      <c r="J3196" s="62"/>
      <c r="K3196" s="63"/>
    </row>
    <row r="3197" spans="1:11" ht="24" customHeight="1" x14ac:dyDescent="0.25">
      <c r="A3197" s="59"/>
      <c r="B3197" s="59"/>
      <c r="C3197" s="59"/>
      <c r="D3197" s="60"/>
      <c r="E3197" s="61"/>
      <c r="F3197" s="62"/>
      <c r="G3197" s="62"/>
      <c r="H3197" s="62"/>
      <c r="I3197" s="62"/>
      <c r="J3197" s="62"/>
      <c r="K3197" s="63"/>
    </row>
    <row r="3198" spans="1:11" ht="24" customHeight="1" x14ac:dyDescent="0.25">
      <c r="A3198" s="59"/>
      <c r="B3198" s="59"/>
      <c r="C3198" s="59"/>
      <c r="D3198" s="60"/>
      <c r="E3198" s="61"/>
      <c r="F3198" s="62"/>
      <c r="G3198" s="62"/>
      <c r="H3198" s="62"/>
      <c r="I3198" s="62"/>
      <c r="J3198" s="62"/>
      <c r="K3198" s="63"/>
    </row>
    <row r="3199" spans="1:11" ht="24" customHeight="1" x14ac:dyDescent="0.25">
      <c r="A3199" s="59"/>
      <c r="B3199" s="59"/>
      <c r="C3199" s="59"/>
      <c r="D3199" s="60"/>
      <c r="E3199" s="61"/>
      <c r="F3199" s="62"/>
      <c r="G3199" s="62"/>
      <c r="H3199" s="62"/>
      <c r="I3199" s="62"/>
      <c r="J3199" s="62"/>
      <c r="K3199" s="63"/>
    </row>
    <row r="3200" spans="1:11" ht="24" customHeight="1" x14ac:dyDescent="0.25">
      <c r="A3200" s="59"/>
      <c r="B3200" s="59"/>
      <c r="C3200" s="59"/>
      <c r="D3200" s="60"/>
      <c r="E3200" s="61"/>
      <c r="F3200" s="62"/>
      <c r="G3200" s="62"/>
      <c r="H3200" s="62"/>
      <c r="I3200" s="62"/>
      <c r="J3200" s="62"/>
      <c r="K3200" s="63"/>
    </row>
    <row r="3201" spans="1:11" ht="24" customHeight="1" x14ac:dyDescent="0.25">
      <c r="A3201" s="59"/>
      <c r="B3201" s="59"/>
      <c r="C3201" s="59"/>
      <c r="D3201" s="60"/>
      <c r="E3201" s="61"/>
      <c r="F3201" s="62"/>
      <c r="G3201" s="62"/>
      <c r="H3201" s="62"/>
      <c r="I3201" s="62"/>
      <c r="J3201" s="62"/>
      <c r="K3201" s="63"/>
    </row>
    <row r="3202" spans="1:11" ht="24" customHeight="1" x14ac:dyDescent="0.25">
      <c r="A3202" s="59"/>
      <c r="B3202" s="59"/>
      <c r="C3202" s="59"/>
      <c r="D3202" s="60"/>
      <c r="E3202" s="61"/>
      <c r="F3202" s="62"/>
      <c r="G3202" s="62"/>
      <c r="H3202" s="62"/>
      <c r="I3202" s="62"/>
      <c r="J3202" s="62"/>
      <c r="K3202" s="63"/>
    </row>
    <row r="3203" spans="1:11" ht="24" customHeight="1" x14ac:dyDescent="0.25">
      <c r="A3203" s="59"/>
      <c r="B3203" s="59"/>
      <c r="C3203" s="59"/>
      <c r="D3203" s="60"/>
      <c r="E3203" s="61"/>
      <c r="F3203" s="62"/>
      <c r="G3203" s="62"/>
      <c r="H3203" s="62"/>
      <c r="I3203" s="62"/>
      <c r="J3203" s="62"/>
      <c r="K3203" s="63"/>
    </row>
    <row r="3204" spans="1:11" ht="24" customHeight="1" x14ac:dyDescent="0.25">
      <c r="A3204" s="59"/>
      <c r="B3204" s="59"/>
      <c r="C3204" s="59"/>
      <c r="D3204" s="60"/>
      <c r="E3204" s="61"/>
      <c r="F3204" s="62"/>
      <c r="G3204" s="62"/>
      <c r="H3204" s="62"/>
      <c r="I3204" s="62"/>
      <c r="J3204" s="62"/>
      <c r="K3204" s="63"/>
    </row>
    <row r="3205" spans="1:11" ht="24" customHeight="1" x14ac:dyDescent="0.25">
      <c r="A3205" s="59"/>
      <c r="B3205" s="59"/>
      <c r="C3205" s="59"/>
      <c r="D3205" s="60"/>
      <c r="E3205" s="61"/>
      <c r="F3205" s="62"/>
      <c r="G3205" s="62"/>
      <c r="H3205" s="62"/>
      <c r="I3205" s="62"/>
      <c r="J3205" s="62"/>
      <c r="K3205" s="63"/>
    </row>
    <row r="3206" spans="1:11" ht="24" customHeight="1" x14ac:dyDescent="0.25">
      <c r="A3206" s="59"/>
      <c r="B3206" s="59"/>
      <c r="C3206" s="59"/>
      <c r="D3206" s="60"/>
      <c r="E3206" s="61"/>
      <c r="F3206" s="62"/>
      <c r="G3206" s="62"/>
      <c r="H3206" s="62"/>
      <c r="I3206" s="62"/>
      <c r="J3206" s="62"/>
      <c r="K3206" s="63"/>
    </row>
    <row r="3207" spans="1:11" ht="24" customHeight="1" x14ac:dyDescent="0.25">
      <c r="A3207" s="59"/>
      <c r="B3207" s="59"/>
      <c r="C3207" s="59"/>
      <c r="D3207" s="60"/>
      <c r="E3207" s="61"/>
      <c r="F3207" s="62"/>
      <c r="G3207" s="62"/>
      <c r="H3207" s="62"/>
      <c r="I3207" s="62"/>
      <c r="J3207" s="62"/>
      <c r="K3207" s="63"/>
    </row>
    <row r="3208" spans="1:11" ht="24" customHeight="1" x14ac:dyDescent="0.25">
      <c r="A3208" s="59"/>
      <c r="B3208" s="59"/>
      <c r="C3208" s="59"/>
      <c r="D3208" s="60"/>
      <c r="E3208" s="61"/>
      <c r="F3208" s="62"/>
      <c r="G3208" s="62"/>
      <c r="H3208" s="62"/>
      <c r="I3208" s="62"/>
      <c r="J3208" s="62"/>
      <c r="K3208" s="63"/>
    </row>
    <row r="3209" spans="1:11" ht="24" customHeight="1" x14ac:dyDescent="0.25">
      <c r="A3209" s="59"/>
      <c r="B3209" s="59"/>
      <c r="C3209" s="59"/>
      <c r="D3209" s="60"/>
      <c r="E3209" s="61"/>
      <c r="F3209" s="62"/>
      <c r="G3209" s="62"/>
      <c r="H3209" s="62"/>
      <c r="I3209" s="62"/>
      <c r="J3209" s="62"/>
      <c r="K3209" s="63"/>
    </row>
    <row r="3210" spans="1:11" ht="24" customHeight="1" x14ac:dyDescent="0.25">
      <c r="A3210" s="59"/>
      <c r="B3210" s="59"/>
      <c r="C3210" s="59"/>
      <c r="D3210" s="60"/>
      <c r="E3210" s="61"/>
      <c r="F3210" s="62"/>
      <c r="G3210" s="62"/>
      <c r="H3210" s="62"/>
      <c r="I3210" s="62"/>
      <c r="J3210" s="62"/>
      <c r="K3210" s="63"/>
    </row>
    <row r="3211" spans="1:11" ht="24" customHeight="1" x14ac:dyDescent="0.25">
      <c r="A3211" s="59"/>
      <c r="B3211" s="59"/>
      <c r="C3211" s="59"/>
      <c r="D3211" s="60"/>
      <c r="E3211" s="61"/>
      <c r="F3211" s="62"/>
      <c r="G3211" s="62"/>
      <c r="H3211" s="62"/>
      <c r="I3211" s="62"/>
      <c r="J3211" s="62"/>
      <c r="K3211" s="63"/>
    </row>
    <row r="3212" spans="1:11" ht="24" customHeight="1" x14ac:dyDescent="0.25">
      <c r="A3212" s="59"/>
      <c r="B3212" s="59"/>
      <c r="C3212" s="59"/>
      <c r="D3212" s="60"/>
      <c r="E3212" s="61"/>
      <c r="F3212" s="62"/>
      <c r="G3212" s="62"/>
      <c r="H3212" s="62"/>
      <c r="I3212" s="62"/>
      <c r="J3212" s="62"/>
      <c r="K3212" s="63"/>
    </row>
    <row r="3213" spans="1:11" ht="24" customHeight="1" x14ac:dyDescent="0.25">
      <c r="A3213" s="59"/>
      <c r="B3213" s="59"/>
      <c r="C3213" s="59"/>
      <c r="D3213" s="60"/>
      <c r="E3213" s="61"/>
      <c r="F3213" s="62"/>
      <c r="G3213" s="62"/>
      <c r="H3213" s="62"/>
      <c r="I3213" s="62"/>
      <c r="J3213" s="62"/>
      <c r="K3213" s="63"/>
    </row>
    <row r="3214" spans="1:11" ht="24" customHeight="1" x14ac:dyDescent="0.25">
      <c r="A3214" s="59"/>
      <c r="B3214" s="59"/>
      <c r="C3214" s="59"/>
      <c r="D3214" s="60"/>
      <c r="E3214" s="61"/>
      <c r="F3214" s="62"/>
      <c r="G3214" s="62"/>
      <c r="H3214" s="62"/>
      <c r="I3214" s="62"/>
      <c r="J3214" s="62"/>
      <c r="K3214" s="63"/>
    </row>
    <row r="3215" spans="1:11" ht="24" customHeight="1" x14ac:dyDescent="0.25">
      <c r="A3215" s="59"/>
      <c r="B3215" s="59"/>
      <c r="C3215" s="59"/>
      <c r="D3215" s="60"/>
      <c r="E3215" s="61"/>
      <c r="F3215" s="62"/>
      <c r="G3215" s="62"/>
      <c r="H3215" s="62"/>
      <c r="I3215" s="62"/>
      <c r="J3215" s="62"/>
      <c r="K3215" s="63"/>
    </row>
    <row r="3216" spans="1:11" ht="24" customHeight="1" x14ac:dyDescent="0.25">
      <c r="A3216" s="59"/>
      <c r="B3216" s="59"/>
      <c r="C3216" s="59"/>
      <c r="D3216" s="60"/>
      <c r="E3216" s="61"/>
      <c r="F3216" s="62"/>
      <c r="G3216" s="62"/>
      <c r="H3216" s="62"/>
      <c r="I3216" s="62"/>
      <c r="J3216" s="62"/>
      <c r="K3216" s="63"/>
    </row>
    <row r="3217" spans="1:11" ht="24" customHeight="1" x14ac:dyDescent="0.25">
      <c r="A3217" s="59"/>
      <c r="B3217" s="59"/>
      <c r="C3217" s="59"/>
      <c r="D3217" s="60"/>
      <c r="E3217" s="61"/>
      <c r="F3217" s="62"/>
      <c r="G3217" s="62"/>
      <c r="H3217" s="62"/>
      <c r="I3217" s="62"/>
      <c r="J3217" s="62"/>
      <c r="K3217" s="63"/>
    </row>
    <row r="3218" spans="1:11" ht="24" customHeight="1" x14ac:dyDescent="0.25">
      <c r="A3218" s="59"/>
      <c r="B3218" s="59"/>
      <c r="C3218" s="59"/>
      <c r="D3218" s="60"/>
      <c r="E3218" s="61"/>
      <c r="F3218" s="62"/>
      <c r="G3218" s="62"/>
      <c r="H3218" s="62"/>
      <c r="I3218" s="62"/>
      <c r="J3218" s="62"/>
      <c r="K3218" s="63"/>
    </row>
    <row r="3219" spans="1:11" ht="24" customHeight="1" x14ac:dyDescent="0.25">
      <c r="A3219" s="59"/>
      <c r="B3219" s="59"/>
      <c r="C3219" s="59"/>
      <c r="D3219" s="60"/>
      <c r="E3219" s="64"/>
      <c r="F3219" s="62"/>
      <c r="G3219" s="62"/>
      <c r="H3219" s="62"/>
      <c r="I3219" s="62"/>
      <c r="J3219" s="62"/>
      <c r="K3219" s="63"/>
    </row>
    <row r="3220" spans="1:11" ht="24" customHeight="1" x14ac:dyDescent="0.25">
      <c r="A3220" s="59"/>
      <c r="B3220" s="59"/>
      <c r="C3220" s="59"/>
      <c r="D3220" s="60"/>
      <c r="E3220" s="64"/>
      <c r="F3220" s="62"/>
      <c r="G3220" s="62"/>
      <c r="H3220" s="62"/>
      <c r="I3220" s="62"/>
      <c r="J3220" s="62"/>
      <c r="K3220" s="63"/>
    </row>
    <row r="3221" spans="1:11" ht="24" customHeight="1" x14ac:dyDescent="0.25">
      <c r="A3221" s="59"/>
      <c r="B3221" s="59"/>
      <c r="C3221" s="59"/>
      <c r="D3221" s="60"/>
      <c r="E3221" s="64"/>
      <c r="F3221" s="62"/>
      <c r="G3221" s="62"/>
      <c r="H3221" s="62"/>
      <c r="I3221" s="62"/>
      <c r="J3221" s="62"/>
      <c r="K3221" s="63"/>
    </row>
    <row r="3222" spans="1:11" ht="24" customHeight="1" x14ac:dyDescent="0.25">
      <c r="A3222" s="59"/>
      <c r="B3222" s="59"/>
      <c r="C3222" s="59"/>
      <c r="D3222" s="60"/>
      <c r="E3222" s="64"/>
      <c r="F3222" s="62"/>
      <c r="G3222" s="62"/>
      <c r="H3222" s="62"/>
      <c r="I3222" s="62"/>
      <c r="J3222" s="62"/>
      <c r="K3222" s="63"/>
    </row>
    <row r="3223" spans="1:11" ht="24" customHeight="1" x14ac:dyDescent="0.25">
      <c r="A3223" s="59"/>
      <c r="B3223" s="59"/>
      <c r="C3223" s="59"/>
      <c r="D3223" s="60"/>
      <c r="E3223" s="64"/>
      <c r="F3223" s="62"/>
      <c r="G3223" s="62"/>
      <c r="H3223" s="62"/>
      <c r="I3223" s="62"/>
      <c r="J3223" s="62"/>
      <c r="K3223" s="63"/>
    </row>
    <row r="3224" spans="1:11" ht="24" customHeight="1" x14ac:dyDescent="0.25">
      <c r="A3224" s="59"/>
      <c r="B3224" s="59"/>
      <c r="C3224" s="59"/>
      <c r="D3224" s="60"/>
      <c r="E3224" s="64"/>
      <c r="F3224" s="62"/>
      <c r="G3224" s="62"/>
      <c r="H3224" s="62"/>
      <c r="I3224" s="62"/>
      <c r="J3224" s="62"/>
      <c r="K3224" s="63"/>
    </row>
    <row r="3225" spans="1:11" ht="24" customHeight="1" x14ac:dyDescent="0.25">
      <c r="A3225" s="59"/>
      <c r="B3225" s="59"/>
      <c r="C3225" s="59"/>
      <c r="D3225" s="60"/>
      <c r="E3225" s="64"/>
      <c r="F3225" s="62"/>
      <c r="G3225" s="62"/>
      <c r="H3225" s="62"/>
      <c r="I3225" s="62"/>
      <c r="J3225" s="62"/>
      <c r="K3225" s="63"/>
    </row>
    <row r="3226" spans="1:11" ht="24" customHeight="1" x14ac:dyDescent="0.25">
      <c r="A3226" s="59"/>
      <c r="B3226" s="59"/>
      <c r="C3226" s="59"/>
      <c r="D3226" s="60"/>
      <c r="E3226" s="64"/>
      <c r="F3226" s="62"/>
      <c r="G3226" s="62"/>
      <c r="H3226" s="62"/>
      <c r="I3226" s="62"/>
      <c r="J3226" s="62"/>
      <c r="K3226" s="63"/>
    </row>
    <row r="3227" spans="1:11" ht="24" customHeight="1" x14ac:dyDescent="0.25">
      <c r="A3227" s="59"/>
      <c r="B3227" s="59"/>
      <c r="C3227" s="59"/>
      <c r="D3227" s="60"/>
      <c r="E3227" s="64"/>
      <c r="F3227" s="62"/>
      <c r="G3227" s="62"/>
      <c r="H3227" s="62"/>
      <c r="I3227" s="62"/>
      <c r="J3227" s="62"/>
      <c r="K3227" s="63"/>
    </row>
    <row r="3228" spans="1:11" ht="24" customHeight="1" x14ac:dyDescent="0.25">
      <c r="A3228" s="59"/>
      <c r="B3228" s="59"/>
      <c r="C3228" s="59"/>
      <c r="D3228" s="60"/>
      <c r="E3228" s="64"/>
      <c r="F3228" s="62"/>
      <c r="G3228" s="62"/>
      <c r="H3228" s="62"/>
      <c r="I3228" s="62"/>
      <c r="J3228" s="62"/>
      <c r="K3228" s="63"/>
    </row>
    <row r="3229" spans="1:11" ht="24" customHeight="1" x14ac:dyDescent="0.25">
      <c r="A3229" s="59"/>
      <c r="B3229" s="59"/>
      <c r="C3229" s="59"/>
      <c r="D3229" s="60"/>
      <c r="E3229" s="64"/>
      <c r="F3229" s="62"/>
      <c r="G3229" s="62"/>
      <c r="H3229" s="62"/>
      <c r="I3229" s="62"/>
      <c r="J3229" s="62"/>
      <c r="K3229" s="63"/>
    </row>
    <row r="3230" spans="1:11" ht="24" customHeight="1" x14ac:dyDescent="0.25">
      <c r="A3230" s="59"/>
      <c r="B3230" s="59"/>
      <c r="C3230" s="59"/>
      <c r="D3230" s="60"/>
      <c r="E3230" s="64"/>
      <c r="F3230" s="62"/>
      <c r="G3230" s="62"/>
      <c r="H3230" s="62"/>
      <c r="I3230" s="62"/>
      <c r="J3230" s="62"/>
      <c r="K3230" s="63"/>
    </row>
    <row r="3231" spans="1:11" ht="24" customHeight="1" x14ac:dyDescent="0.25">
      <c r="A3231" s="59"/>
      <c r="B3231" s="59"/>
      <c r="C3231" s="59"/>
      <c r="D3231" s="60"/>
      <c r="E3231" s="64"/>
      <c r="F3231" s="62"/>
      <c r="G3231" s="62"/>
      <c r="H3231" s="62"/>
      <c r="I3231" s="62"/>
      <c r="J3231" s="62"/>
      <c r="K3231" s="63"/>
    </row>
    <row r="3232" spans="1:11" ht="24" customHeight="1" x14ac:dyDescent="0.25">
      <c r="A3232" s="59"/>
      <c r="B3232" s="59"/>
      <c r="C3232" s="59"/>
      <c r="D3232" s="60"/>
      <c r="E3232" s="64"/>
      <c r="F3232" s="62"/>
      <c r="G3232" s="62"/>
      <c r="H3232" s="62"/>
      <c r="I3232" s="62"/>
      <c r="J3232" s="62"/>
      <c r="K3232" s="63"/>
    </row>
    <row r="3233" spans="1:11" ht="24" customHeight="1" x14ac:dyDescent="0.25">
      <c r="A3233" s="59"/>
      <c r="B3233" s="59"/>
      <c r="C3233" s="59"/>
      <c r="D3233" s="60"/>
      <c r="E3233" s="64"/>
      <c r="F3233" s="62"/>
      <c r="G3233" s="62"/>
      <c r="H3233" s="62"/>
      <c r="I3233" s="62"/>
      <c r="J3233" s="62"/>
      <c r="K3233" s="63"/>
    </row>
    <row r="3234" spans="1:11" ht="24" customHeight="1" x14ac:dyDescent="0.25">
      <c r="A3234" s="59"/>
      <c r="B3234" s="59"/>
      <c r="C3234" s="59"/>
      <c r="D3234" s="60"/>
      <c r="E3234" s="64"/>
      <c r="F3234" s="62"/>
      <c r="G3234" s="62"/>
      <c r="H3234" s="62"/>
      <c r="I3234" s="62"/>
      <c r="J3234" s="62"/>
      <c r="K3234" s="63"/>
    </row>
    <row r="3235" spans="1:11" ht="24" customHeight="1" x14ac:dyDescent="0.25">
      <c r="A3235" s="59"/>
      <c r="B3235" s="59"/>
      <c r="C3235" s="59"/>
      <c r="D3235" s="60"/>
      <c r="E3235" s="64"/>
      <c r="F3235" s="62"/>
      <c r="G3235" s="62"/>
      <c r="H3235" s="62"/>
      <c r="I3235" s="62"/>
      <c r="J3235" s="62"/>
      <c r="K3235" s="63"/>
    </row>
    <row r="3236" spans="1:11" ht="24" customHeight="1" x14ac:dyDescent="0.25">
      <c r="A3236" s="59"/>
      <c r="B3236" s="59"/>
      <c r="C3236" s="59"/>
      <c r="D3236" s="60"/>
      <c r="E3236" s="64"/>
      <c r="F3236" s="62"/>
      <c r="G3236" s="62"/>
      <c r="H3236" s="62"/>
      <c r="I3236" s="62"/>
      <c r="J3236" s="62"/>
      <c r="K3236" s="63"/>
    </row>
    <row r="3237" spans="1:11" ht="24" customHeight="1" x14ac:dyDescent="0.25">
      <c r="A3237" s="59"/>
      <c r="B3237" s="59"/>
      <c r="C3237" s="59"/>
      <c r="D3237" s="60"/>
      <c r="E3237" s="64"/>
      <c r="F3237" s="62"/>
      <c r="G3237" s="62"/>
      <c r="H3237" s="62"/>
      <c r="I3237" s="62"/>
      <c r="J3237" s="62"/>
      <c r="K3237" s="63"/>
    </row>
    <row r="3238" spans="1:11" ht="24" customHeight="1" x14ac:dyDescent="0.25">
      <c r="A3238" s="59"/>
      <c r="B3238" s="59"/>
      <c r="C3238" s="59"/>
      <c r="D3238" s="60"/>
      <c r="E3238" s="64"/>
      <c r="F3238" s="62"/>
      <c r="G3238" s="62"/>
      <c r="H3238" s="62"/>
      <c r="I3238" s="62"/>
      <c r="J3238" s="62"/>
      <c r="K3238" s="63"/>
    </row>
    <row r="3239" spans="1:11" ht="24" customHeight="1" x14ac:dyDescent="0.25">
      <c r="A3239" s="59"/>
      <c r="B3239" s="59"/>
      <c r="C3239" s="59"/>
      <c r="D3239" s="60"/>
      <c r="E3239" s="64"/>
      <c r="F3239" s="62"/>
      <c r="G3239" s="62"/>
      <c r="H3239" s="62"/>
      <c r="I3239" s="62"/>
      <c r="J3239" s="62"/>
      <c r="K3239" s="63"/>
    </row>
    <row r="3240" spans="1:11" ht="24" customHeight="1" x14ac:dyDescent="0.25">
      <c r="A3240" s="59"/>
      <c r="B3240" s="59"/>
      <c r="C3240" s="59"/>
      <c r="D3240" s="60"/>
      <c r="E3240" s="64"/>
      <c r="F3240" s="62"/>
      <c r="G3240" s="62"/>
      <c r="H3240" s="62"/>
      <c r="I3240" s="62"/>
      <c r="J3240" s="62"/>
      <c r="K3240" s="63"/>
    </row>
    <row r="3241" spans="1:11" ht="24" customHeight="1" x14ac:dyDescent="0.25">
      <c r="A3241" s="59"/>
      <c r="B3241" s="59"/>
      <c r="C3241" s="59"/>
      <c r="D3241" s="60"/>
      <c r="E3241" s="64"/>
      <c r="F3241" s="62"/>
      <c r="G3241" s="62"/>
      <c r="H3241" s="62"/>
      <c r="I3241" s="62"/>
      <c r="J3241" s="62"/>
      <c r="K3241" s="63"/>
    </row>
    <row r="3242" spans="1:11" ht="24" customHeight="1" x14ac:dyDescent="0.25">
      <c r="A3242" s="59"/>
      <c r="B3242" s="59"/>
      <c r="C3242" s="59"/>
      <c r="D3242" s="60"/>
      <c r="E3242" s="64"/>
      <c r="F3242" s="62"/>
      <c r="G3242" s="62"/>
      <c r="H3242" s="62"/>
      <c r="I3242" s="62"/>
      <c r="J3242" s="62"/>
      <c r="K3242" s="63"/>
    </row>
    <row r="3243" spans="1:11" ht="24" customHeight="1" x14ac:dyDescent="0.25">
      <c r="A3243" s="59"/>
      <c r="B3243" s="59"/>
      <c r="C3243" s="59"/>
      <c r="D3243" s="60"/>
      <c r="E3243" s="64"/>
      <c r="F3243" s="62"/>
      <c r="G3243" s="62"/>
      <c r="H3243" s="62"/>
      <c r="I3243" s="62"/>
      <c r="J3243" s="62"/>
      <c r="K3243" s="63"/>
    </row>
    <row r="3244" spans="1:11" ht="24" customHeight="1" x14ac:dyDescent="0.25">
      <c r="A3244" s="59"/>
      <c r="B3244" s="59"/>
      <c r="C3244" s="59"/>
      <c r="D3244" s="60"/>
      <c r="E3244" s="64"/>
      <c r="F3244" s="62"/>
      <c r="G3244" s="62"/>
      <c r="H3244" s="62"/>
      <c r="I3244" s="62"/>
      <c r="J3244" s="62"/>
      <c r="K3244" s="63"/>
    </row>
    <row r="3245" spans="1:11" ht="24" customHeight="1" x14ac:dyDescent="0.25">
      <c r="A3245" s="59"/>
      <c r="B3245" s="59"/>
      <c r="C3245" s="59"/>
      <c r="D3245" s="60"/>
      <c r="E3245" s="64"/>
      <c r="F3245" s="62"/>
      <c r="G3245" s="62"/>
      <c r="H3245" s="62"/>
      <c r="I3245" s="62"/>
      <c r="J3245" s="62"/>
      <c r="K3245" s="63"/>
    </row>
    <row r="3246" spans="1:11" ht="24" customHeight="1" x14ac:dyDescent="0.25">
      <c r="A3246" s="59"/>
      <c r="B3246" s="59"/>
      <c r="C3246" s="59"/>
      <c r="D3246" s="60"/>
      <c r="E3246" s="64"/>
      <c r="F3246" s="62"/>
      <c r="G3246" s="62"/>
      <c r="H3246" s="62"/>
      <c r="I3246" s="62"/>
      <c r="J3246" s="62"/>
      <c r="K3246" s="63"/>
    </row>
    <row r="3247" spans="1:11" ht="24" customHeight="1" x14ac:dyDescent="0.25">
      <c r="A3247" s="59"/>
      <c r="B3247" s="59"/>
      <c r="C3247" s="59"/>
      <c r="D3247" s="60"/>
      <c r="E3247" s="64"/>
      <c r="F3247" s="62"/>
      <c r="G3247" s="62"/>
      <c r="H3247" s="62"/>
      <c r="I3247" s="62"/>
      <c r="J3247" s="62"/>
      <c r="K3247" s="63"/>
    </row>
    <row r="3248" spans="1:11" ht="24" customHeight="1" x14ac:dyDescent="0.25">
      <c r="A3248" s="59"/>
      <c r="B3248" s="59"/>
      <c r="C3248" s="59"/>
      <c r="D3248" s="60"/>
      <c r="E3248" s="64"/>
      <c r="F3248" s="62"/>
      <c r="G3248" s="62"/>
      <c r="H3248" s="62"/>
      <c r="I3248" s="62"/>
      <c r="J3248" s="62"/>
      <c r="K3248" s="63"/>
    </row>
    <row r="3249" spans="1:11" ht="24" customHeight="1" x14ac:dyDescent="0.25">
      <c r="A3249" s="59"/>
      <c r="B3249" s="59"/>
      <c r="C3249" s="59"/>
      <c r="D3249" s="60"/>
      <c r="E3249" s="64"/>
      <c r="F3249" s="62"/>
      <c r="G3249" s="62"/>
      <c r="H3249" s="62"/>
      <c r="I3249" s="62"/>
      <c r="J3249" s="62"/>
      <c r="K3249" s="63"/>
    </row>
    <row r="3250" spans="1:11" ht="24" customHeight="1" x14ac:dyDescent="0.25">
      <c r="A3250" s="59"/>
      <c r="B3250" s="59"/>
      <c r="C3250" s="59"/>
      <c r="D3250" s="60"/>
      <c r="E3250" s="64"/>
      <c r="F3250" s="62"/>
      <c r="G3250" s="62"/>
      <c r="H3250" s="62"/>
      <c r="I3250" s="62"/>
      <c r="J3250" s="62"/>
      <c r="K3250" s="63"/>
    </row>
    <row r="3251" spans="1:11" ht="24" customHeight="1" x14ac:dyDescent="0.25">
      <c r="A3251" s="59"/>
      <c r="B3251" s="59"/>
      <c r="C3251" s="59"/>
      <c r="D3251" s="60"/>
      <c r="E3251" s="64"/>
      <c r="F3251" s="62"/>
      <c r="G3251" s="62"/>
      <c r="H3251" s="62"/>
      <c r="I3251" s="62"/>
      <c r="J3251" s="62"/>
      <c r="K3251" s="63"/>
    </row>
    <row r="3252" spans="1:11" ht="24" customHeight="1" x14ac:dyDescent="0.25">
      <c r="A3252" s="59"/>
      <c r="B3252" s="59"/>
      <c r="C3252" s="59"/>
      <c r="D3252" s="60"/>
      <c r="E3252" s="64"/>
      <c r="F3252" s="62"/>
      <c r="G3252" s="62"/>
      <c r="H3252" s="62"/>
      <c r="I3252" s="62"/>
      <c r="J3252" s="62"/>
      <c r="K3252" s="63"/>
    </row>
    <row r="3253" spans="1:11" ht="24" customHeight="1" x14ac:dyDescent="0.25">
      <c r="A3253" s="59"/>
      <c r="B3253" s="59"/>
      <c r="C3253" s="59"/>
      <c r="D3253" s="60"/>
      <c r="E3253" s="64"/>
      <c r="F3253" s="62"/>
      <c r="G3253" s="62"/>
      <c r="H3253" s="62"/>
      <c r="I3253" s="62"/>
      <c r="J3253" s="62"/>
      <c r="K3253" s="63"/>
    </row>
    <row r="3254" spans="1:11" ht="24" customHeight="1" x14ac:dyDescent="0.25">
      <c r="A3254" s="59"/>
      <c r="B3254" s="59"/>
      <c r="C3254" s="59"/>
      <c r="D3254" s="60"/>
      <c r="E3254" s="64"/>
      <c r="F3254" s="62"/>
      <c r="G3254" s="62"/>
      <c r="H3254" s="62"/>
      <c r="I3254" s="62"/>
      <c r="J3254" s="62"/>
      <c r="K3254" s="63"/>
    </row>
    <row r="3255" spans="1:11" ht="24" customHeight="1" x14ac:dyDescent="0.25">
      <c r="A3255" s="59"/>
      <c r="B3255" s="59"/>
      <c r="C3255" s="59"/>
      <c r="D3255" s="60"/>
      <c r="E3255" s="64"/>
      <c r="F3255" s="62"/>
      <c r="G3255" s="62"/>
      <c r="H3255" s="62"/>
      <c r="I3255" s="62"/>
      <c r="J3255" s="62"/>
      <c r="K3255" s="63"/>
    </row>
    <row r="3256" spans="1:11" ht="24" customHeight="1" x14ac:dyDescent="0.25">
      <c r="A3256" s="59"/>
      <c r="B3256" s="59"/>
      <c r="C3256" s="59"/>
      <c r="D3256" s="60"/>
      <c r="E3256" s="64"/>
      <c r="F3256" s="62"/>
      <c r="G3256" s="62"/>
      <c r="H3256" s="62"/>
      <c r="I3256" s="62"/>
      <c r="J3256" s="62"/>
      <c r="K3256" s="63"/>
    </row>
    <row r="3257" spans="1:11" ht="24" customHeight="1" x14ac:dyDescent="0.25">
      <c r="A3257" s="59"/>
      <c r="B3257" s="59"/>
      <c r="C3257" s="59"/>
      <c r="D3257" s="60"/>
      <c r="E3257" s="64"/>
      <c r="F3257" s="62"/>
      <c r="G3257" s="62"/>
      <c r="H3257" s="62"/>
      <c r="I3257" s="62"/>
      <c r="J3257" s="62"/>
      <c r="K3257" s="63"/>
    </row>
    <row r="3258" spans="1:11" ht="24" customHeight="1" x14ac:dyDescent="0.25">
      <c r="A3258" s="59"/>
      <c r="B3258" s="59"/>
      <c r="C3258" s="59"/>
      <c r="D3258" s="60"/>
      <c r="E3258" s="64"/>
      <c r="F3258" s="62"/>
      <c r="G3258" s="62"/>
      <c r="H3258" s="62"/>
      <c r="I3258" s="62"/>
      <c r="J3258" s="62"/>
      <c r="K3258" s="63"/>
    </row>
    <row r="3259" spans="1:11" ht="24" customHeight="1" x14ac:dyDescent="0.25">
      <c r="A3259" s="59"/>
      <c r="B3259" s="59"/>
      <c r="C3259" s="59"/>
      <c r="D3259" s="60"/>
      <c r="E3259" s="64"/>
      <c r="F3259" s="62"/>
      <c r="G3259" s="62"/>
      <c r="H3259" s="62"/>
      <c r="I3259" s="62"/>
      <c r="J3259" s="62"/>
      <c r="K3259" s="63"/>
    </row>
    <row r="3260" spans="1:11" ht="24" customHeight="1" x14ac:dyDescent="0.25">
      <c r="A3260" s="59"/>
      <c r="B3260" s="59"/>
      <c r="C3260" s="59"/>
      <c r="D3260" s="60"/>
      <c r="E3260" s="64"/>
      <c r="F3260" s="62"/>
      <c r="G3260" s="62"/>
      <c r="H3260" s="62"/>
      <c r="I3260" s="62"/>
      <c r="J3260" s="62"/>
      <c r="K3260" s="63"/>
    </row>
    <row r="3261" spans="1:11" ht="24" customHeight="1" x14ac:dyDescent="0.25">
      <c r="A3261" s="59"/>
      <c r="B3261" s="59"/>
      <c r="C3261" s="59"/>
      <c r="D3261" s="60"/>
      <c r="E3261" s="64"/>
      <c r="F3261" s="62"/>
      <c r="G3261" s="62"/>
      <c r="H3261" s="62"/>
      <c r="I3261" s="62"/>
      <c r="J3261" s="62"/>
      <c r="K3261" s="63"/>
    </row>
    <row r="3262" spans="1:11" ht="24" customHeight="1" x14ac:dyDescent="0.25">
      <c r="A3262" s="59"/>
      <c r="B3262" s="59"/>
      <c r="C3262" s="59"/>
      <c r="D3262" s="60"/>
      <c r="E3262" s="61"/>
      <c r="F3262" s="62"/>
      <c r="G3262" s="62"/>
      <c r="H3262" s="62"/>
      <c r="I3262" s="62"/>
      <c r="J3262" s="62"/>
      <c r="K3262" s="63"/>
    </row>
    <row r="3263" spans="1:11" ht="24" customHeight="1" x14ac:dyDescent="0.25">
      <c r="A3263" s="59"/>
      <c r="B3263" s="59"/>
      <c r="C3263" s="59"/>
      <c r="D3263" s="60"/>
      <c r="E3263" s="61"/>
      <c r="F3263" s="62"/>
      <c r="G3263" s="62"/>
      <c r="H3263" s="62"/>
      <c r="I3263" s="62"/>
      <c r="J3263" s="62"/>
      <c r="K3263" s="63"/>
    </row>
    <row r="3264" spans="1:11" ht="24" customHeight="1" x14ac:dyDescent="0.25">
      <c r="A3264" s="59"/>
      <c r="B3264" s="59"/>
      <c r="C3264" s="59"/>
      <c r="D3264" s="60"/>
      <c r="E3264" s="61"/>
      <c r="F3264" s="62"/>
      <c r="G3264" s="62"/>
      <c r="H3264" s="62"/>
      <c r="I3264" s="62"/>
      <c r="J3264" s="62"/>
      <c r="K3264" s="63"/>
    </row>
    <row r="3265" spans="1:11" ht="24" customHeight="1" x14ac:dyDescent="0.25">
      <c r="A3265" s="59"/>
      <c r="B3265" s="59"/>
      <c r="C3265" s="59"/>
      <c r="D3265" s="60"/>
      <c r="E3265" s="61"/>
      <c r="F3265" s="62"/>
      <c r="G3265" s="62"/>
      <c r="H3265" s="62"/>
      <c r="I3265" s="62"/>
      <c r="J3265" s="62"/>
      <c r="K3265" s="63"/>
    </row>
    <row r="3266" spans="1:11" ht="24" customHeight="1" x14ac:dyDescent="0.25">
      <c r="A3266" s="59"/>
      <c r="B3266" s="59"/>
      <c r="C3266" s="59"/>
      <c r="D3266" s="60"/>
      <c r="E3266" s="61"/>
      <c r="F3266" s="62"/>
      <c r="G3266" s="62"/>
      <c r="H3266" s="62"/>
      <c r="I3266" s="62"/>
      <c r="J3266" s="62"/>
      <c r="K3266" s="63"/>
    </row>
    <row r="3267" spans="1:11" ht="24" customHeight="1" x14ac:dyDescent="0.25">
      <c r="A3267" s="59"/>
      <c r="B3267" s="59"/>
      <c r="C3267" s="59"/>
      <c r="D3267" s="60"/>
      <c r="E3267" s="61"/>
      <c r="F3267" s="62"/>
      <c r="G3267" s="62"/>
      <c r="H3267" s="62"/>
      <c r="I3267" s="62"/>
      <c r="J3267" s="62"/>
      <c r="K3267" s="63"/>
    </row>
    <row r="3268" spans="1:11" ht="24" customHeight="1" x14ac:dyDescent="0.25">
      <c r="A3268" s="59"/>
      <c r="B3268" s="59"/>
      <c r="C3268" s="59"/>
      <c r="D3268" s="60"/>
      <c r="E3268" s="61"/>
      <c r="F3268" s="62"/>
      <c r="G3268" s="62"/>
      <c r="H3268" s="62"/>
      <c r="I3268" s="62"/>
      <c r="J3268" s="62"/>
      <c r="K3268" s="63"/>
    </row>
    <row r="3269" spans="1:11" ht="24" customHeight="1" x14ac:dyDescent="0.25">
      <c r="A3269" s="59"/>
      <c r="B3269" s="59"/>
      <c r="C3269" s="59"/>
      <c r="D3269" s="60"/>
      <c r="E3269" s="61"/>
      <c r="F3269" s="62"/>
      <c r="G3269" s="62"/>
      <c r="H3269" s="62"/>
      <c r="I3269" s="62"/>
      <c r="J3269" s="62"/>
      <c r="K3269" s="63"/>
    </row>
    <row r="3270" spans="1:11" ht="24" customHeight="1" x14ac:dyDescent="0.25">
      <c r="A3270" s="59"/>
      <c r="B3270" s="59"/>
      <c r="C3270" s="59"/>
      <c r="D3270" s="60"/>
      <c r="E3270" s="61"/>
      <c r="F3270" s="62"/>
      <c r="G3270" s="62"/>
      <c r="H3270" s="62"/>
      <c r="I3270" s="62"/>
      <c r="J3270" s="62"/>
      <c r="K3270" s="63"/>
    </row>
    <row r="3271" spans="1:11" ht="24" customHeight="1" x14ac:dyDescent="0.25">
      <c r="A3271" s="59"/>
      <c r="B3271" s="59"/>
      <c r="C3271" s="59"/>
      <c r="D3271" s="60"/>
      <c r="E3271" s="61"/>
      <c r="F3271" s="62"/>
      <c r="G3271" s="62"/>
      <c r="H3271" s="62"/>
      <c r="I3271" s="62"/>
      <c r="J3271" s="62"/>
      <c r="K3271" s="63"/>
    </row>
    <row r="3272" spans="1:11" ht="24" customHeight="1" x14ac:dyDescent="0.25">
      <c r="A3272" s="59"/>
      <c r="B3272" s="59"/>
      <c r="C3272" s="59"/>
      <c r="D3272" s="60"/>
      <c r="E3272" s="61"/>
      <c r="F3272" s="62"/>
      <c r="G3272" s="62"/>
      <c r="H3272" s="62"/>
      <c r="I3272" s="62"/>
      <c r="J3272" s="62"/>
      <c r="K3272" s="63"/>
    </row>
    <row r="3273" spans="1:11" ht="24" customHeight="1" x14ac:dyDescent="0.25">
      <c r="A3273" s="59"/>
      <c r="B3273" s="59"/>
      <c r="C3273" s="59"/>
      <c r="D3273" s="60"/>
      <c r="E3273" s="61"/>
      <c r="F3273" s="62"/>
      <c r="G3273" s="62"/>
      <c r="H3273" s="62"/>
      <c r="I3273" s="62"/>
      <c r="J3273" s="62"/>
      <c r="K3273" s="63"/>
    </row>
    <row r="3274" spans="1:11" ht="24" customHeight="1" x14ac:dyDescent="0.25">
      <c r="A3274" s="59"/>
      <c r="B3274" s="59"/>
      <c r="C3274" s="59"/>
      <c r="D3274" s="60"/>
      <c r="E3274" s="61"/>
      <c r="F3274" s="62"/>
      <c r="G3274" s="62"/>
      <c r="H3274" s="62"/>
      <c r="I3274" s="62"/>
      <c r="J3274" s="62"/>
      <c r="K3274" s="63"/>
    </row>
    <row r="3275" spans="1:11" ht="24" customHeight="1" x14ac:dyDescent="0.25">
      <c r="A3275" s="59"/>
      <c r="B3275" s="59"/>
      <c r="C3275" s="59"/>
      <c r="D3275" s="60"/>
      <c r="E3275" s="61"/>
      <c r="F3275" s="62"/>
      <c r="G3275" s="62"/>
      <c r="H3275" s="62"/>
      <c r="I3275" s="62"/>
      <c r="J3275" s="62"/>
      <c r="K3275" s="63"/>
    </row>
    <row r="3276" spans="1:11" ht="24" customHeight="1" x14ac:dyDescent="0.25">
      <c r="A3276" s="59"/>
      <c r="B3276" s="59"/>
      <c r="C3276" s="59"/>
      <c r="D3276" s="60"/>
      <c r="E3276" s="61"/>
      <c r="F3276" s="62"/>
      <c r="G3276" s="62"/>
      <c r="H3276" s="62"/>
      <c r="I3276" s="62"/>
      <c r="J3276" s="62"/>
      <c r="K3276" s="63"/>
    </row>
    <row r="3277" spans="1:11" ht="24" customHeight="1" x14ac:dyDescent="0.25">
      <c r="A3277" s="59"/>
      <c r="B3277" s="59"/>
      <c r="C3277" s="59"/>
      <c r="D3277" s="60"/>
      <c r="E3277" s="61"/>
      <c r="F3277" s="62"/>
      <c r="G3277" s="62"/>
      <c r="H3277" s="62"/>
      <c r="I3277" s="62"/>
      <c r="J3277" s="62"/>
      <c r="K3277" s="63"/>
    </row>
    <row r="3278" spans="1:11" ht="24" customHeight="1" x14ac:dyDescent="0.25">
      <c r="A3278" s="59"/>
      <c r="B3278" s="59"/>
      <c r="C3278" s="59"/>
      <c r="D3278" s="60"/>
      <c r="E3278" s="61"/>
      <c r="F3278" s="62"/>
      <c r="G3278" s="62"/>
      <c r="H3278" s="62"/>
      <c r="I3278" s="62"/>
      <c r="J3278" s="62"/>
      <c r="K3278" s="63"/>
    </row>
    <row r="3279" spans="1:11" ht="24" customHeight="1" x14ac:dyDescent="0.25">
      <c r="A3279" s="59"/>
      <c r="B3279" s="59"/>
      <c r="C3279" s="59"/>
      <c r="D3279" s="60"/>
      <c r="E3279" s="61"/>
      <c r="F3279" s="62"/>
      <c r="G3279" s="62"/>
      <c r="H3279" s="62"/>
      <c r="I3279" s="62"/>
      <c r="J3279" s="62"/>
      <c r="K3279" s="63"/>
    </row>
    <row r="3280" spans="1:11" ht="24" customHeight="1" x14ac:dyDescent="0.25">
      <c r="A3280" s="59"/>
      <c r="B3280" s="59"/>
      <c r="C3280" s="59"/>
      <c r="D3280" s="60"/>
      <c r="E3280" s="61"/>
      <c r="F3280" s="62"/>
      <c r="G3280" s="62"/>
      <c r="H3280" s="62"/>
      <c r="I3280" s="62"/>
      <c r="J3280" s="62"/>
      <c r="K3280" s="63"/>
    </row>
    <row r="3281" spans="1:11" ht="24" customHeight="1" x14ac:dyDescent="0.25">
      <c r="A3281" s="59"/>
      <c r="B3281" s="59"/>
      <c r="C3281" s="59"/>
      <c r="D3281" s="60"/>
      <c r="E3281" s="61"/>
      <c r="F3281" s="62"/>
      <c r="G3281" s="62"/>
      <c r="H3281" s="62"/>
      <c r="I3281" s="62"/>
      <c r="J3281" s="62"/>
      <c r="K3281" s="63"/>
    </row>
    <row r="3282" spans="1:11" ht="24" customHeight="1" x14ac:dyDescent="0.25">
      <c r="A3282" s="59"/>
      <c r="B3282" s="59"/>
      <c r="C3282" s="59"/>
      <c r="D3282" s="60"/>
      <c r="E3282" s="61"/>
      <c r="F3282" s="62"/>
      <c r="G3282" s="62"/>
      <c r="H3282" s="62"/>
      <c r="I3282" s="62"/>
      <c r="J3282" s="62"/>
      <c r="K3282" s="63"/>
    </row>
    <row r="3283" spans="1:11" ht="24" customHeight="1" x14ac:dyDescent="0.25">
      <c r="A3283" s="59"/>
      <c r="B3283" s="59"/>
      <c r="C3283" s="59"/>
      <c r="D3283" s="60"/>
      <c r="E3283" s="61"/>
      <c r="F3283" s="62"/>
      <c r="G3283" s="62"/>
      <c r="H3283" s="62"/>
      <c r="I3283" s="62"/>
      <c r="J3283" s="62"/>
      <c r="K3283" s="63"/>
    </row>
    <row r="3284" spans="1:11" ht="24" customHeight="1" x14ac:dyDescent="0.25">
      <c r="A3284" s="59"/>
      <c r="B3284" s="59"/>
      <c r="C3284" s="59"/>
      <c r="D3284" s="60"/>
      <c r="E3284" s="61"/>
      <c r="F3284" s="62"/>
      <c r="G3284" s="62"/>
      <c r="H3284" s="62"/>
      <c r="I3284" s="62"/>
      <c r="J3284" s="62"/>
      <c r="K3284" s="63"/>
    </row>
    <row r="3285" spans="1:11" ht="24" customHeight="1" x14ac:dyDescent="0.25">
      <c r="A3285" s="59"/>
      <c r="B3285" s="59"/>
      <c r="C3285" s="59"/>
      <c r="D3285" s="60"/>
      <c r="E3285" s="61"/>
      <c r="F3285" s="62"/>
      <c r="G3285" s="62"/>
      <c r="H3285" s="62"/>
      <c r="I3285" s="62"/>
      <c r="J3285" s="62"/>
      <c r="K3285" s="63"/>
    </row>
    <row r="3286" spans="1:11" ht="24" customHeight="1" x14ac:dyDescent="0.25">
      <c r="A3286" s="59"/>
      <c r="B3286" s="59"/>
      <c r="C3286" s="59"/>
      <c r="D3286" s="60"/>
      <c r="E3286" s="61"/>
      <c r="F3286" s="62"/>
      <c r="G3286" s="62"/>
      <c r="H3286" s="62"/>
      <c r="I3286" s="62"/>
      <c r="J3286" s="62"/>
      <c r="K3286" s="63"/>
    </row>
    <row r="3287" spans="1:11" ht="24" customHeight="1" x14ac:dyDescent="0.25">
      <c r="A3287" s="59"/>
      <c r="B3287" s="59"/>
      <c r="C3287" s="59"/>
      <c r="D3287" s="60"/>
      <c r="E3287" s="61"/>
      <c r="F3287" s="62"/>
      <c r="G3287" s="62"/>
      <c r="H3287" s="62"/>
      <c r="I3287" s="62"/>
      <c r="J3287" s="62"/>
      <c r="K3287" s="63"/>
    </row>
    <row r="3288" spans="1:11" ht="24" customHeight="1" x14ac:dyDescent="0.25">
      <c r="A3288" s="59"/>
      <c r="B3288" s="59"/>
      <c r="C3288" s="59"/>
      <c r="D3288" s="60"/>
      <c r="E3288" s="61"/>
      <c r="F3288" s="62"/>
      <c r="G3288" s="62"/>
      <c r="H3288" s="62"/>
      <c r="I3288" s="62"/>
      <c r="J3288" s="62"/>
      <c r="K3288" s="63"/>
    </row>
    <row r="3289" spans="1:11" ht="24" customHeight="1" x14ac:dyDescent="0.25">
      <c r="A3289" s="59"/>
      <c r="B3289" s="59"/>
      <c r="C3289" s="59"/>
      <c r="D3289" s="60"/>
      <c r="E3289" s="61"/>
      <c r="F3289" s="62"/>
      <c r="G3289" s="62"/>
      <c r="H3289" s="62"/>
      <c r="I3289" s="62"/>
      <c r="J3289" s="62"/>
      <c r="K3289" s="63"/>
    </row>
    <row r="3290" spans="1:11" ht="24" customHeight="1" x14ac:dyDescent="0.25">
      <c r="A3290" s="59"/>
      <c r="B3290" s="59"/>
      <c r="C3290" s="59"/>
      <c r="D3290" s="60"/>
      <c r="E3290" s="61"/>
      <c r="F3290" s="62"/>
      <c r="G3290" s="62"/>
      <c r="H3290" s="62"/>
      <c r="I3290" s="62"/>
      <c r="J3290" s="62"/>
      <c r="K3290" s="63"/>
    </row>
    <row r="3291" spans="1:11" ht="24" customHeight="1" x14ac:dyDescent="0.25">
      <c r="A3291" s="59"/>
      <c r="B3291" s="59"/>
      <c r="C3291" s="59"/>
      <c r="D3291" s="60"/>
      <c r="E3291" s="61"/>
      <c r="F3291" s="62"/>
      <c r="G3291" s="62"/>
      <c r="H3291" s="62"/>
      <c r="I3291" s="62"/>
      <c r="J3291" s="62"/>
      <c r="K3291" s="63"/>
    </row>
    <row r="3292" spans="1:11" ht="24" customHeight="1" x14ac:dyDescent="0.25">
      <c r="A3292" s="59"/>
      <c r="B3292" s="59"/>
      <c r="C3292" s="59"/>
      <c r="D3292" s="60"/>
      <c r="E3292" s="61"/>
      <c r="F3292" s="62"/>
      <c r="G3292" s="62"/>
      <c r="H3292" s="62"/>
      <c r="I3292" s="62"/>
      <c r="J3292" s="62"/>
      <c r="K3292" s="63"/>
    </row>
    <row r="3293" spans="1:11" ht="24" customHeight="1" x14ac:dyDescent="0.25">
      <c r="A3293" s="59"/>
      <c r="B3293" s="59"/>
      <c r="C3293" s="59"/>
      <c r="D3293" s="60"/>
      <c r="E3293" s="61"/>
      <c r="F3293" s="62"/>
      <c r="G3293" s="62"/>
      <c r="H3293" s="62"/>
      <c r="I3293" s="62"/>
      <c r="J3293" s="62"/>
      <c r="K3293" s="63"/>
    </row>
    <row r="3294" spans="1:11" ht="24" customHeight="1" x14ac:dyDescent="0.25">
      <c r="A3294" s="59"/>
      <c r="B3294" s="59"/>
      <c r="C3294" s="59"/>
      <c r="D3294" s="60"/>
      <c r="E3294" s="61"/>
      <c r="F3294" s="62"/>
      <c r="G3294" s="62"/>
      <c r="H3294" s="62"/>
      <c r="I3294" s="62"/>
      <c r="J3294" s="62"/>
      <c r="K3294" s="63"/>
    </row>
    <row r="3295" spans="1:11" ht="24" customHeight="1" x14ac:dyDescent="0.25">
      <c r="A3295" s="59"/>
      <c r="B3295" s="59"/>
      <c r="C3295" s="59"/>
      <c r="D3295" s="60"/>
      <c r="E3295" s="61"/>
      <c r="F3295" s="62"/>
      <c r="G3295" s="62"/>
      <c r="H3295" s="62"/>
      <c r="I3295" s="62"/>
      <c r="J3295" s="62"/>
      <c r="K3295" s="63"/>
    </row>
    <row r="3296" spans="1:11" ht="24" customHeight="1" x14ac:dyDescent="0.25">
      <c r="A3296" s="59"/>
      <c r="B3296" s="59"/>
      <c r="C3296" s="59"/>
      <c r="D3296" s="60"/>
      <c r="E3296" s="61"/>
      <c r="F3296" s="62"/>
      <c r="G3296" s="62"/>
      <c r="H3296" s="62"/>
      <c r="I3296" s="62"/>
      <c r="J3296" s="62"/>
      <c r="K3296" s="63"/>
    </row>
    <row r="3297" spans="1:11" ht="24" customHeight="1" x14ac:dyDescent="0.25">
      <c r="A3297" s="59"/>
      <c r="B3297" s="59"/>
      <c r="C3297" s="59"/>
      <c r="D3297" s="60"/>
      <c r="E3297" s="61"/>
      <c r="F3297" s="62"/>
      <c r="G3297" s="62"/>
      <c r="H3297" s="62"/>
      <c r="I3297" s="62"/>
      <c r="J3297" s="62"/>
      <c r="K3297" s="63"/>
    </row>
    <row r="3298" spans="1:11" ht="24" customHeight="1" x14ac:dyDescent="0.25">
      <c r="A3298" s="59"/>
      <c r="B3298" s="59"/>
      <c r="C3298" s="59"/>
      <c r="D3298" s="60"/>
      <c r="E3298" s="61"/>
      <c r="F3298" s="62"/>
      <c r="G3298" s="62"/>
      <c r="H3298" s="62"/>
      <c r="I3298" s="62"/>
      <c r="J3298" s="62"/>
      <c r="K3298" s="63"/>
    </row>
    <row r="3299" spans="1:11" ht="24" customHeight="1" x14ac:dyDescent="0.25">
      <c r="A3299" s="59"/>
      <c r="B3299" s="59"/>
      <c r="C3299" s="59"/>
      <c r="D3299" s="60"/>
      <c r="E3299" s="61"/>
      <c r="F3299" s="62"/>
      <c r="G3299" s="62"/>
      <c r="H3299" s="62"/>
      <c r="I3299" s="62"/>
      <c r="J3299" s="62"/>
      <c r="K3299" s="63"/>
    </row>
    <row r="3300" spans="1:11" ht="24" customHeight="1" x14ac:dyDescent="0.25">
      <c r="A3300" s="59"/>
      <c r="B3300" s="59"/>
      <c r="C3300" s="59"/>
      <c r="D3300" s="60"/>
      <c r="E3300" s="61"/>
      <c r="F3300" s="62"/>
      <c r="G3300" s="62"/>
      <c r="H3300" s="62"/>
      <c r="I3300" s="62"/>
      <c r="J3300" s="62"/>
      <c r="K3300" s="63"/>
    </row>
    <row r="3301" spans="1:11" ht="24" customHeight="1" x14ac:dyDescent="0.25">
      <c r="A3301" s="59"/>
      <c r="B3301" s="59"/>
      <c r="C3301" s="59"/>
      <c r="D3301" s="60"/>
      <c r="E3301" s="61"/>
      <c r="F3301" s="62"/>
      <c r="G3301" s="62"/>
      <c r="H3301" s="62"/>
      <c r="I3301" s="62"/>
      <c r="J3301" s="62"/>
      <c r="K3301" s="63"/>
    </row>
    <row r="3302" spans="1:11" ht="24" customHeight="1" x14ac:dyDescent="0.25">
      <c r="A3302" s="59"/>
      <c r="B3302" s="59"/>
      <c r="C3302" s="59"/>
      <c r="D3302" s="60"/>
      <c r="E3302" s="61"/>
      <c r="F3302" s="62"/>
      <c r="G3302" s="62"/>
      <c r="H3302" s="62"/>
      <c r="I3302" s="62"/>
      <c r="J3302" s="62"/>
      <c r="K3302" s="63"/>
    </row>
    <row r="3303" spans="1:11" ht="24" customHeight="1" x14ac:dyDescent="0.25">
      <c r="A3303" s="59"/>
      <c r="B3303" s="59"/>
      <c r="C3303" s="59"/>
      <c r="D3303" s="60"/>
      <c r="E3303" s="61"/>
      <c r="F3303" s="62"/>
      <c r="G3303" s="62"/>
      <c r="H3303" s="62"/>
      <c r="I3303" s="62"/>
      <c r="J3303" s="62"/>
      <c r="K3303" s="63"/>
    </row>
    <row r="3304" spans="1:11" ht="24" customHeight="1" x14ac:dyDescent="0.25">
      <c r="A3304" s="59"/>
      <c r="B3304" s="59"/>
      <c r="C3304" s="59"/>
      <c r="D3304" s="60"/>
      <c r="E3304" s="61"/>
      <c r="F3304" s="62"/>
      <c r="G3304" s="62"/>
      <c r="H3304" s="62"/>
      <c r="I3304" s="62"/>
      <c r="J3304" s="62"/>
      <c r="K3304" s="63"/>
    </row>
    <row r="3305" spans="1:11" ht="24" customHeight="1" x14ac:dyDescent="0.25">
      <c r="A3305" s="59"/>
      <c r="B3305" s="59"/>
      <c r="C3305" s="59"/>
      <c r="D3305" s="60"/>
      <c r="E3305" s="61"/>
      <c r="F3305" s="62"/>
      <c r="G3305" s="62"/>
      <c r="H3305" s="62"/>
      <c r="I3305" s="62"/>
      <c r="J3305" s="62"/>
      <c r="K3305" s="63"/>
    </row>
    <row r="3306" spans="1:11" ht="24" customHeight="1" x14ac:dyDescent="0.25">
      <c r="A3306" s="59"/>
      <c r="B3306" s="59"/>
      <c r="C3306" s="59"/>
      <c r="D3306" s="60"/>
      <c r="E3306" s="61"/>
      <c r="F3306" s="62"/>
      <c r="G3306" s="62"/>
      <c r="H3306" s="62"/>
      <c r="I3306" s="62"/>
      <c r="J3306" s="62"/>
      <c r="K3306" s="63"/>
    </row>
    <row r="3307" spans="1:11" ht="24" customHeight="1" x14ac:dyDescent="0.25">
      <c r="A3307" s="59"/>
      <c r="B3307" s="59"/>
      <c r="C3307" s="59"/>
      <c r="D3307" s="60"/>
      <c r="E3307" s="61"/>
      <c r="F3307" s="62"/>
      <c r="G3307" s="62"/>
      <c r="H3307" s="62"/>
      <c r="I3307" s="62"/>
      <c r="J3307" s="62"/>
      <c r="K3307" s="63"/>
    </row>
    <row r="3308" spans="1:11" ht="24" customHeight="1" x14ac:dyDescent="0.25">
      <c r="A3308" s="59"/>
      <c r="B3308" s="59"/>
      <c r="C3308" s="59"/>
      <c r="D3308" s="60"/>
      <c r="E3308" s="61"/>
      <c r="F3308" s="62"/>
      <c r="G3308" s="62"/>
      <c r="H3308" s="62"/>
      <c r="I3308" s="62"/>
      <c r="J3308" s="62"/>
      <c r="K3308" s="63"/>
    </row>
    <row r="3309" spans="1:11" ht="24" customHeight="1" x14ac:dyDescent="0.25">
      <c r="A3309" s="59"/>
      <c r="B3309" s="59"/>
      <c r="C3309" s="59"/>
      <c r="D3309" s="60"/>
      <c r="E3309" s="61"/>
      <c r="F3309" s="62"/>
      <c r="G3309" s="62"/>
      <c r="H3309" s="62"/>
      <c r="I3309" s="62"/>
      <c r="J3309" s="62"/>
      <c r="K3309" s="63"/>
    </row>
    <row r="3310" spans="1:11" ht="24" customHeight="1" x14ac:dyDescent="0.25">
      <c r="A3310" s="59"/>
      <c r="B3310" s="59"/>
      <c r="C3310" s="59"/>
      <c r="D3310" s="60"/>
      <c r="E3310" s="61"/>
      <c r="F3310" s="62"/>
      <c r="G3310" s="62"/>
      <c r="H3310" s="62"/>
      <c r="I3310" s="62"/>
      <c r="J3310" s="62"/>
      <c r="K3310" s="63"/>
    </row>
    <row r="3311" spans="1:11" ht="24" customHeight="1" x14ac:dyDescent="0.25">
      <c r="A3311" s="59"/>
      <c r="B3311" s="59"/>
      <c r="C3311" s="59"/>
      <c r="D3311" s="60"/>
      <c r="E3311" s="61"/>
      <c r="F3311" s="62"/>
      <c r="G3311" s="62"/>
      <c r="H3311" s="62"/>
      <c r="I3311" s="62"/>
      <c r="J3311" s="62"/>
      <c r="K3311" s="63"/>
    </row>
    <row r="3312" spans="1:11" ht="24" customHeight="1" x14ac:dyDescent="0.25">
      <c r="A3312" s="59"/>
      <c r="B3312" s="59"/>
      <c r="C3312" s="59"/>
      <c r="D3312" s="60"/>
      <c r="E3312" s="61"/>
      <c r="F3312" s="62"/>
      <c r="G3312" s="62"/>
      <c r="H3312" s="62"/>
      <c r="I3312" s="62"/>
      <c r="J3312" s="62"/>
      <c r="K3312" s="63"/>
    </row>
    <row r="3313" spans="1:11" ht="24" customHeight="1" x14ac:dyDescent="0.25">
      <c r="A3313" s="59"/>
      <c r="B3313" s="59"/>
      <c r="C3313" s="59"/>
      <c r="D3313" s="60"/>
      <c r="E3313" s="61"/>
      <c r="F3313" s="62"/>
      <c r="G3313" s="62"/>
      <c r="H3313" s="62"/>
      <c r="I3313" s="62"/>
      <c r="J3313" s="62"/>
      <c r="K3313" s="63"/>
    </row>
    <row r="3314" spans="1:11" ht="24" customHeight="1" x14ac:dyDescent="0.25">
      <c r="A3314" s="59"/>
      <c r="B3314" s="59"/>
      <c r="C3314" s="59"/>
      <c r="D3314" s="60"/>
      <c r="E3314" s="61"/>
      <c r="F3314" s="62"/>
      <c r="G3314" s="62"/>
      <c r="H3314" s="62"/>
      <c r="I3314" s="62"/>
      <c r="J3314" s="62"/>
      <c r="K3314" s="63"/>
    </row>
    <row r="3315" spans="1:11" ht="24" customHeight="1" x14ac:dyDescent="0.25">
      <c r="A3315" s="59"/>
      <c r="B3315" s="59"/>
      <c r="C3315" s="59"/>
      <c r="D3315" s="60"/>
      <c r="E3315" s="61"/>
      <c r="F3315" s="62"/>
      <c r="G3315" s="62"/>
      <c r="H3315" s="62"/>
      <c r="I3315" s="62"/>
      <c r="J3315" s="62"/>
      <c r="K3315" s="63"/>
    </row>
    <row r="3316" spans="1:11" ht="24" customHeight="1" x14ac:dyDescent="0.25">
      <c r="A3316" s="59"/>
      <c r="B3316" s="59"/>
      <c r="C3316" s="59"/>
      <c r="D3316" s="60"/>
      <c r="E3316" s="61"/>
      <c r="F3316" s="62"/>
      <c r="G3316" s="62"/>
      <c r="H3316" s="62"/>
      <c r="I3316" s="62"/>
      <c r="J3316" s="62"/>
      <c r="K3316" s="63"/>
    </row>
    <row r="3317" spans="1:11" ht="24" customHeight="1" x14ac:dyDescent="0.25">
      <c r="A3317" s="59"/>
      <c r="B3317" s="59"/>
      <c r="C3317" s="59"/>
      <c r="D3317" s="60"/>
      <c r="E3317" s="61"/>
      <c r="F3317" s="62"/>
      <c r="G3317" s="62"/>
      <c r="H3317" s="62"/>
      <c r="I3317" s="62"/>
      <c r="J3317" s="62"/>
      <c r="K3317" s="63"/>
    </row>
    <row r="3318" spans="1:11" ht="24" customHeight="1" x14ac:dyDescent="0.25">
      <c r="A3318" s="59"/>
      <c r="B3318" s="59"/>
      <c r="C3318" s="59"/>
      <c r="D3318" s="60"/>
      <c r="E3318" s="61"/>
      <c r="F3318" s="62"/>
      <c r="G3318" s="62"/>
      <c r="H3318" s="62"/>
      <c r="I3318" s="62"/>
      <c r="J3318" s="62"/>
      <c r="K3318" s="63"/>
    </row>
    <row r="3319" spans="1:11" ht="24" customHeight="1" x14ac:dyDescent="0.25">
      <c r="A3319" s="59"/>
      <c r="B3319" s="59"/>
      <c r="C3319" s="59"/>
      <c r="D3319" s="60"/>
      <c r="E3319" s="61"/>
      <c r="F3319" s="62"/>
      <c r="G3319" s="62"/>
      <c r="H3319" s="62"/>
      <c r="I3319" s="62"/>
      <c r="J3319" s="62"/>
      <c r="K3319" s="63"/>
    </row>
    <row r="3320" spans="1:11" ht="24" customHeight="1" x14ac:dyDescent="0.25">
      <c r="A3320" s="59"/>
      <c r="B3320" s="59"/>
      <c r="C3320" s="59"/>
      <c r="D3320" s="60"/>
      <c r="E3320" s="61"/>
      <c r="F3320" s="62"/>
      <c r="G3320" s="62"/>
      <c r="H3320" s="62"/>
      <c r="I3320" s="62"/>
      <c r="J3320" s="62"/>
      <c r="K3320" s="63"/>
    </row>
    <row r="3321" spans="1:11" ht="24" customHeight="1" x14ac:dyDescent="0.25">
      <c r="A3321" s="59"/>
      <c r="B3321" s="59"/>
      <c r="C3321" s="59"/>
      <c r="D3321" s="60"/>
      <c r="E3321" s="61"/>
      <c r="F3321" s="62"/>
      <c r="G3321" s="62"/>
      <c r="H3321" s="62"/>
      <c r="I3321" s="62"/>
      <c r="J3321" s="62"/>
      <c r="K3321" s="63"/>
    </row>
    <row r="3322" spans="1:11" ht="24" customHeight="1" x14ac:dyDescent="0.25">
      <c r="A3322" s="59"/>
      <c r="B3322" s="59"/>
      <c r="C3322" s="59"/>
      <c r="D3322" s="60"/>
      <c r="E3322" s="61"/>
      <c r="F3322" s="62"/>
      <c r="G3322" s="62"/>
      <c r="H3322" s="62"/>
      <c r="I3322" s="62"/>
      <c r="J3322" s="62"/>
      <c r="K3322" s="63"/>
    </row>
    <row r="3323" spans="1:11" ht="24" customHeight="1" x14ac:dyDescent="0.25">
      <c r="A3323" s="59"/>
      <c r="B3323" s="59"/>
      <c r="C3323" s="59"/>
      <c r="D3323" s="60"/>
      <c r="E3323" s="61"/>
      <c r="F3323" s="62"/>
      <c r="G3323" s="62"/>
      <c r="H3323" s="62"/>
      <c r="I3323" s="62"/>
      <c r="J3323" s="62"/>
      <c r="K3323" s="63"/>
    </row>
    <row r="3324" spans="1:11" ht="24" customHeight="1" x14ac:dyDescent="0.25">
      <c r="A3324" s="59"/>
      <c r="B3324" s="59"/>
      <c r="C3324" s="59"/>
      <c r="D3324" s="60"/>
      <c r="E3324" s="61"/>
      <c r="F3324" s="62"/>
      <c r="G3324" s="62"/>
      <c r="H3324" s="62"/>
      <c r="I3324" s="62"/>
      <c r="J3324" s="62"/>
      <c r="K3324" s="63"/>
    </row>
    <row r="3325" spans="1:11" ht="24" customHeight="1" x14ac:dyDescent="0.25">
      <c r="A3325" s="59"/>
      <c r="B3325" s="59"/>
      <c r="C3325" s="59"/>
      <c r="D3325" s="60"/>
      <c r="E3325" s="61"/>
      <c r="F3325" s="62"/>
      <c r="G3325" s="62"/>
      <c r="H3325" s="62"/>
      <c r="I3325" s="62"/>
      <c r="J3325" s="62"/>
      <c r="K3325" s="63"/>
    </row>
    <row r="3326" spans="1:11" ht="24" customHeight="1" x14ac:dyDescent="0.25">
      <c r="A3326" s="59"/>
      <c r="B3326" s="59"/>
      <c r="C3326" s="59"/>
      <c r="D3326" s="60"/>
      <c r="E3326" s="61"/>
      <c r="F3326" s="62"/>
      <c r="G3326" s="62"/>
      <c r="H3326" s="62"/>
      <c r="I3326" s="62"/>
      <c r="J3326" s="62"/>
      <c r="K3326" s="63"/>
    </row>
    <row r="3327" spans="1:11" ht="24" customHeight="1" x14ac:dyDescent="0.25">
      <c r="A3327" s="59"/>
      <c r="B3327" s="59"/>
      <c r="C3327" s="59"/>
      <c r="D3327" s="60"/>
      <c r="E3327" s="61"/>
      <c r="F3327" s="62"/>
      <c r="G3327" s="62"/>
      <c r="H3327" s="62"/>
      <c r="I3327" s="62"/>
      <c r="J3327" s="62"/>
      <c r="K3327" s="63"/>
    </row>
    <row r="3328" spans="1:11" ht="24" customHeight="1" x14ac:dyDescent="0.25">
      <c r="A3328" s="59"/>
      <c r="B3328" s="59"/>
      <c r="C3328" s="59"/>
      <c r="D3328" s="60"/>
      <c r="E3328" s="61"/>
      <c r="F3328" s="62"/>
      <c r="G3328" s="62"/>
      <c r="H3328" s="62"/>
      <c r="I3328" s="62"/>
      <c r="J3328" s="62"/>
      <c r="K3328" s="63"/>
    </row>
    <row r="3329" spans="1:11" ht="24" customHeight="1" x14ac:dyDescent="0.25">
      <c r="A3329" s="59"/>
      <c r="B3329" s="59"/>
      <c r="C3329" s="59"/>
      <c r="D3329" s="60"/>
      <c r="E3329" s="61"/>
      <c r="F3329" s="62"/>
      <c r="G3329" s="62"/>
      <c r="H3329" s="62"/>
      <c r="I3329" s="62"/>
      <c r="J3329" s="62"/>
      <c r="K3329" s="63"/>
    </row>
    <row r="3330" spans="1:11" ht="24" customHeight="1" x14ac:dyDescent="0.25">
      <c r="A3330" s="59"/>
      <c r="B3330" s="59"/>
      <c r="C3330" s="59"/>
      <c r="D3330" s="60"/>
      <c r="E3330" s="61"/>
      <c r="F3330" s="62"/>
      <c r="G3330" s="62"/>
      <c r="H3330" s="62"/>
      <c r="I3330" s="62"/>
      <c r="J3330" s="62"/>
      <c r="K3330" s="63"/>
    </row>
    <row r="3331" spans="1:11" ht="24" customHeight="1" x14ac:dyDescent="0.25">
      <c r="A3331" s="59"/>
      <c r="B3331" s="59"/>
      <c r="C3331" s="59"/>
      <c r="D3331" s="60"/>
      <c r="E3331" s="61"/>
      <c r="F3331" s="62"/>
      <c r="G3331" s="62"/>
      <c r="H3331" s="62"/>
      <c r="I3331" s="62"/>
      <c r="J3331" s="62"/>
      <c r="K3331" s="63"/>
    </row>
    <row r="3332" spans="1:11" ht="24" customHeight="1" x14ac:dyDescent="0.25">
      <c r="A3332" s="59"/>
      <c r="B3332" s="59"/>
      <c r="C3332" s="59"/>
      <c r="D3332" s="60"/>
      <c r="E3332" s="61"/>
      <c r="F3332" s="62"/>
      <c r="G3332" s="62"/>
      <c r="H3332" s="62"/>
      <c r="I3332" s="62"/>
      <c r="J3332" s="62"/>
      <c r="K3332" s="63"/>
    </row>
    <row r="3333" spans="1:11" ht="24" customHeight="1" x14ac:dyDescent="0.25">
      <c r="A3333" s="59"/>
      <c r="B3333" s="59"/>
      <c r="C3333" s="59"/>
      <c r="D3333" s="60"/>
      <c r="E3333" s="61"/>
      <c r="F3333" s="62"/>
      <c r="G3333" s="62"/>
      <c r="H3333" s="62"/>
      <c r="I3333" s="62"/>
      <c r="J3333" s="62"/>
      <c r="K3333" s="63"/>
    </row>
    <row r="3334" spans="1:11" ht="24" customHeight="1" x14ac:dyDescent="0.25">
      <c r="A3334" s="59"/>
      <c r="B3334" s="59"/>
      <c r="C3334" s="59"/>
      <c r="D3334" s="60"/>
      <c r="E3334" s="61"/>
      <c r="F3334" s="62"/>
      <c r="G3334" s="62"/>
      <c r="H3334" s="62"/>
      <c r="I3334" s="62"/>
      <c r="J3334" s="62"/>
      <c r="K3334" s="63"/>
    </row>
    <row r="3335" spans="1:11" ht="24" customHeight="1" x14ac:dyDescent="0.25">
      <c r="A3335" s="59"/>
      <c r="B3335" s="59"/>
      <c r="C3335" s="59"/>
      <c r="D3335" s="60"/>
      <c r="E3335" s="61"/>
      <c r="F3335" s="62"/>
      <c r="G3335" s="62"/>
      <c r="H3335" s="62"/>
      <c r="I3335" s="62"/>
      <c r="J3335" s="62"/>
      <c r="K3335" s="63"/>
    </row>
    <row r="3336" spans="1:11" ht="24" customHeight="1" x14ac:dyDescent="0.25">
      <c r="A3336" s="59"/>
      <c r="B3336" s="59"/>
      <c r="C3336" s="59"/>
      <c r="D3336" s="60"/>
      <c r="E3336" s="61"/>
      <c r="F3336" s="62"/>
      <c r="G3336" s="62"/>
      <c r="H3336" s="62"/>
      <c r="I3336" s="62"/>
      <c r="J3336" s="62"/>
      <c r="K3336" s="63"/>
    </row>
    <row r="3337" spans="1:11" ht="24" customHeight="1" x14ac:dyDescent="0.25">
      <c r="A3337" s="59"/>
      <c r="B3337" s="59"/>
      <c r="C3337" s="59"/>
      <c r="D3337" s="60"/>
      <c r="E3337" s="61"/>
      <c r="F3337" s="62"/>
      <c r="G3337" s="62"/>
      <c r="H3337" s="62"/>
      <c r="I3337" s="62"/>
      <c r="J3337" s="62"/>
      <c r="K3337" s="63"/>
    </row>
    <row r="3338" spans="1:11" ht="24" customHeight="1" x14ac:dyDescent="0.25">
      <c r="A3338" s="59"/>
      <c r="B3338" s="59"/>
      <c r="C3338" s="59"/>
      <c r="D3338" s="60"/>
      <c r="E3338" s="61"/>
      <c r="F3338" s="62"/>
      <c r="G3338" s="62"/>
      <c r="H3338" s="62"/>
      <c r="I3338" s="62"/>
      <c r="J3338" s="62"/>
      <c r="K3338" s="63"/>
    </row>
    <row r="3339" spans="1:11" ht="24" customHeight="1" x14ac:dyDescent="0.25">
      <c r="A3339" s="59"/>
      <c r="B3339" s="59"/>
      <c r="C3339" s="59"/>
      <c r="D3339" s="60"/>
      <c r="E3339" s="61"/>
      <c r="F3339" s="62"/>
      <c r="G3339" s="62"/>
      <c r="H3339" s="62"/>
      <c r="I3339" s="62"/>
      <c r="J3339" s="62"/>
      <c r="K3339" s="63"/>
    </row>
    <row r="3340" spans="1:11" ht="24" customHeight="1" x14ac:dyDescent="0.25">
      <c r="A3340" s="59"/>
      <c r="B3340" s="59"/>
      <c r="C3340" s="59"/>
      <c r="D3340" s="60"/>
      <c r="E3340" s="61"/>
      <c r="F3340" s="62"/>
      <c r="G3340" s="62"/>
      <c r="H3340" s="62"/>
      <c r="I3340" s="62"/>
      <c r="J3340" s="62"/>
      <c r="K3340" s="63"/>
    </row>
    <row r="3341" spans="1:11" ht="24" customHeight="1" x14ac:dyDescent="0.25">
      <c r="A3341" s="59"/>
      <c r="B3341" s="59"/>
      <c r="C3341" s="59"/>
      <c r="D3341" s="60"/>
      <c r="E3341" s="61"/>
      <c r="F3341" s="62"/>
      <c r="G3341" s="62"/>
      <c r="H3341" s="62"/>
      <c r="I3341" s="62"/>
      <c r="J3341" s="62"/>
      <c r="K3341" s="63"/>
    </row>
    <row r="3342" spans="1:11" ht="24" customHeight="1" x14ac:dyDescent="0.25">
      <c r="A3342" s="59"/>
      <c r="B3342" s="59"/>
      <c r="C3342" s="59"/>
      <c r="D3342" s="60"/>
      <c r="E3342" s="61"/>
      <c r="F3342" s="62"/>
      <c r="G3342" s="62"/>
      <c r="H3342" s="62"/>
      <c r="I3342" s="62"/>
      <c r="J3342" s="62"/>
      <c r="K3342" s="63"/>
    </row>
    <row r="3343" spans="1:11" ht="24" customHeight="1" x14ac:dyDescent="0.25">
      <c r="A3343" s="59"/>
      <c r="B3343" s="59"/>
      <c r="C3343" s="59"/>
      <c r="D3343" s="60"/>
      <c r="E3343" s="61"/>
      <c r="F3343" s="62"/>
      <c r="G3343" s="62"/>
      <c r="H3343" s="62"/>
      <c r="I3343" s="62"/>
      <c r="J3343" s="62"/>
      <c r="K3343" s="63"/>
    </row>
    <row r="3344" spans="1:11" ht="24" customHeight="1" x14ac:dyDescent="0.25">
      <c r="A3344" s="59"/>
      <c r="B3344" s="59"/>
      <c r="C3344" s="59"/>
      <c r="D3344" s="60"/>
      <c r="E3344" s="61"/>
      <c r="F3344" s="62"/>
      <c r="G3344" s="62"/>
      <c r="H3344" s="62"/>
      <c r="I3344" s="62"/>
      <c r="J3344" s="62"/>
      <c r="K3344" s="63"/>
    </row>
    <row r="3345" spans="1:11" ht="24" customHeight="1" x14ac:dyDescent="0.25">
      <c r="A3345" s="59"/>
      <c r="B3345" s="59"/>
      <c r="C3345" s="59"/>
      <c r="D3345" s="60"/>
      <c r="E3345" s="61"/>
      <c r="F3345" s="62"/>
      <c r="G3345" s="62"/>
      <c r="H3345" s="62"/>
      <c r="I3345" s="62"/>
      <c r="J3345" s="62"/>
      <c r="K3345" s="63"/>
    </row>
    <row r="3346" spans="1:11" ht="24" customHeight="1" x14ac:dyDescent="0.25">
      <c r="A3346" s="59"/>
      <c r="B3346" s="59"/>
      <c r="C3346" s="59"/>
      <c r="D3346" s="60"/>
      <c r="E3346" s="61"/>
      <c r="F3346" s="62"/>
      <c r="G3346" s="62"/>
      <c r="H3346" s="62"/>
      <c r="I3346" s="62"/>
      <c r="J3346" s="62"/>
      <c r="K3346" s="63"/>
    </row>
    <row r="3347" spans="1:11" ht="24" customHeight="1" x14ac:dyDescent="0.25">
      <c r="A3347" s="59"/>
      <c r="B3347" s="59"/>
      <c r="C3347" s="59"/>
      <c r="D3347" s="60"/>
      <c r="E3347" s="61"/>
      <c r="F3347" s="62"/>
      <c r="G3347" s="62"/>
      <c r="H3347" s="62"/>
      <c r="I3347" s="62"/>
      <c r="J3347" s="62"/>
      <c r="K3347" s="63"/>
    </row>
    <row r="3348" spans="1:11" ht="24" customHeight="1" x14ac:dyDescent="0.25">
      <c r="A3348" s="59"/>
      <c r="B3348" s="59"/>
      <c r="C3348" s="59"/>
      <c r="D3348" s="60"/>
      <c r="E3348" s="61"/>
      <c r="F3348" s="62"/>
      <c r="G3348" s="62"/>
      <c r="H3348" s="62"/>
      <c r="I3348" s="62"/>
      <c r="J3348" s="62"/>
      <c r="K3348" s="63"/>
    </row>
    <row r="3349" spans="1:11" ht="24" customHeight="1" x14ac:dyDescent="0.25">
      <c r="A3349" s="59"/>
      <c r="B3349" s="59"/>
      <c r="C3349" s="59"/>
      <c r="D3349" s="60"/>
      <c r="E3349" s="61"/>
      <c r="F3349" s="62"/>
      <c r="G3349" s="62"/>
      <c r="H3349" s="62"/>
      <c r="I3349" s="62"/>
      <c r="J3349" s="62"/>
      <c r="K3349" s="63"/>
    </row>
    <row r="3350" spans="1:11" ht="24" customHeight="1" x14ac:dyDescent="0.25">
      <c r="A3350" s="59"/>
      <c r="B3350" s="59"/>
      <c r="C3350" s="59"/>
      <c r="D3350" s="60"/>
      <c r="E3350" s="61"/>
      <c r="F3350" s="62"/>
      <c r="G3350" s="62"/>
      <c r="H3350" s="62"/>
      <c r="I3350" s="62"/>
      <c r="J3350" s="62"/>
      <c r="K3350" s="63"/>
    </row>
    <row r="3351" spans="1:11" ht="24" customHeight="1" x14ac:dyDescent="0.25">
      <c r="A3351" s="59"/>
      <c r="B3351" s="59"/>
      <c r="C3351" s="59"/>
      <c r="D3351" s="60"/>
      <c r="E3351" s="61"/>
      <c r="F3351" s="62"/>
      <c r="G3351" s="62"/>
      <c r="H3351" s="62"/>
      <c r="I3351" s="62"/>
      <c r="J3351" s="62"/>
      <c r="K3351" s="63"/>
    </row>
    <row r="3352" spans="1:11" ht="24" customHeight="1" x14ac:dyDescent="0.25">
      <c r="A3352" s="59"/>
      <c r="B3352" s="59"/>
      <c r="C3352" s="59"/>
      <c r="D3352" s="60"/>
      <c r="E3352" s="61"/>
      <c r="F3352" s="62"/>
      <c r="G3352" s="62"/>
      <c r="H3352" s="62"/>
      <c r="I3352" s="62"/>
      <c r="J3352" s="62"/>
      <c r="K3352" s="63"/>
    </row>
    <row r="3353" spans="1:11" ht="24" customHeight="1" x14ac:dyDescent="0.25">
      <c r="A3353" s="59"/>
      <c r="B3353" s="59"/>
      <c r="C3353" s="59"/>
      <c r="D3353" s="60"/>
      <c r="E3353" s="61"/>
      <c r="F3353" s="62"/>
      <c r="G3353" s="62"/>
      <c r="H3353" s="62"/>
      <c r="I3353" s="62"/>
      <c r="J3353" s="62"/>
      <c r="K3353" s="63"/>
    </row>
    <row r="3354" spans="1:11" ht="24" customHeight="1" x14ac:dyDescent="0.25">
      <c r="A3354" s="59"/>
      <c r="B3354" s="59"/>
      <c r="C3354" s="59"/>
      <c r="D3354" s="60"/>
      <c r="E3354" s="61"/>
      <c r="F3354" s="62"/>
      <c r="G3354" s="62"/>
      <c r="H3354" s="62"/>
      <c r="I3354" s="62"/>
      <c r="J3354" s="62"/>
      <c r="K3354" s="63"/>
    </row>
    <row r="3355" spans="1:11" ht="24" customHeight="1" x14ac:dyDescent="0.25">
      <c r="A3355" s="59"/>
      <c r="B3355" s="59"/>
      <c r="C3355" s="59"/>
      <c r="D3355" s="60"/>
      <c r="E3355" s="61"/>
      <c r="F3355" s="62"/>
      <c r="G3355" s="62"/>
      <c r="H3355" s="62"/>
      <c r="I3355" s="62"/>
      <c r="J3355" s="62"/>
      <c r="K3355" s="63"/>
    </row>
    <row r="3356" spans="1:11" ht="24" customHeight="1" x14ac:dyDescent="0.25">
      <c r="A3356" s="59"/>
      <c r="B3356" s="59"/>
      <c r="C3356" s="59"/>
      <c r="D3356" s="60"/>
      <c r="E3356" s="61"/>
      <c r="F3356" s="62"/>
      <c r="G3356" s="62"/>
      <c r="H3356" s="62"/>
      <c r="I3356" s="62"/>
      <c r="J3356" s="62"/>
      <c r="K3356" s="63"/>
    </row>
    <row r="3357" spans="1:11" ht="24" customHeight="1" x14ac:dyDescent="0.25">
      <c r="A3357" s="59"/>
      <c r="B3357" s="59"/>
      <c r="C3357" s="59"/>
      <c r="D3357" s="60"/>
      <c r="E3357" s="61"/>
      <c r="F3357" s="62"/>
      <c r="G3357" s="62"/>
      <c r="H3357" s="62"/>
      <c r="I3357" s="62"/>
      <c r="J3357" s="62"/>
      <c r="K3357" s="63"/>
    </row>
    <row r="3358" spans="1:11" ht="24" customHeight="1" x14ac:dyDescent="0.25">
      <c r="A3358" s="59"/>
      <c r="B3358" s="59"/>
      <c r="C3358" s="59"/>
      <c r="D3358" s="60"/>
      <c r="E3358" s="61"/>
      <c r="F3358" s="62"/>
      <c r="G3358" s="62"/>
      <c r="H3358" s="62"/>
      <c r="I3358" s="62"/>
      <c r="J3358" s="62"/>
      <c r="K3358" s="63"/>
    </row>
    <row r="3359" spans="1:11" ht="24" customHeight="1" x14ac:dyDescent="0.25">
      <c r="A3359" s="59"/>
      <c r="B3359" s="59"/>
      <c r="C3359" s="59"/>
      <c r="D3359" s="60"/>
      <c r="E3359" s="61"/>
      <c r="F3359" s="62"/>
      <c r="G3359" s="62"/>
      <c r="H3359" s="62"/>
      <c r="I3359" s="62"/>
      <c r="J3359" s="62"/>
      <c r="K3359" s="63"/>
    </row>
    <row r="3360" spans="1:11" ht="24" customHeight="1" x14ac:dyDescent="0.25">
      <c r="A3360" s="59"/>
      <c r="B3360" s="59"/>
      <c r="C3360" s="59"/>
      <c r="D3360" s="60"/>
      <c r="E3360" s="61"/>
      <c r="F3360" s="62"/>
      <c r="G3360" s="62"/>
      <c r="H3360" s="62"/>
      <c r="I3360" s="62"/>
      <c r="J3360" s="62"/>
      <c r="K3360" s="63"/>
    </row>
    <row r="3361" spans="1:11" ht="24" customHeight="1" x14ac:dyDescent="0.25">
      <c r="A3361" s="59"/>
      <c r="B3361" s="59"/>
      <c r="C3361" s="59"/>
      <c r="D3361" s="60"/>
      <c r="E3361" s="61"/>
      <c r="F3361" s="62"/>
      <c r="G3361" s="62"/>
      <c r="H3361" s="62"/>
      <c r="I3361" s="62"/>
      <c r="J3361" s="62"/>
      <c r="K3361" s="63"/>
    </row>
    <row r="3362" spans="1:11" ht="24" customHeight="1" x14ac:dyDescent="0.25">
      <c r="A3362" s="59"/>
      <c r="B3362" s="59"/>
      <c r="C3362" s="59"/>
      <c r="D3362" s="60"/>
      <c r="E3362" s="61"/>
      <c r="F3362" s="62"/>
      <c r="G3362" s="62"/>
      <c r="H3362" s="62"/>
      <c r="I3362" s="62"/>
      <c r="J3362" s="62"/>
      <c r="K3362" s="63"/>
    </row>
    <row r="3363" spans="1:11" ht="24" customHeight="1" x14ac:dyDescent="0.25">
      <c r="A3363" s="59"/>
      <c r="B3363" s="59"/>
      <c r="C3363" s="59"/>
      <c r="D3363" s="60"/>
      <c r="E3363" s="61"/>
      <c r="F3363" s="62"/>
      <c r="G3363" s="62"/>
      <c r="H3363" s="62"/>
      <c r="I3363" s="62"/>
      <c r="J3363" s="62"/>
      <c r="K3363" s="63"/>
    </row>
    <row r="3364" spans="1:11" ht="24" customHeight="1" x14ac:dyDescent="0.25">
      <c r="A3364" s="59"/>
      <c r="B3364" s="59"/>
      <c r="C3364" s="59"/>
      <c r="D3364" s="60"/>
      <c r="E3364" s="61"/>
      <c r="F3364" s="62"/>
      <c r="G3364" s="62"/>
      <c r="H3364" s="62"/>
      <c r="I3364" s="62"/>
      <c r="J3364" s="62"/>
      <c r="K3364" s="63"/>
    </row>
    <row r="3365" spans="1:11" ht="24" customHeight="1" x14ac:dyDescent="0.25">
      <c r="A3365" s="59"/>
      <c r="B3365" s="59"/>
      <c r="C3365" s="59"/>
      <c r="D3365" s="60"/>
      <c r="E3365" s="61"/>
      <c r="F3365" s="62"/>
      <c r="G3365" s="62"/>
      <c r="H3365" s="62"/>
      <c r="I3365" s="62"/>
      <c r="J3365" s="62"/>
      <c r="K3365" s="63"/>
    </row>
    <row r="3366" spans="1:11" ht="24" customHeight="1" x14ac:dyDescent="0.25">
      <c r="A3366" s="59"/>
      <c r="B3366" s="59"/>
      <c r="C3366" s="59"/>
      <c r="D3366" s="60"/>
      <c r="E3366" s="61"/>
      <c r="F3366" s="62"/>
      <c r="G3366" s="62"/>
      <c r="H3366" s="62"/>
      <c r="I3366" s="62"/>
      <c r="J3366" s="62"/>
      <c r="K3366" s="63"/>
    </row>
    <row r="3367" spans="1:11" ht="24" customHeight="1" x14ac:dyDescent="0.25">
      <c r="A3367" s="59"/>
      <c r="B3367" s="59"/>
      <c r="C3367" s="59"/>
      <c r="D3367" s="60"/>
      <c r="E3367" s="61"/>
      <c r="F3367" s="62"/>
      <c r="G3367" s="62"/>
      <c r="H3367" s="62"/>
      <c r="I3367" s="62"/>
      <c r="J3367" s="62"/>
      <c r="K3367" s="63"/>
    </row>
    <row r="3368" spans="1:11" ht="24" customHeight="1" x14ac:dyDescent="0.25">
      <c r="A3368" s="59"/>
      <c r="B3368" s="59"/>
      <c r="C3368" s="59"/>
      <c r="D3368" s="60"/>
      <c r="E3368" s="61"/>
      <c r="F3368" s="62"/>
      <c r="G3368" s="62"/>
      <c r="H3368" s="62"/>
      <c r="I3368" s="62"/>
      <c r="J3368" s="62"/>
      <c r="K3368" s="63"/>
    </row>
    <row r="3369" spans="1:11" ht="24" customHeight="1" x14ac:dyDescent="0.25">
      <c r="A3369" s="59"/>
      <c r="B3369" s="59"/>
      <c r="C3369" s="59"/>
      <c r="D3369" s="60"/>
      <c r="E3369" s="61"/>
      <c r="F3369" s="62"/>
      <c r="G3369" s="62"/>
      <c r="H3369" s="62"/>
      <c r="I3369" s="62"/>
      <c r="J3369" s="62"/>
      <c r="K3369" s="63"/>
    </row>
    <row r="3370" spans="1:11" ht="24" customHeight="1" x14ac:dyDescent="0.25">
      <c r="A3370" s="59"/>
      <c r="B3370" s="59"/>
      <c r="C3370" s="59"/>
      <c r="D3370" s="60"/>
      <c r="E3370" s="61"/>
      <c r="F3370" s="62"/>
      <c r="G3370" s="62"/>
      <c r="H3370" s="62"/>
      <c r="I3370" s="62"/>
      <c r="J3370" s="62"/>
      <c r="K3370" s="63"/>
    </row>
    <row r="3371" spans="1:11" ht="24" customHeight="1" x14ac:dyDescent="0.25">
      <c r="A3371" s="59"/>
      <c r="B3371" s="59"/>
      <c r="C3371" s="59"/>
      <c r="D3371" s="60"/>
      <c r="E3371" s="61"/>
      <c r="F3371" s="62"/>
      <c r="G3371" s="62"/>
      <c r="H3371" s="62"/>
      <c r="I3371" s="62"/>
      <c r="J3371" s="62"/>
      <c r="K3371" s="63"/>
    </row>
    <row r="3372" spans="1:11" ht="24" customHeight="1" x14ac:dyDescent="0.25">
      <c r="A3372" s="59"/>
      <c r="B3372" s="59"/>
      <c r="C3372" s="59"/>
      <c r="D3372" s="60"/>
      <c r="E3372" s="61"/>
      <c r="F3372" s="62"/>
      <c r="G3372" s="62"/>
      <c r="H3372" s="62"/>
      <c r="I3372" s="62"/>
      <c r="J3372" s="62"/>
      <c r="K3372" s="63"/>
    </row>
    <row r="3373" spans="1:11" ht="24" customHeight="1" x14ac:dyDescent="0.25">
      <c r="A3373" s="59"/>
      <c r="B3373" s="59"/>
      <c r="C3373" s="59"/>
      <c r="D3373" s="60"/>
      <c r="E3373" s="61"/>
      <c r="F3373" s="62"/>
      <c r="G3373" s="62"/>
      <c r="H3373" s="62"/>
      <c r="I3373" s="62"/>
      <c r="J3373" s="62"/>
      <c r="K3373" s="63"/>
    </row>
    <row r="3374" spans="1:11" ht="24" customHeight="1" x14ac:dyDescent="0.25">
      <c r="A3374" s="59"/>
      <c r="B3374" s="59"/>
      <c r="C3374" s="59"/>
      <c r="D3374" s="60"/>
      <c r="E3374" s="61"/>
      <c r="F3374" s="62"/>
      <c r="G3374" s="62"/>
      <c r="H3374" s="62"/>
      <c r="I3374" s="62"/>
      <c r="J3374" s="62"/>
      <c r="K3374" s="63"/>
    </row>
    <row r="3375" spans="1:11" ht="24" customHeight="1" x14ac:dyDescent="0.25">
      <c r="A3375" s="59"/>
      <c r="B3375" s="59"/>
      <c r="C3375" s="59"/>
      <c r="D3375" s="60"/>
      <c r="E3375" s="61"/>
      <c r="F3375" s="62"/>
      <c r="G3375" s="62"/>
      <c r="H3375" s="62"/>
      <c r="I3375" s="62"/>
      <c r="J3375" s="62"/>
      <c r="K3375" s="63"/>
    </row>
    <row r="3376" spans="1:11" ht="24" customHeight="1" x14ac:dyDescent="0.25">
      <c r="A3376" s="59"/>
      <c r="B3376" s="59"/>
      <c r="C3376" s="59"/>
      <c r="D3376" s="60"/>
      <c r="E3376" s="61"/>
      <c r="F3376" s="62"/>
      <c r="G3376" s="62"/>
      <c r="H3376" s="62"/>
      <c r="I3376" s="62"/>
      <c r="J3376" s="62"/>
      <c r="K3376" s="63"/>
    </row>
    <row r="3377" spans="1:11" ht="24" customHeight="1" x14ac:dyDescent="0.25">
      <c r="A3377" s="59"/>
      <c r="B3377" s="59"/>
      <c r="C3377" s="59"/>
      <c r="D3377" s="60"/>
      <c r="E3377" s="61"/>
      <c r="F3377" s="62"/>
      <c r="G3377" s="62"/>
      <c r="H3377" s="62"/>
      <c r="I3377" s="62"/>
      <c r="J3377" s="62"/>
      <c r="K3377" s="63"/>
    </row>
    <row r="3378" spans="1:11" ht="24" customHeight="1" x14ac:dyDescent="0.25">
      <c r="A3378" s="59"/>
      <c r="B3378" s="59"/>
      <c r="C3378" s="59"/>
      <c r="D3378" s="60"/>
      <c r="E3378" s="61"/>
      <c r="F3378" s="62"/>
      <c r="G3378" s="62"/>
      <c r="H3378" s="62"/>
      <c r="I3378" s="62"/>
      <c r="J3378" s="62"/>
      <c r="K3378" s="63"/>
    </row>
    <row r="3379" spans="1:11" ht="24" customHeight="1" x14ac:dyDescent="0.25">
      <c r="A3379" s="59"/>
      <c r="B3379" s="59"/>
      <c r="C3379" s="59"/>
      <c r="D3379" s="60"/>
      <c r="E3379" s="61"/>
      <c r="F3379" s="62"/>
      <c r="G3379" s="62"/>
      <c r="H3379" s="62"/>
      <c r="I3379" s="62"/>
      <c r="J3379" s="62"/>
      <c r="K3379" s="63"/>
    </row>
    <row r="3380" spans="1:11" ht="24" customHeight="1" x14ac:dyDescent="0.25">
      <c r="A3380" s="59"/>
      <c r="B3380" s="59"/>
      <c r="C3380" s="59"/>
      <c r="D3380" s="60"/>
      <c r="E3380" s="61"/>
      <c r="F3380" s="62"/>
      <c r="G3380" s="62"/>
      <c r="H3380" s="62"/>
      <c r="I3380" s="62"/>
      <c r="J3380" s="62"/>
      <c r="K3380" s="63"/>
    </row>
    <row r="3381" spans="1:11" ht="24" customHeight="1" x14ac:dyDescent="0.25">
      <c r="A3381" s="59"/>
      <c r="B3381" s="59"/>
      <c r="C3381" s="59"/>
      <c r="D3381" s="60"/>
      <c r="E3381" s="61"/>
      <c r="F3381" s="62"/>
      <c r="G3381" s="62"/>
      <c r="H3381" s="62"/>
      <c r="I3381" s="62"/>
      <c r="J3381" s="62"/>
      <c r="K3381" s="63"/>
    </row>
    <row r="3382" spans="1:11" ht="24" customHeight="1" x14ac:dyDescent="0.25">
      <c r="A3382" s="59"/>
      <c r="B3382" s="59"/>
      <c r="C3382" s="59"/>
      <c r="D3382" s="60"/>
      <c r="E3382" s="61"/>
      <c r="F3382" s="62"/>
      <c r="G3382" s="62"/>
      <c r="H3382" s="62"/>
      <c r="I3382" s="62"/>
      <c r="J3382" s="62"/>
      <c r="K3382" s="63"/>
    </row>
    <row r="3383" spans="1:11" ht="24" customHeight="1" x14ac:dyDescent="0.25">
      <c r="A3383" s="59"/>
      <c r="B3383" s="59"/>
      <c r="C3383" s="59"/>
      <c r="D3383" s="60"/>
      <c r="E3383" s="61"/>
      <c r="F3383" s="62"/>
      <c r="G3383" s="62"/>
      <c r="H3383" s="62"/>
      <c r="I3383" s="62"/>
      <c r="J3383" s="62"/>
      <c r="K3383" s="63"/>
    </row>
    <row r="3384" spans="1:11" ht="24" customHeight="1" x14ac:dyDescent="0.25">
      <c r="A3384" s="59"/>
      <c r="B3384" s="59"/>
      <c r="C3384" s="59"/>
      <c r="D3384" s="60"/>
      <c r="E3384" s="61"/>
      <c r="F3384" s="62"/>
      <c r="G3384" s="62"/>
      <c r="H3384" s="62"/>
      <c r="I3384" s="62"/>
      <c r="J3384" s="62"/>
      <c r="K3384" s="63"/>
    </row>
    <row r="3385" spans="1:11" ht="24" customHeight="1" x14ac:dyDescent="0.25">
      <c r="A3385" s="59"/>
      <c r="B3385" s="59"/>
      <c r="C3385" s="59"/>
      <c r="D3385" s="60"/>
      <c r="E3385" s="61"/>
      <c r="F3385" s="62"/>
      <c r="G3385" s="62"/>
      <c r="H3385" s="62"/>
      <c r="I3385" s="62"/>
      <c r="J3385" s="62"/>
      <c r="K3385" s="63"/>
    </row>
    <row r="3386" spans="1:11" ht="24" customHeight="1" x14ac:dyDescent="0.25">
      <c r="A3386" s="59"/>
      <c r="B3386" s="59"/>
      <c r="C3386" s="59"/>
      <c r="D3386" s="60"/>
      <c r="E3386" s="61"/>
      <c r="F3386" s="62"/>
      <c r="G3386" s="62"/>
      <c r="H3386" s="62"/>
      <c r="I3386" s="62"/>
      <c r="J3386" s="62"/>
      <c r="K3386" s="63"/>
    </row>
    <row r="3387" spans="1:11" ht="24" customHeight="1" x14ac:dyDescent="0.25">
      <c r="A3387" s="59"/>
      <c r="B3387" s="59"/>
      <c r="C3387" s="59"/>
      <c r="D3387" s="60"/>
      <c r="E3387" s="61"/>
      <c r="F3387" s="62"/>
      <c r="G3387" s="62"/>
      <c r="H3387" s="62"/>
      <c r="I3387" s="62"/>
      <c r="J3387" s="62"/>
      <c r="K3387" s="63"/>
    </row>
    <row r="3388" spans="1:11" ht="24" customHeight="1" x14ac:dyDescent="0.25">
      <c r="A3388" s="59"/>
      <c r="B3388" s="59"/>
      <c r="C3388" s="59"/>
      <c r="D3388" s="60"/>
      <c r="E3388" s="61"/>
      <c r="F3388" s="62"/>
      <c r="G3388" s="62"/>
      <c r="H3388" s="62"/>
      <c r="I3388" s="62"/>
      <c r="J3388" s="62"/>
      <c r="K3388" s="63"/>
    </row>
    <row r="3389" spans="1:11" ht="24" customHeight="1" x14ac:dyDescent="0.25">
      <c r="A3389" s="59"/>
      <c r="B3389" s="59"/>
      <c r="C3389" s="59"/>
      <c r="D3389" s="60"/>
      <c r="E3389" s="61"/>
      <c r="F3389" s="62"/>
      <c r="G3389" s="62"/>
      <c r="H3389" s="62"/>
      <c r="I3389" s="62"/>
      <c r="J3389" s="62"/>
      <c r="K3389" s="63"/>
    </row>
    <row r="3390" spans="1:11" ht="24" customHeight="1" x14ac:dyDescent="0.25">
      <c r="A3390" s="59"/>
      <c r="B3390" s="59"/>
      <c r="C3390" s="59"/>
      <c r="D3390" s="60"/>
      <c r="E3390" s="61"/>
      <c r="F3390" s="62"/>
      <c r="G3390" s="62"/>
      <c r="H3390" s="62"/>
      <c r="I3390" s="62"/>
      <c r="J3390" s="62"/>
      <c r="K3390" s="63"/>
    </row>
    <row r="3391" spans="1:11" ht="24" customHeight="1" x14ac:dyDescent="0.25">
      <c r="A3391" s="59"/>
      <c r="B3391" s="59"/>
      <c r="C3391" s="59"/>
      <c r="D3391" s="60"/>
      <c r="E3391" s="61"/>
      <c r="F3391" s="62"/>
      <c r="G3391" s="62"/>
      <c r="H3391" s="62"/>
      <c r="I3391" s="62"/>
      <c r="J3391" s="62"/>
      <c r="K3391" s="63"/>
    </row>
    <row r="3392" spans="1:11" ht="24" customHeight="1" x14ac:dyDescent="0.25">
      <c r="A3392" s="59"/>
      <c r="B3392" s="59"/>
      <c r="C3392" s="59"/>
      <c r="D3392" s="60"/>
      <c r="E3392" s="61"/>
      <c r="F3392" s="62"/>
      <c r="G3392" s="62"/>
      <c r="H3392" s="62"/>
      <c r="I3392" s="62"/>
      <c r="J3392" s="62"/>
      <c r="K3392" s="63"/>
    </row>
    <row r="3393" spans="1:11" ht="24" customHeight="1" x14ac:dyDescent="0.25">
      <c r="A3393" s="59"/>
      <c r="B3393" s="59"/>
      <c r="C3393" s="59"/>
      <c r="D3393" s="60"/>
      <c r="E3393" s="61"/>
      <c r="F3393" s="62"/>
      <c r="G3393" s="62"/>
      <c r="H3393" s="62"/>
      <c r="I3393" s="62"/>
      <c r="J3393" s="62"/>
      <c r="K3393" s="63"/>
    </row>
    <row r="3394" spans="1:11" ht="24" customHeight="1" x14ac:dyDescent="0.25">
      <c r="A3394" s="59"/>
      <c r="B3394" s="59"/>
      <c r="C3394" s="59"/>
      <c r="D3394" s="60"/>
      <c r="E3394" s="61"/>
      <c r="F3394" s="62"/>
      <c r="G3394" s="62"/>
      <c r="H3394" s="62"/>
      <c r="I3394" s="62"/>
      <c r="J3394" s="62"/>
      <c r="K3394" s="63"/>
    </row>
    <row r="3395" spans="1:11" ht="24" customHeight="1" x14ac:dyDescent="0.25">
      <c r="A3395" s="59"/>
      <c r="B3395" s="59"/>
      <c r="C3395" s="59"/>
      <c r="D3395" s="60"/>
      <c r="E3395" s="61"/>
      <c r="F3395" s="62"/>
      <c r="G3395" s="62"/>
      <c r="H3395" s="62"/>
      <c r="I3395" s="62"/>
      <c r="J3395" s="62"/>
      <c r="K3395" s="63"/>
    </row>
    <row r="3396" spans="1:11" ht="24" customHeight="1" x14ac:dyDescent="0.25">
      <c r="A3396" s="59"/>
      <c r="B3396" s="59"/>
      <c r="C3396" s="59"/>
      <c r="D3396" s="60"/>
      <c r="E3396" s="61"/>
      <c r="F3396" s="62"/>
      <c r="G3396" s="62"/>
      <c r="H3396" s="62"/>
      <c r="I3396" s="62"/>
      <c r="J3396" s="62"/>
      <c r="K3396" s="63"/>
    </row>
    <row r="3397" spans="1:11" ht="24" customHeight="1" x14ac:dyDescent="0.25">
      <c r="A3397" s="59"/>
      <c r="B3397" s="59"/>
      <c r="C3397" s="59"/>
      <c r="D3397" s="60"/>
      <c r="E3397" s="61"/>
      <c r="F3397" s="62"/>
      <c r="G3397" s="62"/>
      <c r="H3397" s="62"/>
      <c r="I3397" s="62"/>
      <c r="J3397" s="62"/>
      <c r="K3397" s="63"/>
    </row>
    <row r="3398" spans="1:11" ht="24" customHeight="1" x14ac:dyDescent="0.25">
      <c r="A3398" s="59"/>
      <c r="B3398" s="59"/>
      <c r="C3398" s="59"/>
      <c r="D3398" s="60"/>
      <c r="E3398" s="61"/>
      <c r="F3398" s="62"/>
      <c r="G3398" s="62"/>
      <c r="H3398" s="62"/>
      <c r="I3398" s="62"/>
      <c r="J3398" s="62"/>
      <c r="K3398" s="63"/>
    </row>
    <row r="3399" spans="1:11" ht="24" customHeight="1" x14ac:dyDescent="0.25">
      <c r="A3399" s="59"/>
      <c r="B3399" s="59"/>
      <c r="C3399" s="59"/>
      <c r="D3399" s="60"/>
      <c r="E3399" s="61"/>
      <c r="F3399" s="62"/>
      <c r="G3399" s="62"/>
      <c r="H3399" s="62"/>
      <c r="I3399" s="62"/>
      <c r="J3399" s="62"/>
      <c r="K3399" s="63"/>
    </row>
    <row r="3400" spans="1:11" ht="24" customHeight="1" x14ac:dyDescent="0.25">
      <c r="A3400" s="59"/>
      <c r="B3400" s="59"/>
      <c r="C3400" s="59"/>
      <c r="D3400" s="60"/>
      <c r="E3400" s="61"/>
      <c r="F3400" s="62"/>
      <c r="G3400" s="62"/>
      <c r="H3400" s="62"/>
      <c r="I3400" s="62"/>
      <c r="J3400" s="62"/>
      <c r="K3400" s="63"/>
    </row>
    <row r="3401" spans="1:11" ht="24" customHeight="1" x14ac:dyDescent="0.25">
      <c r="A3401" s="59"/>
      <c r="B3401" s="59"/>
      <c r="C3401" s="59"/>
      <c r="D3401" s="60"/>
      <c r="E3401" s="61"/>
      <c r="F3401" s="62"/>
      <c r="G3401" s="62"/>
      <c r="H3401" s="62"/>
      <c r="I3401" s="62"/>
      <c r="J3401" s="62"/>
      <c r="K3401" s="63"/>
    </row>
    <row r="3402" spans="1:11" ht="24" customHeight="1" x14ac:dyDescent="0.25">
      <c r="A3402" s="59"/>
      <c r="B3402" s="59"/>
      <c r="C3402" s="59"/>
      <c r="D3402" s="60"/>
      <c r="E3402" s="61"/>
      <c r="F3402" s="62"/>
      <c r="G3402" s="62"/>
      <c r="H3402" s="62"/>
      <c r="I3402" s="62"/>
      <c r="J3402" s="62"/>
      <c r="K3402" s="63"/>
    </row>
    <row r="3403" spans="1:11" ht="24" customHeight="1" x14ac:dyDescent="0.25">
      <c r="A3403" s="59"/>
      <c r="B3403" s="59"/>
      <c r="C3403" s="59"/>
      <c r="D3403" s="60"/>
      <c r="E3403" s="61"/>
      <c r="F3403" s="62"/>
      <c r="G3403" s="62"/>
      <c r="H3403" s="62"/>
      <c r="I3403" s="62"/>
      <c r="J3403" s="62"/>
      <c r="K3403" s="63"/>
    </row>
    <row r="3404" spans="1:11" ht="24" customHeight="1" x14ac:dyDescent="0.25">
      <c r="A3404" s="59"/>
      <c r="B3404" s="59"/>
      <c r="C3404" s="59"/>
      <c r="D3404" s="60"/>
      <c r="E3404" s="61"/>
      <c r="F3404" s="62"/>
      <c r="G3404" s="62"/>
      <c r="H3404" s="62"/>
      <c r="I3404" s="62"/>
      <c r="J3404" s="62"/>
      <c r="K3404" s="63"/>
    </row>
    <row r="3405" spans="1:11" ht="24" customHeight="1" x14ac:dyDescent="0.25">
      <c r="A3405" s="59"/>
      <c r="B3405" s="59"/>
      <c r="C3405" s="59"/>
      <c r="D3405" s="60"/>
      <c r="E3405" s="61"/>
      <c r="F3405" s="62"/>
      <c r="G3405" s="62"/>
      <c r="H3405" s="62"/>
      <c r="I3405" s="62"/>
      <c r="J3405" s="62"/>
      <c r="K3405" s="63"/>
    </row>
    <row r="3406" spans="1:11" ht="24" customHeight="1" x14ac:dyDescent="0.25">
      <c r="A3406" s="59"/>
      <c r="B3406" s="59"/>
      <c r="C3406" s="59"/>
      <c r="D3406" s="60"/>
      <c r="E3406" s="61"/>
      <c r="F3406" s="62"/>
      <c r="G3406" s="62"/>
      <c r="H3406" s="62"/>
      <c r="I3406" s="62"/>
      <c r="J3406" s="62"/>
      <c r="K3406" s="63"/>
    </row>
    <row r="3407" spans="1:11" ht="24" customHeight="1" x14ac:dyDescent="0.25">
      <c r="A3407" s="59"/>
      <c r="B3407" s="59"/>
      <c r="C3407" s="59"/>
      <c r="D3407" s="60"/>
      <c r="E3407" s="61"/>
      <c r="F3407" s="62"/>
      <c r="G3407" s="62"/>
      <c r="H3407" s="62"/>
      <c r="I3407" s="62"/>
      <c r="J3407" s="62"/>
      <c r="K3407" s="63"/>
    </row>
    <row r="3408" spans="1:11" ht="24" customHeight="1" x14ac:dyDescent="0.25">
      <c r="A3408" s="59"/>
      <c r="B3408" s="59"/>
      <c r="C3408" s="59"/>
      <c r="D3408" s="60"/>
      <c r="E3408" s="61"/>
      <c r="F3408" s="62"/>
      <c r="G3408" s="62"/>
      <c r="H3408" s="62"/>
      <c r="I3408" s="62"/>
      <c r="J3408" s="62"/>
      <c r="K3408" s="63"/>
    </row>
    <row r="3409" spans="1:11" ht="24" customHeight="1" x14ac:dyDescent="0.25">
      <c r="A3409" s="59"/>
      <c r="B3409" s="59"/>
      <c r="C3409" s="59"/>
      <c r="D3409" s="60"/>
      <c r="E3409" s="61"/>
      <c r="F3409" s="62"/>
      <c r="G3409" s="62"/>
      <c r="H3409" s="62"/>
      <c r="I3409" s="62"/>
      <c r="J3409" s="62"/>
      <c r="K3409" s="63"/>
    </row>
    <row r="3410" spans="1:11" ht="24" customHeight="1" x14ac:dyDescent="0.25">
      <c r="A3410" s="59"/>
      <c r="B3410" s="59"/>
      <c r="C3410" s="59"/>
      <c r="D3410" s="60"/>
      <c r="E3410" s="61"/>
      <c r="F3410" s="62"/>
      <c r="G3410" s="62"/>
      <c r="H3410" s="62"/>
      <c r="I3410" s="62"/>
      <c r="J3410" s="62"/>
      <c r="K3410" s="63"/>
    </row>
    <row r="3411" spans="1:11" ht="24" customHeight="1" x14ac:dyDescent="0.25">
      <c r="A3411" s="59"/>
      <c r="B3411" s="59"/>
      <c r="C3411" s="59"/>
      <c r="D3411" s="60"/>
      <c r="E3411" s="61"/>
      <c r="F3411" s="62"/>
      <c r="G3411" s="62"/>
      <c r="H3411" s="62"/>
      <c r="I3411" s="62"/>
      <c r="J3411" s="62"/>
      <c r="K3411" s="63"/>
    </row>
    <row r="3412" spans="1:11" ht="24" customHeight="1" x14ac:dyDescent="0.25">
      <c r="A3412" s="59"/>
      <c r="B3412" s="59"/>
      <c r="C3412" s="59"/>
      <c r="D3412" s="60"/>
      <c r="E3412" s="61"/>
      <c r="F3412" s="62"/>
      <c r="G3412" s="62"/>
      <c r="H3412" s="62"/>
      <c r="I3412" s="62"/>
      <c r="J3412" s="62"/>
      <c r="K3412" s="63"/>
    </row>
    <row r="3413" spans="1:11" ht="24" customHeight="1" x14ac:dyDescent="0.25">
      <c r="A3413" s="59"/>
      <c r="B3413" s="59"/>
      <c r="C3413" s="59"/>
      <c r="D3413" s="60"/>
      <c r="E3413" s="61"/>
      <c r="F3413" s="62"/>
      <c r="G3413" s="62"/>
      <c r="H3413" s="62"/>
      <c r="I3413" s="62"/>
      <c r="J3413" s="62"/>
      <c r="K3413" s="63"/>
    </row>
    <row r="3414" spans="1:11" ht="24" customHeight="1" x14ac:dyDescent="0.25">
      <c r="A3414" s="59"/>
      <c r="B3414" s="59"/>
      <c r="C3414" s="59"/>
      <c r="D3414" s="60"/>
      <c r="E3414" s="61"/>
      <c r="F3414" s="62"/>
      <c r="G3414" s="62"/>
      <c r="H3414" s="62"/>
      <c r="I3414" s="62"/>
      <c r="J3414" s="62"/>
      <c r="K3414" s="63"/>
    </row>
    <row r="3415" spans="1:11" ht="24" customHeight="1" x14ac:dyDescent="0.25">
      <c r="A3415" s="59"/>
      <c r="B3415" s="59"/>
      <c r="C3415" s="59"/>
      <c r="D3415" s="60"/>
      <c r="E3415" s="61"/>
      <c r="F3415" s="62"/>
      <c r="G3415" s="62"/>
      <c r="H3415" s="62"/>
      <c r="I3415" s="62"/>
      <c r="J3415" s="62"/>
      <c r="K3415" s="63"/>
    </row>
    <row r="3416" spans="1:11" ht="24" customHeight="1" x14ac:dyDescent="0.25">
      <c r="A3416" s="59"/>
      <c r="B3416" s="59"/>
      <c r="C3416" s="59"/>
      <c r="D3416" s="60"/>
      <c r="E3416" s="61"/>
      <c r="F3416" s="62"/>
      <c r="G3416" s="62"/>
      <c r="H3416" s="62"/>
      <c r="I3416" s="62"/>
      <c r="J3416" s="62"/>
      <c r="K3416" s="63"/>
    </row>
    <row r="3417" spans="1:11" ht="24" customHeight="1" x14ac:dyDescent="0.25">
      <c r="A3417" s="59"/>
      <c r="B3417" s="59"/>
      <c r="C3417" s="59"/>
      <c r="D3417" s="60"/>
      <c r="E3417" s="61"/>
      <c r="F3417" s="62"/>
      <c r="G3417" s="62"/>
      <c r="H3417" s="62"/>
      <c r="I3417" s="62"/>
      <c r="J3417" s="62"/>
      <c r="K3417" s="63"/>
    </row>
    <row r="3418" spans="1:11" ht="24" customHeight="1" x14ac:dyDescent="0.25">
      <c r="A3418" s="59"/>
      <c r="B3418" s="59"/>
      <c r="C3418" s="59"/>
      <c r="D3418" s="60"/>
      <c r="E3418" s="61"/>
      <c r="F3418" s="62"/>
      <c r="G3418" s="62"/>
      <c r="H3418" s="62"/>
      <c r="I3418" s="62"/>
      <c r="J3418" s="62"/>
      <c r="K3418" s="63"/>
    </row>
    <row r="3419" spans="1:11" ht="24" customHeight="1" x14ac:dyDescent="0.25">
      <c r="A3419" s="59"/>
      <c r="B3419" s="59"/>
      <c r="C3419" s="59"/>
      <c r="D3419" s="60"/>
      <c r="E3419" s="61"/>
      <c r="F3419" s="62"/>
      <c r="G3419" s="62"/>
      <c r="H3419" s="62"/>
      <c r="I3419" s="62"/>
      <c r="J3419" s="62"/>
      <c r="K3419" s="63"/>
    </row>
    <row r="3420" spans="1:11" ht="24" customHeight="1" x14ac:dyDescent="0.25">
      <c r="A3420" s="59"/>
      <c r="B3420" s="59"/>
      <c r="C3420" s="59"/>
      <c r="D3420" s="60"/>
      <c r="E3420" s="61"/>
      <c r="F3420" s="62"/>
      <c r="G3420" s="62"/>
      <c r="H3420" s="62"/>
      <c r="I3420" s="62"/>
      <c r="J3420" s="62"/>
      <c r="K3420" s="63"/>
    </row>
    <row r="3421" spans="1:11" ht="24" customHeight="1" x14ac:dyDescent="0.25">
      <c r="A3421" s="59"/>
      <c r="B3421" s="59"/>
      <c r="C3421" s="59"/>
      <c r="D3421" s="60"/>
      <c r="E3421" s="61"/>
      <c r="F3421" s="62"/>
      <c r="G3421" s="62"/>
      <c r="H3421" s="62"/>
      <c r="I3421" s="62"/>
      <c r="J3421" s="62"/>
      <c r="K3421" s="63"/>
    </row>
    <row r="3422" spans="1:11" ht="24" customHeight="1" x14ac:dyDescent="0.25">
      <c r="A3422" s="59"/>
      <c r="B3422" s="59"/>
      <c r="C3422" s="59"/>
      <c r="D3422" s="60"/>
      <c r="E3422" s="61"/>
      <c r="F3422" s="62"/>
      <c r="G3422" s="62"/>
      <c r="H3422" s="62"/>
      <c r="I3422" s="62"/>
      <c r="J3422" s="62"/>
      <c r="K3422" s="63"/>
    </row>
    <row r="3423" spans="1:11" ht="24" customHeight="1" x14ac:dyDescent="0.25">
      <c r="A3423" s="59"/>
      <c r="B3423" s="59"/>
      <c r="C3423" s="59"/>
      <c r="D3423" s="60"/>
      <c r="E3423" s="61"/>
      <c r="F3423" s="62"/>
      <c r="G3423" s="62"/>
      <c r="H3423" s="62"/>
      <c r="I3423" s="62"/>
      <c r="J3423" s="62"/>
      <c r="K3423" s="63"/>
    </row>
    <row r="3424" spans="1:11" ht="24" customHeight="1" x14ac:dyDescent="0.25">
      <c r="A3424" s="59"/>
      <c r="B3424" s="59"/>
      <c r="C3424" s="59"/>
      <c r="D3424" s="60"/>
      <c r="E3424" s="61"/>
      <c r="F3424" s="62"/>
      <c r="G3424" s="62"/>
      <c r="H3424" s="62"/>
      <c r="I3424" s="62"/>
      <c r="J3424" s="62"/>
      <c r="K3424" s="63"/>
    </row>
    <row r="3425" spans="1:11" ht="24" customHeight="1" x14ac:dyDescent="0.25">
      <c r="A3425" s="59"/>
      <c r="B3425" s="59"/>
      <c r="C3425" s="59"/>
      <c r="D3425" s="60"/>
      <c r="E3425" s="61"/>
      <c r="F3425" s="62"/>
      <c r="G3425" s="62"/>
      <c r="H3425" s="62"/>
      <c r="I3425" s="62"/>
      <c r="J3425" s="62"/>
      <c r="K3425" s="63"/>
    </row>
    <row r="3426" spans="1:11" ht="24" customHeight="1" x14ac:dyDescent="0.25">
      <c r="A3426" s="59"/>
      <c r="B3426" s="59"/>
      <c r="C3426" s="59"/>
      <c r="D3426" s="60"/>
      <c r="E3426" s="61"/>
      <c r="F3426" s="62"/>
      <c r="G3426" s="62"/>
      <c r="H3426" s="62"/>
      <c r="I3426" s="62"/>
      <c r="J3426" s="62"/>
      <c r="K3426" s="63"/>
    </row>
    <row r="3427" spans="1:11" ht="24" customHeight="1" x14ac:dyDescent="0.25">
      <c r="A3427" s="59"/>
      <c r="B3427" s="59"/>
      <c r="C3427" s="59"/>
      <c r="D3427" s="60"/>
      <c r="E3427" s="61"/>
      <c r="F3427" s="62"/>
      <c r="G3427" s="62"/>
      <c r="H3427" s="62"/>
      <c r="I3427" s="62"/>
      <c r="J3427" s="62"/>
      <c r="K3427" s="63"/>
    </row>
    <row r="3428" spans="1:11" ht="24" customHeight="1" x14ac:dyDescent="0.25">
      <c r="A3428" s="59"/>
      <c r="B3428" s="59"/>
      <c r="C3428" s="59"/>
      <c r="D3428" s="60"/>
      <c r="E3428" s="61"/>
      <c r="F3428" s="62"/>
      <c r="G3428" s="62"/>
      <c r="H3428" s="62"/>
      <c r="I3428" s="62"/>
      <c r="J3428" s="62"/>
      <c r="K3428" s="63"/>
    </row>
    <row r="3429" spans="1:11" ht="24" customHeight="1" x14ac:dyDescent="0.25">
      <c r="A3429" s="59"/>
      <c r="B3429" s="59"/>
      <c r="C3429" s="59"/>
      <c r="D3429" s="60"/>
      <c r="E3429" s="61"/>
      <c r="F3429" s="62"/>
      <c r="G3429" s="62"/>
      <c r="H3429" s="62"/>
      <c r="I3429" s="62"/>
      <c r="J3429" s="62"/>
      <c r="K3429" s="63"/>
    </row>
    <row r="3430" spans="1:11" ht="24" customHeight="1" x14ac:dyDescent="0.25">
      <c r="A3430" s="59"/>
      <c r="B3430" s="59"/>
      <c r="C3430" s="59"/>
      <c r="D3430" s="60"/>
      <c r="E3430" s="61"/>
      <c r="F3430" s="62"/>
      <c r="G3430" s="62"/>
      <c r="H3430" s="62"/>
      <c r="I3430" s="62"/>
      <c r="J3430" s="62"/>
      <c r="K3430" s="63"/>
    </row>
    <row r="3431" spans="1:11" ht="24" customHeight="1" x14ac:dyDescent="0.25">
      <c r="A3431" s="59"/>
      <c r="B3431" s="59"/>
      <c r="C3431" s="59"/>
      <c r="D3431" s="60"/>
      <c r="E3431" s="61"/>
      <c r="F3431" s="62"/>
      <c r="G3431" s="62"/>
      <c r="H3431" s="62"/>
      <c r="I3431" s="62"/>
      <c r="J3431" s="62"/>
      <c r="K3431" s="63"/>
    </row>
    <row r="3432" spans="1:11" ht="24" customHeight="1" x14ac:dyDescent="0.25">
      <c r="A3432" s="59"/>
      <c r="B3432" s="59"/>
      <c r="C3432" s="59"/>
      <c r="D3432" s="60"/>
      <c r="E3432" s="61"/>
      <c r="F3432" s="62"/>
      <c r="G3432" s="62"/>
      <c r="H3432" s="62"/>
      <c r="I3432" s="62"/>
      <c r="J3432" s="62"/>
      <c r="K3432" s="63"/>
    </row>
    <row r="3433" spans="1:11" ht="24" customHeight="1" x14ac:dyDescent="0.25">
      <c r="A3433" s="59"/>
      <c r="B3433" s="59"/>
      <c r="C3433" s="59"/>
      <c r="D3433" s="60"/>
      <c r="E3433" s="61"/>
      <c r="F3433" s="62"/>
      <c r="G3433" s="62"/>
      <c r="H3433" s="62"/>
      <c r="I3433" s="62"/>
      <c r="J3433" s="62"/>
      <c r="K3433" s="63"/>
    </row>
    <row r="3434" spans="1:11" ht="24" customHeight="1" x14ac:dyDescent="0.25">
      <c r="A3434" s="59"/>
      <c r="B3434" s="59"/>
      <c r="C3434" s="59"/>
      <c r="D3434" s="60"/>
      <c r="E3434" s="61"/>
      <c r="F3434" s="62"/>
      <c r="G3434" s="62"/>
      <c r="H3434" s="62"/>
      <c r="I3434" s="62"/>
      <c r="J3434" s="62"/>
      <c r="K3434" s="63"/>
    </row>
    <row r="3435" spans="1:11" ht="24" customHeight="1" x14ac:dyDescent="0.25">
      <c r="A3435" s="59"/>
      <c r="B3435" s="59"/>
      <c r="C3435" s="59"/>
      <c r="D3435" s="60"/>
      <c r="E3435" s="61"/>
      <c r="F3435" s="62"/>
      <c r="G3435" s="62"/>
      <c r="H3435" s="62"/>
      <c r="I3435" s="62"/>
      <c r="J3435" s="62"/>
      <c r="K3435" s="63"/>
    </row>
    <row r="3436" spans="1:11" ht="24" customHeight="1" x14ac:dyDescent="0.25">
      <c r="A3436" s="59"/>
      <c r="B3436" s="59"/>
      <c r="C3436" s="59"/>
      <c r="D3436" s="60"/>
      <c r="E3436" s="61"/>
      <c r="F3436" s="62"/>
      <c r="G3436" s="62"/>
      <c r="H3436" s="62"/>
      <c r="I3436" s="62"/>
      <c r="J3436" s="62"/>
      <c r="K3436" s="63"/>
    </row>
    <row r="3437" spans="1:11" ht="24" customHeight="1" x14ac:dyDescent="0.25">
      <c r="A3437" s="59"/>
      <c r="B3437" s="59"/>
      <c r="C3437" s="59"/>
      <c r="D3437" s="60"/>
      <c r="E3437" s="61"/>
      <c r="F3437" s="62"/>
      <c r="G3437" s="62"/>
      <c r="H3437" s="62"/>
      <c r="I3437" s="62"/>
      <c r="J3437" s="62"/>
      <c r="K3437" s="63"/>
    </row>
    <row r="3438" spans="1:11" ht="24" customHeight="1" x14ac:dyDescent="0.25">
      <c r="A3438" s="59"/>
      <c r="B3438" s="59"/>
      <c r="C3438" s="59"/>
      <c r="D3438" s="60"/>
      <c r="E3438" s="61"/>
      <c r="F3438" s="62"/>
      <c r="G3438" s="62"/>
      <c r="H3438" s="62"/>
      <c r="I3438" s="62"/>
      <c r="J3438" s="62"/>
      <c r="K3438" s="63"/>
    </row>
    <row r="3439" spans="1:11" ht="24" customHeight="1" x14ac:dyDescent="0.25">
      <c r="A3439" s="59"/>
      <c r="B3439" s="59"/>
      <c r="C3439" s="59"/>
      <c r="D3439" s="60"/>
      <c r="E3439" s="61"/>
      <c r="F3439" s="62"/>
      <c r="G3439" s="62"/>
      <c r="H3439" s="62"/>
      <c r="I3439" s="62"/>
      <c r="J3439" s="62"/>
      <c r="K3439" s="63"/>
    </row>
    <row r="3440" spans="1:11" ht="24" customHeight="1" x14ac:dyDescent="0.25">
      <c r="A3440" s="59"/>
      <c r="B3440" s="59"/>
      <c r="C3440" s="59"/>
      <c r="D3440" s="60"/>
      <c r="E3440" s="61"/>
      <c r="F3440" s="62"/>
      <c r="G3440" s="62"/>
      <c r="H3440" s="62"/>
      <c r="I3440" s="62"/>
      <c r="J3440" s="62"/>
      <c r="K3440" s="63"/>
    </row>
    <row r="3441" spans="1:11" ht="24" customHeight="1" x14ac:dyDescent="0.25">
      <c r="A3441" s="59"/>
      <c r="B3441" s="59"/>
      <c r="C3441" s="59"/>
      <c r="D3441" s="60"/>
      <c r="E3441" s="61"/>
      <c r="F3441" s="62"/>
      <c r="G3441" s="62"/>
      <c r="H3441" s="62"/>
      <c r="I3441" s="62"/>
      <c r="J3441" s="62"/>
      <c r="K3441" s="63"/>
    </row>
    <row r="3442" spans="1:11" ht="24" customHeight="1" x14ac:dyDescent="0.25">
      <c r="A3442" s="59"/>
      <c r="B3442" s="59"/>
      <c r="C3442" s="59"/>
      <c r="D3442" s="60"/>
      <c r="E3442" s="61"/>
      <c r="F3442" s="62"/>
      <c r="G3442" s="62"/>
      <c r="H3442" s="62"/>
      <c r="I3442" s="62"/>
      <c r="J3442" s="62"/>
      <c r="K3442" s="63"/>
    </row>
    <row r="3443" spans="1:11" ht="24" customHeight="1" x14ac:dyDescent="0.25">
      <c r="A3443" s="59"/>
      <c r="B3443" s="59"/>
      <c r="C3443" s="59"/>
      <c r="D3443" s="60"/>
      <c r="E3443" s="61"/>
      <c r="F3443" s="62"/>
      <c r="G3443" s="62"/>
      <c r="H3443" s="62"/>
      <c r="I3443" s="62"/>
      <c r="J3443" s="62"/>
      <c r="K3443" s="63"/>
    </row>
    <row r="3444" spans="1:11" ht="24" customHeight="1" x14ac:dyDescent="0.25">
      <c r="A3444" s="59"/>
      <c r="B3444" s="59"/>
      <c r="C3444" s="59"/>
      <c r="D3444" s="60"/>
      <c r="E3444" s="61"/>
      <c r="F3444" s="62"/>
      <c r="G3444" s="62"/>
      <c r="H3444" s="62"/>
      <c r="I3444" s="62"/>
      <c r="J3444" s="62"/>
      <c r="K3444" s="63"/>
    </row>
    <row r="3445" spans="1:11" ht="24" customHeight="1" x14ac:dyDescent="0.25">
      <c r="A3445" s="59"/>
      <c r="B3445" s="59"/>
      <c r="C3445" s="59"/>
      <c r="D3445" s="60"/>
      <c r="E3445" s="61"/>
      <c r="F3445" s="62"/>
      <c r="G3445" s="62"/>
      <c r="H3445" s="62"/>
      <c r="I3445" s="62"/>
      <c r="J3445" s="62"/>
      <c r="K3445" s="63"/>
    </row>
    <row r="3446" spans="1:11" ht="24" customHeight="1" x14ac:dyDescent="0.25">
      <c r="A3446" s="59"/>
      <c r="B3446" s="59"/>
      <c r="C3446" s="59"/>
      <c r="D3446" s="60"/>
      <c r="E3446" s="61"/>
      <c r="F3446" s="62"/>
      <c r="G3446" s="62"/>
      <c r="H3446" s="62"/>
      <c r="I3446" s="62"/>
      <c r="J3446" s="62"/>
      <c r="K3446" s="63"/>
    </row>
    <row r="3447" spans="1:11" ht="24" customHeight="1" x14ac:dyDescent="0.25">
      <c r="A3447" s="59"/>
      <c r="B3447" s="59"/>
      <c r="C3447" s="59"/>
      <c r="D3447" s="60"/>
      <c r="E3447" s="61"/>
      <c r="F3447" s="62"/>
      <c r="G3447" s="62"/>
      <c r="H3447" s="62"/>
      <c r="I3447" s="62"/>
      <c r="J3447" s="62"/>
      <c r="K3447" s="63"/>
    </row>
    <row r="3448" spans="1:11" ht="24" customHeight="1" x14ac:dyDescent="0.25">
      <c r="A3448" s="59"/>
      <c r="B3448" s="59"/>
      <c r="C3448" s="59"/>
      <c r="D3448" s="60"/>
      <c r="E3448" s="61"/>
      <c r="F3448" s="62"/>
      <c r="G3448" s="62"/>
      <c r="H3448" s="62"/>
      <c r="I3448" s="62"/>
      <c r="J3448" s="62"/>
      <c r="K3448" s="63"/>
    </row>
    <row r="3449" spans="1:11" ht="24" customHeight="1" x14ac:dyDescent="0.25">
      <c r="A3449" s="59"/>
      <c r="B3449" s="59"/>
      <c r="C3449" s="59"/>
      <c r="D3449" s="60"/>
      <c r="E3449" s="64"/>
      <c r="F3449" s="62"/>
      <c r="G3449" s="62"/>
      <c r="H3449" s="62"/>
      <c r="I3449" s="62"/>
      <c r="J3449" s="62"/>
      <c r="K3449" s="63"/>
    </row>
    <row r="3450" spans="1:11" ht="24" customHeight="1" x14ac:dyDescent="0.25">
      <c r="A3450" s="59"/>
      <c r="B3450" s="59"/>
      <c r="C3450" s="59"/>
      <c r="D3450" s="60"/>
      <c r="E3450" s="61"/>
      <c r="F3450" s="62"/>
      <c r="G3450" s="62"/>
      <c r="H3450" s="62"/>
      <c r="I3450" s="62"/>
      <c r="J3450" s="62"/>
      <c r="K3450" s="63"/>
    </row>
    <row r="3451" spans="1:11" ht="24" customHeight="1" x14ac:dyDescent="0.25">
      <c r="A3451" s="59"/>
      <c r="B3451" s="59"/>
      <c r="C3451" s="59"/>
      <c r="D3451" s="60"/>
      <c r="E3451" s="61"/>
      <c r="F3451" s="62"/>
      <c r="G3451" s="62"/>
      <c r="H3451" s="62"/>
      <c r="I3451" s="62"/>
      <c r="J3451" s="62"/>
      <c r="K3451" s="63"/>
    </row>
    <row r="3452" spans="1:11" ht="24" customHeight="1" x14ac:dyDescent="0.25">
      <c r="A3452" s="59"/>
      <c r="B3452" s="59"/>
      <c r="C3452" s="59"/>
      <c r="D3452" s="60"/>
      <c r="E3452" s="61"/>
      <c r="F3452" s="62"/>
      <c r="G3452" s="62"/>
      <c r="H3452" s="62"/>
      <c r="I3452" s="62"/>
      <c r="J3452" s="62"/>
      <c r="K3452" s="63"/>
    </row>
    <row r="3453" spans="1:11" ht="24" customHeight="1" x14ac:dyDescent="0.25">
      <c r="A3453" s="59"/>
      <c r="B3453" s="59"/>
      <c r="C3453" s="59"/>
      <c r="D3453" s="60"/>
      <c r="E3453" s="61"/>
      <c r="F3453" s="62"/>
      <c r="G3453" s="62"/>
      <c r="H3453" s="62"/>
      <c r="I3453" s="62"/>
      <c r="J3453" s="62"/>
      <c r="K3453" s="63"/>
    </row>
    <row r="3454" spans="1:11" ht="24" customHeight="1" x14ac:dyDescent="0.25">
      <c r="A3454" s="59"/>
      <c r="B3454" s="59"/>
      <c r="C3454" s="59"/>
      <c r="D3454" s="60"/>
      <c r="E3454" s="61"/>
      <c r="F3454" s="62"/>
      <c r="G3454" s="62"/>
      <c r="H3454" s="62"/>
      <c r="I3454" s="62"/>
      <c r="J3454" s="62"/>
      <c r="K3454" s="63"/>
    </row>
    <row r="3455" spans="1:11" ht="24" customHeight="1" x14ac:dyDescent="0.25">
      <c r="A3455" s="59"/>
      <c r="B3455" s="59"/>
      <c r="C3455" s="59"/>
      <c r="D3455" s="60"/>
      <c r="E3455" s="61"/>
      <c r="F3455" s="62"/>
      <c r="G3455" s="62"/>
      <c r="H3455" s="62"/>
      <c r="I3455" s="62"/>
      <c r="J3455" s="62"/>
      <c r="K3455" s="63"/>
    </row>
    <row r="3456" spans="1:11" ht="24" customHeight="1" x14ac:dyDescent="0.25">
      <c r="A3456" s="59"/>
      <c r="B3456" s="59"/>
      <c r="C3456" s="59"/>
      <c r="D3456" s="60"/>
      <c r="E3456" s="61"/>
      <c r="F3456" s="62"/>
      <c r="G3456" s="62"/>
      <c r="H3456" s="62"/>
      <c r="I3456" s="62"/>
      <c r="J3456" s="62"/>
      <c r="K3456" s="63"/>
    </row>
    <row r="3457" spans="1:11" ht="24" customHeight="1" x14ac:dyDescent="0.25">
      <c r="A3457" s="59"/>
      <c r="B3457" s="59"/>
      <c r="C3457" s="59"/>
      <c r="D3457" s="60"/>
      <c r="E3457" s="61"/>
      <c r="F3457" s="62"/>
      <c r="G3457" s="62"/>
      <c r="H3457" s="62"/>
      <c r="I3457" s="62"/>
      <c r="J3457" s="62"/>
      <c r="K3457" s="63"/>
    </row>
    <row r="3458" spans="1:11" ht="24" customHeight="1" x14ac:dyDescent="0.25">
      <c r="A3458" s="59"/>
      <c r="B3458" s="59"/>
      <c r="C3458" s="59"/>
      <c r="D3458" s="60"/>
      <c r="E3458" s="61"/>
      <c r="F3458" s="62"/>
      <c r="G3458" s="62"/>
      <c r="H3458" s="62"/>
      <c r="I3458" s="62"/>
      <c r="J3458" s="62"/>
      <c r="K3458" s="63"/>
    </row>
    <row r="3459" spans="1:11" ht="24" customHeight="1" x14ac:dyDescent="0.25">
      <c r="A3459" s="59"/>
      <c r="B3459" s="59"/>
      <c r="C3459" s="59"/>
      <c r="D3459" s="60"/>
      <c r="E3459" s="61"/>
      <c r="F3459" s="62"/>
      <c r="G3459" s="62"/>
      <c r="H3459" s="62"/>
      <c r="I3459" s="62"/>
      <c r="J3459" s="62"/>
      <c r="K3459" s="63"/>
    </row>
    <row r="3460" spans="1:11" ht="24" customHeight="1" x14ac:dyDescent="0.25">
      <c r="A3460" s="59"/>
      <c r="B3460" s="59"/>
      <c r="C3460" s="59"/>
      <c r="D3460" s="60"/>
      <c r="E3460" s="61"/>
      <c r="F3460" s="62"/>
      <c r="G3460" s="62"/>
      <c r="H3460" s="62"/>
      <c r="I3460" s="62"/>
      <c r="J3460" s="62"/>
      <c r="K3460" s="63"/>
    </row>
    <row r="3461" spans="1:11" ht="24" customHeight="1" x14ac:dyDescent="0.25">
      <c r="A3461" s="59"/>
      <c r="B3461" s="59"/>
      <c r="C3461" s="59"/>
      <c r="D3461" s="60"/>
      <c r="E3461" s="61"/>
      <c r="F3461" s="62"/>
      <c r="G3461" s="62"/>
      <c r="H3461" s="62"/>
      <c r="I3461" s="62"/>
      <c r="J3461" s="62"/>
      <c r="K3461" s="63"/>
    </row>
    <row r="3462" spans="1:11" ht="24" customHeight="1" x14ac:dyDescent="0.25">
      <c r="A3462" s="59"/>
      <c r="B3462" s="59"/>
      <c r="C3462" s="59"/>
      <c r="D3462" s="60"/>
      <c r="E3462" s="61"/>
      <c r="F3462" s="62"/>
      <c r="G3462" s="62"/>
      <c r="H3462" s="62"/>
      <c r="I3462" s="62"/>
      <c r="J3462" s="62"/>
      <c r="K3462" s="63"/>
    </row>
    <row r="3463" spans="1:11" ht="24" customHeight="1" x14ac:dyDescent="0.25">
      <c r="A3463" s="59"/>
      <c r="B3463" s="59"/>
      <c r="C3463" s="59"/>
      <c r="D3463" s="60"/>
      <c r="E3463" s="61"/>
      <c r="F3463" s="62"/>
      <c r="G3463" s="62"/>
      <c r="H3463" s="62"/>
      <c r="I3463" s="62"/>
      <c r="J3463" s="62"/>
      <c r="K3463" s="63"/>
    </row>
    <row r="3464" spans="1:11" ht="24" customHeight="1" x14ac:dyDescent="0.25">
      <c r="A3464" s="59"/>
      <c r="B3464" s="59"/>
      <c r="C3464" s="59"/>
      <c r="D3464" s="60"/>
      <c r="E3464" s="61"/>
      <c r="F3464" s="62"/>
      <c r="G3464" s="62"/>
      <c r="H3464" s="62"/>
      <c r="I3464" s="62"/>
      <c r="J3464" s="62"/>
      <c r="K3464" s="63"/>
    </row>
    <row r="3465" spans="1:11" ht="24" customHeight="1" x14ac:dyDescent="0.25">
      <c r="A3465" s="59"/>
      <c r="B3465" s="59"/>
      <c r="C3465" s="59"/>
      <c r="D3465" s="60"/>
      <c r="E3465" s="61"/>
      <c r="F3465" s="62"/>
      <c r="G3465" s="62"/>
      <c r="H3465" s="62"/>
      <c r="I3465" s="62"/>
      <c r="J3465" s="62"/>
      <c r="K3465" s="63"/>
    </row>
    <row r="3466" spans="1:11" ht="24" customHeight="1" x14ac:dyDescent="0.25">
      <c r="A3466" s="59"/>
      <c r="B3466" s="59"/>
      <c r="C3466" s="59"/>
      <c r="D3466" s="60"/>
      <c r="E3466" s="61"/>
      <c r="F3466" s="62"/>
      <c r="G3466" s="62"/>
      <c r="H3466" s="62"/>
      <c r="I3466" s="62"/>
      <c r="J3466" s="62"/>
      <c r="K3466" s="63"/>
    </row>
    <row r="3467" spans="1:11" ht="24" customHeight="1" x14ac:dyDescent="0.25">
      <c r="A3467" s="59"/>
      <c r="B3467" s="59"/>
      <c r="C3467" s="59"/>
      <c r="D3467" s="60"/>
      <c r="E3467" s="61"/>
      <c r="F3467" s="62"/>
      <c r="G3467" s="62"/>
      <c r="H3467" s="62"/>
      <c r="I3467" s="62"/>
      <c r="J3467" s="62"/>
      <c r="K3467" s="63"/>
    </row>
    <row r="3468" spans="1:11" ht="24" customHeight="1" x14ac:dyDescent="0.25">
      <c r="A3468" s="59"/>
      <c r="B3468" s="59"/>
      <c r="C3468" s="59"/>
      <c r="D3468" s="60"/>
      <c r="E3468" s="61"/>
      <c r="F3468" s="62"/>
      <c r="G3468" s="62"/>
      <c r="H3468" s="62"/>
      <c r="I3468" s="62"/>
      <c r="J3468" s="62"/>
      <c r="K3468" s="63"/>
    </row>
    <row r="3469" spans="1:11" ht="24" customHeight="1" x14ac:dyDescent="0.25">
      <c r="A3469" s="59"/>
      <c r="B3469" s="59"/>
      <c r="C3469" s="59"/>
      <c r="D3469" s="60"/>
      <c r="E3469" s="61"/>
      <c r="F3469" s="62"/>
      <c r="G3469" s="62"/>
      <c r="H3469" s="62"/>
      <c r="I3469" s="62"/>
      <c r="J3469" s="62"/>
      <c r="K3469" s="63"/>
    </row>
    <row r="3470" spans="1:11" ht="24" customHeight="1" x14ac:dyDescent="0.25">
      <c r="A3470" s="59"/>
      <c r="B3470" s="59"/>
      <c r="C3470" s="59"/>
      <c r="D3470" s="60"/>
      <c r="E3470" s="61"/>
      <c r="F3470" s="62"/>
      <c r="G3470" s="62"/>
      <c r="H3470" s="62"/>
      <c r="I3470" s="62"/>
      <c r="J3470" s="62"/>
      <c r="K3470" s="63"/>
    </row>
    <row r="3471" spans="1:11" ht="24" customHeight="1" x14ac:dyDescent="0.25">
      <c r="A3471" s="59"/>
      <c r="B3471" s="59"/>
      <c r="C3471" s="59"/>
      <c r="D3471" s="60"/>
      <c r="E3471" s="61"/>
      <c r="F3471" s="62"/>
      <c r="G3471" s="62"/>
      <c r="H3471" s="62"/>
      <c r="I3471" s="62"/>
      <c r="J3471" s="62"/>
      <c r="K3471" s="63"/>
    </row>
    <row r="3472" spans="1:11" ht="24" customHeight="1" x14ac:dyDescent="0.25">
      <c r="A3472" s="59"/>
      <c r="B3472" s="59"/>
      <c r="C3472" s="59"/>
      <c r="D3472" s="60"/>
      <c r="E3472" s="61"/>
      <c r="F3472" s="62"/>
      <c r="G3472" s="62"/>
      <c r="H3472" s="62"/>
      <c r="I3472" s="62"/>
      <c r="J3472" s="62"/>
      <c r="K3472" s="63"/>
    </row>
    <row r="3473" spans="1:11" ht="24" customHeight="1" x14ac:dyDescent="0.25">
      <c r="A3473" s="59"/>
      <c r="B3473" s="59"/>
      <c r="C3473" s="59"/>
      <c r="D3473" s="60"/>
      <c r="E3473" s="61"/>
      <c r="F3473" s="62"/>
      <c r="G3473" s="62"/>
      <c r="H3473" s="62"/>
      <c r="I3473" s="62"/>
      <c r="J3473" s="62"/>
      <c r="K3473" s="63"/>
    </row>
    <row r="3474" spans="1:11" ht="24" customHeight="1" x14ac:dyDescent="0.25">
      <c r="A3474" s="59"/>
      <c r="B3474" s="59"/>
      <c r="C3474" s="59"/>
      <c r="D3474" s="60"/>
      <c r="E3474" s="61"/>
      <c r="F3474" s="62"/>
      <c r="G3474" s="62"/>
      <c r="H3474" s="62"/>
      <c r="I3474" s="62"/>
      <c r="J3474" s="62"/>
      <c r="K3474" s="63"/>
    </row>
    <row r="3475" spans="1:11" ht="24" customHeight="1" x14ac:dyDescent="0.25">
      <c r="A3475" s="59"/>
      <c r="B3475" s="59"/>
      <c r="C3475" s="59"/>
      <c r="D3475" s="60"/>
      <c r="E3475" s="61"/>
      <c r="F3475" s="62"/>
      <c r="G3475" s="62"/>
      <c r="H3475" s="62"/>
      <c r="I3475" s="62"/>
      <c r="J3475" s="62"/>
      <c r="K3475" s="63"/>
    </row>
    <row r="3476" spans="1:11" ht="24" customHeight="1" x14ac:dyDescent="0.25">
      <c r="A3476" s="59"/>
      <c r="B3476" s="59"/>
      <c r="C3476" s="59"/>
      <c r="D3476" s="60"/>
      <c r="E3476" s="61"/>
      <c r="F3476" s="62"/>
      <c r="G3476" s="62"/>
      <c r="H3476" s="62"/>
      <c r="I3476" s="62"/>
      <c r="J3476" s="62"/>
      <c r="K3476" s="63"/>
    </row>
    <row r="3477" spans="1:11" ht="24" customHeight="1" x14ac:dyDescent="0.25">
      <c r="A3477" s="59"/>
      <c r="B3477" s="59"/>
      <c r="C3477" s="59"/>
      <c r="D3477" s="60"/>
      <c r="E3477" s="61"/>
      <c r="F3477" s="62"/>
      <c r="G3477" s="62"/>
      <c r="H3477" s="62"/>
      <c r="I3477" s="62"/>
      <c r="J3477" s="62"/>
      <c r="K3477" s="63"/>
    </row>
    <row r="3478" spans="1:11" ht="24" customHeight="1" x14ac:dyDescent="0.25">
      <c r="A3478" s="59"/>
      <c r="B3478" s="59"/>
      <c r="C3478" s="59"/>
      <c r="D3478" s="60"/>
      <c r="E3478" s="61"/>
      <c r="F3478" s="62"/>
      <c r="G3478" s="62"/>
      <c r="H3478" s="62"/>
      <c r="I3478" s="62"/>
      <c r="J3478" s="62"/>
      <c r="K3478" s="63"/>
    </row>
    <row r="3479" spans="1:11" ht="24" customHeight="1" x14ac:dyDescent="0.25">
      <c r="A3479" s="59"/>
      <c r="B3479" s="59"/>
      <c r="C3479" s="59"/>
      <c r="D3479" s="60"/>
      <c r="E3479" s="61"/>
      <c r="F3479" s="62"/>
      <c r="G3479" s="62"/>
      <c r="H3479" s="62"/>
      <c r="I3479" s="62"/>
      <c r="J3479" s="62"/>
      <c r="K3479" s="63"/>
    </row>
    <row r="3480" spans="1:11" ht="24" customHeight="1" x14ac:dyDescent="0.25">
      <c r="A3480" s="59"/>
      <c r="B3480" s="59"/>
      <c r="C3480" s="59"/>
      <c r="D3480" s="60"/>
      <c r="E3480" s="61"/>
      <c r="F3480" s="62"/>
      <c r="G3480" s="62"/>
      <c r="H3480" s="62"/>
      <c r="I3480" s="62"/>
      <c r="J3480" s="62"/>
      <c r="K3480" s="63"/>
    </row>
    <row r="3481" spans="1:11" ht="24" customHeight="1" x14ac:dyDescent="0.25">
      <c r="A3481" s="59"/>
      <c r="B3481" s="59"/>
      <c r="C3481" s="59"/>
      <c r="D3481" s="60"/>
      <c r="E3481" s="61"/>
      <c r="F3481" s="62"/>
      <c r="G3481" s="62"/>
      <c r="H3481" s="62"/>
      <c r="I3481" s="62"/>
      <c r="J3481" s="62"/>
      <c r="K3481" s="63"/>
    </row>
    <row r="3482" spans="1:11" ht="24" customHeight="1" x14ac:dyDescent="0.25">
      <c r="A3482" s="59"/>
      <c r="B3482" s="59"/>
      <c r="C3482" s="59"/>
      <c r="D3482" s="60"/>
      <c r="E3482" s="61"/>
      <c r="F3482" s="62"/>
      <c r="G3482" s="62"/>
      <c r="H3482" s="62"/>
      <c r="I3482" s="62"/>
      <c r="J3482" s="62"/>
      <c r="K3482" s="63"/>
    </row>
    <row r="3483" spans="1:11" ht="24" customHeight="1" x14ac:dyDescent="0.25">
      <c r="A3483" s="59"/>
      <c r="B3483" s="59"/>
      <c r="C3483" s="59"/>
      <c r="D3483" s="60"/>
      <c r="E3483" s="61"/>
      <c r="F3483" s="62"/>
      <c r="G3483" s="62"/>
      <c r="H3483" s="62"/>
      <c r="I3483" s="62"/>
      <c r="J3483" s="62"/>
      <c r="K3483" s="63"/>
    </row>
    <row r="3484" spans="1:11" ht="24" customHeight="1" x14ac:dyDescent="0.25">
      <c r="A3484" s="59"/>
      <c r="B3484" s="59"/>
      <c r="C3484" s="59"/>
      <c r="D3484" s="60"/>
      <c r="E3484" s="61"/>
      <c r="F3484" s="62"/>
      <c r="G3484" s="62"/>
      <c r="H3484" s="62"/>
      <c r="I3484" s="62"/>
      <c r="J3484" s="62"/>
      <c r="K3484" s="63"/>
    </row>
    <row r="3485" spans="1:11" ht="24" customHeight="1" x14ac:dyDescent="0.25">
      <c r="A3485" s="59"/>
      <c r="B3485" s="59"/>
      <c r="C3485" s="59"/>
      <c r="D3485" s="60"/>
      <c r="E3485" s="61"/>
      <c r="F3485" s="62"/>
      <c r="G3485" s="62"/>
      <c r="H3485" s="62"/>
      <c r="I3485" s="62"/>
      <c r="J3485" s="62"/>
      <c r="K3485" s="63"/>
    </row>
    <row r="3486" spans="1:11" ht="24" customHeight="1" x14ac:dyDescent="0.25">
      <c r="A3486" s="59"/>
      <c r="B3486" s="59"/>
      <c r="C3486" s="59"/>
      <c r="D3486" s="60"/>
      <c r="E3486" s="61"/>
      <c r="F3486" s="62"/>
      <c r="G3486" s="62"/>
      <c r="H3486" s="62"/>
      <c r="I3486" s="62"/>
      <c r="J3486" s="62"/>
      <c r="K3486" s="63"/>
    </row>
    <row r="3487" spans="1:11" ht="24" customHeight="1" x14ac:dyDescent="0.25">
      <c r="A3487" s="59"/>
      <c r="B3487" s="59"/>
      <c r="C3487" s="59"/>
      <c r="D3487" s="60"/>
      <c r="E3487" s="61"/>
      <c r="F3487" s="62"/>
      <c r="G3487" s="62"/>
      <c r="H3487" s="62"/>
      <c r="I3487" s="62"/>
      <c r="J3487" s="62"/>
      <c r="K3487" s="63"/>
    </row>
    <row r="3488" spans="1:11" ht="24" customHeight="1" x14ac:dyDescent="0.25">
      <c r="A3488" s="59"/>
      <c r="B3488" s="59"/>
      <c r="C3488" s="59"/>
      <c r="D3488" s="60"/>
      <c r="E3488" s="61"/>
      <c r="F3488" s="62"/>
      <c r="G3488" s="62"/>
      <c r="H3488" s="62"/>
      <c r="I3488" s="62"/>
      <c r="J3488" s="62"/>
      <c r="K3488" s="63"/>
    </row>
    <row r="3489" spans="1:11" ht="24" customHeight="1" x14ac:dyDescent="0.25">
      <c r="A3489" s="59"/>
      <c r="B3489" s="59"/>
      <c r="C3489" s="59"/>
      <c r="D3489" s="60"/>
      <c r="E3489" s="61"/>
      <c r="F3489" s="62"/>
      <c r="G3489" s="62"/>
      <c r="H3489" s="62"/>
      <c r="I3489" s="62"/>
      <c r="J3489" s="62"/>
      <c r="K3489" s="63"/>
    </row>
    <row r="3490" spans="1:11" ht="24" customHeight="1" x14ac:dyDescent="0.25">
      <c r="A3490" s="59"/>
      <c r="B3490" s="59"/>
      <c r="C3490" s="59"/>
      <c r="D3490" s="60"/>
      <c r="E3490" s="61"/>
      <c r="F3490" s="62"/>
      <c r="G3490" s="62"/>
      <c r="H3490" s="62"/>
      <c r="I3490" s="62"/>
      <c r="J3490" s="62"/>
      <c r="K3490" s="63"/>
    </row>
    <row r="3491" spans="1:11" ht="24" customHeight="1" x14ac:dyDescent="0.25">
      <c r="A3491" s="59"/>
      <c r="B3491" s="59"/>
      <c r="C3491" s="59"/>
      <c r="D3491" s="60"/>
      <c r="E3491" s="61"/>
      <c r="F3491" s="62"/>
      <c r="G3491" s="62"/>
      <c r="H3491" s="62"/>
      <c r="I3491" s="62"/>
      <c r="J3491" s="62"/>
      <c r="K3491" s="63"/>
    </row>
    <row r="3492" spans="1:11" ht="24" customHeight="1" x14ac:dyDescent="0.25">
      <c r="A3492" s="59"/>
      <c r="B3492" s="59"/>
      <c r="C3492" s="59"/>
      <c r="D3492" s="60"/>
      <c r="E3492" s="61"/>
      <c r="F3492" s="62"/>
      <c r="G3492" s="62"/>
      <c r="H3492" s="62"/>
      <c r="I3492" s="62"/>
      <c r="J3492" s="62"/>
      <c r="K3492" s="63"/>
    </row>
    <row r="3493" spans="1:11" ht="24" customHeight="1" x14ac:dyDescent="0.25">
      <c r="A3493" s="59"/>
      <c r="B3493" s="59"/>
      <c r="C3493" s="59"/>
      <c r="D3493" s="60"/>
      <c r="E3493" s="61"/>
      <c r="F3493" s="62"/>
      <c r="G3493" s="62"/>
      <c r="H3493" s="62"/>
      <c r="I3493" s="62"/>
      <c r="J3493" s="62"/>
      <c r="K3493" s="63"/>
    </row>
    <row r="3494" spans="1:11" ht="24" customHeight="1" x14ac:dyDescent="0.25">
      <c r="A3494" s="59"/>
      <c r="B3494" s="59"/>
      <c r="C3494" s="59"/>
      <c r="D3494" s="60"/>
      <c r="E3494" s="61"/>
      <c r="F3494" s="62"/>
      <c r="G3494" s="62"/>
      <c r="H3494" s="62"/>
      <c r="I3494" s="62"/>
      <c r="J3494" s="62"/>
      <c r="K3494" s="63"/>
    </row>
    <row r="3495" spans="1:11" ht="24" customHeight="1" x14ac:dyDescent="0.25">
      <c r="A3495" s="59"/>
      <c r="B3495" s="59"/>
      <c r="C3495" s="59"/>
      <c r="D3495" s="60"/>
      <c r="E3495" s="61"/>
      <c r="F3495" s="62"/>
      <c r="G3495" s="62"/>
      <c r="H3495" s="62"/>
      <c r="I3495" s="62"/>
      <c r="J3495" s="62"/>
      <c r="K3495" s="63"/>
    </row>
    <row r="3496" spans="1:11" ht="24" customHeight="1" x14ac:dyDescent="0.25">
      <c r="A3496" s="59"/>
      <c r="B3496" s="59"/>
      <c r="C3496" s="59"/>
      <c r="D3496" s="60"/>
      <c r="E3496" s="61"/>
      <c r="F3496" s="62"/>
      <c r="G3496" s="62"/>
      <c r="H3496" s="62"/>
      <c r="I3496" s="62"/>
      <c r="J3496" s="62"/>
      <c r="K3496" s="63"/>
    </row>
    <row r="3497" spans="1:11" ht="24" customHeight="1" x14ac:dyDescent="0.25">
      <c r="A3497" s="59"/>
      <c r="B3497" s="59"/>
      <c r="C3497" s="59"/>
      <c r="D3497" s="60"/>
      <c r="E3497" s="61"/>
      <c r="F3497" s="62"/>
      <c r="G3497" s="62"/>
      <c r="H3497" s="62"/>
      <c r="I3497" s="62"/>
      <c r="J3497" s="62"/>
      <c r="K3497" s="63"/>
    </row>
    <row r="3498" spans="1:11" ht="24" customHeight="1" x14ac:dyDescent="0.25">
      <c r="A3498" s="59"/>
      <c r="B3498" s="59"/>
      <c r="C3498" s="59"/>
      <c r="D3498" s="60"/>
      <c r="E3498" s="61"/>
      <c r="F3498" s="62"/>
      <c r="G3498" s="62"/>
      <c r="H3498" s="62"/>
      <c r="I3498" s="62"/>
      <c r="J3498" s="62"/>
      <c r="K3498" s="63"/>
    </row>
    <row r="3499" spans="1:11" ht="24" customHeight="1" x14ac:dyDescent="0.25">
      <c r="A3499" s="59"/>
      <c r="B3499" s="59"/>
      <c r="C3499" s="59"/>
      <c r="D3499" s="60"/>
      <c r="E3499" s="61"/>
      <c r="F3499" s="62"/>
      <c r="G3499" s="62"/>
      <c r="H3499" s="62"/>
      <c r="I3499" s="62"/>
      <c r="J3499" s="62"/>
      <c r="K3499" s="63"/>
    </row>
    <row r="3500" spans="1:11" ht="24" customHeight="1" x14ac:dyDescent="0.25">
      <c r="A3500" s="59"/>
      <c r="B3500" s="59"/>
      <c r="C3500" s="59"/>
      <c r="D3500" s="60"/>
      <c r="E3500" s="61"/>
      <c r="F3500" s="62"/>
      <c r="G3500" s="62"/>
      <c r="H3500" s="62"/>
      <c r="I3500" s="62"/>
      <c r="J3500" s="62"/>
      <c r="K3500" s="63"/>
    </row>
    <row r="3501" spans="1:11" ht="24" customHeight="1" x14ac:dyDescent="0.25">
      <c r="A3501" s="59"/>
      <c r="B3501" s="59"/>
      <c r="C3501" s="59"/>
      <c r="D3501" s="60"/>
      <c r="E3501" s="61"/>
      <c r="F3501" s="62"/>
      <c r="G3501" s="62"/>
      <c r="H3501" s="62"/>
      <c r="I3501" s="62"/>
      <c r="J3501" s="62"/>
      <c r="K3501" s="63"/>
    </row>
    <row r="3502" spans="1:11" ht="24" customHeight="1" x14ac:dyDescent="0.25">
      <c r="A3502" s="59"/>
      <c r="B3502" s="59"/>
      <c r="C3502" s="59"/>
      <c r="D3502" s="60"/>
      <c r="E3502" s="61"/>
      <c r="F3502" s="62"/>
      <c r="G3502" s="62"/>
      <c r="H3502" s="62"/>
      <c r="I3502" s="62"/>
      <c r="J3502" s="62"/>
      <c r="K3502" s="63"/>
    </row>
    <row r="3503" spans="1:11" ht="24" customHeight="1" x14ac:dyDescent="0.25">
      <c r="A3503" s="59"/>
      <c r="B3503" s="59"/>
      <c r="C3503" s="59"/>
      <c r="D3503" s="60"/>
      <c r="E3503" s="61"/>
      <c r="F3503" s="62"/>
      <c r="G3503" s="62"/>
      <c r="H3503" s="62"/>
      <c r="I3503" s="62"/>
      <c r="J3503" s="62"/>
      <c r="K3503" s="63"/>
    </row>
    <row r="3504" spans="1:11" ht="24" customHeight="1" x14ac:dyDescent="0.25">
      <c r="A3504" s="59"/>
      <c r="B3504" s="59"/>
      <c r="C3504" s="59"/>
      <c r="D3504" s="60"/>
      <c r="E3504" s="61"/>
      <c r="F3504" s="62"/>
      <c r="G3504" s="62"/>
      <c r="H3504" s="62"/>
      <c r="I3504" s="62"/>
      <c r="J3504" s="62"/>
      <c r="K3504" s="63"/>
    </row>
    <row r="3505" spans="1:11" ht="24" customHeight="1" x14ac:dyDescent="0.25">
      <c r="A3505" s="59"/>
      <c r="B3505" s="59"/>
      <c r="C3505" s="59"/>
      <c r="D3505" s="60"/>
      <c r="E3505" s="61"/>
      <c r="F3505" s="62"/>
      <c r="G3505" s="62"/>
      <c r="H3505" s="62"/>
      <c r="I3505" s="62"/>
      <c r="J3505" s="62"/>
      <c r="K3505" s="63"/>
    </row>
    <row r="3506" spans="1:11" ht="24" customHeight="1" x14ac:dyDescent="0.25">
      <c r="A3506" s="59"/>
      <c r="B3506" s="59"/>
      <c r="C3506" s="59"/>
      <c r="D3506" s="60"/>
      <c r="E3506" s="61"/>
      <c r="F3506" s="62"/>
      <c r="G3506" s="62"/>
      <c r="H3506" s="62"/>
      <c r="I3506" s="62"/>
      <c r="J3506" s="62"/>
      <c r="K3506" s="63"/>
    </row>
    <row r="3507" spans="1:11" ht="24" customHeight="1" x14ac:dyDescent="0.25">
      <c r="A3507" s="59"/>
      <c r="B3507" s="59"/>
      <c r="C3507" s="59"/>
      <c r="D3507" s="60"/>
      <c r="E3507" s="61"/>
      <c r="F3507" s="62"/>
      <c r="G3507" s="62"/>
      <c r="H3507" s="62"/>
      <c r="I3507" s="62"/>
      <c r="J3507" s="62"/>
      <c r="K3507" s="63"/>
    </row>
    <row r="3508" spans="1:11" ht="24" customHeight="1" x14ac:dyDescent="0.25">
      <c r="A3508" s="59"/>
      <c r="B3508" s="59"/>
      <c r="C3508" s="59"/>
      <c r="D3508" s="60"/>
      <c r="E3508" s="61"/>
      <c r="F3508" s="62"/>
      <c r="G3508" s="62"/>
      <c r="H3508" s="62"/>
      <c r="I3508" s="62"/>
      <c r="J3508" s="62"/>
      <c r="K3508" s="63"/>
    </row>
    <row r="3509" spans="1:11" ht="24" customHeight="1" x14ac:dyDescent="0.25">
      <c r="A3509" s="59"/>
      <c r="B3509" s="59"/>
      <c r="C3509" s="59"/>
      <c r="D3509" s="60"/>
      <c r="E3509" s="61"/>
      <c r="F3509" s="62"/>
      <c r="G3509" s="62"/>
      <c r="H3509" s="62"/>
      <c r="I3509" s="62"/>
      <c r="J3509" s="62"/>
      <c r="K3509" s="63"/>
    </row>
    <row r="3510" spans="1:11" ht="24" customHeight="1" x14ac:dyDescent="0.25">
      <c r="A3510" s="59"/>
      <c r="B3510" s="59"/>
      <c r="C3510" s="59"/>
      <c r="D3510" s="60"/>
      <c r="E3510" s="61"/>
      <c r="F3510" s="62"/>
      <c r="G3510" s="62"/>
      <c r="H3510" s="62"/>
      <c r="I3510" s="62"/>
      <c r="J3510" s="62"/>
      <c r="K3510" s="63"/>
    </row>
    <row r="3511" spans="1:11" ht="24" customHeight="1" x14ac:dyDescent="0.25">
      <c r="A3511" s="59"/>
      <c r="B3511" s="59"/>
      <c r="C3511" s="59"/>
      <c r="D3511" s="60"/>
      <c r="E3511" s="61"/>
      <c r="F3511" s="62"/>
      <c r="G3511" s="62"/>
      <c r="H3511" s="62"/>
      <c r="I3511" s="62"/>
      <c r="J3511" s="62"/>
      <c r="K3511" s="63"/>
    </row>
    <row r="3512" spans="1:11" ht="24" customHeight="1" x14ac:dyDescent="0.25">
      <c r="A3512" s="59"/>
      <c r="B3512" s="59"/>
      <c r="C3512" s="59"/>
      <c r="D3512" s="60"/>
      <c r="E3512" s="61"/>
      <c r="F3512" s="62"/>
      <c r="G3512" s="62"/>
      <c r="H3512" s="62"/>
      <c r="I3512" s="62"/>
      <c r="J3512" s="62"/>
      <c r="K3512" s="63"/>
    </row>
    <row r="3513" spans="1:11" ht="24" customHeight="1" x14ac:dyDescent="0.25">
      <c r="A3513" s="59"/>
      <c r="B3513" s="59"/>
      <c r="C3513" s="59"/>
      <c r="D3513" s="60"/>
      <c r="E3513" s="61"/>
      <c r="F3513" s="62"/>
      <c r="G3513" s="62"/>
      <c r="H3513" s="62"/>
      <c r="I3513" s="62"/>
      <c r="J3513" s="62"/>
      <c r="K3513" s="63"/>
    </row>
    <row r="3514" spans="1:11" ht="24" customHeight="1" x14ac:dyDescent="0.25">
      <c r="A3514" s="59"/>
      <c r="B3514" s="59"/>
      <c r="C3514" s="59"/>
      <c r="D3514" s="60"/>
      <c r="E3514" s="61"/>
      <c r="F3514" s="62"/>
      <c r="G3514" s="62"/>
      <c r="H3514" s="62"/>
      <c r="I3514" s="62"/>
      <c r="J3514" s="62"/>
      <c r="K3514" s="63"/>
    </row>
    <row r="3515" spans="1:11" ht="24" customHeight="1" x14ac:dyDescent="0.25">
      <c r="A3515" s="59"/>
      <c r="B3515" s="59"/>
      <c r="C3515" s="59"/>
      <c r="D3515" s="60"/>
      <c r="E3515" s="61"/>
      <c r="F3515" s="62"/>
      <c r="G3515" s="62"/>
      <c r="H3515" s="62"/>
      <c r="I3515" s="62"/>
      <c r="J3515" s="62"/>
      <c r="K3515" s="63"/>
    </row>
    <row r="3516" spans="1:11" ht="24" customHeight="1" x14ac:dyDescent="0.25">
      <c r="A3516" s="59"/>
      <c r="B3516" s="59"/>
      <c r="C3516" s="59"/>
      <c r="D3516" s="60"/>
      <c r="E3516" s="61"/>
      <c r="F3516" s="62"/>
      <c r="G3516" s="62"/>
      <c r="H3516" s="62"/>
      <c r="I3516" s="62"/>
      <c r="J3516" s="62"/>
      <c r="K3516" s="63"/>
    </row>
    <row r="3517" spans="1:11" ht="24" customHeight="1" x14ac:dyDescent="0.25">
      <c r="A3517" s="59"/>
      <c r="B3517" s="59"/>
      <c r="C3517" s="59"/>
      <c r="D3517" s="60"/>
      <c r="E3517" s="61"/>
      <c r="F3517" s="62"/>
      <c r="G3517" s="62"/>
      <c r="H3517" s="62"/>
      <c r="I3517" s="62"/>
      <c r="J3517" s="62"/>
      <c r="K3517" s="63"/>
    </row>
    <row r="3518" spans="1:11" ht="24" customHeight="1" x14ac:dyDescent="0.25">
      <c r="A3518" s="59"/>
      <c r="B3518" s="59"/>
      <c r="C3518" s="59"/>
      <c r="D3518" s="60"/>
      <c r="E3518" s="61"/>
      <c r="F3518" s="62"/>
      <c r="G3518" s="62"/>
      <c r="H3518" s="62"/>
      <c r="I3518" s="62"/>
      <c r="J3518" s="62"/>
      <c r="K3518" s="63"/>
    </row>
    <row r="3519" spans="1:11" ht="24" customHeight="1" x14ac:dyDescent="0.25">
      <c r="A3519" s="59"/>
      <c r="B3519" s="59"/>
      <c r="C3519" s="59"/>
      <c r="D3519" s="60"/>
      <c r="E3519" s="61"/>
      <c r="F3519" s="62"/>
      <c r="G3519" s="62"/>
      <c r="H3519" s="62"/>
      <c r="I3519" s="62"/>
      <c r="J3519" s="62"/>
      <c r="K3519" s="63"/>
    </row>
    <row r="3520" spans="1:11" ht="24" customHeight="1" x14ac:dyDescent="0.25">
      <c r="A3520" s="59"/>
      <c r="B3520" s="59"/>
      <c r="C3520" s="59"/>
      <c r="D3520" s="60"/>
      <c r="E3520" s="61"/>
      <c r="F3520" s="62"/>
      <c r="G3520" s="62"/>
      <c r="H3520" s="62"/>
      <c r="I3520" s="62"/>
      <c r="J3520" s="62"/>
      <c r="K3520" s="63"/>
    </row>
    <row r="3521" spans="1:11" ht="24" customHeight="1" x14ac:dyDescent="0.25">
      <c r="A3521" s="59"/>
      <c r="B3521" s="59"/>
      <c r="C3521" s="59"/>
      <c r="D3521" s="60"/>
      <c r="E3521" s="61"/>
      <c r="F3521" s="62"/>
      <c r="G3521" s="62"/>
      <c r="H3521" s="62"/>
      <c r="I3521" s="62"/>
      <c r="J3521" s="62"/>
      <c r="K3521" s="63"/>
    </row>
    <row r="3522" spans="1:11" ht="24" customHeight="1" x14ac:dyDescent="0.25">
      <c r="A3522" s="59"/>
      <c r="B3522" s="59"/>
      <c r="C3522" s="59"/>
      <c r="D3522" s="60"/>
      <c r="E3522" s="61"/>
      <c r="F3522" s="62"/>
      <c r="G3522" s="62"/>
      <c r="H3522" s="62"/>
      <c r="I3522" s="62"/>
      <c r="J3522" s="62"/>
      <c r="K3522" s="63"/>
    </row>
    <row r="3523" spans="1:11" ht="24" customHeight="1" x14ac:dyDescent="0.25">
      <c r="A3523" s="59"/>
      <c r="B3523" s="59"/>
      <c r="C3523" s="59"/>
      <c r="D3523" s="60"/>
      <c r="E3523" s="61"/>
      <c r="F3523" s="62"/>
      <c r="G3523" s="62"/>
      <c r="H3523" s="62"/>
      <c r="I3523" s="62"/>
      <c r="J3523" s="62"/>
      <c r="K3523" s="63"/>
    </row>
    <row r="3524" spans="1:11" ht="24" customHeight="1" x14ac:dyDescent="0.25">
      <c r="A3524" s="59"/>
      <c r="B3524" s="59"/>
      <c r="C3524" s="59"/>
      <c r="D3524" s="60"/>
      <c r="E3524" s="61"/>
      <c r="F3524" s="62"/>
      <c r="G3524" s="62"/>
      <c r="H3524" s="62"/>
      <c r="I3524" s="62"/>
      <c r="J3524" s="62"/>
      <c r="K3524" s="63"/>
    </row>
    <row r="3525" spans="1:11" ht="24" customHeight="1" x14ac:dyDescent="0.25">
      <c r="A3525" s="59"/>
      <c r="B3525" s="59"/>
      <c r="C3525" s="59"/>
      <c r="D3525" s="60"/>
      <c r="E3525" s="61"/>
      <c r="F3525" s="62"/>
      <c r="G3525" s="62"/>
      <c r="H3525" s="62"/>
      <c r="I3525" s="62"/>
      <c r="J3525" s="62"/>
      <c r="K3525" s="63"/>
    </row>
    <row r="3526" spans="1:11" ht="24" customHeight="1" x14ac:dyDescent="0.25">
      <c r="A3526" s="59"/>
      <c r="B3526" s="59"/>
      <c r="C3526" s="59"/>
      <c r="D3526" s="60"/>
      <c r="E3526" s="61"/>
      <c r="F3526" s="62"/>
      <c r="G3526" s="62"/>
      <c r="H3526" s="62"/>
      <c r="I3526" s="62"/>
      <c r="J3526" s="62"/>
      <c r="K3526" s="63"/>
    </row>
    <row r="3527" spans="1:11" ht="24" customHeight="1" x14ac:dyDescent="0.25">
      <c r="A3527" s="59"/>
      <c r="B3527" s="59"/>
      <c r="C3527" s="59"/>
      <c r="D3527" s="60"/>
      <c r="E3527" s="61"/>
      <c r="F3527" s="62"/>
      <c r="G3527" s="62"/>
      <c r="H3527" s="62"/>
      <c r="I3527" s="62"/>
      <c r="J3527" s="62"/>
      <c r="K3527" s="63"/>
    </row>
    <row r="3528" spans="1:11" ht="24" customHeight="1" x14ac:dyDescent="0.25">
      <c r="A3528" s="59"/>
      <c r="B3528" s="59"/>
      <c r="C3528" s="59"/>
      <c r="D3528" s="60"/>
      <c r="E3528" s="61"/>
      <c r="F3528" s="62"/>
      <c r="G3528" s="62"/>
      <c r="H3528" s="62"/>
      <c r="I3528" s="62"/>
      <c r="J3528" s="62"/>
      <c r="K3528" s="63"/>
    </row>
    <row r="3529" spans="1:11" ht="24" customHeight="1" x14ac:dyDescent="0.25">
      <c r="A3529" s="59"/>
      <c r="B3529" s="59"/>
      <c r="C3529" s="59"/>
      <c r="D3529" s="60"/>
      <c r="E3529" s="61"/>
      <c r="F3529" s="62"/>
      <c r="G3529" s="62"/>
      <c r="H3529" s="62"/>
      <c r="I3529" s="62"/>
      <c r="J3529" s="62"/>
      <c r="K3529" s="63"/>
    </row>
    <row r="3530" spans="1:11" ht="24" customHeight="1" x14ac:dyDescent="0.25">
      <c r="A3530" s="59"/>
      <c r="B3530" s="59"/>
      <c r="C3530" s="59"/>
      <c r="D3530" s="60"/>
      <c r="E3530" s="61"/>
      <c r="F3530" s="62"/>
      <c r="G3530" s="62"/>
      <c r="H3530" s="62"/>
      <c r="I3530" s="62"/>
      <c r="J3530" s="62"/>
      <c r="K3530" s="63"/>
    </row>
    <row r="3531" spans="1:11" ht="24" customHeight="1" x14ac:dyDescent="0.25">
      <c r="A3531" s="59"/>
      <c r="B3531" s="59"/>
      <c r="C3531" s="59"/>
      <c r="D3531" s="60"/>
      <c r="E3531" s="61"/>
      <c r="F3531" s="62"/>
      <c r="G3531" s="62"/>
      <c r="H3531" s="62"/>
      <c r="I3531" s="62"/>
      <c r="J3531" s="62"/>
      <c r="K3531" s="63"/>
    </row>
    <row r="3532" spans="1:11" ht="24" customHeight="1" x14ac:dyDescent="0.25">
      <c r="A3532" s="59"/>
      <c r="B3532" s="59"/>
      <c r="C3532" s="59"/>
      <c r="D3532" s="60"/>
      <c r="E3532" s="61"/>
      <c r="F3532" s="62"/>
      <c r="G3532" s="62"/>
      <c r="H3532" s="62"/>
      <c r="I3532" s="62"/>
      <c r="J3532" s="62"/>
      <c r="K3532" s="63"/>
    </row>
    <row r="3533" spans="1:11" ht="24" customHeight="1" x14ac:dyDescent="0.25">
      <c r="A3533" s="59"/>
      <c r="B3533" s="59"/>
      <c r="C3533" s="59"/>
      <c r="D3533" s="60"/>
      <c r="E3533" s="61"/>
      <c r="F3533" s="62"/>
      <c r="G3533" s="62"/>
      <c r="H3533" s="62"/>
      <c r="I3533" s="62"/>
      <c r="J3533" s="62"/>
      <c r="K3533" s="63"/>
    </row>
    <row r="3534" spans="1:11" ht="24" customHeight="1" x14ac:dyDescent="0.25">
      <c r="A3534" s="59"/>
      <c r="B3534" s="59"/>
      <c r="C3534" s="59"/>
      <c r="D3534" s="60"/>
      <c r="E3534" s="61"/>
      <c r="F3534" s="62"/>
      <c r="G3534" s="62"/>
      <c r="H3534" s="62"/>
      <c r="I3534" s="62"/>
      <c r="J3534" s="62"/>
      <c r="K3534" s="63"/>
    </row>
    <row r="3535" spans="1:11" ht="24" customHeight="1" x14ac:dyDescent="0.25">
      <c r="A3535" s="59"/>
      <c r="B3535" s="59"/>
      <c r="C3535" s="59"/>
      <c r="D3535" s="60"/>
      <c r="E3535" s="61"/>
      <c r="F3535" s="62"/>
      <c r="G3535" s="62"/>
      <c r="H3535" s="62"/>
      <c r="I3535" s="62"/>
      <c r="J3535" s="62"/>
      <c r="K3535" s="63"/>
    </row>
    <row r="3536" spans="1:11" ht="24" customHeight="1" x14ac:dyDescent="0.25">
      <c r="A3536" s="59"/>
      <c r="B3536" s="59"/>
      <c r="C3536" s="59"/>
      <c r="D3536" s="60"/>
      <c r="E3536" s="61"/>
      <c r="F3536" s="62"/>
      <c r="G3536" s="62"/>
      <c r="H3536" s="62"/>
      <c r="I3536" s="62"/>
      <c r="J3536" s="62"/>
      <c r="K3536" s="63"/>
    </row>
    <row r="3537" spans="1:11" ht="24" customHeight="1" x14ac:dyDescent="0.25">
      <c r="A3537" s="59"/>
      <c r="B3537" s="59"/>
      <c r="C3537" s="59"/>
      <c r="D3537" s="60"/>
      <c r="E3537" s="61"/>
      <c r="F3537" s="62"/>
      <c r="G3537" s="62"/>
      <c r="H3537" s="62"/>
      <c r="I3537" s="62"/>
      <c r="J3537" s="62"/>
      <c r="K3537" s="63"/>
    </row>
    <row r="3538" spans="1:11" ht="24" customHeight="1" x14ac:dyDescent="0.25">
      <c r="A3538" s="59"/>
      <c r="B3538" s="59"/>
      <c r="C3538" s="59"/>
      <c r="D3538" s="60"/>
      <c r="E3538" s="61"/>
      <c r="F3538" s="62"/>
      <c r="G3538" s="62"/>
      <c r="H3538" s="62"/>
      <c r="I3538" s="62"/>
      <c r="J3538" s="62"/>
      <c r="K3538" s="63"/>
    </row>
    <row r="3539" spans="1:11" ht="24" customHeight="1" x14ac:dyDescent="0.25">
      <c r="A3539" s="59"/>
      <c r="B3539" s="59"/>
      <c r="C3539" s="59"/>
      <c r="D3539" s="60"/>
      <c r="E3539" s="61"/>
      <c r="F3539" s="62"/>
      <c r="G3539" s="62"/>
      <c r="H3539" s="62"/>
      <c r="I3539" s="62"/>
      <c r="J3539" s="62"/>
      <c r="K3539" s="63"/>
    </row>
    <row r="3540" spans="1:11" ht="24" customHeight="1" x14ac:dyDescent="0.25">
      <c r="A3540" s="59"/>
      <c r="B3540" s="59"/>
      <c r="C3540" s="59"/>
      <c r="D3540" s="60"/>
      <c r="E3540" s="61"/>
      <c r="F3540" s="62"/>
      <c r="G3540" s="62"/>
      <c r="H3540" s="62"/>
      <c r="I3540" s="62"/>
      <c r="J3540" s="62"/>
      <c r="K3540" s="63"/>
    </row>
    <row r="3541" spans="1:11" ht="24" customHeight="1" x14ac:dyDescent="0.25">
      <c r="A3541" s="59"/>
      <c r="B3541" s="59"/>
      <c r="C3541" s="59"/>
      <c r="D3541" s="60"/>
      <c r="E3541" s="61"/>
      <c r="F3541" s="62"/>
      <c r="G3541" s="62"/>
      <c r="H3541" s="62"/>
      <c r="I3541" s="62"/>
      <c r="J3541" s="62"/>
      <c r="K3541" s="63"/>
    </row>
    <row r="3542" spans="1:11" ht="24" customHeight="1" x14ac:dyDescent="0.25">
      <c r="A3542" s="59"/>
      <c r="B3542" s="59"/>
      <c r="C3542" s="59"/>
      <c r="D3542" s="60"/>
      <c r="E3542" s="61"/>
      <c r="F3542" s="62"/>
      <c r="G3542" s="62"/>
      <c r="H3542" s="62"/>
      <c r="I3542" s="62"/>
      <c r="J3542" s="62"/>
      <c r="K3542" s="63"/>
    </row>
    <row r="3543" spans="1:11" ht="24" customHeight="1" x14ac:dyDescent="0.25">
      <c r="A3543" s="59"/>
      <c r="B3543" s="59"/>
      <c r="C3543" s="59"/>
      <c r="D3543" s="60"/>
      <c r="E3543" s="61"/>
      <c r="F3543" s="62"/>
      <c r="G3543" s="62"/>
      <c r="H3543" s="62"/>
      <c r="I3543" s="62"/>
      <c r="J3543" s="62"/>
      <c r="K3543" s="63"/>
    </row>
    <row r="3544" spans="1:11" ht="24" customHeight="1" x14ac:dyDescent="0.25">
      <c r="A3544" s="59"/>
      <c r="B3544" s="59"/>
      <c r="C3544" s="59"/>
      <c r="D3544" s="60"/>
      <c r="E3544" s="61"/>
      <c r="F3544" s="62"/>
      <c r="G3544" s="62"/>
      <c r="H3544" s="62"/>
      <c r="I3544" s="62"/>
      <c r="J3544" s="62"/>
      <c r="K3544" s="63"/>
    </row>
    <row r="3545" spans="1:11" ht="24" customHeight="1" x14ac:dyDescent="0.25">
      <c r="A3545" s="59"/>
      <c r="B3545" s="59"/>
      <c r="C3545" s="59"/>
      <c r="D3545" s="60"/>
      <c r="E3545" s="61"/>
      <c r="F3545" s="62"/>
      <c r="G3545" s="62"/>
      <c r="H3545" s="62"/>
      <c r="I3545" s="62"/>
      <c r="J3545" s="62"/>
      <c r="K3545" s="63"/>
    </row>
    <row r="3546" spans="1:11" ht="24" customHeight="1" x14ac:dyDescent="0.25">
      <c r="A3546" s="59"/>
      <c r="B3546" s="59"/>
      <c r="C3546" s="59"/>
      <c r="D3546" s="60"/>
      <c r="E3546" s="61"/>
      <c r="F3546" s="62"/>
      <c r="G3546" s="62"/>
      <c r="H3546" s="62"/>
      <c r="I3546" s="62"/>
      <c r="J3546" s="62"/>
      <c r="K3546" s="63"/>
    </row>
    <row r="3547" spans="1:11" ht="24" customHeight="1" x14ac:dyDescent="0.25">
      <c r="A3547" s="59"/>
      <c r="B3547" s="59"/>
      <c r="C3547" s="59"/>
      <c r="D3547" s="60"/>
      <c r="E3547" s="61"/>
      <c r="F3547" s="62"/>
      <c r="G3547" s="62"/>
      <c r="H3547" s="62"/>
      <c r="I3547" s="62"/>
      <c r="J3547" s="62"/>
      <c r="K3547" s="63"/>
    </row>
    <row r="3548" spans="1:11" ht="24" customHeight="1" x14ac:dyDescent="0.25">
      <c r="A3548" s="59"/>
      <c r="B3548" s="59"/>
      <c r="C3548" s="59"/>
      <c r="D3548" s="60"/>
      <c r="E3548" s="61"/>
      <c r="F3548" s="62"/>
      <c r="G3548" s="62"/>
      <c r="H3548" s="62"/>
      <c r="I3548" s="62"/>
      <c r="J3548" s="62"/>
      <c r="K3548" s="63"/>
    </row>
    <row r="3549" spans="1:11" ht="24" customHeight="1" x14ac:dyDescent="0.25">
      <c r="A3549" s="59"/>
      <c r="B3549" s="59"/>
      <c r="C3549" s="59"/>
      <c r="D3549" s="60"/>
      <c r="E3549" s="61"/>
      <c r="F3549" s="62"/>
      <c r="G3549" s="62"/>
      <c r="H3549" s="62"/>
      <c r="I3549" s="62"/>
      <c r="J3549" s="62"/>
      <c r="K3549" s="63"/>
    </row>
    <row r="3550" spans="1:11" ht="24" customHeight="1" x14ac:dyDescent="0.25">
      <c r="A3550" s="59"/>
      <c r="B3550" s="59"/>
      <c r="C3550" s="59"/>
      <c r="D3550" s="60"/>
      <c r="E3550" s="61"/>
      <c r="F3550" s="62"/>
      <c r="G3550" s="62"/>
      <c r="H3550" s="62"/>
      <c r="I3550" s="62"/>
      <c r="J3550" s="62"/>
      <c r="K3550" s="63"/>
    </row>
    <row r="3551" spans="1:11" ht="24" customHeight="1" x14ac:dyDescent="0.25">
      <c r="A3551" s="59"/>
      <c r="B3551" s="59"/>
      <c r="C3551" s="59"/>
      <c r="D3551" s="60"/>
      <c r="E3551" s="61"/>
      <c r="F3551" s="62"/>
      <c r="G3551" s="62"/>
      <c r="H3551" s="62"/>
      <c r="I3551" s="62"/>
      <c r="J3551" s="62"/>
      <c r="K3551" s="63"/>
    </row>
    <row r="3552" spans="1:11" ht="24" customHeight="1" x14ac:dyDescent="0.25">
      <c r="A3552" s="59"/>
      <c r="B3552" s="59"/>
      <c r="C3552" s="59"/>
      <c r="D3552" s="60"/>
      <c r="E3552" s="61"/>
      <c r="F3552" s="62"/>
      <c r="G3552" s="62"/>
      <c r="H3552" s="62"/>
      <c r="I3552" s="62"/>
      <c r="J3552" s="62"/>
      <c r="K3552" s="63"/>
    </row>
    <row r="3553" spans="1:11" ht="24" customHeight="1" x14ac:dyDescent="0.25">
      <c r="A3553" s="59"/>
      <c r="B3553" s="59"/>
      <c r="C3553" s="59"/>
      <c r="D3553" s="60"/>
      <c r="E3553" s="61"/>
      <c r="F3553" s="62"/>
      <c r="G3553" s="62"/>
      <c r="H3553" s="62"/>
      <c r="I3553" s="62"/>
      <c r="J3553" s="62"/>
      <c r="K3553" s="63"/>
    </row>
    <row r="3554" spans="1:11" ht="24" customHeight="1" x14ac:dyDescent="0.25">
      <c r="A3554" s="59"/>
      <c r="B3554" s="59"/>
      <c r="C3554" s="59"/>
      <c r="D3554" s="60"/>
      <c r="E3554" s="61"/>
      <c r="F3554" s="62"/>
      <c r="G3554" s="62"/>
      <c r="H3554" s="62"/>
      <c r="I3554" s="62"/>
      <c r="J3554" s="62"/>
      <c r="K3554" s="63"/>
    </row>
    <row r="3555" spans="1:11" ht="24" customHeight="1" x14ac:dyDescent="0.25">
      <c r="A3555" s="59"/>
      <c r="B3555" s="59"/>
      <c r="C3555" s="59"/>
      <c r="D3555" s="60"/>
      <c r="E3555" s="61"/>
      <c r="F3555" s="62"/>
      <c r="G3555" s="62"/>
      <c r="H3555" s="62"/>
      <c r="I3555" s="62"/>
      <c r="J3555" s="62"/>
      <c r="K3555" s="63"/>
    </row>
    <row r="3556" spans="1:11" ht="24" customHeight="1" x14ac:dyDescent="0.25">
      <c r="A3556" s="59"/>
      <c r="B3556" s="59"/>
      <c r="C3556" s="59"/>
      <c r="D3556" s="60"/>
      <c r="E3556" s="61"/>
      <c r="F3556" s="62"/>
      <c r="G3556" s="62"/>
      <c r="H3556" s="62"/>
      <c r="I3556" s="62"/>
      <c r="J3556" s="62"/>
      <c r="K3556" s="63"/>
    </row>
    <row r="3557" spans="1:11" ht="24" customHeight="1" x14ac:dyDescent="0.25">
      <c r="A3557" s="59"/>
      <c r="B3557" s="59"/>
      <c r="C3557" s="59"/>
      <c r="D3557" s="60"/>
      <c r="E3557" s="61"/>
      <c r="F3557" s="62"/>
      <c r="G3557" s="62"/>
      <c r="H3557" s="62"/>
      <c r="I3557" s="62"/>
      <c r="J3557" s="62"/>
      <c r="K3557" s="63"/>
    </row>
    <row r="3558" spans="1:11" ht="24" customHeight="1" x14ac:dyDescent="0.25">
      <c r="A3558" s="59"/>
      <c r="B3558" s="59"/>
      <c r="C3558" s="59"/>
      <c r="D3558" s="60"/>
      <c r="E3558" s="61"/>
      <c r="F3558" s="62"/>
      <c r="G3558" s="62"/>
      <c r="H3558" s="62"/>
      <c r="I3558" s="62"/>
      <c r="J3558" s="62"/>
      <c r="K3558" s="63"/>
    </row>
    <row r="3559" spans="1:11" ht="24" customHeight="1" x14ac:dyDescent="0.25">
      <c r="A3559" s="59"/>
      <c r="B3559" s="59"/>
      <c r="C3559" s="59"/>
      <c r="D3559" s="60"/>
      <c r="E3559" s="61"/>
      <c r="F3559" s="62"/>
      <c r="G3559" s="62"/>
      <c r="H3559" s="62"/>
      <c r="I3559" s="62"/>
      <c r="J3559" s="62"/>
      <c r="K3559" s="63"/>
    </row>
    <row r="3560" spans="1:11" ht="24" customHeight="1" x14ac:dyDescent="0.25">
      <c r="A3560" s="59"/>
      <c r="B3560" s="59"/>
      <c r="C3560" s="59"/>
      <c r="D3560" s="60"/>
      <c r="E3560" s="61"/>
      <c r="F3560" s="62"/>
      <c r="G3560" s="62"/>
      <c r="H3560" s="62"/>
      <c r="I3560" s="62"/>
      <c r="J3560" s="62"/>
      <c r="K3560" s="63"/>
    </row>
    <row r="3561" spans="1:11" ht="24" customHeight="1" x14ac:dyDescent="0.25">
      <c r="A3561" s="59"/>
      <c r="B3561" s="59"/>
      <c r="C3561" s="59"/>
      <c r="D3561" s="60"/>
      <c r="E3561" s="61"/>
      <c r="F3561" s="62"/>
      <c r="G3561" s="62"/>
      <c r="H3561" s="62"/>
      <c r="I3561" s="62"/>
      <c r="J3561" s="62"/>
      <c r="K3561" s="63"/>
    </row>
    <row r="3562" spans="1:11" ht="24" customHeight="1" x14ac:dyDescent="0.25">
      <c r="A3562" s="59"/>
      <c r="B3562" s="59"/>
      <c r="C3562" s="59"/>
      <c r="D3562" s="60"/>
      <c r="E3562" s="61"/>
      <c r="F3562" s="62"/>
      <c r="G3562" s="62"/>
      <c r="H3562" s="62"/>
      <c r="I3562" s="62"/>
      <c r="J3562" s="62"/>
      <c r="K3562" s="63"/>
    </row>
    <row r="3563" spans="1:11" ht="24" customHeight="1" x14ac:dyDescent="0.25">
      <c r="A3563" s="59"/>
      <c r="B3563" s="59"/>
      <c r="C3563" s="59"/>
      <c r="D3563" s="60"/>
      <c r="E3563" s="61"/>
      <c r="F3563" s="62"/>
      <c r="G3563" s="62"/>
      <c r="H3563" s="62"/>
      <c r="I3563" s="62"/>
      <c r="J3563" s="62"/>
      <c r="K3563" s="63"/>
    </row>
    <row r="3564" spans="1:11" ht="24" customHeight="1" x14ac:dyDescent="0.25">
      <c r="A3564" s="59"/>
      <c r="B3564" s="59"/>
      <c r="C3564" s="59"/>
      <c r="D3564" s="60"/>
      <c r="E3564" s="61"/>
      <c r="F3564" s="62"/>
      <c r="G3564" s="62"/>
      <c r="H3564" s="62"/>
      <c r="I3564" s="62"/>
      <c r="J3564" s="62"/>
      <c r="K3564" s="63"/>
    </row>
    <row r="3565" spans="1:11" ht="24" customHeight="1" x14ac:dyDescent="0.25">
      <c r="A3565" s="59"/>
      <c r="B3565" s="59"/>
      <c r="C3565" s="59"/>
      <c r="D3565" s="60"/>
      <c r="E3565" s="61"/>
      <c r="F3565" s="62"/>
      <c r="G3565" s="62"/>
      <c r="H3565" s="62"/>
      <c r="I3565" s="62"/>
      <c r="J3565" s="62"/>
      <c r="K3565" s="63"/>
    </row>
    <row r="3566" spans="1:11" ht="24" customHeight="1" x14ac:dyDescent="0.25">
      <c r="A3566" s="59"/>
      <c r="B3566" s="59"/>
      <c r="C3566" s="59"/>
      <c r="D3566" s="60"/>
      <c r="E3566" s="61"/>
      <c r="F3566" s="62"/>
      <c r="G3566" s="62"/>
      <c r="H3566" s="62"/>
      <c r="I3566" s="62"/>
      <c r="J3566" s="62"/>
      <c r="K3566" s="63"/>
    </row>
    <row r="3567" spans="1:11" ht="24" customHeight="1" x14ac:dyDescent="0.25">
      <c r="A3567" s="59"/>
      <c r="B3567" s="59"/>
      <c r="C3567" s="59"/>
      <c r="D3567" s="60"/>
      <c r="E3567" s="61"/>
      <c r="F3567" s="62"/>
      <c r="G3567" s="62"/>
      <c r="H3567" s="62"/>
      <c r="I3567" s="62"/>
      <c r="J3567" s="62"/>
      <c r="K3567" s="63"/>
    </row>
    <row r="3568" spans="1:11" ht="24" customHeight="1" x14ac:dyDescent="0.25">
      <c r="A3568" s="59"/>
      <c r="B3568" s="59"/>
      <c r="C3568" s="59"/>
      <c r="D3568" s="60"/>
      <c r="E3568" s="61"/>
      <c r="F3568" s="62"/>
      <c r="G3568" s="62"/>
      <c r="H3568" s="62"/>
      <c r="I3568" s="62"/>
      <c r="J3568" s="62"/>
      <c r="K3568" s="63"/>
    </row>
    <row r="3569" spans="1:11" ht="24" customHeight="1" x14ac:dyDescent="0.25">
      <c r="A3569" s="59"/>
      <c r="B3569" s="59"/>
      <c r="C3569" s="59"/>
      <c r="D3569" s="60"/>
      <c r="E3569" s="61"/>
      <c r="F3569" s="62"/>
      <c r="G3569" s="62"/>
      <c r="H3569" s="62"/>
      <c r="I3569" s="62"/>
      <c r="J3569" s="62"/>
      <c r="K3569" s="63"/>
    </row>
    <row r="3570" spans="1:11" ht="24" customHeight="1" x14ac:dyDescent="0.25">
      <c r="A3570" s="59"/>
      <c r="B3570" s="59"/>
      <c r="C3570" s="59"/>
      <c r="D3570" s="60"/>
      <c r="E3570" s="61"/>
      <c r="F3570" s="62"/>
      <c r="G3570" s="62"/>
      <c r="H3570" s="62"/>
      <c r="I3570" s="62"/>
      <c r="J3570" s="62"/>
      <c r="K3570" s="63"/>
    </row>
    <row r="3571" spans="1:11" ht="24" customHeight="1" x14ac:dyDescent="0.25">
      <c r="A3571" s="59"/>
      <c r="B3571" s="59"/>
      <c r="C3571" s="59"/>
      <c r="D3571" s="60"/>
      <c r="E3571" s="61"/>
      <c r="F3571" s="62"/>
      <c r="G3571" s="62"/>
      <c r="H3571" s="62"/>
      <c r="I3571" s="62"/>
      <c r="J3571" s="62"/>
      <c r="K3571" s="63"/>
    </row>
    <row r="3572" spans="1:11" ht="24" customHeight="1" x14ac:dyDescent="0.25">
      <c r="A3572" s="59"/>
      <c r="B3572" s="59"/>
      <c r="C3572" s="59"/>
      <c r="D3572" s="60"/>
      <c r="E3572" s="61"/>
      <c r="F3572" s="62"/>
      <c r="G3572" s="62"/>
      <c r="H3572" s="62"/>
      <c r="I3572" s="62"/>
      <c r="J3572" s="62"/>
      <c r="K3572" s="63"/>
    </row>
    <row r="3573" spans="1:11" ht="24" customHeight="1" x14ac:dyDescent="0.25">
      <c r="A3573" s="59"/>
      <c r="B3573" s="59"/>
      <c r="C3573" s="59"/>
      <c r="D3573" s="60"/>
      <c r="E3573" s="61"/>
      <c r="F3573" s="62"/>
      <c r="G3573" s="62"/>
      <c r="H3573" s="62"/>
      <c r="I3573" s="62"/>
      <c r="J3573" s="62"/>
      <c r="K3573" s="63"/>
    </row>
    <row r="3574" spans="1:11" ht="24" customHeight="1" x14ac:dyDescent="0.25">
      <c r="A3574" s="59"/>
      <c r="B3574" s="59"/>
      <c r="C3574" s="59"/>
      <c r="D3574" s="60"/>
      <c r="E3574" s="61"/>
      <c r="F3574" s="62"/>
      <c r="G3574" s="62"/>
      <c r="H3574" s="62"/>
      <c r="I3574" s="62"/>
      <c r="J3574" s="62"/>
      <c r="K3574" s="63"/>
    </row>
    <row r="3575" spans="1:11" ht="24" customHeight="1" x14ac:dyDescent="0.25">
      <c r="A3575" s="59"/>
      <c r="B3575" s="59"/>
      <c r="C3575" s="59"/>
      <c r="D3575" s="60"/>
      <c r="E3575" s="61"/>
      <c r="F3575" s="62"/>
      <c r="G3575" s="62"/>
      <c r="H3575" s="62"/>
      <c r="I3575" s="62"/>
      <c r="J3575" s="62"/>
      <c r="K3575" s="63"/>
    </row>
    <row r="3576" spans="1:11" ht="24" customHeight="1" x14ac:dyDescent="0.25">
      <c r="A3576" s="59"/>
      <c r="B3576" s="59"/>
      <c r="C3576" s="59"/>
      <c r="D3576" s="60"/>
      <c r="E3576" s="61"/>
      <c r="F3576" s="62"/>
      <c r="G3576" s="62"/>
      <c r="H3576" s="62"/>
      <c r="I3576" s="62"/>
      <c r="J3576" s="62"/>
      <c r="K3576" s="63"/>
    </row>
    <row r="3577" spans="1:11" ht="24" customHeight="1" x14ac:dyDescent="0.25">
      <c r="A3577" s="59"/>
      <c r="B3577" s="59"/>
      <c r="C3577" s="59"/>
      <c r="D3577" s="60"/>
      <c r="E3577" s="61"/>
      <c r="F3577" s="62"/>
      <c r="G3577" s="62"/>
      <c r="H3577" s="62"/>
      <c r="I3577" s="62"/>
      <c r="J3577" s="62"/>
      <c r="K3577" s="63"/>
    </row>
    <row r="3578" spans="1:11" ht="24" customHeight="1" x14ac:dyDescent="0.25">
      <c r="A3578" s="59"/>
      <c r="B3578" s="59"/>
      <c r="C3578" s="59"/>
      <c r="D3578" s="60"/>
      <c r="E3578" s="61"/>
      <c r="F3578" s="62"/>
      <c r="G3578" s="62"/>
      <c r="H3578" s="62"/>
      <c r="I3578" s="62"/>
      <c r="J3578" s="62"/>
      <c r="K3578" s="63"/>
    </row>
    <row r="3579" spans="1:11" ht="24" customHeight="1" x14ac:dyDescent="0.25">
      <c r="A3579" s="59"/>
      <c r="B3579" s="59"/>
      <c r="C3579" s="59"/>
      <c r="D3579" s="60"/>
      <c r="E3579" s="61"/>
      <c r="F3579" s="62"/>
      <c r="G3579" s="62"/>
      <c r="H3579" s="62"/>
      <c r="I3579" s="62"/>
      <c r="J3579" s="62"/>
      <c r="K3579" s="63"/>
    </row>
    <row r="3580" spans="1:11" ht="24" customHeight="1" x14ac:dyDescent="0.25">
      <c r="A3580" s="59"/>
      <c r="B3580" s="59"/>
      <c r="C3580" s="59"/>
      <c r="D3580" s="60"/>
      <c r="E3580" s="61"/>
      <c r="F3580" s="62"/>
      <c r="G3580" s="62"/>
      <c r="H3580" s="62"/>
      <c r="I3580" s="62"/>
      <c r="J3580" s="62"/>
      <c r="K3580" s="63"/>
    </row>
    <row r="3581" spans="1:11" ht="24" customHeight="1" x14ac:dyDescent="0.25">
      <c r="A3581" s="59"/>
      <c r="B3581" s="59"/>
      <c r="C3581" s="59"/>
      <c r="D3581" s="60"/>
      <c r="E3581" s="61"/>
      <c r="F3581" s="62"/>
      <c r="G3581" s="62"/>
      <c r="H3581" s="62"/>
      <c r="I3581" s="62"/>
      <c r="J3581" s="62"/>
      <c r="K3581" s="63"/>
    </row>
    <row r="3582" spans="1:11" ht="24" customHeight="1" x14ac:dyDescent="0.25">
      <c r="A3582" s="59"/>
      <c r="B3582" s="59"/>
      <c r="C3582" s="59"/>
      <c r="D3582" s="60"/>
      <c r="E3582" s="61"/>
      <c r="F3582" s="62"/>
      <c r="G3582" s="62"/>
      <c r="H3582" s="62"/>
      <c r="I3582" s="62"/>
      <c r="J3582" s="62"/>
      <c r="K3582" s="63"/>
    </row>
    <row r="3583" spans="1:11" ht="24" customHeight="1" x14ac:dyDescent="0.25">
      <c r="A3583" s="59"/>
      <c r="B3583" s="59"/>
      <c r="C3583" s="59"/>
      <c r="D3583" s="60"/>
      <c r="E3583" s="61"/>
      <c r="F3583" s="62"/>
      <c r="G3583" s="62"/>
      <c r="H3583" s="62"/>
      <c r="I3583" s="62"/>
      <c r="J3583" s="62"/>
      <c r="K3583" s="63"/>
    </row>
    <row r="3584" spans="1:11" ht="24" customHeight="1" x14ac:dyDescent="0.25">
      <c r="A3584" s="59"/>
      <c r="B3584" s="59"/>
      <c r="C3584" s="59"/>
      <c r="D3584" s="60"/>
      <c r="E3584" s="61"/>
      <c r="F3584" s="62"/>
      <c r="G3584" s="62"/>
      <c r="H3584" s="62"/>
      <c r="I3584" s="62"/>
      <c r="J3584" s="62"/>
      <c r="K3584" s="63"/>
    </row>
    <row r="3585" spans="1:11" ht="24" customHeight="1" x14ac:dyDescent="0.25">
      <c r="A3585" s="59"/>
      <c r="B3585" s="59"/>
      <c r="C3585" s="59"/>
      <c r="D3585" s="60"/>
      <c r="E3585" s="61"/>
      <c r="F3585" s="62"/>
      <c r="G3585" s="62"/>
      <c r="H3585" s="62"/>
      <c r="I3585" s="62"/>
      <c r="J3585" s="62"/>
      <c r="K3585" s="63"/>
    </row>
    <row r="3586" spans="1:11" ht="24" customHeight="1" x14ac:dyDescent="0.25">
      <c r="A3586" s="59"/>
      <c r="B3586" s="59"/>
      <c r="C3586" s="59"/>
      <c r="D3586" s="60"/>
      <c r="E3586" s="61"/>
      <c r="F3586" s="62"/>
      <c r="G3586" s="62"/>
      <c r="H3586" s="62"/>
      <c r="I3586" s="62"/>
      <c r="J3586" s="62"/>
      <c r="K3586" s="63"/>
    </row>
    <row r="3587" spans="1:11" ht="24" customHeight="1" x14ac:dyDescent="0.25">
      <c r="A3587" s="59"/>
      <c r="B3587" s="59"/>
      <c r="C3587" s="59"/>
      <c r="D3587" s="60"/>
      <c r="E3587" s="61"/>
      <c r="F3587" s="62"/>
      <c r="G3587" s="62"/>
      <c r="H3587" s="62"/>
      <c r="I3587" s="62"/>
      <c r="J3587" s="62"/>
      <c r="K3587" s="63"/>
    </row>
    <row r="3588" spans="1:11" ht="24" customHeight="1" x14ac:dyDescent="0.25">
      <c r="A3588" s="59"/>
      <c r="B3588" s="59"/>
      <c r="C3588" s="59"/>
      <c r="D3588" s="60"/>
      <c r="E3588" s="61"/>
      <c r="F3588" s="62"/>
      <c r="G3588" s="62"/>
      <c r="H3588" s="62"/>
      <c r="I3588" s="62"/>
      <c r="J3588" s="62"/>
      <c r="K3588" s="63"/>
    </row>
    <row r="3589" spans="1:11" ht="24" customHeight="1" x14ac:dyDescent="0.25">
      <c r="A3589" s="59"/>
      <c r="B3589" s="59"/>
      <c r="C3589" s="59"/>
      <c r="D3589" s="60"/>
      <c r="E3589" s="61"/>
      <c r="F3589" s="62"/>
      <c r="G3589" s="62"/>
      <c r="H3589" s="62"/>
      <c r="I3589" s="62"/>
      <c r="J3589" s="62"/>
      <c r="K3589" s="63"/>
    </row>
    <row r="3590" spans="1:11" ht="24" customHeight="1" x14ac:dyDescent="0.25">
      <c r="A3590" s="59"/>
      <c r="B3590" s="59"/>
      <c r="C3590" s="59"/>
      <c r="D3590" s="60"/>
      <c r="E3590" s="61"/>
      <c r="F3590" s="62"/>
      <c r="G3590" s="62"/>
      <c r="H3590" s="62"/>
      <c r="I3590" s="62"/>
      <c r="J3590" s="62"/>
      <c r="K3590" s="63"/>
    </row>
    <row r="3591" spans="1:11" ht="24" customHeight="1" x14ac:dyDescent="0.25">
      <c r="A3591" s="59"/>
      <c r="B3591" s="59"/>
      <c r="C3591" s="59"/>
      <c r="D3591" s="60"/>
      <c r="E3591" s="61"/>
      <c r="F3591" s="62"/>
      <c r="G3591" s="62"/>
      <c r="H3591" s="62"/>
      <c r="I3591" s="62"/>
      <c r="J3591" s="62"/>
      <c r="K3591" s="63"/>
    </row>
    <row r="3592" spans="1:11" ht="24" customHeight="1" x14ac:dyDescent="0.25">
      <c r="A3592" s="59"/>
      <c r="B3592" s="59"/>
      <c r="C3592" s="59"/>
      <c r="D3592" s="60"/>
      <c r="E3592" s="61"/>
      <c r="F3592" s="62"/>
      <c r="G3592" s="62"/>
      <c r="H3592" s="62"/>
      <c r="I3592" s="62"/>
      <c r="J3592" s="62"/>
      <c r="K3592" s="63"/>
    </row>
    <row r="3593" spans="1:11" ht="24" customHeight="1" x14ac:dyDescent="0.25">
      <c r="A3593" s="59"/>
      <c r="B3593" s="59"/>
      <c r="C3593" s="59"/>
      <c r="D3593" s="60"/>
      <c r="E3593" s="61"/>
      <c r="F3593" s="62"/>
      <c r="G3593" s="62"/>
      <c r="H3593" s="62"/>
      <c r="I3593" s="62"/>
      <c r="J3593" s="62"/>
      <c r="K3593" s="63"/>
    </row>
    <row r="3594" spans="1:11" ht="24" customHeight="1" x14ac:dyDescent="0.25">
      <c r="A3594" s="59"/>
      <c r="B3594" s="59"/>
      <c r="C3594" s="59"/>
      <c r="D3594" s="60"/>
      <c r="E3594" s="61"/>
      <c r="F3594" s="62"/>
      <c r="G3594" s="62"/>
      <c r="H3594" s="62"/>
      <c r="I3594" s="62"/>
      <c r="J3594" s="62"/>
      <c r="K3594" s="63"/>
    </row>
    <row r="3595" spans="1:11" ht="24" customHeight="1" x14ac:dyDescent="0.25">
      <c r="A3595" s="59"/>
      <c r="B3595" s="59"/>
      <c r="C3595" s="59"/>
      <c r="D3595" s="60"/>
      <c r="E3595" s="61"/>
      <c r="F3595" s="62"/>
      <c r="G3595" s="62"/>
      <c r="H3595" s="62"/>
      <c r="I3595" s="62"/>
      <c r="J3595" s="62"/>
      <c r="K3595" s="63"/>
    </row>
    <row r="3596" spans="1:11" ht="24" customHeight="1" x14ac:dyDescent="0.25">
      <c r="A3596" s="59"/>
      <c r="B3596" s="59"/>
      <c r="C3596" s="59"/>
      <c r="D3596" s="60"/>
      <c r="E3596" s="61"/>
      <c r="F3596" s="62"/>
      <c r="G3596" s="62"/>
      <c r="H3596" s="62"/>
      <c r="I3596" s="62"/>
      <c r="J3596" s="62"/>
      <c r="K3596" s="63"/>
    </row>
    <row r="3597" spans="1:11" ht="24" customHeight="1" x14ac:dyDescent="0.25">
      <c r="A3597" s="59"/>
      <c r="B3597" s="59"/>
      <c r="C3597" s="59"/>
      <c r="D3597" s="60"/>
      <c r="E3597" s="61"/>
      <c r="F3597" s="62"/>
      <c r="G3597" s="62"/>
      <c r="H3597" s="62"/>
      <c r="I3597" s="62"/>
      <c r="J3597" s="62"/>
      <c r="K3597" s="63"/>
    </row>
    <row r="3598" spans="1:11" ht="24" customHeight="1" x14ac:dyDescent="0.25">
      <c r="A3598" s="59"/>
      <c r="B3598" s="59"/>
      <c r="C3598" s="59"/>
      <c r="D3598" s="60"/>
      <c r="E3598" s="61"/>
      <c r="F3598" s="62"/>
      <c r="G3598" s="62"/>
      <c r="H3598" s="62"/>
      <c r="I3598" s="62"/>
      <c r="J3598" s="62"/>
      <c r="K3598" s="63"/>
    </row>
    <row r="3599" spans="1:11" ht="24" customHeight="1" x14ac:dyDescent="0.25">
      <c r="A3599" s="59"/>
      <c r="B3599" s="59"/>
      <c r="C3599" s="59"/>
      <c r="D3599" s="60"/>
      <c r="E3599" s="61"/>
      <c r="F3599" s="62"/>
      <c r="G3599" s="62"/>
      <c r="H3599" s="62"/>
      <c r="I3599" s="62"/>
      <c r="J3599" s="62"/>
      <c r="K3599" s="63"/>
    </row>
    <row r="3600" spans="1:11" ht="24" customHeight="1" x14ac:dyDescent="0.25">
      <c r="A3600" s="59"/>
      <c r="B3600" s="59"/>
      <c r="C3600" s="59"/>
      <c r="D3600" s="60"/>
      <c r="E3600" s="61"/>
      <c r="F3600" s="62"/>
      <c r="G3600" s="62"/>
      <c r="H3600" s="62"/>
      <c r="I3600" s="62"/>
      <c r="J3600" s="62"/>
      <c r="K3600" s="63"/>
    </row>
    <row r="3601" spans="1:11" ht="24" customHeight="1" x14ac:dyDescent="0.25">
      <c r="A3601" s="59"/>
      <c r="B3601" s="59"/>
      <c r="C3601" s="59"/>
      <c r="D3601" s="60"/>
      <c r="E3601" s="61"/>
      <c r="F3601" s="62"/>
      <c r="G3601" s="62"/>
      <c r="H3601" s="62"/>
      <c r="I3601" s="62"/>
      <c r="J3601" s="62"/>
      <c r="K3601" s="63"/>
    </row>
    <row r="3602" spans="1:11" ht="24" customHeight="1" x14ac:dyDescent="0.25">
      <c r="A3602" s="59"/>
      <c r="B3602" s="59"/>
      <c r="C3602" s="59"/>
      <c r="D3602" s="60"/>
      <c r="E3602" s="61"/>
      <c r="F3602" s="62"/>
      <c r="G3602" s="62"/>
      <c r="H3602" s="62"/>
      <c r="I3602" s="62"/>
      <c r="J3602" s="62"/>
      <c r="K3602" s="63"/>
    </row>
    <row r="3603" spans="1:11" ht="24" customHeight="1" x14ac:dyDescent="0.25">
      <c r="A3603" s="59"/>
      <c r="B3603" s="59"/>
      <c r="C3603" s="59"/>
      <c r="D3603" s="60"/>
      <c r="E3603" s="61"/>
      <c r="F3603" s="62"/>
      <c r="G3603" s="62"/>
      <c r="H3603" s="62"/>
      <c r="I3603" s="62"/>
      <c r="J3603" s="62"/>
      <c r="K3603" s="63"/>
    </row>
    <row r="3604" spans="1:11" ht="24" customHeight="1" x14ac:dyDescent="0.25">
      <c r="A3604" s="59"/>
      <c r="B3604" s="59"/>
      <c r="C3604" s="59"/>
      <c r="D3604" s="60"/>
      <c r="E3604" s="61"/>
      <c r="F3604" s="62"/>
      <c r="G3604" s="62"/>
      <c r="H3604" s="62"/>
      <c r="I3604" s="62"/>
      <c r="J3604" s="62"/>
      <c r="K3604" s="63"/>
    </row>
    <row r="3605" spans="1:11" ht="24" customHeight="1" x14ac:dyDescent="0.25">
      <c r="A3605" s="59"/>
      <c r="B3605" s="59"/>
      <c r="C3605" s="59"/>
      <c r="D3605" s="60"/>
      <c r="E3605" s="61"/>
      <c r="F3605" s="62"/>
      <c r="G3605" s="62"/>
      <c r="H3605" s="62"/>
      <c r="I3605" s="62"/>
      <c r="J3605" s="62"/>
      <c r="K3605" s="63"/>
    </row>
    <row r="3606" spans="1:11" ht="24" customHeight="1" x14ac:dyDescent="0.25">
      <c r="A3606" s="59"/>
      <c r="B3606" s="59"/>
      <c r="C3606" s="59"/>
      <c r="D3606" s="60"/>
      <c r="E3606" s="61"/>
      <c r="F3606" s="62"/>
      <c r="G3606" s="62"/>
      <c r="H3606" s="62"/>
      <c r="I3606" s="62"/>
      <c r="J3606" s="62"/>
      <c r="K3606" s="63"/>
    </row>
    <row r="3607" spans="1:11" ht="24" customHeight="1" x14ac:dyDescent="0.25">
      <c r="A3607" s="59"/>
      <c r="B3607" s="59"/>
      <c r="C3607" s="59"/>
      <c r="D3607" s="60"/>
      <c r="E3607" s="61"/>
      <c r="F3607" s="62"/>
      <c r="G3607" s="62"/>
      <c r="H3607" s="62"/>
      <c r="I3607" s="62"/>
      <c r="J3607" s="62"/>
      <c r="K3607" s="63"/>
    </row>
    <row r="3608" spans="1:11" ht="24" customHeight="1" x14ac:dyDescent="0.25">
      <c r="A3608" s="59"/>
      <c r="B3608" s="59"/>
      <c r="C3608" s="59"/>
      <c r="D3608" s="60"/>
      <c r="E3608" s="61"/>
      <c r="F3608" s="62"/>
      <c r="G3608" s="62"/>
      <c r="H3608" s="62"/>
      <c r="I3608" s="62"/>
      <c r="J3608" s="62"/>
      <c r="K3608" s="63"/>
    </row>
    <row r="3609" spans="1:11" ht="24" customHeight="1" x14ac:dyDescent="0.25">
      <c r="A3609" s="59"/>
      <c r="B3609" s="59"/>
      <c r="C3609" s="59"/>
      <c r="D3609" s="60"/>
      <c r="E3609" s="61"/>
      <c r="F3609" s="62"/>
      <c r="G3609" s="62"/>
      <c r="H3609" s="62"/>
      <c r="I3609" s="62"/>
      <c r="J3609" s="62"/>
      <c r="K3609" s="63"/>
    </row>
    <row r="3610" spans="1:11" ht="24" customHeight="1" x14ac:dyDescent="0.25">
      <c r="A3610" s="59"/>
      <c r="B3610" s="59"/>
      <c r="C3610" s="59"/>
      <c r="D3610" s="60"/>
      <c r="E3610" s="61"/>
      <c r="F3610" s="62"/>
      <c r="G3610" s="62"/>
      <c r="H3610" s="62"/>
      <c r="I3610" s="62"/>
      <c r="J3610" s="62"/>
      <c r="K3610" s="63"/>
    </row>
    <row r="3611" spans="1:11" ht="24" customHeight="1" x14ac:dyDescent="0.25">
      <c r="A3611" s="59"/>
      <c r="B3611" s="59"/>
      <c r="C3611" s="59"/>
      <c r="D3611" s="60"/>
      <c r="E3611" s="61"/>
      <c r="F3611" s="62"/>
      <c r="G3611" s="62"/>
      <c r="H3611" s="62"/>
      <c r="I3611" s="62"/>
      <c r="J3611" s="62"/>
      <c r="K3611" s="63"/>
    </row>
    <row r="3612" spans="1:11" ht="24" customHeight="1" x14ac:dyDescent="0.25">
      <c r="A3612" s="59"/>
      <c r="B3612" s="59"/>
      <c r="C3612" s="59"/>
      <c r="D3612" s="60"/>
      <c r="E3612" s="61"/>
      <c r="F3612" s="62"/>
      <c r="G3612" s="62"/>
      <c r="H3612" s="62"/>
      <c r="I3612" s="62"/>
      <c r="J3612" s="62"/>
      <c r="K3612" s="63"/>
    </row>
    <row r="3613" spans="1:11" ht="24" customHeight="1" x14ac:dyDescent="0.25">
      <c r="A3613" s="59"/>
      <c r="B3613" s="59"/>
      <c r="C3613" s="59"/>
      <c r="D3613" s="60"/>
      <c r="E3613" s="61"/>
      <c r="F3613" s="62"/>
      <c r="G3613" s="62"/>
      <c r="H3613" s="62"/>
      <c r="I3613" s="62"/>
      <c r="J3613" s="62"/>
      <c r="K3613" s="63"/>
    </row>
    <row r="3614" spans="1:11" ht="24" customHeight="1" x14ac:dyDescent="0.25">
      <c r="A3614" s="59"/>
      <c r="B3614" s="59"/>
      <c r="C3614" s="59"/>
      <c r="D3614" s="60"/>
      <c r="E3614" s="61"/>
      <c r="F3614" s="62"/>
      <c r="G3614" s="62"/>
      <c r="H3614" s="62"/>
      <c r="I3614" s="62"/>
      <c r="J3614" s="62"/>
      <c r="K3614" s="63"/>
    </row>
    <row r="3615" spans="1:11" ht="24" customHeight="1" x14ac:dyDescent="0.25">
      <c r="A3615" s="59"/>
      <c r="B3615" s="59"/>
      <c r="C3615" s="59"/>
      <c r="D3615" s="60"/>
      <c r="E3615" s="61"/>
      <c r="F3615" s="62"/>
      <c r="G3615" s="62"/>
      <c r="H3615" s="62"/>
      <c r="I3615" s="62"/>
      <c r="J3615" s="62"/>
      <c r="K3615" s="63"/>
    </row>
    <row r="3616" spans="1:11" ht="24" customHeight="1" x14ac:dyDescent="0.25">
      <c r="A3616" s="59"/>
      <c r="B3616" s="59"/>
      <c r="C3616" s="59"/>
      <c r="D3616" s="60"/>
      <c r="E3616" s="61"/>
      <c r="F3616" s="62"/>
      <c r="G3616" s="62"/>
      <c r="H3616" s="62"/>
      <c r="I3616" s="62"/>
      <c r="J3616" s="62"/>
      <c r="K3616" s="63"/>
    </row>
    <row r="3617" spans="1:11" ht="24" customHeight="1" x14ac:dyDescent="0.25">
      <c r="A3617" s="59"/>
      <c r="B3617" s="59"/>
      <c r="C3617" s="59"/>
      <c r="D3617" s="60"/>
      <c r="E3617" s="61"/>
      <c r="F3617" s="62"/>
      <c r="G3617" s="62"/>
      <c r="H3617" s="62"/>
      <c r="I3617" s="62"/>
      <c r="J3617" s="62"/>
      <c r="K3617" s="63"/>
    </row>
    <row r="3618" spans="1:11" ht="24" customHeight="1" x14ac:dyDescent="0.25">
      <c r="A3618" s="59"/>
      <c r="B3618" s="59"/>
      <c r="C3618" s="59"/>
      <c r="D3618" s="60"/>
      <c r="E3618" s="61"/>
      <c r="F3618" s="62"/>
      <c r="G3618" s="62"/>
      <c r="H3618" s="62"/>
      <c r="I3618" s="62"/>
      <c r="J3618" s="62"/>
      <c r="K3618" s="63"/>
    </row>
    <row r="3619" spans="1:11" ht="24" customHeight="1" x14ac:dyDescent="0.25">
      <c r="A3619" s="59"/>
      <c r="B3619" s="59"/>
      <c r="C3619" s="59"/>
      <c r="D3619" s="60"/>
      <c r="E3619" s="61"/>
      <c r="F3619" s="62"/>
      <c r="G3619" s="62"/>
      <c r="H3619" s="62"/>
      <c r="I3619" s="62"/>
      <c r="J3619" s="62"/>
      <c r="K3619" s="63"/>
    </row>
    <row r="3620" spans="1:11" ht="24" customHeight="1" x14ac:dyDescent="0.25">
      <c r="A3620" s="59"/>
      <c r="B3620" s="59"/>
      <c r="C3620" s="59"/>
      <c r="D3620" s="60"/>
      <c r="E3620" s="61"/>
      <c r="F3620" s="62"/>
      <c r="G3620" s="62"/>
      <c r="H3620" s="62"/>
      <c r="I3620" s="62"/>
      <c r="J3620" s="62"/>
      <c r="K3620" s="63"/>
    </row>
    <row r="3621" spans="1:11" ht="24" customHeight="1" x14ac:dyDescent="0.25">
      <c r="A3621" s="59"/>
      <c r="B3621" s="59"/>
      <c r="C3621" s="59"/>
      <c r="D3621" s="60"/>
      <c r="E3621" s="61"/>
      <c r="F3621" s="62"/>
      <c r="G3621" s="62"/>
      <c r="H3621" s="62"/>
      <c r="I3621" s="62"/>
      <c r="J3621" s="62"/>
      <c r="K3621" s="63"/>
    </row>
    <row r="3622" spans="1:11" ht="24" customHeight="1" x14ac:dyDescent="0.25">
      <c r="A3622" s="59"/>
      <c r="B3622" s="59"/>
      <c r="C3622" s="59"/>
      <c r="D3622" s="60"/>
      <c r="E3622" s="61"/>
      <c r="F3622" s="62"/>
      <c r="G3622" s="62"/>
      <c r="H3622" s="62"/>
      <c r="I3622" s="62"/>
      <c r="J3622" s="62"/>
      <c r="K3622" s="63"/>
    </row>
    <row r="3623" spans="1:11" ht="24" customHeight="1" x14ac:dyDescent="0.25">
      <c r="A3623" s="59"/>
      <c r="B3623" s="59"/>
      <c r="C3623" s="59"/>
      <c r="D3623" s="60"/>
      <c r="E3623" s="61"/>
      <c r="F3623" s="62"/>
      <c r="G3623" s="62"/>
      <c r="H3623" s="62"/>
      <c r="I3623" s="62"/>
      <c r="J3623" s="62"/>
      <c r="K3623" s="63"/>
    </row>
    <row r="3624" spans="1:11" ht="24" customHeight="1" x14ac:dyDescent="0.25">
      <c r="A3624" s="59"/>
      <c r="B3624" s="59"/>
      <c r="C3624" s="59"/>
      <c r="D3624" s="60"/>
      <c r="E3624" s="61"/>
      <c r="F3624" s="62"/>
      <c r="G3624" s="62"/>
      <c r="H3624" s="62"/>
      <c r="I3624" s="62"/>
      <c r="J3624" s="62"/>
      <c r="K3624" s="63"/>
    </row>
    <row r="3625" spans="1:11" ht="24" customHeight="1" x14ac:dyDescent="0.25">
      <c r="A3625" s="59"/>
      <c r="B3625" s="59"/>
      <c r="C3625" s="59"/>
      <c r="D3625" s="60"/>
      <c r="E3625" s="61"/>
      <c r="F3625" s="62"/>
      <c r="G3625" s="62"/>
      <c r="H3625" s="62"/>
      <c r="I3625" s="62"/>
      <c r="J3625" s="62"/>
      <c r="K3625" s="63"/>
    </row>
    <row r="3626" spans="1:11" ht="24" customHeight="1" x14ac:dyDescent="0.25">
      <c r="A3626" s="59"/>
      <c r="B3626" s="59"/>
      <c r="C3626" s="59"/>
      <c r="D3626" s="60"/>
      <c r="E3626" s="61"/>
      <c r="F3626" s="62"/>
      <c r="G3626" s="62"/>
      <c r="H3626" s="62"/>
      <c r="I3626" s="62"/>
      <c r="J3626" s="62"/>
      <c r="K3626" s="63"/>
    </row>
    <row r="3627" spans="1:11" ht="24" customHeight="1" x14ac:dyDescent="0.25">
      <c r="A3627" s="59"/>
      <c r="B3627" s="59"/>
      <c r="C3627" s="59"/>
      <c r="D3627" s="60"/>
      <c r="E3627" s="61"/>
      <c r="F3627" s="62"/>
      <c r="G3627" s="62"/>
      <c r="H3627" s="62"/>
      <c r="I3627" s="62"/>
      <c r="J3627" s="62"/>
      <c r="K3627" s="63"/>
    </row>
    <row r="3628" spans="1:11" ht="24" customHeight="1" x14ac:dyDescent="0.25">
      <c r="A3628" s="59"/>
      <c r="B3628" s="59"/>
      <c r="C3628" s="59"/>
      <c r="D3628" s="60"/>
      <c r="E3628" s="61"/>
      <c r="F3628" s="62"/>
      <c r="G3628" s="62"/>
      <c r="H3628" s="62"/>
      <c r="I3628" s="62"/>
      <c r="J3628" s="62"/>
      <c r="K3628" s="63"/>
    </row>
    <row r="3629" spans="1:11" ht="24" customHeight="1" x14ac:dyDescent="0.25">
      <c r="A3629" s="59"/>
      <c r="B3629" s="59"/>
      <c r="C3629" s="59"/>
      <c r="D3629" s="60"/>
      <c r="E3629" s="61"/>
      <c r="F3629" s="62"/>
      <c r="G3629" s="62"/>
      <c r="H3629" s="62"/>
      <c r="I3629" s="62"/>
      <c r="J3629" s="62"/>
      <c r="K3629" s="63"/>
    </row>
    <row r="3630" spans="1:11" ht="24" customHeight="1" x14ac:dyDescent="0.25">
      <c r="A3630" s="59"/>
      <c r="B3630" s="59"/>
      <c r="C3630" s="59"/>
      <c r="D3630" s="60"/>
      <c r="E3630" s="61"/>
      <c r="F3630" s="62"/>
      <c r="G3630" s="62"/>
      <c r="H3630" s="62"/>
      <c r="I3630" s="62"/>
      <c r="J3630" s="62"/>
      <c r="K3630" s="63"/>
    </row>
    <row r="3631" spans="1:11" ht="24" customHeight="1" x14ac:dyDescent="0.25">
      <c r="A3631" s="59"/>
      <c r="B3631" s="59"/>
      <c r="C3631" s="59"/>
      <c r="D3631" s="60"/>
      <c r="E3631" s="61"/>
      <c r="F3631" s="62"/>
      <c r="G3631" s="62"/>
      <c r="H3631" s="62"/>
      <c r="I3631" s="62"/>
      <c r="J3631" s="62"/>
      <c r="K3631" s="63"/>
    </row>
    <row r="3632" spans="1:11" ht="24" customHeight="1" x14ac:dyDescent="0.25">
      <c r="A3632" s="59"/>
      <c r="B3632" s="59"/>
      <c r="C3632" s="59"/>
      <c r="D3632" s="60"/>
      <c r="E3632" s="61"/>
      <c r="F3632" s="62"/>
      <c r="G3632" s="62"/>
      <c r="H3632" s="62"/>
      <c r="I3632" s="62"/>
      <c r="J3632" s="62"/>
      <c r="K3632" s="63"/>
    </row>
    <row r="3633" spans="1:11" ht="24" customHeight="1" x14ac:dyDescent="0.25">
      <c r="A3633" s="59"/>
      <c r="B3633" s="59"/>
      <c r="C3633" s="59"/>
      <c r="D3633" s="60"/>
      <c r="E3633" s="61"/>
      <c r="F3633" s="62"/>
      <c r="G3633" s="62"/>
      <c r="H3633" s="62"/>
      <c r="I3633" s="62"/>
      <c r="J3633" s="62"/>
      <c r="K3633" s="63"/>
    </row>
    <row r="3634" spans="1:11" ht="24" customHeight="1" x14ac:dyDescent="0.25">
      <c r="A3634" s="59"/>
      <c r="B3634" s="59"/>
      <c r="C3634" s="59"/>
      <c r="D3634" s="60"/>
      <c r="E3634" s="61"/>
      <c r="F3634" s="62"/>
      <c r="G3634" s="62"/>
      <c r="H3634" s="62"/>
      <c r="I3634" s="62"/>
      <c r="J3634" s="62"/>
      <c r="K3634" s="63"/>
    </row>
    <row r="3635" spans="1:11" ht="24" customHeight="1" x14ac:dyDescent="0.25">
      <c r="A3635" s="59"/>
      <c r="B3635" s="59"/>
      <c r="C3635" s="59"/>
      <c r="D3635" s="60"/>
      <c r="E3635" s="61"/>
      <c r="F3635" s="62"/>
      <c r="G3635" s="62"/>
      <c r="H3635" s="62"/>
      <c r="I3635" s="62"/>
      <c r="J3635" s="62"/>
      <c r="K3635" s="63"/>
    </row>
    <row r="3636" spans="1:11" ht="24" customHeight="1" x14ac:dyDescent="0.25">
      <c r="A3636" s="59"/>
      <c r="B3636" s="59"/>
      <c r="C3636" s="59"/>
      <c r="D3636" s="60"/>
      <c r="E3636" s="61"/>
      <c r="F3636" s="62"/>
      <c r="G3636" s="62"/>
      <c r="H3636" s="62"/>
      <c r="I3636" s="62"/>
      <c r="J3636" s="62"/>
      <c r="K3636" s="63"/>
    </row>
    <row r="3637" spans="1:11" ht="24" customHeight="1" x14ac:dyDescent="0.25">
      <c r="A3637" s="59"/>
      <c r="B3637" s="59"/>
      <c r="C3637" s="59"/>
      <c r="D3637" s="60"/>
      <c r="E3637" s="61"/>
      <c r="F3637" s="62"/>
      <c r="G3637" s="62"/>
      <c r="H3637" s="62"/>
      <c r="I3637" s="62"/>
      <c r="J3637" s="62"/>
      <c r="K3637" s="63"/>
    </row>
    <row r="3638" spans="1:11" ht="24" customHeight="1" x14ac:dyDescent="0.25">
      <c r="A3638" s="59"/>
      <c r="B3638" s="59"/>
      <c r="C3638" s="59"/>
      <c r="D3638" s="60"/>
      <c r="E3638" s="61"/>
      <c r="F3638" s="62"/>
      <c r="G3638" s="62"/>
      <c r="H3638" s="62"/>
      <c r="I3638" s="62"/>
      <c r="J3638" s="62"/>
      <c r="K3638" s="63"/>
    </row>
    <row r="3639" spans="1:11" ht="24" customHeight="1" x14ac:dyDescent="0.25">
      <c r="A3639" s="59"/>
      <c r="B3639" s="59"/>
      <c r="C3639" s="59"/>
      <c r="D3639" s="60"/>
      <c r="E3639" s="61"/>
      <c r="F3639" s="62"/>
      <c r="G3639" s="62"/>
      <c r="H3639" s="62"/>
      <c r="I3639" s="62"/>
      <c r="J3639" s="62"/>
      <c r="K3639" s="63"/>
    </row>
    <row r="3640" spans="1:11" ht="24" customHeight="1" x14ac:dyDescent="0.25">
      <c r="A3640" s="59"/>
      <c r="B3640" s="59"/>
      <c r="C3640" s="59"/>
      <c r="D3640" s="60"/>
      <c r="E3640" s="61"/>
      <c r="F3640" s="62"/>
      <c r="G3640" s="62"/>
      <c r="H3640" s="62"/>
      <c r="I3640" s="62"/>
      <c r="J3640" s="62"/>
      <c r="K3640" s="63"/>
    </row>
    <row r="3641" spans="1:11" ht="24" customHeight="1" x14ac:dyDescent="0.25">
      <c r="A3641" s="59"/>
      <c r="B3641" s="59"/>
      <c r="C3641" s="59"/>
      <c r="D3641" s="60"/>
      <c r="E3641" s="61"/>
      <c r="F3641" s="62"/>
      <c r="G3641" s="62"/>
      <c r="H3641" s="62"/>
      <c r="I3641" s="62"/>
      <c r="J3641" s="62"/>
      <c r="K3641" s="63"/>
    </row>
    <row r="3642" spans="1:11" ht="24" customHeight="1" x14ac:dyDescent="0.25">
      <c r="A3642" s="59"/>
      <c r="B3642" s="59"/>
      <c r="C3642" s="59"/>
      <c r="D3642" s="60"/>
      <c r="E3642" s="61"/>
      <c r="F3642" s="62"/>
      <c r="G3642" s="62"/>
      <c r="H3642" s="62"/>
      <c r="I3642" s="62"/>
      <c r="J3642" s="62"/>
      <c r="K3642" s="63"/>
    </row>
    <row r="3643" spans="1:11" ht="24" customHeight="1" x14ac:dyDescent="0.25">
      <c r="A3643" s="59"/>
      <c r="B3643" s="59"/>
      <c r="C3643" s="59"/>
      <c r="D3643" s="60"/>
      <c r="E3643" s="61"/>
      <c r="F3643" s="62"/>
      <c r="G3643" s="62"/>
      <c r="H3643" s="62"/>
      <c r="I3643" s="62"/>
      <c r="J3643" s="62"/>
      <c r="K3643" s="63"/>
    </row>
    <row r="3644" spans="1:11" ht="24" customHeight="1" x14ac:dyDescent="0.25">
      <c r="A3644" s="59"/>
      <c r="B3644" s="59"/>
      <c r="C3644" s="59"/>
      <c r="D3644" s="60"/>
      <c r="E3644" s="61"/>
      <c r="F3644" s="62"/>
      <c r="G3644" s="62"/>
      <c r="H3644" s="62"/>
      <c r="I3644" s="62"/>
      <c r="J3644" s="62"/>
      <c r="K3644" s="63"/>
    </row>
    <row r="3645" spans="1:11" ht="24" customHeight="1" x14ac:dyDescent="0.25">
      <c r="A3645" s="59"/>
      <c r="B3645" s="59"/>
      <c r="C3645" s="59"/>
      <c r="D3645" s="60"/>
      <c r="E3645" s="61"/>
      <c r="F3645" s="62"/>
      <c r="G3645" s="62"/>
      <c r="H3645" s="62"/>
      <c r="I3645" s="62"/>
      <c r="J3645" s="62"/>
      <c r="K3645" s="63"/>
    </row>
    <row r="3646" spans="1:11" ht="24" customHeight="1" x14ac:dyDescent="0.25">
      <c r="A3646" s="59"/>
      <c r="B3646" s="59"/>
      <c r="C3646" s="59"/>
      <c r="D3646" s="60"/>
      <c r="E3646" s="61"/>
      <c r="F3646" s="62"/>
      <c r="G3646" s="62"/>
      <c r="H3646" s="62"/>
      <c r="I3646" s="62"/>
      <c r="J3646" s="62"/>
      <c r="K3646" s="63"/>
    </row>
    <row r="3647" spans="1:11" ht="24" customHeight="1" x14ac:dyDescent="0.25">
      <c r="A3647" s="59"/>
      <c r="B3647" s="59"/>
      <c r="C3647" s="59"/>
      <c r="D3647" s="60"/>
      <c r="E3647" s="61"/>
      <c r="F3647" s="62"/>
      <c r="G3647" s="62"/>
      <c r="H3647" s="62"/>
      <c r="I3647" s="62"/>
      <c r="J3647" s="62"/>
      <c r="K3647" s="63"/>
    </row>
    <row r="3648" spans="1:11" ht="24" customHeight="1" x14ac:dyDescent="0.25">
      <c r="A3648" s="59"/>
      <c r="B3648" s="59"/>
      <c r="C3648" s="59"/>
      <c r="D3648" s="60"/>
      <c r="E3648" s="61"/>
      <c r="F3648" s="62"/>
      <c r="G3648" s="62"/>
      <c r="H3648" s="62"/>
      <c r="I3648" s="62"/>
      <c r="J3648" s="62"/>
      <c r="K3648" s="63"/>
    </row>
    <row r="3649" spans="1:11" ht="24" customHeight="1" x14ac:dyDescent="0.25">
      <c r="A3649" s="59"/>
      <c r="B3649" s="59"/>
      <c r="C3649" s="59"/>
      <c r="D3649" s="60"/>
      <c r="E3649" s="61"/>
      <c r="F3649" s="62"/>
      <c r="G3649" s="62"/>
      <c r="H3649" s="62"/>
      <c r="I3649" s="62"/>
      <c r="J3649" s="62"/>
      <c r="K3649" s="63"/>
    </row>
    <row r="3650" spans="1:11" ht="24" customHeight="1" x14ac:dyDescent="0.25">
      <c r="A3650" s="59"/>
      <c r="B3650" s="59"/>
      <c r="C3650" s="59"/>
      <c r="D3650" s="60"/>
      <c r="E3650" s="61"/>
      <c r="F3650" s="62"/>
      <c r="G3650" s="62"/>
      <c r="H3650" s="62"/>
      <c r="I3650" s="62"/>
      <c r="J3650" s="62"/>
      <c r="K3650" s="63"/>
    </row>
    <row r="3651" spans="1:11" ht="24" customHeight="1" x14ac:dyDescent="0.25">
      <c r="A3651" s="59"/>
      <c r="B3651" s="59"/>
      <c r="C3651" s="59"/>
      <c r="D3651" s="60"/>
      <c r="E3651" s="61"/>
      <c r="F3651" s="62"/>
      <c r="G3651" s="62"/>
      <c r="H3651" s="62"/>
      <c r="I3651" s="62"/>
      <c r="J3651" s="62"/>
      <c r="K3651" s="63"/>
    </row>
    <row r="3652" spans="1:11" ht="24" customHeight="1" x14ac:dyDescent="0.25">
      <c r="A3652" s="59"/>
      <c r="B3652" s="59"/>
      <c r="C3652" s="59"/>
      <c r="D3652" s="60"/>
      <c r="E3652" s="61"/>
      <c r="F3652" s="62"/>
      <c r="G3652" s="62"/>
      <c r="H3652" s="62"/>
      <c r="I3652" s="62"/>
      <c r="J3652" s="62"/>
      <c r="K3652" s="63"/>
    </row>
    <row r="3653" spans="1:11" ht="24" customHeight="1" x14ac:dyDescent="0.25">
      <c r="A3653" s="59"/>
      <c r="B3653" s="59"/>
      <c r="C3653" s="59"/>
      <c r="D3653" s="60"/>
      <c r="E3653" s="61"/>
      <c r="F3653" s="62"/>
      <c r="G3653" s="62"/>
      <c r="H3653" s="62"/>
      <c r="I3653" s="62"/>
      <c r="J3653" s="62"/>
      <c r="K3653" s="63"/>
    </row>
    <row r="3654" spans="1:11" ht="24" customHeight="1" x14ac:dyDescent="0.25">
      <c r="A3654" s="59"/>
      <c r="B3654" s="59"/>
      <c r="C3654" s="59"/>
      <c r="D3654" s="60"/>
      <c r="E3654" s="61"/>
      <c r="F3654" s="62"/>
      <c r="G3654" s="62"/>
      <c r="H3654" s="62"/>
      <c r="I3654" s="62"/>
      <c r="J3654" s="62"/>
      <c r="K3654" s="63"/>
    </row>
    <row r="3655" spans="1:11" ht="24" customHeight="1" x14ac:dyDescent="0.25">
      <c r="A3655" s="59"/>
      <c r="B3655" s="59"/>
      <c r="C3655" s="59"/>
      <c r="D3655" s="60"/>
      <c r="E3655" s="61"/>
      <c r="F3655" s="62"/>
      <c r="G3655" s="62"/>
      <c r="H3655" s="62"/>
      <c r="I3655" s="62"/>
      <c r="J3655" s="62"/>
      <c r="K3655" s="63"/>
    </row>
    <row r="3656" spans="1:11" ht="24" customHeight="1" x14ac:dyDescent="0.25">
      <c r="A3656" s="59"/>
      <c r="B3656" s="59"/>
      <c r="C3656" s="59"/>
      <c r="D3656" s="60"/>
      <c r="E3656" s="61"/>
      <c r="F3656" s="62"/>
      <c r="G3656" s="62"/>
      <c r="H3656" s="62"/>
      <c r="I3656" s="62"/>
      <c r="J3656" s="62"/>
      <c r="K3656" s="63"/>
    </row>
    <row r="3657" spans="1:11" ht="24" customHeight="1" x14ac:dyDescent="0.25">
      <c r="A3657" s="59"/>
      <c r="B3657" s="59"/>
      <c r="C3657" s="59"/>
      <c r="D3657" s="60"/>
      <c r="E3657" s="61"/>
      <c r="F3657" s="62"/>
      <c r="G3657" s="62"/>
      <c r="H3657" s="62"/>
      <c r="I3657" s="62"/>
      <c r="J3657" s="62"/>
      <c r="K3657" s="63"/>
    </row>
    <row r="3658" spans="1:11" ht="24" customHeight="1" x14ac:dyDescent="0.25">
      <c r="A3658" s="59"/>
      <c r="B3658" s="59"/>
      <c r="C3658" s="59"/>
      <c r="D3658" s="60"/>
      <c r="E3658" s="61"/>
      <c r="F3658" s="62"/>
      <c r="G3658" s="62"/>
      <c r="H3658" s="62"/>
      <c r="I3658" s="62"/>
      <c r="J3658" s="62"/>
      <c r="K3658" s="63"/>
    </row>
    <row r="3659" spans="1:11" ht="24" customHeight="1" x14ac:dyDescent="0.25">
      <c r="A3659" s="59"/>
      <c r="B3659" s="59"/>
      <c r="C3659" s="59"/>
      <c r="D3659" s="60"/>
      <c r="E3659" s="61"/>
      <c r="F3659" s="62"/>
      <c r="G3659" s="62"/>
      <c r="H3659" s="62"/>
      <c r="I3659" s="62"/>
      <c r="J3659" s="62"/>
      <c r="K3659" s="63"/>
    </row>
    <row r="3660" spans="1:11" ht="24" customHeight="1" x14ac:dyDescent="0.25">
      <c r="A3660" s="59"/>
      <c r="B3660" s="59"/>
      <c r="C3660" s="59"/>
      <c r="D3660" s="60"/>
      <c r="E3660" s="61"/>
      <c r="F3660" s="62"/>
      <c r="G3660" s="62"/>
      <c r="H3660" s="62"/>
      <c r="I3660" s="62"/>
      <c r="J3660" s="62"/>
      <c r="K3660" s="63"/>
    </row>
    <row r="3661" spans="1:11" ht="24" customHeight="1" x14ac:dyDescent="0.25">
      <c r="A3661" s="59"/>
      <c r="B3661" s="59"/>
      <c r="C3661" s="59"/>
      <c r="D3661" s="60"/>
      <c r="E3661" s="61"/>
      <c r="F3661" s="62"/>
      <c r="G3661" s="62"/>
      <c r="H3661" s="62"/>
      <c r="I3661" s="62"/>
      <c r="J3661" s="62"/>
      <c r="K3661" s="63"/>
    </row>
    <row r="3662" spans="1:11" ht="24" customHeight="1" x14ac:dyDescent="0.25">
      <c r="A3662" s="59"/>
      <c r="B3662" s="59"/>
      <c r="C3662" s="59"/>
      <c r="D3662" s="60"/>
      <c r="E3662" s="61"/>
      <c r="F3662" s="62"/>
      <c r="G3662" s="62"/>
      <c r="H3662" s="62"/>
      <c r="I3662" s="62"/>
      <c r="J3662" s="62"/>
      <c r="K3662" s="63"/>
    </row>
    <row r="3663" spans="1:11" ht="24" customHeight="1" x14ac:dyDescent="0.25">
      <c r="A3663" s="59"/>
      <c r="B3663" s="59"/>
      <c r="C3663" s="59"/>
      <c r="D3663" s="60"/>
      <c r="E3663" s="61"/>
      <c r="F3663" s="62"/>
      <c r="G3663" s="62"/>
      <c r="H3663" s="62"/>
      <c r="I3663" s="62"/>
      <c r="J3663" s="62"/>
      <c r="K3663" s="63"/>
    </row>
    <row r="3664" spans="1:11" ht="24" customHeight="1" x14ac:dyDescent="0.25">
      <c r="A3664" s="59"/>
      <c r="B3664" s="59"/>
      <c r="C3664" s="59"/>
      <c r="D3664" s="60"/>
      <c r="E3664" s="61"/>
      <c r="F3664" s="62"/>
      <c r="G3664" s="62"/>
      <c r="H3664" s="62"/>
      <c r="I3664" s="62"/>
      <c r="J3664" s="62"/>
      <c r="K3664" s="63"/>
    </row>
    <row r="3665" spans="1:11" ht="24" customHeight="1" x14ac:dyDescent="0.25">
      <c r="A3665" s="59"/>
      <c r="B3665" s="59"/>
      <c r="C3665" s="59"/>
      <c r="D3665" s="60"/>
      <c r="E3665" s="61"/>
      <c r="F3665" s="62"/>
      <c r="G3665" s="62"/>
      <c r="H3665" s="62"/>
      <c r="I3665" s="62"/>
      <c r="J3665" s="62"/>
      <c r="K3665" s="63"/>
    </row>
    <row r="3666" spans="1:11" ht="24" customHeight="1" x14ac:dyDescent="0.25">
      <c r="A3666" s="59"/>
      <c r="B3666" s="59"/>
      <c r="C3666" s="59"/>
      <c r="D3666" s="60"/>
      <c r="E3666" s="61"/>
      <c r="F3666" s="62"/>
      <c r="G3666" s="62"/>
      <c r="H3666" s="62"/>
      <c r="I3666" s="62"/>
      <c r="J3666" s="62"/>
      <c r="K3666" s="63"/>
    </row>
    <row r="3667" spans="1:11" ht="24" customHeight="1" x14ac:dyDescent="0.25">
      <c r="A3667" s="59"/>
      <c r="B3667" s="59"/>
      <c r="C3667" s="59"/>
      <c r="D3667" s="60"/>
      <c r="E3667" s="61"/>
      <c r="F3667" s="62"/>
      <c r="G3667" s="62"/>
      <c r="H3667" s="62"/>
      <c r="I3667" s="62"/>
      <c r="J3667" s="62"/>
      <c r="K3667" s="63"/>
    </row>
    <row r="3668" spans="1:11" ht="24" customHeight="1" x14ac:dyDescent="0.25">
      <c r="A3668" s="59"/>
      <c r="B3668" s="59"/>
      <c r="C3668" s="59"/>
      <c r="D3668" s="60"/>
      <c r="E3668" s="61"/>
      <c r="F3668" s="62"/>
      <c r="G3668" s="62"/>
      <c r="H3668" s="62"/>
      <c r="I3668" s="62"/>
      <c r="J3668" s="62"/>
      <c r="K3668" s="63"/>
    </row>
    <row r="3669" spans="1:11" ht="24" customHeight="1" x14ac:dyDescent="0.25">
      <c r="A3669" s="59"/>
      <c r="B3669" s="59"/>
      <c r="C3669" s="59"/>
      <c r="D3669" s="60"/>
      <c r="E3669" s="61"/>
      <c r="F3669" s="62"/>
      <c r="G3669" s="62"/>
      <c r="H3669" s="62"/>
      <c r="I3669" s="62"/>
      <c r="J3669" s="62"/>
      <c r="K3669" s="63"/>
    </row>
    <row r="3670" spans="1:11" ht="24" customHeight="1" x14ac:dyDescent="0.25">
      <c r="A3670" s="59"/>
      <c r="B3670" s="59"/>
      <c r="C3670" s="59"/>
      <c r="D3670" s="60"/>
      <c r="E3670" s="61"/>
      <c r="F3670" s="62"/>
      <c r="G3670" s="62"/>
      <c r="H3670" s="62"/>
      <c r="I3670" s="62"/>
      <c r="J3670" s="62"/>
      <c r="K3670" s="63"/>
    </row>
    <row r="3671" spans="1:11" ht="24" customHeight="1" x14ac:dyDescent="0.25">
      <c r="A3671" s="59"/>
      <c r="B3671" s="59"/>
      <c r="C3671" s="59"/>
      <c r="D3671" s="60"/>
      <c r="E3671" s="61"/>
      <c r="F3671" s="62"/>
      <c r="G3671" s="62"/>
      <c r="H3671" s="62"/>
      <c r="I3671" s="62"/>
      <c r="J3671" s="62"/>
      <c r="K3671" s="63"/>
    </row>
    <row r="3672" spans="1:11" ht="24" customHeight="1" x14ac:dyDescent="0.25">
      <c r="A3672" s="59"/>
      <c r="B3672" s="59"/>
      <c r="C3672" s="59"/>
      <c r="D3672" s="60"/>
      <c r="E3672" s="61"/>
      <c r="F3672" s="62"/>
      <c r="G3672" s="62"/>
      <c r="H3672" s="62"/>
      <c r="I3672" s="62"/>
      <c r="J3672" s="62"/>
      <c r="K3672" s="63"/>
    </row>
    <row r="3673" spans="1:11" ht="24" customHeight="1" x14ac:dyDescent="0.25">
      <c r="A3673" s="59"/>
      <c r="B3673" s="59"/>
      <c r="C3673" s="59"/>
      <c r="D3673" s="60"/>
      <c r="E3673" s="61"/>
      <c r="F3673" s="62"/>
      <c r="G3673" s="62"/>
      <c r="H3673" s="62"/>
      <c r="I3673" s="62"/>
      <c r="J3673" s="62"/>
      <c r="K3673" s="63"/>
    </row>
    <row r="3674" spans="1:11" ht="24" customHeight="1" x14ac:dyDescent="0.25">
      <c r="A3674" s="59"/>
      <c r="B3674" s="59"/>
      <c r="C3674" s="59"/>
      <c r="D3674" s="60"/>
      <c r="E3674" s="61"/>
      <c r="F3674" s="62"/>
      <c r="G3674" s="62"/>
      <c r="H3674" s="62"/>
      <c r="I3674" s="62"/>
      <c r="J3674" s="62"/>
      <c r="K3674" s="63"/>
    </row>
    <row r="3675" spans="1:11" ht="24" customHeight="1" x14ac:dyDescent="0.25">
      <c r="A3675" s="59"/>
      <c r="B3675" s="59"/>
      <c r="C3675" s="59"/>
      <c r="D3675" s="60"/>
      <c r="E3675" s="61"/>
      <c r="F3675" s="62"/>
      <c r="G3675" s="62"/>
      <c r="H3675" s="62"/>
      <c r="I3675" s="62"/>
      <c r="J3675" s="62"/>
      <c r="K3675" s="63"/>
    </row>
    <row r="3676" spans="1:11" ht="24" customHeight="1" x14ac:dyDescent="0.25">
      <c r="A3676" s="59"/>
      <c r="B3676" s="59"/>
      <c r="C3676" s="59"/>
      <c r="D3676" s="60"/>
      <c r="E3676" s="61"/>
      <c r="F3676" s="62"/>
      <c r="G3676" s="62"/>
      <c r="H3676" s="62"/>
      <c r="I3676" s="62"/>
      <c r="J3676" s="62"/>
      <c r="K3676" s="63"/>
    </row>
    <row r="3677" spans="1:11" ht="24" customHeight="1" x14ac:dyDescent="0.25">
      <c r="A3677" s="59"/>
      <c r="B3677" s="59"/>
      <c r="C3677" s="59"/>
      <c r="D3677" s="60"/>
      <c r="E3677" s="61"/>
      <c r="F3677" s="62"/>
      <c r="G3677" s="62"/>
      <c r="H3677" s="62"/>
      <c r="I3677" s="62"/>
      <c r="J3677" s="62"/>
      <c r="K3677" s="63"/>
    </row>
    <row r="3678" spans="1:11" ht="24" customHeight="1" x14ac:dyDescent="0.25">
      <c r="A3678" s="59"/>
      <c r="B3678" s="59"/>
      <c r="C3678" s="59"/>
      <c r="D3678" s="60"/>
      <c r="E3678" s="61"/>
      <c r="F3678" s="62"/>
      <c r="G3678" s="62"/>
      <c r="H3678" s="62"/>
      <c r="I3678" s="62"/>
      <c r="J3678" s="62"/>
      <c r="K3678" s="63"/>
    </row>
    <row r="3679" spans="1:11" ht="24" customHeight="1" x14ac:dyDescent="0.25">
      <c r="A3679" s="59"/>
      <c r="B3679" s="59"/>
      <c r="C3679" s="59"/>
      <c r="D3679" s="60"/>
      <c r="E3679" s="61"/>
      <c r="F3679" s="62"/>
      <c r="G3679" s="62"/>
      <c r="H3679" s="62"/>
      <c r="I3679" s="62"/>
      <c r="J3679" s="62"/>
      <c r="K3679" s="63"/>
    </row>
    <row r="3680" spans="1:11" ht="24" customHeight="1" x14ac:dyDescent="0.25">
      <c r="A3680" s="59"/>
      <c r="B3680" s="59"/>
      <c r="C3680" s="59"/>
      <c r="D3680" s="60"/>
      <c r="E3680" s="61"/>
      <c r="F3680" s="62"/>
      <c r="G3680" s="62"/>
      <c r="H3680" s="62"/>
      <c r="I3680" s="62"/>
      <c r="J3680" s="62"/>
      <c r="K3680" s="63"/>
    </row>
    <row r="3681" spans="1:11" ht="24" customHeight="1" x14ac:dyDescent="0.25">
      <c r="A3681" s="59"/>
      <c r="B3681" s="59"/>
      <c r="C3681" s="59"/>
      <c r="D3681" s="60"/>
      <c r="E3681" s="61"/>
      <c r="F3681" s="62"/>
      <c r="G3681" s="62"/>
      <c r="H3681" s="62"/>
      <c r="I3681" s="62"/>
      <c r="J3681" s="62"/>
      <c r="K3681" s="63"/>
    </row>
    <row r="3682" spans="1:11" ht="24" customHeight="1" x14ac:dyDescent="0.25">
      <c r="A3682" s="59"/>
      <c r="B3682" s="59"/>
      <c r="C3682" s="59"/>
      <c r="D3682" s="60"/>
      <c r="E3682" s="61"/>
      <c r="F3682" s="62"/>
      <c r="G3682" s="62"/>
      <c r="H3682" s="62"/>
      <c r="I3682" s="62"/>
      <c r="J3682" s="62"/>
      <c r="K3682" s="63"/>
    </row>
    <row r="3683" spans="1:11" ht="24" customHeight="1" x14ac:dyDescent="0.25">
      <c r="A3683" s="59"/>
      <c r="B3683" s="59"/>
      <c r="C3683" s="59"/>
      <c r="D3683" s="60"/>
      <c r="E3683" s="61"/>
      <c r="F3683" s="62"/>
      <c r="G3683" s="62"/>
      <c r="H3683" s="62"/>
      <c r="I3683" s="62"/>
      <c r="J3683" s="62"/>
      <c r="K3683" s="63"/>
    </row>
    <row r="3684" spans="1:11" ht="24" customHeight="1" x14ac:dyDescent="0.25">
      <c r="A3684" s="59"/>
      <c r="B3684" s="59"/>
      <c r="C3684" s="59"/>
      <c r="D3684" s="60"/>
      <c r="E3684" s="61"/>
      <c r="F3684" s="62"/>
      <c r="G3684" s="62"/>
      <c r="H3684" s="62"/>
      <c r="I3684" s="62"/>
      <c r="J3684" s="62"/>
      <c r="K3684" s="63"/>
    </row>
    <row r="3685" spans="1:11" ht="24" customHeight="1" x14ac:dyDescent="0.25">
      <c r="A3685" s="59"/>
      <c r="B3685" s="59"/>
      <c r="C3685" s="59"/>
      <c r="D3685" s="60"/>
      <c r="E3685" s="61"/>
      <c r="F3685" s="62"/>
      <c r="G3685" s="62"/>
      <c r="H3685" s="62"/>
      <c r="I3685" s="62"/>
      <c r="J3685" s="62"/>
      <c r="K3685" s="63"/>
    </row>
    <row r="3686" spans="1:11" ht="24" customHeight="1" x14ac:dyDescent="0.25">
      <c r="A3686" s="59"/>
      <c r="B3686" s="59"/>
      <c r="C3686" s="59"/>
      <c r="D3686" s="60"/>
      <c r="E3686" s="61"/>
      <c r="F3686" s="62"/>
      <c r="G3686" s="62"/>
      <c r="H3686" s="62"/>
      <c r="I3686" s="62"/>
      <c r="J3686" s="62"/>
      <c r="K3686" s="63"/>
    </row>
    <row r="3687" spans="1:11" ht="24" customHeight="1" x14ac:dyDescent="0.25">
      <c r="A3687" s="59"/>
      <c r="B3687" s="59"/>
      <c r="C3687" s="59"/>
      <c r="D3687" s="60"/>
      <c r="E3687" s="61"/>
      <c r="F3687" s="62"/>
      <c r="G3687" s="62"/>
      <c r="H3687" s="62"/>
      <c r="I3687" s="62"/>
      <c r="J3687" s="62"/>
      <c r="K3687" s="63"/>
    </row>
    <row r="3688" spans="1:11" ht="24" customHeight="1" x14ac:dyDescent="0.25">
      <c r="A3688" s="59"/>
      <c r="B3688" s="59"/>
      <c r="C3688" s="59"/>
      <c r="D3688" s="60"/>
      <c r="E3688" s="61"/>
      <c r="F3688" s="62"/>
      <c r="G3688" s="62"/>
      <c r="H3688" s="62"/>
      <c r="I3688" s="62"/>
      <c r="J3688" s="62"/>
      <c r="K3688" s="63"/>
    </row>
    <row r="3689" spans="1:11" ht="24" customHeight="1" x14ac:dyDescent="0.25">
      <c r="A3689" s="59"/>
      <c r="B3689" s="59"/>
      <c r="C3689" s="59"/>
      <c r="D3689" s="60"/>
      <c r="E3689" s="61"/>
      <c r="F3689" s="62"/>
      <c r="G3689" s="62"/>
      <c r="H3689" s="62"/>
      <c r="I3689" s="62"/>
      <c r="J3689" s="62"/>
      <c r="K3689" s="63"/>
    </row>
    <row r="3690" spans="1:11" ht="24" customHeight="1" x14ac:dyDescent="0.25">
      <c r="A3690" s="59"/>
      <c r="B3690" s="59"/>
      <c r="C3690" s="59"/>
      <c r="D3690" s="60"/>
      <c r="E3690" s="61"/>
      <c r="F3690" s="62"/>
      <c r="G3690" s="62"/>
      <c r="H3690" s="62"/>
      <c r="I3690" s="62"/>
      <c r="J3690" s="62"/>
      <c r="K3690" s="63"/>
    </row>
    <row r="3691" spans="1:11" ht="24" customHeight="1" x14ac:dyDescent="0.25">
      <c r="A3691" s="59"/>
      <c r="B3691" s="59"/>
      <c r="C3691" s="59"/>
      <c r="D3691" s="60"/>
      <c r="E3691" s="61"/>
      <c r="F3691" s="62"/>
      <c r="G3691" s="62"/>
      <c r="H3691" s="62"/>
      <c r="I3691" s="62"/>
      <c r="J3691" s="62"/>
      <c r="K3691" s="63"/>
    </row>
    <row r="3692" spans="1:11" ht="24" customHeight="1" x14ac:dyDescent="0.25">
      <c r="A3692" s="59"/>
      <c r="B3692" s="59"/>
      <c r="C3692" s="59"/>
      <c r="D3692" s="60"/>
      <c r="E3692" s="61"/>
      <c r="F3692" s="62"/>
      <c r="G3692" s="62"/>
      <c r="H3692" s="62"/>
      <c r="I3692" s="62"/>
      <c r="J3692" s="62"/>
      <c r="K3692" s="63"/>
    </row>
    <row r="3693" spans="1:11" ht="24" customHeight="1" x14ac:dyDescent="0.25">
      <c r="A3693" s="59"/>
      <c r="B3693" s="59"/>
      <c r="C3693" s="59"/>
      <c r="D3693" s="60"/>
      <c r="E3693" s="61"/>
      <c r="F3693" s="62"/>
      <c r="G3693" s="62"/>
      <c r="H3693" s="62"/>
      <c r="I3693" s="62"/>
      <c r="J3693" s="62"/>
      <c r="K3693" s="63"/>
    </row>
    <row r="3694" spans="1:11" ht="24" customHeight="1" x14ac:dyDescent="0.25">
      <c r="A3694" s="59"/>
      <c r="B3694" s="59"/>
      <c r="C3694" s="59"/>
      <c r="D3694" s="60"/>
      <c r="E3694" s="61"/>
      <c r="F3694" s="62"/>
      <c r="G3694" s="62"/>
      <c r="H3694" s="62"/>
      <c r="I3694" s="62"/>
      <c r="J3694" s="62"/>
      <c r="K3694" s="63"/>
    </row>
    <row r="3695" spans="1:11" ht="24" customHeight="1" x14ac:dyDescent="0.25">
      <c r="A3695" s="59"/>
      <c r="B3695" s="59"/>
      <c r="C3695" s="59"/>
      <c r="D3695" s="60"/>
      <c r="E3695" s="61"/>
      <c r="F3695" s="62"/>
      <c r="G3695" s="62"/>
      <c r="H3695" s="62"/>
      <c r="I3695" s="62"/>
      <c r="J3695" s="62"/>
      <c r="K3695" s="63"/>
    </row>
    <row r="3696" spans="1:11" ht="24" customHeight="1" x14ac:dyDescent="0.25">
      <c r="A3696" s="59"/>
      <c r="B3696" s="59"/>
      <c r="C3696" s="59"/>
      <c r="D3696" s="60"/>
      <c r="E3696" s="61"/>
      <c r="F3696" s="62"/>
      <c r="G3696" s="62"/>
      <c r="H3696" s="62"/>
      <c r="I3696" s="62"/>
      <c r="J3696" s="62"/>
      <c r="K3696" s="63"/>
    </row>
    <row r="3697" spans="1:11" ht="24" customHeight="1" x14ac:dyDescent="0.25">
      <c r="A3697" s="59"/>
      <c r="B3697" s="59"/>
      <c r="C3697" s="59"/>
      <c r="D3697" s="60"/>
      <c r="E3697" s="61"/>
      <c r="F3697" s="62"/>
      <c r="G3697" s="62"/>
      <c r="H3697" s="62"/>
      <c r="I3697" s="62"/>
      <c r="J3697" s="62"/>
      <c r="K3697" s="63"/>
    </row>
    <row r="3698" spans="1:11" ht="24" customHeight="1" x14ac:dyDescent="0.25">
      <c r="A3698" s="59"/>
      <c r="B3698" s="59"/>
      <c r="C3698" s="59"/>
      <c r="D3698" s="60"/>
      <c r="E3698" s="61"/>
      <c r="F3698" s="62"/>
      <c r="G3698" s="62"/>
      <c r="H3698" s="62"/>
      <c r="I3698" s="62"/>
      <c r="J3698" s="62"/>
      <c r="K3698" s="63"/>
    </row>
    <row r="3699" spans="1:11" ht="24" customHeight="1" x14ac:dyDescent="0.25">
      <c r="A3699" s="59"/>
      <c r="B3699" s="59"/>
      <c r="C3699" s="59"/>
      <c r="D3699" s="60"/>
      <c r="E3699" s="61"/>
      <c r="F3699" s="62"/>
      <c r="G3699" s="62"/>
      <c r="H3699" s="62"/>
      <c r="I3699" s="62"/>
      <c r="J3699" s="62"/>
      <c r="K3699" s="63"/>
    </row>
    <row r="3700" spans="1:11" ht="24" customHeight="1" x14ac:dyDescent="0.25">
      <c r="A3700" s="59"/>
      <c r="B3700" s="59"/>
      <c r="C3700" s="59"/>
      <c r="D3700" s="60"/>
      <c r="E3700" s="61"/>
      <c r="F3700" s="62"/>
      <c r="G3700" s="62"/>
      <c r="H3700" s="62"/>
      <c r="I3700" s="62"/>
      <c r="J3700" s="62"/>
      <c r="K3700" s="63"/>
    </row>
    <row r="3701" spans="1:11" ht="24" customHeight="1" x14ac:dyDescent="0.25">
      <c r="A3701" s="59"/>
      <c r="B3701" s="59"/>
      <c r="C3701" s="59"/>
      <c r="D3701" s="60"/>
      <c r="E3701" s="61"/>
      <c r="F3701" s="62"/>
      <c r="G3701" s="62"/>
      <c r="H3701" s="62"/>
      <c r="I3701" s="62"/>
      <c r="J3701" s="62"/>
      <c r="K3701" s="63"/>
    </row>
    <row r="3702" spans="1:11" ht="24" customHeight="1" x14ac:dyDescent="0.25">
      <c r="A3702" s="59"/>
      <c r="B3702" s="59"/>
      <c r="C3702" s="59"/>
      <c r="D3702" s="60"/>
      <c r="E3702" s="61"/>
      <c r="F3702" s="62"/>
      <c r="G3702" s="62"/>
      <c r="H3702" s="62"/>
      <c r="I3702" s="62"/>
      <c r="J3702" s="62"/>
      <c r="K3702" s="63"/>
    </row>
    <row r="3703" spans="1:11" ht="24" customHeight="1" x14ac:dyDescent="0.25">
      <c r="A3703" s="59"/>
      <c r="B3703" s="59"/>
      <c r="C3703" s="59"/>
      <c r="D3703" s="60"/>
      <c r="E3703" s="61"/>
      <c r="F3703" s="62"/>
      <c r="G3703" s="62"/>
      <c r="H3703" s="62"/>
      <c r="I3703" s="62"/>
      <c r="J3703" s="62"/>
      <c r="K3703" s="63"/>
    </row>
    <row r="3704" spans="1:11" ht="24" customHeight="1" x14ac:dyDescent="0.25">
      <c r="A3704" s="59"/>
      <c r="B3704" s="59"/>
      <c r="C3704" s="59"/>
      <c r="D3704" s="60"/>
      <c r="E3704" s="61"/>
      <c r="F3704" s="62"/>
      <c r="G3704" s="62"/>
      <c r="H3704" s="62"/>
      <c r="I3704" s="62"/>
      <c r="J3704" s="62"/>
      <c r="K3704" s="63"/>
    </row>
    <row r="3705" spans="1:11" ht="24" customHeight="1" x14ac:dyDescent="0.25">
      <c r="A3705" s="59"/>
      <c r="B3705" s="59"/>
      <c r="C3705" s="59"/>
      <c r="D3705" s="60"/>
      <c r="E3705" s="61"/>
      <c r="F3705" s="62"/>
      <c r="G3705" s="62"/>
      <c r="H3705" s="62"/>
      <c r="I3705" s="62"/>
      <c r="J3705" s="62"/>
      <c r="K3705" s="63"/>
    </row>
    <row r="3706" spans="1:11" ht="24" customHeight="1" x14ac:dyDescent="0.25">
      <c r="A3706" s="59"/>
      <c r="B3706" s="59"/>
      <c r="C3706" s="59"/>
      <c r="D3706" s="60"/>
      <c r="E3706" s="61"/>
      <c r="F3706" s="62"/>
      <c r="G3706" s="62"/>
      <c r="H3706" s="62"/>
      <c r="I3706" s="62"/>
      <c r="J3706" s="62"/>
      <c r="K3706" s="63"/>
    </row>
    <row r="3707" spans="1:11" ht="24" customHeight="1" x14ac:dyDescent="0.25">
      <c r="A3707" s="59"/>
      <c r="B3707" s="59"/>
      <c r="C3707" s="59"/>
      <c r="D3707" s="60"/>
      <c r="E3707" s="61"/>
      <c r="F3707" s="62"/>
      <c r="G3707" s="62"/>
      <c r="H3707" s="62"/>
      <c r="I3707" s="62"/>
      <c r="J3707" s="62"/>
      <c r="K3707" s="63"/>
    </row>
    <row r="3708" spans="1:11" ht="24" customHeight="1" x14ac:dyDescent="0.25">
      <c r="A3708" s="59"/>
      <c r="B3708" s="59"/>
      <c r="C3708" s="59"/>
      <c r="D3708" s="60"/>
      <c r="E3708" s="61"/>
      <c r="F3708" s="62"/>
      <c r="G3708" s="62"/>
      <c r="H3708" s="62"/>
      <c r="I3708" s="62"/>
      <c r="J3708" s="62"/>
      <c r="K3708" s="63"/>
    </row>
    <row r="3709" spans="1:11" ht="24" customHeight="1" x14ac:dyDescent="0.25">
      <c r="A3709" s="59"/>
      <c r="B3709" s="59"/>
      <c r="C3709" s="59"/>
      <c r="D3709" s="60"/>
      <c r="E3709" s="61"/>
      <c r="F3709" s="62"/>
      <c r="G3709" s="62"/>
      <c r="H3709" s="62"/>
      <c r="I3709" s="62"/>
      <c r="J3709" s="62"/>
      <c r="K3709" s="63"/>
    </row>
    <row r="3710" spans="1:11" ht="24" customHeight="1" x14ac:dyDescent="0.25">
      <c r="A3710" s="59"/>
      <c r="B3710" s="59"/>
      <c r="C3710" s="59"/>
      <c r="D3710" s="60"/>
      <c r="E3710" s="61"/>
      <c r="F3710" s="62"/>
      <c r="G3710" s="62"/>
      <c r="H3710" s="62"/>
      <c r="I3710" s="62"/>
      <c r="J3710" s="62"/>
      <c r="K3710" s="63"/>
    </row>
    <row r="3711" spans="1:11" ht="24" customHeight="1" x14ac:dyDescent="0.25">
      <c r="A3711" s="59"/>
      <c r="B3711" s="59"/>
      <c r="C3711" s="59"/>
      <c r="D3711" s="60"/>
      <c r="E3711" s="61"/>
      <c r="F3711" s="62"/>
      <c r="G3711" s="62"/>
      <c r="H3711" s="62"/>
      <c r="I3711" s="62"/>
      <c r="J3711" s="62"/>
      <c r="K3711" s="63"/>
    </row>
    <row r="3712" spans="1:11" ht="24" customHeight="1" x14ac:dyDescent="0.25">
      <c r="A3712" s="59"/>
      <c r="B3712" s="59"/>
      <c r="C3712" s="59"/>
      <c r="D3712" s="60"/>
      <c r="E3712" s="61"/>
      <c r="F3712" s="62"/>
      <c r="G3712" s="62"/>
      <c r="H3712" s="62"/>
      <c r="I3712" s="62"/>
      <c r="J3712" s="62"/>
      <c r="K3712" s="63"/>
    </row>
    <row r="3713" spans="1:11" ht="24" customHeight="1" x14ac:dyDescent="0.25">
      <c r="A3713" s="59"/>
      <c r="B3713" s="59"/>
      <c r="C3713" s="59"/>
      <c r="D3713" s="60"/>
      <c r="E3713" s="61"/>
      <c r="F3713" s="62"/>
      <c r="G3713" s="62"/>
      <c r="H3713" s="62"/>
      <c r="I3713" s="62"/>
      <c r="J3713" s="62"/>
      <c r="K3713" s="63"/>
    </row>
    <row r="3714" spans="1:11" ht="24" customHeight="1" x14ac:dyDescent="0.25">
      <c r="A3714" s="59"/>
      <c r="B3714" s="59"/>
      <c r="C3714" s="59"/>
      <c r="D3714" s="60"/>
      <c r="E3714" s="61"/>
      <c r="F3714" s="62"/>
      <c r="G3714" s="62"/>
      <c r="H3714" s="62"/>
      <c r="I3714" s="62"/>
      <c r="J3714" s="62"/>
      <c r="K3714" s="63"/>
    </row>
    <row r="3715" spans="1:11" ht="24" customHeight="1" x14ac:dyDescent="0.25">
      <c r="A3715" s="59"/>
      <c r="B3715" s="59"/>
      <c r="C3715" s="59"/>
      <c r="D3715" s="60"/>
      <c r="E3715" s="61"/>
      <c r="F3715" s="62"/>
      <c r="G3715" s="62"/>
      <c r="H3715" s="62"/>
      <c r="I3715" s="62"/>
      <c r="J3715" s="62"/>
      <c r="K3715" s="63"/>
    </row>
    <row r="3716" spans="1:11" ht="24" customHeight="1" x14ac:dyDescent="0.25">
      <c r="A3716" s="59"/>
      <c r="B3716" s="59"/>
      <c r="C3716" s="59"/>
      <c r="D3716" s="60"/>
      <c r="E3716" s="61"/>
      <c r="F3716" s="62"/>
      <c r="G3716" s="62"/>
      <c r="H3716" s="62"/>
      <c r="I3716" s="62"/>
      <c r="J3716" s="62"/>
      <c r="K3716" s="63"/>
    </row>
    <row r="3717" spans="1:11" ht="24" customHeight="1" x14ac:dyDescent="0.25">
      <c r="A3717" s="59"/>
      <c r="B3717" s="59"/>
      <c r="C3717" s="59"/>
      <c r="D3717" s="60"/>
      <c r="E3717" s="61"/>
      <c r="F3717" s="62"/>
      <c r="G3717" s="62"/>
      <c r="H3717" s="62"/>
      <c r="I3717" s="62"/>
      <c r="J3717" s="62"/>
      <c r="K3717" s="63"/>
    </row>
    <row r="3718" spans="1:11" ht="24" customHeight="1" x14ac:dyDescent="0.25">
      <c r="A3718" s="59"/>
      <c r="B3718" s="59"/>
      <c r="C3718" s="59"/>
      <c r="D3718" s="60"/>
      <c r="E3718" s="61"/>
      <c r="F3718" s="62"/>
      <c r="G3718" s="62"/>
      <c r="H3718" s="62"/>
      <c r="I3718" s="62"/>
      <c r="J3718" s="62"/>
      <c r="K3718" s="63"/>
    </row>
    <row r="3719" spans="1:11" ht="24" customHeight="1" x14ac:dyDescent="0.25">
      <c r="A3719" s="59"/>
      <c r="B3719" s="59"/>
      <c r="C3719" s="59"/>
      <c r="D3719" s="60"/>
      <c r="E3719" s="61"/>
      <c r="F3719" s="62"/>
      <c r="G3719" s="62"/>
      <c r="H3719" s="62"/>
      <c r="I3719" s="62"/>
      <c r="J3719" s="62"/>
      <c r="K3719" s="63"/>
    </row>
    <row r="3720" spans="1:11" ht="24" customHeight="1" x14ac:dyDescent="0.25">
      <c r="A3720" s="59"/>
      <c r="B3720" s="59"/>
      <c r="C3720" s="59"/>
      <c r="D3720" s="60"/>
      <c r="E3720" s="61"/>
      <c r="F3720" s="62"/>
      <c r="G3720" s="62"/>
      <c r="H3720" s="62"/>
      <c r="I3720" s="62"/>
      <c r="J3720" s="62"/>
      <c r="K3720" s="63"/>
    </row>
    <row r="3721" spans="1:11" ht="24" customHeight="1" x14ac:dyDescent="0.25">
      <c r="A3721" s="59"/>
      <c r="B3721" s="59"/>
      <c r="C3721" s="59"/>
      <c r="D3721" s="60"/>
      <c r="E3721" s="61"/>
      <c r="F3721" s="62"/>
      <c r="G3721" s="62"/>
      <c r="H3721" s="62"/>
      <c r="I3721" s="62"/>
      <c r="J3721" s="62"/>
      <c r="K3721" s="63"/>
    </row>
    <row r="3722" spans="1:11" ht="24" customHeight="1" x14ac:dyDescent="0.25">
      <c r="A3722" s="59"/>
      <c r="B3722" s="59"/>
      <c r="C3722" s="59"/>
      <c r="D3722" s="60"/>
      <c r="E3722" s="61"/>
      <c r="F3722" s="62"/>
      <c r="G3722" s="62"/>
      <c r="H3722" s="62"/>
      <c r="I3722" s="62"/>
      <c r="J3722" s="62"/>
      <c r="K3722" s="63"/>
    </row>
    <row r="3723" spans="1:11" ht="24" customHeight="1" x14ac:dyDescent="0.25">
      <c r="A3723" s="59"/>
      <c r="B3723" s="59"/>
      <c r="C3723" s="59"/>
      <c r="D3723" s="60"/>
      <c r="E3723" s="61"/>
      <c r="F3723" s="62"/>
      <c r="G3723" s="62"/>
      <c r="H3723" s="62"/>
      <c r="I3723" s="62"/>
      <c r="J3723" s="62"/>
      <c r="K3723" s="63"/>
    </row>
    <row r="3724" spans="1:11" ht="24" customHeight="1" x14ac:dyDescent="0.25">
      <c r="A3724" s="59"/>
      <c r="B3724" s="59"/>
      <c r="C3724" s="59"/>
      <c r="D3724" s="60"/>
      <c r="E3724" s="61"/>
      <c r="F3724" s="62"/>
      <c r="G3724" s="62"/>
      <c r="H3724" s="62"/>
      <c r="I3724" s="62"/>
      <c r="J3724" s="62"/>
      <c r="K3724" s="63"/>
    </row>
    <row r="3725" spans="1:11" ht="24" customHeight="1" x14ac:dyDescent="0.25">
      <c r="A3725" s="59"/>
      <c r="B3725" s="59"/>
      <c r="C3725" s="59"/>
      <c r="D3725" s="60"/>
      <c r="E3725" s="61"/>
      <c r="F3725" s="62"/>
      <c r="G3725" s="62"/>
      <c r="H3725" s="62"/>
      <c r="I3725" s="62"/>
      <c r="J3725" s="62"/>
      <c r="K3725" s="63"/>
    </row>
    <row r="3726" spans="1:11" ht="24" customHeight="1" x14ac:dyDescent="0.25">
      <c r="A3726" s="59"/>
      <c r="B3726" s="59"/>
      <c r="C3726" s="59"/>
      <c r="D3726" s="60"/>
      <c r="E3726" s="61"/>
      <c r="F3726" s="62"/>
      <c r="G3726" s="62"/>
      <c r="H3726" s="62"/>
      <c r="I3726" s="62"/>
      <c r="J3726" s="62"/>
      <c r="K3726" s="63"/>
    </row>
    <row r="3727" spans="1:11" ht="24" customHeight="1" x14ac:dyDescent="0.25">
      <c r="A3727" s="59"/>
      <c r="B3727" s="59"/>
      <c r="C3727" s="59"/>
      <c r="D3727" s="60"/>
      <c r="E3727" s="61"/>
      <c r="F3727" s="62"/>
      <c r="G3727" s="62"/>
      <c r="H3727" s="62"/>
      <c r="I3727" s="62"/>
      <c r="J3727" s="62"/>
      <c r="K3727" s="63"/>
    </row>
    <row r="3728" spans="1:11" ht="24" customHeight="1" x14ac:dyDescent="0.25">
      <c r="A3728" s="59"/>
      <c r="B3728" s="59"/>
      <c r="C3728" s="59"/>
      <c r="D3728" s="60"/>
      <c r="E3728" s="64"/>
      <c r="F3728" s="62"/>
      <c r="G3728" s="62"/>
      <c r="H3728" s="62"/>
      <c r="I3728" s="62"/>
      <c r="J3728" s="62"/>
      <c r="K3728" s="63"/>
    </row>
    <row r="3729" spans="1:11" ht="24" customHeight="1" x14ac:dyDescent="0.25">
      <c r="A3729" s="59"/>
      <c r="B3729" s="59"/>
      <c r="C3729" s="59"/>
      <c r="D3729" s="60"/>
      <c r="E3729" s="61"/>
      <c r="F3729" s="62"/>
      <c r="G3729" s="62"/>
      <c r="H3729" s="62"/>
      <c r="I3729" s="62"/>
      <c r="J3729" s="62"/>
      <c r="K3729" s="63"/>
    </row>
    <row r="3730" spans="1:11" ht="24" customHeight="1" x14ac:dyDescent="0.25">
      <c r="A3730" s="59"/>
      <c r="B3730" s="59"/>
      <c r="C3730" s="59"/>
      <c r="D3730" s="60"/>
      <c r="E3730" s="61"/>
      <c r="F3730" s="62"/>
      <c r="G3730" s="62"/>
      <c r="H3730" s="62"/>
      <c r="I3730" s="62"/>
      <c r="J3730" s="62"/>
      <c r="K3730" s="63"/>
    </row>
    <row r="3731" spans="1:11" ht="24" customHeight="1" x14ac:dyDescent="0.25">
      <c r="A3731" s="59"/>
      <c r="B3731" s="59"/>
      <c r="C3731" s="59"/>
      <c r="D3731" s="60"/>
      <c r="E3731" s="61"/>
      <c r="F3731" s="62"/>
      <c r="G3731" s="62"/>
      <c r="H3731" s="62"/>
      <c r="I3731" s="62"/>
      <c r="J3731" s="62"/>
      <c r="K3731" s="63"/>
    </row>
    <row r="3732" spans="1:11" ht="24" customHeight="1" x14ac:dyDescent="0.25">
      <c r="A3732" s="59"/>
      <c r="B3732" s="59"/>
      <c r="C3732" s="59"/>
      <c r="D3732" s="60"/>
      <c r="E3732" s="61"/>
      <c r="F3732" s="62"/>
      <c r="G3732" s="62"/>
      <c r="H3732" s="62"/>
      <c r="I3732" s="62"/>
      <c r="J3732" s="62"/>
      <c r="K3732" s="63"/>
    </row>
    <row r="3733" spans="1:11" ht="24" customHeight="1" x14ac:dyDescent="0.25">
      <c r="A3733" s="59"/>
      <c r="B3733" s="59"/>
      <c r="C3733" s="59"/>
      <c r="D3733" s="60"/>
      <c r="E3733" s="61"/>
      <c r="F3733" s="62"/>
      <c r="G3733" s="62"/>
      <c r="H3733" s="62"/>
      <c r="I3733" s="62"/>
      <c r="J3733" s="62"/>
      <c r="K3733" s="63"/>
    </row>
    <row r="3734" spans="1:11" ht="24" customHeight="1" x14ac:dyDescent="0.25">
      <c r="A3734" s="59"/>
      <c r="B3734" s="59"/>
      <c r="C3734" s="59"/>
      <c r="D3734" s="60"/>
      <c r="E3734" s="61"/>
      <c r="F3734" s="62"/>
      <c r="G3734" s="62"/>
      <c r="H3734" s="62"/>
      <c r="I3734" s="62"/>
      <c r="J3734" s="62"/>
      <c r="K3734" s="63"/>
    </row>
    <row r="3735" spans="1:11" ht="24" customHeight="1" x14ac:dyDescent="0.25">
      <c r="A3735" s="59"/>
      <c r="B3735" s="59"/>
      <c r="C3735" s="59"/>
      <c r="D3735" s="60"/>
      <c r="E3735" s="61"/>
      <c r="F3735" s="62"/>
      <c r="G3735" s="62"/>
      <c r="H3735" s="62"/>
      <c r="I3735" s="62"/>
      <c r="J3735" s="62"/>
      <c r="K3735" s="63"/>
    </row>
    <row r="3736" spans="1:11" ht="24" customHeight="1" x14ac:dyDescent="0.25">
      <c r="A3736" s="59"/>
      <c r="B3736" s="59"/>
      <c r="C3736" s="59"/>
      <c r="D3736" s="60"/>
      <c r="E3736" s="61"/>
      <c r="F3736" s="62"/>
      <c r="G3736" s="62"/>
      <c r="H3736" s="62"/>
      <c r="I3736" s="62"/>
      <c r="J3736" s="62"/>
      <c r="K3736" s="63"/>
    </row>
    <row r="3737" spans="1:11" ht="24" customHeight="1" x14ac:dyDescent="0.25">
      <c r="A3737" s="59"/>
      <c r="B3737" s="59"/>
      <c r="C3737" s="59"/>
      <c r="D3737" s="60"/>
      <c r="E3737" s="61"/>
      <c r="F3737" s="62"/>
      <c r="G3737" s="62"/>
      <c r="H3737" s="62"/>
      <c r="I3737" s="62"/>
      <c r="J3737" s="62"/>
      <c r="K3737" s="63"/>
    </row>
    <row r="3738" spans="1:11" ht="24" customHeight="1" x14ac:dyDescent="0.25">
      <c r="A3738" s="59"/>
      <c r="B3738" s="59"/>
      <c r="C3738" s="59"/>
      <c r="D3738" s="60"/>
      <c r="E3738" s="61"/>
      <c r="F3738" s="62"/>
      <c r="G3738" s="62"/>
      <c r="H3738" s="62"/>
      <c r="I3738" s="62"/>
      <c r="J3738" s="62"/>
      <c r="K3738" s="63"/>
    </row>
    <row r="3739" spans="1:11" ht="24" customHeight="1" x14ac:dyDescent="0.25">
      <c r="A3739" s="59"/>
      <c r="B3739" s="59"/>
      <c r="C3739" s="59"/>
      <c r="D3739" s="60"/>
      <c r="E3739" s="61"/>
      <c r="F3739" s="62"/>
      <c r="G3739" s="62"/>
      <c r="H3739" s="62"/>
      <c r="I3739" s="62"/>
      <c r="J3739" s="62"/>
      <c r="K3739" s="63"/>
    </row>
    <row r="3740" spans="1:11" ht="24" customHeight="1" x14ac:dyDescent="0.25">
      <c r="A3740" s="59"/>
      <c r="B3740" s="59"/>
      <c r="C3740" s="59"/>
      <c r="D3740" s="60"/>
      <c r="E3740" s="61"/>
      <c r="F3740" s="62"/>
      <c r="G3740" s="62"/>
      <c r="H3740" s="62"/>
      <c r="I3740" s="62"/>
      <c r="J3740" s="62"/>
      <c r="K3740" s="63"/>
    </row>
    <row r="3741" spans="1:11" ht="24" customHeight="1" x14ac:dyDescent="0.25">
      <c r="A3741" s="59"/>
      <c r="B3741" s="59"/>
      <c r="C3741" s="59"/>
      <c r="D3741" s="60"/>
      <c r="E3741" s="61"/>
      <c r="F3741" s="62"/>
      <c r="G3741" s="62"/>
      <c r="H3741" s="62"/>
      <c r="I3741" s="62"/>
      <c r="J3741" s="62"/>
      <c r="K3741" s="63"/>
    </row>
    <row r="3742" spans="1:11" ht="24" customHeight="1" x14ac:dyDescent="0.25">
      <c r="A3742" s="59"/>
      <c r="B3742" s="59"/>
      <c r="C3742" s="59"/>
      <c r="D3742" s="60"/>
      <c r="E3742" s="61"/>
      <c r="F3742" s="62"/>
      <c r="G3742" s="62"/>
      <c r="H3742" s="62"/>
      <c r="I3742" s="62"/>
      <c r="J3742" s="62"/>
      <c r="K3742" s="63"/>
    </row>
    <row r="3743" spans="1:11" ht="24" customHeight="1" x14ac:dyDescent="0.25">
      <c r="A3743" s="59"/>
      <c r="B3743" s="59"/>
      <c r="C3743" s="59"/>
      <c r="D3743" s="60"/>
      <c r="E3743" s="61"/>
      <c r="F3743" s="62"/>
      <c r="G3743" s="62"/>
      <c r="H3743" s="62"/>
      <c r="I3743" s="62"/>
      <c r="J3743" s="62"/>
      <c r="K3743" s="63"/>
    </row>
    <row r="3744" spans="1:11" ht="24" customHeight="1" x14ac:dyDescent="0.25">
      <c r="A3744" s="59"/>
      <c r="B3744" s="59"/>
      <c r="C3744" s="59"/>
      <c r="D3744" s="60"/>
      <c r="E3744" s="61"/>
      <c r="F3744" s="62"/>
      <c r="G3744" s="62"/>
      <c r="H3744" s="62"/>
      <c r="I3744" s="62"/>
      <c r="J3744" s="62"/>
      <c r="K3744" s="63"/>
    </row>
    <row r="3745" spans="1:11" ht="24" customHeight="1" x14ac:dyDescent="0.25">
      <c r="A3745" s="59"/>
      <c r="B3745" s="59"/>
      <c r="C3745" s="59"/>
      <c r="D3745" s="60"/>
      <c r="E3745" s="61"/>
      <c r="F3745" s="62"/>
      <c r="G3745" s="62"/>
      <c r="H3745" s="62"/>
      <c r="I3745" s="62"/>
      <c r="J3745" s="62"/>
      <c r="K3745" s="63"/>
    </row>
    <row r="3746" spans="1:11" ht="24" customHeight="1" x14ac:dyDescent="0.25">
      <c r="A3746" s="59"/>
      <c r="B3746" s="59"/>
      <c r="C3746" s="59"/>
      <c r="D3746" s="60"/>
      <c r="E3746" s="61"/>
      <c r="F3746" s="62"/>
      <c r="G3746" s="62"/>
      <c r="H3746" s="62"/>
      <c r="I3746" s="62"/>
      <c r="J3746" s="62"/>
      <c r="K3746" s="63"/>
    </row>
    <row r="3747" spans="1:11" ht="24" customHeight="1" x14ac:dyDescent="0.25">
      <c r="A3747" s="59"/>
      <c r="B3747" s="59"/>
      <c r="C3747" s="59"/>
      <c r="D3747" s="60"/>
      <c r="E3747" s="61"/>
      <c r="F3747" s="62"/>
      <c r="G3747" s="62"/>
      <c r="H3747" s="62"/>
      <c r="I3747" s="62"/>
      <c r="J3747" s="62"/>
      <c r="K3747" s="63"/>
    </row>
    <row r="3748" spans="1:11" ht="24" customHeight="1" x14ac:dyDescent="0.25">
      <c r="A3748" s="59"/>
      <c r="B3748" s="59"/>
      <c r="C3748" s="59"/>
      <c r="D3748" s="60"/>
      <c r="E3748" s="61"/>
      <c r="F3748" s="62"/>
      <c r="G3748" s="62"/>
      <c r="H3748" s="62"/>
      <c r="I3748" s="62"/>
      <c r="J3748" s="62"/>
      <c r="K3748" s="63"/>
    </row>
    <row r="3749" spans="1:11" ht="24" customHeight="1" x14ac:dyDescent="0.25">
      <c r="A3749" s="59"/>
      <c r="B3749" s="59"/>
      <c r="C3749" s="59"/>
      <c r="D3749" s="60"/>
      <c r="E3749" s="61"/>
      <c r="F3749" s="62"/>
      <c r="G3749" s="62"/>
      <c r="H3749" s="62"/>
      <c r="I3749" s="62"/>
      <c r="J3749" s="62"/>
      <c r="K3749" s="63"/>
    </row>
    <row r="3750" spans="1:11" ht="24" customHeight="1" x14ac:dyDescent="0.25">
      <c r="A3750" s="59"/>
      <c r="B3750" s="59"/>
      <c r="C3750" s="59"/>
      <c r="D3750" s="60"/>
      <c r="E3750" s="61"/>
      <c r="F3750" s="62"/>
      <c r="G3750" s="62"/>
      <c r="H3750" s="62"/>
      <c r="I3750" s="62"/>
      <c r="J3750" s="62"/>
      <c r="K3750" s="63"/>
    </row>
    <row r="3751" spans="1:11" ht="24" customHeight="1" x14ac:dyDescent="0.25">
      <c r="A3751" s="59"/>
      <c r="B3751" s="59"/>
      <c r="C3751" s="59"/>
      <c r="D3751" s="60"/>
      <c r="E3751" s="61"/>
      <c r="F3751" s="62"/>
      <c r="G3751" s="62"/>
      <c r="H3751" s="62"/>
      <c r="I3751" s="62"/>
      <c r="J3751" s="62"/>
      <c r="K3751" s="63"/>
    </row>
    <row r="3752" spans="1:11" ht="24" customHeight="1" x14ac:dyDescent="0.25">
      <c r="A3752" s="59"/>
      <c r="B3752" s="59"/>
      <c r="C3752" s="59"/>
      <c r="D3752" s="60"/>
      <c r="E3752" s="61"/>
      <c r="F3752" s="62"/>
      <c r="G3752" s="62"/>
      <c r="H3752" s="62"/>
      <c r="I3752" s="62"/>
      <c r="J3752" s="62"/>
      <c r="K3752" s="63"/>
    </row>
    <row r="3753" spans="1:11" ht="24" customHeight="1" x14ac:dyDescent="0.25">
      <c r="A3753" s="59"/>
      <c r="B3753" s="59"/>
      <c r="C3753" s="59"/>
      <c r="D3753" s="60"/>
      <c r="E3753" s="61"/>
      <c r="F3753" s="62"/>
      <c r="G3753" s="62"/>
      <c r="H3753" s="62"/>
      <c r="I3753" s="62"/>
      <c r="J3753" s="62"/>
      <c r="K3753" s="63"/>
    </row>
    <row r="3754" spans="1:11" ht="24" customHeight="1" x14ac:dyDescent="0.25">
      <c r="A3754" s="59"/>
      <c r="B3754" s="59"/>
      <c r="C3754" s="59"/>
      <c r="D3754" s="60"/>
      <c r="E3754" s="61"/>
      <c r="F3754" s="62"/>
      <c r="G3754" s="62"/>
      <c r="H3754" s="62"/>
      <c r="I3754" s="62"/>
      <c r="J3754" s="62"/>
      <c r="K3754" s="63"/>
    </row>
    <row r="3755" spans="1:11" ht="24" customHeight="1" x14ac:dyDescent="0.25">
      <c r="A3755" s="59"/>
      <c r="B3755" s="59"/>
      <c r="C3755" s="59"/>
      <c r="D3755" s="60"/>
      <c r="E3755" s="61"/>
      <c r="F3755" s="62"/>
      <c r="G3755" s="62"/>
      <c r="H3755" s="62"/>
      <c r="I3755" s="62"/>
      <c r="J3755" s="62"/>
      <c r="K3755" s="63"/>
    </row>
    <row r="3756" spans="1:11" ht="24" customHeight="1" x14ac:dyDescent="0.25">
      <c r="A3756" s="59"/>
      <c r="B3756" s="59"/>
      <c r="C3756" s="59"/>
      <c r="D3756" s="60"/>
      <c r="E3756" s="61"/>
      <c r="F3756" s="62"/>
      <c r="G3756" s="62"/>
      <c r="H3756" s="62"/>
      <c r="I3756" s="62"/>
      <c r="J3756" s="62"/>
      <c r="K3756" s="63"/>
    </row>
    <row r="3757" spans="1:11" ht="24" customHeight="1" x14ac:dyDescent="0.25">
      <c r="A3757" s="59"/>
      <c r="B3757" s="59"/>
      <c r="C3757" s="59"/>
      <c r="D3757" s="60"/>
      <c r="E3757" s="61"/>
      <c r="F3757" s="62"/>
      <c r="G3757" s="62"/>
      <c r="H3757" s="62"/>
      <c r="I3757" s="62"/>
      <c r="J3757" s="62"/>
      <c r="K3757" s="63"/>
    </row>
    <row r="3758" spans="1:11" ht="24" customHeight="1" x14ac:dyDescent="0.25">
      <c r="A3758" s="59"/>
      <c r="B3758" s="59"/>
      <c r="C3758" s="59"/>
      <c r="D3758" s="60"/>
      <c r="E3758" s="61"/>
      <c r="F3758" s="62"/>
      <c r="G3758" s="62"/>
      <c r="H3758" s="62"/>
      <c r="I3758" s="62"/>
      <c r="J3758" s="62"/>
      <c r="K3758" s="63"/>
    </row>
    <row r="3759" spans="1:11" ht="24" customHeight="1" x14ac:dyDescent="0.25">
      <c r="A3759" s="59"/>
      <c r="B3759" s="59"/>
      <c r="C3759" s="59"/>
      <c r="D3759" s="60"/>
      <c r="E3759" s="61"/>
      <c r="F3759" s="62"/>
      <c r="G3759" s="62"/>
      <c r="H3759" s="62"/>
      <c r="I3759" s="62"/>
      <c r="J3759" s="62"/>
      <c r="K3759" s="63"/>
    </row>
    <row r="3760" spans="1:11" ht="24" customHeight="1" x14ac:dyDescent="0.25">
      <c r="A3760" s="59"/>
      <c r="B3760" s="59"/>
      <c r="C3760" s="59"/>
      <c r="D3760" s="60"/>
      <c r="E3760" s="61"/>
      <c r="F3760" s="62"/>
      <c r="G3760" s="62"/>
      <c r="H3760" s="62"/>
      <c r="I3760" s="62"/>
      <c r="J3760" s="62"/>
      <c r="K3760" s="63"/>
    </row>
    <row r="3761" spans="1:11" ht="24" customHeight="1" x14ac:dyDescent="0.25">
      <c r="A3761" s="59"/>
      <c r="B3761" s="59"/>
      <c r="C3761" s="59"/>
      <c r="D3761" s="60"/>
      <c r="E3761" s="61"/>
      <c r="F3761" s="62"/>
      <c r="G3761" s="62"/>
      <c r="H3761" s="62"/>
      <c r="I3761" s="62"/>
      <c r="J3761" s="62"/>
      <c r="K3761" s="63"/>
    </row>
    <row r="3762" spans="1:11" ht="24" customHeight="1" x14ac:dyDescent="0.25">
      <c r="A3762" s="59"/>
      <c r="B3762" s="59"/>
      <c r="C3762" s="59"/>
      <c r="D3762" s="60"/>
      <c r="E3762" s="61"/>
      <c r="F3762" s="62"/>
      <c r="G3762" s="62"/>
      <c r="H3762" s="62"/>
      <c r="I3762" s="62"/>
      <c r="J3762" s="62"/>
      <c r="K3762" s="63"/>
    </row>
    <row r="3763" spans="1:11" ht="24" customHeight="1" x14ac:dyDescent="0.25">
      <c r="A3763" s="59"/>
      <c r="B3763" s="59"/>
      <c r="C3763" s="59"/>
      <c r="D3763" s="60"/>
      <c r="E3763" s="61"/>
      <c r="F3763" s="62"/>
      <c r="G3763" s="62"/>
      <c r="H3763" s="62"/>
      <c r="I3763" s="62"/>
      <c r="J3763" s="62"/>
      <c r="K3763" s="63"/>
    </row>
    <row r="3764" spans="1:11" ht="24" customHeight="1" x14ac:dyDescent="0.25">
      <c r="A3764" s="59"/>
      <c r="B3764" s="59"/>
      <c r="C3764" s="59"/>
      <c r="D3764" s="60"/>
      <c r="E3764" s="61"/>
      <c r="F3764" s="62"/>
      <c r="G3764" s="62"/>
      <c r="H3764" s="62"/>
      <c r="I3764" s="62"/>
      <c r="J3764" s="62"/>
      <c r="K3764" s="63"/>
    </row>
    <row r="3765" spans="1:11" ht="24" customHeight="1" x14ac:dyDescent="0.25">
      <c r="A3765" s="59"/>
      <c r="B3765" s="59"/>
      <c r="C3765" s="59"/>
      <c r="D3765" s="60"/>
      <c r="E3765" s="61"/>
      <c r="F3765" s="62"/>
      <c r="G3765" s="62"/>
      <c r="H3765" s="62"/>
      <c r="I3765" s="62"/>
      <c r="J3765" s="62"/>
      <c r="K3765" s="63"/>
    </row>
    <row r="3766" spans="1:11" ht="24" customHeight="1" x14ac:dyDescent="0.25">
      <c r="A3766" s="59"/>
      <c r="B3766" s="59"/>
      <c r="C3766" s="59"/>
      <c r="D3766" s="60"/>
      <c r="E3766" s="61"/>
      <c r="F3766" s="62"/>
      <c r="G3766" s="62"/>
      <c r="H3766" s="62"/>
      <c r="I3766" s="62"/>
      <c r="J3766" s="62"/>
      <c r="K3766" s="63"/>
    </row>
    <row r="3767" spans="1:11" ht="24" customHeight="1" x14ac:dyDescent="0.25">
      <c r="A3767" s="59"/>
      <c r="B3767" s="59"/>
      <c r="C3767" s="59"/>
      <c r="D3767" s="60"/>
      <c r="E3767" s="61"/>
      <c r="F3767" s="62"/>
      <c r="G3767" s="62"/>
      <c r="H3767" s="62"/>
      <c r="I3767" s="62"/>
      <c r="J3767" s="62"/>
      <c r="K3767" s="63"/>
    </row>
    <row r="3768" spans="1:11" ht="24" customHeight="1" x14ac:dyDescent="0.25">
      <c r="A3768" s="59"/>
      <c r="B3768" s="59"/>
      <c r="C3768" s="59"/>
      <c r="D3768" s="60"/>
      <c r="E3768" s="61"/>
      <c r="F3768" s="62"/>
      <c r="G3768" s="62"/>
      <c r="H3768" s="62"/>
      <c r="I3768" s="62"/>
      <c r="J3768" s="62"/>
      <c r="K3768" s="63"/>
    </row>
    <row r="3769" spans="1:11" ht="24" customHeight="1" x14ac:dyDescent="0.25">
      <c r="A3769" s="59"/>
      <c r="B3769" s="59"/>
      <c r="C3769" s="59"/>
      <c r="D3769" s="60"/>
      <c r="E3769" s="61"/>
      <c r="F3769" s="62"/>
      <c r="G3769" s="62"/>
      <c r="H3769" s="62"/>
      <c r="I3769" s="62"/>
      <c r="J3769" s="62"/>
      <c r="K3769" s="63"/>
    </row>
    <row r="3770" spans="1:11" ht="24" customHeight="1" x14ac:dyDescent="0.25">
      <c r="A3770" s="59"/>
      <c r="B3770" s="59"/>
      <c r="C3770" s="59"/>
      <c r="D3770" s="60"/>
      <c r="E3770" s="61"/>
      <c r="F3770" s="62"/>
      <c r="G3770" s="62"/>
      <c r="H3770" s="62"/>
      <c r="I3770" s="62"/>
      <c r="J3770" s="62"/>
      <c r="K3770" s="63"/>
    </row>
    <row r="3771" spans="1:11" ht="24" customHeight="1" x14ac:dyDescent="0.25">
      <c r="A3771" s="59"/>
      <c r="B3771" s="59"/>
      <c r="C3771" s="59"/>
      <c r="D3771" s="60"/>
      <c r="E3771" s="61"/>
      <c r="F3771" s="62"/>
      <c r="G3771" s="62"/>
      <c r="H3771" s="62"/>
      <c r="I3771" s="62"/>
      <c r="J3771" s="62"/>
      <c r="K3771" s="63"/>
    </row>
    <row r="3772" spans="1:11" ht="24" customHeight="1" x14ac:dyDescent="0.25">
      <c r="A3772" s="59"/>
      <c r="B3772" s="59"/>
      <c r="C3772" s="59"/>
      <c r="D3772" s="60"/>
      <c r="E3772" s="61"/>
      <c r="F3772" s="62"/>
      <c r="G3772" s="62"/>
      <c r="H3772" s="62"/>
      <c r="I3772" s="62"/>
      <c r="J3772" s="62"/>
      <c r="K3772" s="63"/>
    </row>
    <row r="3773" spans="1:11" ht="24" customHeight="1" x14ac:dyDescent="0.25">
      <c r="A3773" s="59"/>
      <c r="B3773" s="59"/>
      <c r="C3773" s="59"/>
      <c r="D3773" s="60"/>
      <c r="E3773" s="61"/>
      <c r="F3773" s="62"/>
      <c r="G3773" s="62"/>
      <c r="H3773" s="62"/>
      <c r="I3773" s="62"/>
      <c r="J3773" s="62"/>
      <c r="K3773" s="63"/>
    </row>
    <row r="3774" spans="1:11" ht="24" customHeight="1" x14ac:dyDescent="0.25">
      <c r="A3774" s="59"/>
      <c r="B3774" s="59"/>
      <c r="C3774" s="59"/>
      <c r="D3774" s="60"/>
      <c r="E3774" s="61"/>
      <c r="F3774" s="62"/>
      <c r="G3774" s="62"/>
      <c r="H3774" s="62"/>
      <c r="I3774" s="62"/>
      <c r="J3774" s="62"/>
      <c r="K3774" s="63"/>
    </row>
    <row r="3775" spans="1:11" ht="24" customHeight="1" x14ac:dyDescent="0.25">
      <c r="A3775" s="59"/>
      <c r="B3775" s="59"/>
      <c r="C3775" s="59"/>
      <c r="D3775" s="60"/>
      <c r="E3775" s="61"/>
      <c r="F3775" s="62"/>
      <c r="G3775" s="62"/>
      <c r="H3775" s="62"/>
      <c r="I3775" s="62"/>
      <c r="J3775" s="62"/>
      <c r="K3775" s="63"/>
    </row>
    <row r="3776" spans="1:11" ht="24" customHeight="1" x14ac:dyDescent="0.25">
      <c r="A3776" s="59"/>
      <c r="B3776" s="59"/>
      <c r="C3776" s="59"/>
      <c r="D3776" s="60"/>
      <c r="E3776" s="61"/>
      <c r="F3776" s="62"/>
      <c r="G3776" s="62"/>
      <c r="H3776" s="62"/>
      <c r="I3776" s="62"/>
      <c r="J3776" s="62"/>
      <c r="K3776" s="63"/>
    </row>
    <row r="3777" spans="1:11" ht="24" customHeight="1" x14ac:dyDescent="0.25">
      <c r="A3777" s="59"/>
      <c r="B3777" s="59"/>
      <c r="C3777" s="59"/>
      <c r="D3777" s="60"/>
      <c r="E3777" s="61"/>
      <c r="F3777" s="62"/>
      <c r="G3777" s="62"/>
      <c r="H3777" s="62"/>
      <c r="I3777" s="62"/>
      <c r="J3777" s="62"/>
      <c r="K3777" s="63"/>
    </row>
    <row r="3778" spans="1:11" ht="24" customHeight="1" x14ac:dyDescent="0.25">
      <c r="A3778" s="59"/>
      <c r="B3778" s="59"/>
      <c r="C3778" s="59"/>
      <c r="D3778" s="60"/>
      <c r="E3778" s="61"/>
      <c r="F3778" s="62"/>
      <c r="G3778" s="62"/>
      <c r="H3778" s="62"/>
      <c r="I3778" s="62"/>
      <c r="J3778" s="62"/>
      <c r="K3778" s="63"/>
    </row>
    <row r="3779" spans="1:11" ht="24" customHeight="1" x14ac:dyDescent="0.25">
      <c r="A3779" s="59"/>
      <c r="B3779" s="59"/>
      <c r="C3779" s="59"/>
      <c r="D3779" s="60"/>
      <c r="E3779" s="61"/>
      <c r="F3779" s="62"/>
      <c r="G3779" s="62"/>
      <c r="H3779" s="62"/>
      <c r="I3779" s="62"/>
      <c r="J3779" s="62"/>
      <c r="K3779" s="63"/>
    </row>
    <row r="3780" spans="1:11" ht="24" customHeight="1" x14ac:dyDescent="0.25">
      <c r="A3780" s="59"/>
      <c r="B3780" s="59"/>
      <c r="C3780" s="59"/>
      <c r="D3780" s="60"/>
      <c r="E3780" s="61"/>
      <c r="F3780" s="62"/>
      <c r="G3780" s="62"/>
      <c r="H3780" s="62"/>
      <c r="I3780" s="62"/>
      <c r="J3780" s="62"/>
      <c r="K3780" s="63"/>
    </row>
    <row r="3781" spans="1:11" ht="24" customHeight="1" x14ac:dyDescent="0.25">
      <c r="A3781" s="59"/>
      <c r="B3781" s="59"/>
      <c r="C3781" s="59"/>
      <c r="D3781" s="60"/>
      <c r="E3781" s="61"/>
      <c r="F3781" s="62"/>
      <c r="G3781" s="62"/>
      <c r="H3781" s="62"/>
      <c r="I3781" s="62"/>
      <c r="J3781" s="62"/>
      <c r="K3781" s="63"/>
    </row>
    <row r="3782" spans="1:11" ht="24" customHeight="1" x14ac:dyDescent="0.25">
      <c r="A3782" s="59"/>
      <c r="B3782" s="59"/>
      <c r="C3782" s="59"/>
      <c r="D3782" s="60"/>
      <c r="E3782" s="61"/>
      <c r="F3782" s="62"/>
      <c r="G3782" s="62"/>
      <c r="H3782" s="62"/>
      <c r="I3782" s="62"/>
      <c r="J3782" s="62"/>
      <c r="K3782" s="63"/>
    </row>
    <row r="3783" spans="1:11" ht="24" customHeight="1" x14ac:dyDescent="0.25">
      <c r="A3783" s="59"/>
      <c r="B3783" s="59"/>
      <c r="C3783" s="59"/>
      <c r="D3783" s="60"/>
      <c r="E3783" s="61"/>
      <c r="F3783" s="62"/>
      <c r="G3783" s="62"/>
      <c r="H3783" s="62"/>
      <c r="I3783" s="62"/>
      <c r="J3783" s="62"/>
      <c r="K3783" s="63"/>
    </row>
    <row r="3784" spans="1:11" ht="24" customHeight="1" x14ac:dyDescent="0.25">
      <c r="A3784" s="59"/>
      <c r="B3784" s="59"/>
      <c r="C3784" s="59"/>
      <c r="D3784" s="60"/>
      <c r="E3784" s="61"/>
      <c r="F3784" s="62"/>
      <c r="G3784" s="62"/>
      <c r="H3784" s="62"/>
      <c r="I3784" s="62"/>
      <c r="J3784" s="62"/>
      <c r="K3784" s="63"/>
    </row>
    <row r="3785" spans="1:11" ht="24" customHeight="1" x14ac:dyDescent="0.25">
      <c r="A3785" s="59"/>
      <c r="B3785" s="59"/>
      <c r="C3785" s="59"/>
      <c r="D3785" s="60"/>
      <c r="E3785" s="61"/>
      <c r="F3785" s="62"/>
      <c r="G3785" s="62"/>
      <c r="H3785" s="62"/>
      <c r="I3785" s="62"/>
      <c r="J3785" s="62"/>
      <c r="K3785" s="63"/>
    </row>
    <row r="3786" spans="1:11" ht="24" customHeight="1" x14ac:dyDescent="0.25">
      <c r="A3786" s="59"/>
      <c r="B3786" s="59"/>
      <c r="C3786" s="59"/>
      <c r="D3786" s="60"/>
      <c r="E3786" s="61"/>
      <c r="F3786" s="62"/>
      <c r="G3786" s="62"/>
      <c r="H3786" s="62"/>
      <c r="I3786" s="62"/>
      <c r="J3786" s="62"/>
      <c r="K3786" s="63"/>
    </row>
    <row r="3787" spans="1:11" ht="24" customHeight="1" x14ac:dyDescent="0.25">
      <c r="A3787" s="59"/>
      <c r="B3787" s="59"/>
      <c r="C3787" s="59"/>
      <c r="D3787" s="60"/>
      <c r="E3787" s="61"/>
      <c r="F3787" s="62"/>
      <c r="G3787" s="62"/>
      <c r="H3787" s="62"/>
      <c r="I3787" s="62"/>
      <c r="J3787" s="62"/>
      <c r="K3787" s="63"/>
    </row>
    <row r="3788" spans="1:11" ht="24" customHeight="1" x14ac:dyDescent="0.25">
      <c r="A3788" s="59"/>
      <c r="B3788" s="59"/>
      <c r="C3788" s="59"/>
      <c r="D3788" s="60"/>
      <c r="E3788" s="61"/>
      <c r="F3788" s="62"/>
      <c r="G3788" s="62"/>
      <c r="H3788" s="62"/>
      <c r="I3788" s="62"/>
      <c r="J3788" s="62"/>
      <c r="K3788" s="63"/>
    </row>
    <row r="3789" spans="1:11" ht="24" customHeight="1" x14ac:dyDescent="0.25">
      <c r="A3789" s="59"/>
      <c r="B3789" s="59"/>
      <c r="C3789" s="59"/>
      <c r="D3789" s="60"/>
      <c r="E3789" s="61"/>
      <c r="F3789" s="62"/>
      <c r="G3789" s="62"/>
      <c r="H3789" s="62"/>
      <c r="I3789" s="62"/>
      <c r="J3789" s="62"/>
      <c r="K3789" s="63"/>
    </row>
    <row r="3790" spans="1:11" ht="24" customHeight="1" x14ac:dyDescent="0.25">
      <c r="A3790" s="59"/>
      <c r="B3790" s="59"/>
      <c r="C3790" s="59"/>
      <c r="D3790" s="60"/>
      <c r="E3790" s="61"/>
      <c r="F3790" s="62"/>
      <c r="G3790" s="62"/>
      <c r="H3790" s="62"/>
      <c r="I3790" s="62"/>
      <c r="J3790" s="62"/>
      <c r="K3790" s="63"/>
    </row>
    <row r="3791" spans="1:11" ht="24" customHeight="1" x14ac:dyDescent="0.25">
      <c r="A3791" s="59"/>
      <c r="B3791" s="59"/>
      <c r="C3791" s="59"/>
      <c r="D3791" s="60"/>
      <c r="E3791" s="61"/>
      <c r="F3791" s="62"/>
      <c r="G3791" s="62"/>
      <c r="H3791" s="62"/>
      <c r="I3791" s="62"/>
      <c r="J3791" s="62"/>
      <c r="K3791" s="63"/>
    </row>
    <row r="3792" spans="1:11" ht="24" customHeight="1" x14ac:dyDescent="0.25">
      <c r="A3792" s="59"/>
      <c r="B3792" s="59"/>
      <c r="C3792" s="59"/>
      <c r="D3792" s="60"/>
      <c r="E3792" s="61"/>
      <c r="F3792" s="62"/>
      <c r="G3792" s="62"/>
      <c r="H3792" s="62"/>
      <c r="I3792" s="62"/>
      <c r="J3792" s="62"/>
      <c r="K3792" s="63"/>
    </row>
    <row r="3793" spans="1:11" ht="24" customHeight="1" x14ac:dyDescent="0.25">
      <c r="A3793" s="59"/>
      <c r="B3793" s="59"/>
      <c r="C3793" s="59"/>
      <c r="D3793" s="60"/>
      <c r="E3793" s="61"/>
      <c r="F3793" s="62"/>
      <c r="G3793" s="62"/>
      <c r="H3793" s="62"/>
      <c r="I3793" s="62"/>
      <c r="J3793" s="62"/>
      <c r="K3793" s="63"/>
    </row>
    <row r="3794" spans="1:11" ht="24" customHeight="1" x14ac:dyDescent="0.25">
      <c r="A3794" s="59"/>
      <c r="B3794" s="59"/>
      <c r="C3794" s="59"/>
      <c r="D3794" s="60"/>
      <c r="E3794" s="61"/>
      <c r="F3794" s="62"/>
      <c r="G3794" s="62"/>
      <c r="H3794" s="62"/>
      <c r="I3794" s="62"/>
      <c r="J3794" s="62"/>
      <c r="K3794" s="63"/>
    </row>
    <row r="3795" spans="1:11" ht="24" customHeight="1" x14ac:dyDescent="0.25">
      <c r="A3795" s="59"/>
      <c r="B3795" s="59"/>
      <c r="C3795" s="59"/>
      <c r="D3795" s="60"/>
      <c r="E3795" s="61"/>
      <c r="F3795" s="62"/>
      <c r="G3795" s="62"/>
      <c r="H3795" s="62"/>
      <c r="I3795" s="62"/>
      <c r="J3795" s="62"/>
      <c r="K3795" s="63"/>
    </row>
    <row r="3796" spans="1:11" ht="24" customHeight="1" x14ac:dyDescent="0.25">
      <c r="A3796" s="59"/>
      <c r="B3796" s="59"/>
      <c r="C3796" s="59"/>
      <c r="D3796" s="60"/>
      <c r="E3796" s="61"/>
      <c r="F3796" s="62"/>
      <c r="G3796" s="62"/>
      <c r="H3796" s="62"/>
      <c r="I3796" s="62"/>
      <c r="J3796" s="62"/>
      <c r="K3796" s="63"/>
    </row>
    <row r="3797" spans="1:11" ht="24" customHeight="1" x14ac:dyDescent="0.25">
      <c r="A3797" s="59"/>
      <c r="B3797" s="59"/>
      <c r="C3797" s="59"/>
      <c r="D3797" s="60"/>
      <c r="E3797" s="61"/>
      <c r="F3797" s="62"/>
      <c r="G3797" s="62"/>
      <c r="H3797" s="62"/>
      <c r="I3797" s="62"/>
      <c r="J3797" s="62"/>
      <c r="K3797" s="63"/>
    </row>
    <row r="3798" spans="1:11" ht="24" customHeight="1" x14ac:dyDescent="0.25">
      <c r="A3798" s="59"/>
      <c r="B3798" s="59"/>
      <c r="C3798" s="59"/>
      <c r="D3798" s="60"/>
      <c r="E3798" s="61"/>
      <c r="F3798" s="62"/>
      <c r="G3798" s="62"/>
      <c r="H3798" s="62"/>
      <c r="I3798" s="62"/>
      <c r="J3798" s="62"/>
      <c r="K3798" s="63"/>
    </row>
    <row r="3799" spans="1:11" ht="24" customHeight="1" x14ac:dyDescent="0.25">
      <c r="A3799" s="59"/>
      <c r="B3799" s="59"/>
      <c r="C3799" s="59"/>
      <c r="D3799" s="60"/>
      <c r="E3799" s="61"/>
      <c r="F3799" s="62"/>
      <c r="G3799" s="62"/>
      <c r="H3799" s="62"/>
      <c r="I3799" s="62"/>
      <c r="J3799" s="62"/>
      <c r="K3799" s="63"/>
    </row>
    <row r="3800" spans="1:11" ht="24" customHeight="1" x14ac:dyDescent="0.25">
      <c r="A3800" s="59"/>
      <c r="B3800" s="59"/>
      <c r="C3800" s="59"/>
      <c r="D3800" s="60"/>
      <c r="E3800" s="61"/>
      <c r="F3800" s="62"/>
      <c r="G3800" s="62"/>
      <c r="H3800" s="62"/>
      <c r="I3800" s="62"/>
      <c r="J3800" s="62"/>
      <c r="K3800" s="63"/>
    </row>
    <row r="3801" spans="1:11" ht="24" customHeight="1" x14ac:dyDescent="0.25">
      <c r="A3801" s="59"/>
      <c r="B3801" s="59"/>
      <c r="C3801" s="59"/>
      <c r="D3801" s="60"/>
      <c r="E3801" s="61"/>
      <c r="F3801" s="62"/>
      <c r="G3801" s="62"/>
      <c r="H3801" s="62"/>
      <c r="I3801" s="62"/>
      <c r="J3801" s="62"/>
      <c r="K3801" s="63"/>
    </row>
    <row r="3802" spans="1:11" ht="24" customHeight="1" x14ac:dyDescent="0.25">
      <c r="A3802" s="59"/>
      <c r="B3802" s="59"/>
      <c r="C3802" s="59"/>
      <c r="D3802" s="60"/>
      <c r="E3802" s="61"/>
      <c r="F3802" s="62"/>
      <c r="G3802" s="62"/>
      <c r="H3802" s="62"/>
      <c r="I3802" s="62"/>
      <c r="J3802" s="62"/>
      <c r="K3802" s="63"/>
    </row>
    <row r="3803" spans="1:11" ht="24" customHeight="1" x14ac:dyDescent="0.25">
      <c r="A3803" s="59"/>
      <c r="B3803" s="59"/>
      <c r="C3803" s="59"/>
      <c r="D3803" s="60"/>
      <c r="E3803" s="61"/>
      <c r="F3803" s="62"/>
      <c r="G3803" s="62"/>
      <c r="H3803" s="62"/>
      <c r="I3803" s="62"/>
      <c r="J3803" s="62"/>
      <c r="K3803" s="63"/>
    </row>
    <row r="3804" spans="1:11" ht="24" customHeight="1" x14ac:dyDescent="0.25">
      <c r="A3804" s="59"/>
      <c r="B3804" s="59"/>
      <c r="C3804" s="59"/>
      <c r="D3804" s="60"/>
      <c r="E3804" s="61"/>
      <c r="F3804" s="62"/>
      <c r="G3804" s="62"/>
      <c r="H3804" s="62"/>
      <c r="I3804" s="62"/>
      <c r="J3804" s="62"/>
      <c r="K3804" s="63"/>
    </row>
    <row r="3805" spans="1:11" ht="24" customHeight="1" x14ac:dyDescent="0.25">
      <c r="A3805" s="59"/>
      <c r="B3805" s="59"/>
      <c r="C3805" s="59"/>
      <c r="D3805" s="60"/>
      <c r="E3805" s="61"/>
      <c r="F3805" s="62"/>
      <c r="G3805" s="62"/>
      <c r="H3805" s="62"/>
      <c r="I3805" s="62"/>
      <c r="J3805" s="62"/>
      <c r="K3805" s="63"/>
    </row>
    <row r="3806" spans="1:11" ht="24" customHeight="1" x14ac:dyDescent="0.25">
      <c r="A3806" s="59"/>
      <c r="B3806" s="59"/>
      <c r="C3806" s="59"/>
      <c r="D3806" s="60"/>
      <c r="E3806" s="61"/>
      <c r="F3806" s="62"/>
      <c r="G3806" s="62"/>
      <c r="H3806" s="62"/>
      <c r="I3806" s="62"/>
      <c r="J3806" s="62"/>
      <c r="K3806" s="63"/>
    </row>
    <row r="3807" spans="1:11" ht="24" customHeight="1" x14ac:dyDescent="0.25">
      <c r="A3807" s="59"/>
      <c r="B3807" s="59"/>
      <c r="C3807" s="59"/>
      <c r="D3807" s="60"/>
      <c r="E3807" s="61"/>
      <c r="F3807" s="62"/>
      <c r="G3807" s="62"/>
      <c r="H3807" s="62"/>
      <c r="I3807" s="62"/>
      <c r="J3807" s="62"/>
      <c r="K3807" s="63"/>
    </row>
    <row r="3808" spans="1:11" ht="24" customHeight="1" x14ac:dyDescent="0.25">
      <c r="A3808" s="59"/>
      <c r="B3808" s="59"/>
      <c r="C3808" s="59"/>
      <c r="D3808" s="60"/>
      <c r="E3808" s="61"/>
      <c r="F3808" s="62"/>
      <c r="G3808" s="62"/>
      <c r="H3808" s="62"/>
      <c r="I3808" s="62"/>
      <c r="J3808" s="62"/>
      <c r="K3808" s="63"/>
    </row>
    <row r="3809" spans="1:11" ht="24" customHeight="1" x14ac:dyDescent="0.25">
      <c r="A3809" s="59"/>
      <c r="B3809" s="59"/>
      <c r="C3809" s="59"/>
      <c r="D3809" s="60"/>
      <c r="E3809" s="61"/>
      <c r="F3809" s="62"/>
      <c r="G3809" s="62"/>
      <c r="H3809" s="62"/>
      <c r="I3809" s="62"/>
      <c r="J3809" s="62"/>
      <c r="K3809" s="63"/>
    </row>
    <row r="3810" spans="1:11" ht="24" customHeight="1" x14ac:dyDescent="0.25">
      <c r="A3810" s="59"/>
      <c r="B3810" s="59"/>
      <c r="C3810" s="59"/>
      <c r="D3810" s="60"/>
      <c r="E3810" s="61"/>
      <c r="F3810" s="62"/>
      <c r="G3810" s="62"/>
      <c r="H3810" s="62"/>
      <c r="I3810" s="62"/>
      <c r="J3810" s="62"/>
      <c r="K3810" s="63"/>
    </row>
    <row r="3811" spans="1:11" ht="24" customHeight="1" x14ac:dyDescent="0.25">
      <c r="A3811" s="59"/>
      <c r="B3811" s="59"/>
      <c r="C3811" s="59"/>
      <c r="D3811" s="60"/>
      <c r="E3811" s="61"/>
      <c r="F3811" s="62"/>
      <c r="G3811" s="62"/>
      <c r="H3811" s="62"/>
      <c r="I3811" s="62"/>
      <c r="J3811" s="62"/>
      <c r="K3811" s="63"/>
    </row>
    <row r="3812" spans="1:11" ht="24" customHeight="1" x14ac:dyDescent="0.25">
      <c r="A3812" s="59"/>
      <c r="B3812" s="59"/>
      <c r="C3812" s="59"/>
      <c r="D3812" s="60"/>
      <c r="E3812" s="61"/>
      <c r="F3812" s="62"/>
      <c r="G3812" s="62"/>
      <c r="H3812" s="62"/>
      <c r="I3812" s="62"/>
      <c r="J3812" s="62"/>
      <c r="K3812" s="63"/>
    </row>
    <row r="3813" spans="1:11" ht="24" customHeight="1" x14ac:dyDescent="0.25">
      <c r="A3813" s="59"/>
      <c r="B3813" s="59"/>
      <c r="C3813" s="59"/>
      <c r="D3813" s="60"/>
      <c r="E3813" s="61"/>
      <c r="F3813" s="62"/>
      <c r="G3813" s="62"/>
      <c r="H3813" s="62"/>
      <c r="I3813" s="62"/>
      <c r="J3813" s="62"/>
      <c r="K3813" s="63"/>
    </row>
    <row r="3814" spans="1:11" ht="24" customHeight="1" x14ac:dyDescent="0.25">
      <c r="A3814" s="59"/>
      <c r="B3814" s="59"/>
      <c r="C3814" s="59"/>
      <c r="D3814" s="60"/>
      <c r="E3814" s="61"/>
      <c r="F3814" s="62"/>
      <c r="G3814" s="62"/>
      <c r="H3814" s="62"/>
      <c r="I3814" s="62"/>
      <c r="J3814" s="62"/>
      <c r="K3814" s="63"/>
    </row>
    <row r="3815" spans="1:11" ht="24" customHeight="1" x14ac:dyDescent="0.25">
      <c r="A3815" s="59"/>
      <c r="B3815" s="59"/>
      <c r="C3815" s="59"/>
      <c r="D3815" s="60"/>
      <c r="E3815" s="61"/>
      <c r="F3815" s="62"/>
      <c r="G3815" s="62"/>
      <c r="H3815" s="62"/>
      <c r="I3815" s="62"/>
      <c r="J3815" s="62"/>
      <c r="K3815" s="63"/>
    </row>
    <row r="3816" spans="1:11" ht="24" customHeight="1" x14ac:dyDescent="0.25">
      <c r="A3816" s="59"/>
      <c r="B3816" s="59"/>
      <c r="C3816" s="59"/>
      <c r="D3816" s="60"/>
      <c r="E3816" s="61"/>
      <c r="F3816" s="62"/>
      <c r="G3816" s="62"/>
      <c r="H3816" s="62"/>
      <c r="I3816" s="62"/>
      <c r="J3816" s="62"/>
      <c r="K3816" s="63"/>
    </row>
    <row r="3817" spans="1:11" ht="24" customHeight="1" x14ac:dyDescent="0.25">
      <c r="A3817" s="59"/>
      <c r="B3817" s="59"/>
      <c r="C3817" s="59"/>
      <c r="D3817" s="60"/>
      <c r="E3817" s="64"/>
      <c r="F3817" s="62"/>
      <c r="G3817" s="62"/>
      <c r="H3817" s="62"/>
      <c r="I3817" s="62"/>
      <c r="J3817" s="62"/>
      <c r="K3817" s="63"/>
    </row>
    <row r="3818" spans="1:11" ht="24" customHeight="1" x14ac:dyDescent="0.25">
      <c r="A3818" s="59"/>
      <c r="B3818" s="59"/>
      <c r="C3818" s="59"/>
      <c r="D3818" s="60"/>
      <c r="E3818" s="61"/>
      <c r="F3818" s="62"/>
      <c r="G3818" s="62"/>
      <c r="H3818" s="62"/>
      <c r="I3818" s="62"/>
      <c r="J3818" s="62"/>
      <c r="K3818" s="63"/>
    </row>
    <row r="3819" spans="1:11" ht="24" customHeight="1" x14ac:dyDescent="0.25">
      <c r="A3819" s="59"/>
      <c r="B3819" s="59"/>
      <c r="C3819" s="59"/>
      <c r="D3819" s="60"/>
      <c r="E3819" s="61"/>
      <c r="F3819" s="62"/>
      <c r="G3819" s="62"/>
      <c r="H3819" s="62"/>
      <c r="I3819" s="62"/>
      <c r="J3819" s="62"/>
      <c r="K3819" s="63"/>
    </row>
    <row r="3820" spans="1:11" ht="24" customHeight="1" x14ac:dyDescent="0.25">
      <c r="A3820" s="59"/>
      <c r="B3820" s="59"/>
      <c r="C3820" s="59"/>
      <c r="D3820" s="60"/>
      <c r="E3820" s="61"/>
      <c r="F3820" s="62"/>
      <c r="G3820" s="62"/>
      <c r="H3820" s="62"/>
      <c r="I3820" s="62"/>
      <c r="J3820" s="62"/>
      <c r="K3820" s="63"/>
    </row>
    <row r="3821" spans="1:11" ht="24" customHeight="1" x14ac:dyDescent="0.25">
      <c r="A3821" s="59"/>
      <c r="B3821" s="59"/>
      <c r="C3821" s="59"/>
      <c r="D3821" s="60"/>
      <c r="E3821" s="61"/>
      <c r="F3821" s="62"/>
      <c r="G3821" s="62"/>
      <c r="H3821" s="62"/>
      <c r="I3821" s="62"/>
      <c r="J3821" s="62"/>
      <c r="K3821" s="63"/>
    </row>
    <row r="3822" spans="1:11" ht="24" customHeight="1" x14ac:dyDescent="0.25">
      <c r="A3822" s="59"/>
      <c r="B3822" s="59"/>
      <c r="C3822" s="59"/>
      <c r="D3822" s="60"/>
      <c r="E3822" s="61"/>
      <c r="F3822" s="62"/>
      <c r="G3822" s="62"/>
      <c r="H3822" s="62"/>
      <c r="I3822" s="62"/>
      <c r="J3822" s="62"/>
      <c r="K3822" s="63"/>
    </row>
    <row r="3823" spans="1:11" ht="24" customHeight="1" x14ac:dyDescent="0.25">
      <c r="A3823" s="59"/>
      <c r="B3823" s="59"/>
      <c r="C3823" s="59"/>
      <c r="D3823" s="60"/>
      <c r="E3823" s="61"/>
      <c r="F3823" s="62"/>
      <c r="G3823" s="62"/>
      <c r="H3823" s="62"/>
      <c r="I3823" s="62"/>
      <c r="J3823" s="62"/>
      <c r="K3823" s="63"/>
    </row>
    <row r="3824" spans="1:11" ht="24" customHeight="1" x14ac:dyDescent="0.25">
      <c r="A3824" s="59"/>
      <c r="B3824" s="59"/>
      <c r="C3824" s="59"/>
      <c r="D3824" s="60"/>
      <c r="E3824" s="61"/>
      <c r="F3824" s="62"/>
      <c r="G3824" s="62"/>
      <c r="H3824" s="62"/>
      <c r="I3824" s="62"/>
      <c r="J3824" s="62"/>
      <c r="K3824" s="63"/>
    </row>
    <row r="3825" spans="1:11" ht="24" customHeight="1" x14ac:dyDescent="0.25">
      <c r="A3825" s="59"/>
      <c r="B3825" s="59"/>
      <c r="C3825" s="59"/>
      <c r="D3825" s="60"/>
      <c r="E3825" s="61"/>
      <c r="F3825" s="62"/>
      <c r="G3825" s="62"/>
      <c r="H3825" s="62"/>
      <c r="I3825" s="62"/>
      <c r="J3825" s="62"/>
      <c r="K3825" s="63"/>
    </row>
    <row r="3826" spans="1:11" ht="24" customHeight="1" x14ac:dyDescent="0.25">
      <c r="A3826" s="59"/>
      <c r="B3826" s="59"/>
      <c r="C3826" s="59"/>
      <c r="D3826" s="60"/>
      <c r="E3826" s="61"/>
      <c r="F3826" s="62"/>
      <c r="G3826" s="62"/>
      <c r="H3826" s="62"/>
      <c r="I3826" s="62"/>
      <c r="J3826" s="62"/>
      <c r="K3826" s="63"/>
    </row>
    <row r="3827" spans="1:11" ht="24" customHeight="1" x14ac:dyDescent="0.25">
      <c r="A3827" s="59"/>
      <c r="B3827" s="59"/>
      <c r="C3827" s="59"/>
      <c r="D3827" s="60"/>
      <c r="E3827" s="61"/>
      <c r="F3827" s="62"/>
      <c r="G3827" s="62"/>
      <c r="H3827" s="62"/>
      <c r="I3827" s="62"/>
      <c r="J3827" s="62"/>
      <c r="K3827" s="63"/>
    </row>
    <row r="3828" spans="1:11" ht="24" customHeight="1" x14ac:dyDescent="0.25">
      <c r="A3828" s="59"/>
      <c r="B3828" s="59"/>
      <c r="C3828" s="59"/>
      <c r="D3828" s="60"/>
      <c r="E3828" s="61"/>
      <c r="F3828" s="62"/>
      <c r="G3828" s="62"/>
      <c r="H3828" s="62"/>
      <c r="I3828" s="62"/>
      <c r="J3828" s="62"/>
      <c r="K3828" s="63"/>
    </row>
    <row r="3829" spans="1:11" ht="24" customHeight="1" x14ac:dyDescent="0.25">
      <c r="A3829" s="59"/>
      <c r="B3829" s="59"/>
      <c r="C3829" s="59"/>
      <c r="D3829" s="60"/>
      <c r="E3829" s="61"/>
      <c r="F3829" s="62"/>
      <c r="G3829" s="62"/>
      <c r="H3829" s="62"/>
      <c r="I3829" s="62"/>
      <c r="J3829" s="62"/>
      <c r="K3829" s="63"/>
    </row>
    <row r="3830" spans="1:11" ht="24" customHeight="1" x14ac:dyDescent="0.25">
      <c r="A3830" s="59"/>
      <c r="B3830" s="59"/>
      <c r="C3830" s="59"/>
      <c r="D3830" s="60"/>
      <c r="E3830" s="61"/>
      <c r="F3830" s="62"/>
      <c r="G3830" s="62"/>
      <c r="H3830" s="62"/>
      <c r="I3830" s="62"/>
      <c r="J3830" s="62"/>
      <c r="K3830" s="63"/>
    </row>
    <row r="3831" spans="1:11" ht="24" customHeight="1" x14ac:dyDescent="0.25">
      <c r="A3831" s="59"/>
      <c r="B3831" s="59"/>
      <c r="C3831" s="59"/>
      <c r="D3831" s="60"/>
      <c r="E3831" s="61"/>
      <c r="F3831" s="62"/>
      <c r="G3831" s="62"/>
      <c r="H3831" s="62"/>
      <c r="I3831" s="62"/>
      <c r="J3831" s="62"/>
      <c r="K3831" s="63"/>
    </row>
    <row r="3832" spans="1:11" ht="24" customHeight="1" x14ac:dyDescent="0.25">
      <c r="A3832" s="59"/>
      <c r="B3832" s="59"/>
      <c r="C3832" s="59"/>
      <c r="D3832" s="60"/>
      <c r="E3832" s="61"/>
      <c r="F3832" s="62"/>
      <c r="G3832" s="62"/>
      <c r="H3832" s="62"/>
      <c r="I3832" s="62"/>
      <c r="J3832" s="62"/>
      <c r="K3832" s="63"/>
    </row>
    <row r="3833" spans="1:11" ht="24" customHeight="1" x14ac:dyDescent="0.25">
      <c r="A3833" s="59"/>
      <c r="B3833" s="59"/>
      <c r="C3833" s="59"/>
      <c r="D3833" s="60"/>
      <c r="E3833" s="61"/>
      <c r="F3833" s="62"/>
      <c r="G3833" s="62"/>
      <c r="H3833" s="62"/>
      <c r="I3833" s="62"/>
      <c r="J3833" s="62"/>
      <c r="K3833" s="63"/>
    </row>
    <row r="3834" spans="1:11" ht="24" customHeight="1" x14ac:dyDescent="0.25">
      <c r="A3834" s="59"/>
      <c r="B3834" s="59"/>
      <c r="C3834" s="59"/>
      <c r="D3834" s="60"/>
      <c r="E3834" s="61"/>
      <c r="F3834" s="62"/>
      <c r="G3834" s="62"/>
      <c r="H3834" s="62"/>
      <c r="I3834" s="62"/>
      <c r="J3834" s="62"/>
      <c r="K3834" s="63"/>
    </row>
    <row r="3835" spans="1:11" ht="24" customHeight="1" x14ac:dyDescent="0.25">
      <c r="A3835" s="59"/>
      <c r="B3835" s="59"/>
      <c r="C3835" s="59"/>
      <c r="D3835" s="60"/>
      <c r="E3835" s="61"/>
      <c r="F3835" s="62"/>
      <c r="G3835" s="62"/>
      <c r="H3835" s="62"/>
      <c r="I3835" s="62"/>
      <c r="J3835" s="62"/>
      <c r="K3835" s="63"/>
    </row>
    <row r="3836" spans="1:11" ht="24" customHeight="1" x14ac:dyDescent="0.25">
      <c r="A3836" s="59"/>
      <c r="B3836" s="59"/>
      <c r="C3836" s="59"/>
      <c r="D3836" s="60"/>
      <c r="E3836" s="61"/>
      <c r="F3836" s="62"/>
      <c r="G3836" s="62"/>
      <c r="H3836" s="62"/>
      <c r="I3836" s="62"/>
      <c r="J3836" s="62"/>
      <c r="K3836" s="63"/>
    </row>
    <row r="3837" spans="1:11" ht="24" customHeight="1" x14ac:dyDescent="0.25">
      <c r="A3837" s="59"/>
      <c r="B3837" s="59"/>
      <c r="C3837" s="59"/>
      <c r="D3837" s="60"/>
      <c r="E3837" s="61"/>
      <c r="F3837" s="62"/>
      <c r="G3837" s="62"/>
      <c r="H3837" s="62"/>
      <c r="I3837" s="62"/>
      <c r="J3837" s="62"/>
      <c r="K3837" s="63"/>
    </row>
    <row r="3838" spans="1:11" ht="24" customHeight="1" x14ac:dyDescent="0.25">
      <c r="A3838" s="59"/>
      <c r="B3838" s="59"/>
      <c r="C3838" s="59"/>
      <c r="D3838" s="60"/>
      <c r="E3838" s="61"/>
      <c r="F3838" s="62"/>
      <c r="G3838" s="62"/>
      <c r="H3838" s="62"/>
      <c r="I3838" s="62"/>
      <c r="J3838" s="62"/>
      <c r="K3838" s="63"/>
    </row>
    <row r="3839" spans="1:11" ht="24" customHeight="1" x14ac:dyDescent="0.25">
      <c r="A3839" s="59"/>
      <c r="B3839" s="59"/>
      <c r="C3839" s="59"/>
      <c r="D3839" s="60"/>
      <c r="E3839" s="61"/>
      <c r="F3839" s="62"/>
      <c r="G3839" s="62"/>
      <c r="H3839" s="62"/>
      <c r="I3839" s="62"/>
      <c r="J3839" s="62"/>
      <c r="K3839" s="63"/>
    </row>
    <row r="3840" spans="1:11" ht="24" customHeight="1" x14ac:dyDescent="0.25">
      <c r="A3840" s="59"/>
      <c r="B3840" s="59"/>
      <c r="C3840" s="59"/>
      <c r="D3840" s="60"/>
      <c r="E3840" s="61"/>
      <c r="F3840" s="62"/>
      <c r="G3840" s="62"/>
      <c r="H3840" s="62"/>
      <c r="I3840" s="62"/>
      <c r="J3840" s="62"/>
      <c r="K3840" s="63"/>
    </row>
    <row r="3841" spans="1:11" ht="24" customHeight="1" x14ac:dyDescent="0.25">
      <c r="A3841" s="59"/>
      <c r="B3841" s="59"/>
      <c r="C3841" s="59"/>
      <c r="D3841" s="60"/>
      <c r="E3841" s="61"/>
      <c r="F3841" s="62"/>
      <c r="G3841" s="62"/>
      <c r="H3841" s="62"/>
      <c r="I3841" s="62"/>
      <c r="J3841" s="62"/>
      <c r="K3841" s="63"/>
    </row>
    <row r="3842" spans="1:11" ht="24" customHeight="1" x14ac:dyDescent="0.25">
      <c r="A3842" s="59"/>
      <c r="B3842" s="59"/>
      <c r="C3842" s="59"/>
      <c r="D3842" s="60"/>
      <c r="E3842" s="61"/>
      <c r="F3842" s="62"/>
      <c r="G3842" s="62"/>
      <c r="H3842" s="62"/>
      <c r="I3842" s="62"/>
      <c r="J3842" s="62"/>
      <c r="K3842" s="63"/>
    </row>
    <row r="3843" spans="1:11" ht="24" customHeight="1" x14ac:dyDescent="0.25">
      <c r="A3843" s="59"/>
      <c r="B3843" s="59"/>
      <c r="C3843" s="59"/>
      <c r="D3843" s="60"/>
      <c r="E3843" s="61"/>
      <c r="F3843" s="62"/>
      <c r="G3843" s="62"/>
      <c r="H3843" s="62"/>
      <c r="I3843" s="62"/>
      <c r="J3843" s="62"/>
      <c r="K3843" s="63"/>
    </row>
    <row r="3844" spans="1:11" ht="24" customHeight="1" x14ac:dyDescent="0.25">
      <c r="A3844" s="59"/>
      <c r="B3844" s="59"/>
      <c r="C3844" s="59"/>
      <c r="D3844" s="60"/>
      <c r="E3844" s="61"/>
      <c r="F3844" s="62"/>
      <c r="G3844" s="62"/>
      <c r="H3844" s="62"/>
      <c r="I3844" s="62"/>
      <c r="J3844" s="62"/>
      <c r="K3844" s="63"/>
    </row>
    <row r="3845" spans="1:11" ht="24" customHeight="1" x14ac:dyDescent="0.25">
      <c r="A3845" s="59"/>
      <c r="B3845" s="59"/>
      <c r="C3845" s="59"/>
      <c r="D3845" s="60"/>
      <c r="E3845" s="61"/>
      <c r="F3845" s="62"/>
      <c r="G3845" s="62"/>
      <c r="H3845" s="62"/>
      <c r="I3845" s="62"/>
      <c r="J3845" s="62"/>
      <c r="K3845" s="63"/>
    </row>
    <row r="3846" spans="1:11" ht="24" customHeight="1" x14ac:dyDescent="0.25">
      <c r="A3846" s="59"/>
      <c r="B3846" s="59"/>
      <c r="C3846" s="59"/>
      <c r="D3846" s="60"/>
      <c r="E3846" s="61"/>
      <c r="F3846" s="62"/>
      <c r="G3846" s="62"/>
      <c r="H3846" s="62"/>
      <c r="I3846" s="62"/>
      <c r="J3846" s="62"/>
      <c r="K3846" s="63"/>
    </row>
    <row r="3847" spans="1:11" ht="24" customHeight="1" x14ac:dyDescent="0.25">
      <c r="A3847" s="59"/>
      <c r="B3847" s="59"/>
      <c r="C3847" s="59"/>
      <c r="D3847" s="60"/>
      <c r="E3847" s="61"/>
      <c r="F3847" s="62"/>
      <c r="G3847" s="62"/>
      <c r="H3847" s="62"/>
      <c r="I3847" s="62"/>
      <c r="J3847" s="62"/>
      <c r="K3847" s="63"/>
    </row>
    <row r="3848" spans="1:11" ht="24" customHeight="1" x14ac:dyDescent="0.25">
      <c r="A3848" s="59"/>
      <c r="B3848" s="59"/>
      <c r="C3848" s="59"/>
      <c r="D3848" s="60"/>
      <c r="E3848" s="61"/>
      <c r="F3848" s="62"/>
      <c r="G3848" s="62"/>
      <c r="H3848" s="62"/>
      <c r="I3848" s="62"/>
      <c r="J3848" s="62"/>
      <c r="K3848" s="63"/>
    </row>
    <row r="3849" spans="1:11" ht="24" customHeight="1" x14ac:dyDescent="0.25">
      <c r="A3849" s="59"/>
      <c r="B3849" s="59"/>
      <c r="C3849" s="59"/>
      <c r="D3849" s="60"/>
      <c r="E3849" s="61"/>
      <c r="F3849" s="62"/>
      <c r="G3849" s="62"/>
      <c r="H3849" s="62"/>
      <c r="I3849" s="62"/>
      <c r="J3849" s="62"/>
      <c r="K3849" s="63"/>
    </row>
    <row r="3850" spans="1:11" ht="24" customHeight="1" x14ac:dyDescent="0.25">
      <c r="A3850" s="59"/>
      <c r="B3850" s="59"/>
      <c r="C3850" s="59"/>
      <c r="D3850" s="60"/>
      <c r="E3850" s="61"/>
      <c r="F3850" s="62"/>
      <c r="G3850" s="62"/>
      <c r="H3850" s="62"/>
      <c r="I3850" s="62"/>
      <c r="J3850" s="62"/>
      <c r="K3850" s="63"/>
    </row>
    <row r="3851" spans="1:11" ht="24" customHeight="1" x14ac:dyDescent="0.25">
      <c r="A3851" s="59"/>
      <c r="B3851" s="59"/>
      <c r="C3851" s="59"/>
      <c r="D3851" s="60"/>
      <c r="E3851" s="61"/>
      <c r="F3851" s="62"/>
      <c r="G3851" s="62"/>
      <c r="H3851" s="62"/>
      <c r="I3851" s="62"/>
      <c r="J3851" s="62"/>
      <c r="K3851" s="63"/>
    </row>
    <row r="3852" spans="1:11" ht="24" customHeight="1" x14ac:dyDescent="0.25">
      <c r="A3852" s="59"/>
      <c r="B3852" s="59"/>
      <c r="C3852" s="59"/>
      <c r="D3852" s="60"/>
      <c r="E3852" s="61"/>
      <c r="F3852" s="62"/>
      <c r="G3852" s="62"/>
      <c r="H3852" s="62"/>
      <c r="I3852" s="62"/>
      <c r="J3852" s="62"/>
      <c r="K3852" s="63"/>
    </row>
    <row r="3853" spans="1:11" ht="24" customHeight="1" x14ac:dyDescent="0.25">
      <c r="A3853" s="59"/>
      <c r="B3853" s="59"/>
      <c r="C3853" s="59"/>
      <c r="D3853" s="60"/>
      <c r="E3853" s="61"/>
      <c r="F3853" s="62"/>
      <c r="G3853" s="62"/>
      <c r="H3853" s="62"/>
      <c r="I3853" s="62"/>
      <c r="J3853" s="62"/>
      <c r="K3853" s="63"/>
    </row>
    <row r="3854" spans="1:11" ht="24" customHeight="1" x14ac:dyDescent="0.25">
      <c r="A3854" s="59"/>
      <c r="B3854" s="59"/>
      <c r="C3854" s="59"/>
      <c r="D3854" s="60"/>
      <c r="E3854" s="61"/>
      <c r="F3854" s="62"/>
      <c r="G3854" s="62"/>
      <c r="H3854" s="62"/>
      <c r="I3854" s="62"/>
      <c r="J3854" s="62"/>
      <c r="K3854" s="63"/>
    </row>
    <row r="3855" spans="1:11" ht="24" customHeight="1" x14ac:dyDescent="0.25">
      <c r="A3855" s="59"/>
      <c r="B3855" s="59"/>
      <c r="C3855" s="59"/>
      <c r="D3855" s="60"/>
      <c r="E3855" s="61"/>
      <c r="F3855" s="62"/>
      <c r="G3855" s="62"/>
      <c r="H3855" s="62"/>
      <c r="I3855" s="62"/>
      <c r="J3855" s="62"/>
      <c r="K3855" s="63"/>
    </row>
    <row r="3856" spans="1:11" ht="24" customHeight="1" x14ac:dyDescent="0.25">
      <c r="A3856" s="59"/>
      <c r="B3856" s="59"/>
      <c r="C3856" s="59"/>
      <c r="D3856" s="60"/>
      <c r="E3856" s="61"/>
      <c r="F3856" s="62"/>
      <c r="G3856" s="62"/>
      <c r="H3856" s="62"/>
      <c r="I3856" s="62"/>
      <c r="J3856" s="62"/>
      <c r="K3856" s="63"/>
    </row>
    <row r="3857" spans="1:11" ht="24" customHeight="1" x14ac:dyDescent="0.25">
      <c r="A3857" s="59"/>
      <c r="B3857" s="59"/>
      <c r="C3857" s="59"/>
      <c r="D3857" s="60"/>
      <c r="E3857" s="61"/>
      <c r="F3857" s="62"/>
      <c r="G3857" s="62"/>
      <c r="H3857" s="62"/>
      <c r="I3857" s="62"/>
      <c r="J3857" s="62"/>
      <c r="K3857" s="63"/>
    </row>
    <row r="3858" spans="1:11" ht="24" customHeight="1" x14ac:dyDescent="0.25">
      <c r="A3858" s="59"/>
      <c r="B3858" s="59"/>
      <c r="C3858" s="59"/>
      <c r="D3858" s="60"/>
      <c r="E3858" s="61"/>
      <c r="F3858" s="62"/>
      <c r="G3858" s="62"/>
      <c r="H3858" s="62"/>
      <c r="I3858" s="62"/>
      <c r="J3858" s="62"/>
      <c r="K3858" s="63"/>
    </row>
    <row r="3859" spans="1:11" ht="24" customHeight="1" x14ac:dyDescent="0.25">
      <c r="A3859" s="59"/>
      <c r="B3859" s="59"/>
      <c r="C3859" s="59"/>
      <c r="D3859" s="60"/>
      <c r="E3859" s="61"/>
      <c r="F3859" s="62"/>
      <c r="G3859" s="62"/>
      <c r="H3859" s="62"/>
      <c r="I3859" s="62"/>
      <c r="J3859" s="62"/>
      <c r="K3859" s="63"/>
    </row>
    <row r="3860" spans="1:11" ht="24" customHeight="1" x14ac:dyDescent="0.25">
      <c r="A3860" s="59"/>
      <c r="B3860" s="59"/>
      <c r="C3860" s="59"/>
      <c r="D3860" s="60"/>
      <c r="E3860" s="61"/>
      <c r="F3860" s="62"/>
      <c r="G3860" s="62"/>
      <c r="H3860" s="62"/>
      <c r="I3860" s="62"/>
      <c r="J3860" s="62"/>
      <c r="K3860" s="63"/>
    </row>
    <row r="3861" spans="1:11" ht="24" customHeight="1" x14ac:dyDescent="0.25">
      <c r="A3861" s="59"/>
      <c r="B3861" s="59"/>
      <c r="C3861" s="59"/>
      <c r="D3861" s="60"/>
      <c r="E3861" s="61"/>
      <c r="F3861" s="62"/>
      <c r="G3861" s="62"/>
      <c r="H3861" s="62"/>
      <c r="I3861" s="62"/>
      <c r="J3861" s="62"/>
      <c r="K3861" s="63"/>
    </row>
    <row r="3862" spans="1:11" ht="24" customHeight="1" x14ac:dyDescent="0.25">
      <c r="A3862" s="59"/>
      <c r="B3862" s="59"/>
      <c r="C3862" s="59"/>
      <c r="D3862" s="60"/>
      <c r="E3862" s="61"/>
      <c r="F3862" s="62"/>
      <c r="G3862" s="62"/>
      <c r="H3862" s="62"/>
      <c r="I3862" s="62"/>
      <c r="J3862" s="62"/>
      <c r="K3862" s="63"/>
    </row>
    <row r="3863" spans="1:11" ht="24" customHeight="1" x14ac:dyDescent="0.25">
      <c r="A3863" s="59"/>
      <c r="B3863" s="59"/>
      <c r="C3863" s="59"/>
      <c r="D3863" s="60"/>
      <c r="E3863" s="61"/>
      <c r="F3863" s="62"/>
      <c r="G3863" s="62"/>
      <c r="H3863" s="62"/>
      <c r="I3863" s="62"/>
      <c r="J3863" s="62"/>
      <c r="K3863" s="63"/>
    </row>
    <row r="3864" spans="1:11" ht="24" customHeight="1" x14ac:dyDescent="0.25">
      <c r="A3864" s="59"/>
      <c r="B3864" s="59"/>
      <c r="C3864" s="59"/>
      <c r="D3864" s="60"/>
      <c r="E3864" s="61"/>
      <c r="F3864" s="62"/>
      <c r="G3864" s="62"/>
      <c r="H3864" s="62"/>
      <c r="I3864" s="62"/>
      <c r="J3864" s="62"/>
      <c r="K3864" s="63"/>
    </row>
    <row r="3865" spans="1:11" ht="24" customHeight="1" x14ac:dyDescent="0.25">
      <c r="A3865" s="59"/>
      <c r="B3865" s="59"/>
      <c r="C3865" s="59"/>
      <c r="D3865" s="60"/>
      <c r="E3865" s="61"/>
      <c r="F3865" s="62"/>
      <c r="G3865" s="62"/>
      <c r="H3865" s="62"/>
      <c r="I3865" s="62"/>
      <c r="J3865" s="62"/>
      <c r="K3865" s="63"/>
    </row>
    <row r="3866" spans="1:11" ht="24" customHeight="1" x14ac:dyDescent="0.25">
      <c r="A3866" s="59"/>
      <c r="B3866" s="59"/>
      <c r="C3866" s="59"/>
      <c r="D3866" s="60"/>
      <c r="E3866" s="61"/>
      <c r="F3866" s="62"/>
      <c r="G3866" s="62"/>
      <c r="H3866" s="62"/>
      <c r="I3866" s="62"/>
      <c r="J3866" s="62"/>
      <c r="K3866" s="63"/>
    </row>
    <row r="3867" spans="1:11" ht="24" customHeight="1" x14ac:dyDescent="0.25">
      <c r="A3867" s="59"/>
      <c r="B3867" s="59"/>
      <c r="C3867" s="59"/>
      <c r="D3867" s="60"/>
      <c r="E3867" s="61"/>
      <c r="F3867" s="62"/>
      <c r="G3867" s="62"/>
      <c r="H3867" s="62"/>
      <c r="I3867" s="62"/>
      <c r="J3867" s="62"/>
      <c r="K3867" s="63"/>
    </row>
    <row r="3868" spans="1:11" ht="24" customHeight="1" x14ac:dyDescent="0.25">
      <c r="A3868" s="59"/>
      <c r="B3868" s="59"/>
      <c r="C3868" s="59"/>
      <c r="D3868" s="60"/>
      <c r="E3868" s="61"/>
      <c r="F3868" s="62"/>
      <c r="G3868" s="62"/>
      <c r="H3868" s="62"/>
      <c r="I3868" s="62"/>
      <c r="J3868" s="62"/>
      <c r="K3868" s="63"/>
    </row>
    <row r="3869" spans="1:11" ht="24" customHeight="1" x14ac:dyDescent="0.25">
      <c r="A3869" s="59"/>
      <c r="B3869" s="59"/>
      <c r="C3869" s="59"/>
      <c r="D3869" s="60"/>
      <c r="E3869" s="61"/>
      <c r="F3869" s="62"/>
      <c r="G3869" s="62"/>
      <c r="H3869" s="62"/>
      <c r="I3869" s="62"/>
      <c r="J3869" s="62"/>
      <c r="K3869" s="63"/>
    </row>
    <row r="3870" spans="1:11" ht="24" customHeight="1" x14ac:dyDescent="0.25">
      <c r="A3870" s="59"/>
      <c r="B3870" s="59"/>
      <c r="C3870" s="59"/>
      <c r="D3870" s="60"/>
      <c r="E3870" s="61"/>
      <c r="F3870" s="62"/>
      <c r="G3870" s="62"/>
      <c r="H3870" s="62"/>
      <c r="I3870" s="62"/>
      <c r="J3870" s="62"/>
      <c r="K3870" s="63"/>
    </row>
    <row r="3871" spans="1:11" ht="24" customHeight="1" x14ac:dyDescent="0.25">
      <c r="A3871" s="59"/>
      <c r="B3871" s="59"/>
      <c r="C3871" s="59"/>
      <c r="D3871" s="60"/>
      <c r="E3871" s="61"/>
      <c r="F3871" s="62"/>
      <c r="G3871" s="62"/>
      <c r="H3871" s="62"/>
      <c r="I3871" s="62"/>
      <c r="J3871" s="62"/>
      <c r="K3871" s="63"/>
    </row>
    <row r="3872" spans="1:11" ht="24" customHeight="1" x14ac:dyDescent="0.25">
      <c r="A3872" s="59"/>
      <c r="B3872" s="59"/>
      <c r="C3872" s="59"/>
      <c r="D3872" s="60"/>
      <c r="E3872" s="61"/>
      <c r="F3872" s="62"/>
      <c r="G3872" s="62"/>
      <c r="H3872" s="62"/>
      <c r="I3872" s="62"/>
      <c r="J3872" s="62"/>
      <c r="K3872" s="63"/>
    </row>
    <row r="3873" spans="1:11" ht="24" customHeight="1" x14ac:dyDescent="0.25">
      <c r="A3873" s="59"/>
      <c r="B3873" s="59"/>
      <c r="C3873" s="59"/>
      <c r="D3873" s="60"/>
      <c r="E3873" s="61"/>
      <c r="F3873" s="62"/>
      <c r="G3873" s="62"/>
      <c r="H3873" s="62"/>
      <c r="I3873" s="62"/>
      <c r="J3873" s="62"/>
      <c r="K3873" s="63"/>
    </row>
    <row r="3874" spans="1:11" ht="24" customHeight="1" x14ac:dyDescent="0.25">
      <c r="A3874" s="59"/>
      <c r="B3874" s="59"/>
      <c r="C3874" s="59"/>
      <c r="D3874" s="60"/>
      <c r="E3874" s="61"/>
      <c r="F3874" s="62"/>
      <c r="G3874" s="62"/>
      <c r="H3874" s="62"/>
      <c r="I3874" s="62"/>
      <c r="J3874" s="62"/>
      <c r="K3874" s="63"/>
    </row>
    <row r="3875" spans="1:11" ht="24" customHeight="1" x14ac:dyDescent="0.25">
      <c r="A3875" s="59"/>
      <c r="B3875" s="59"/>
      <c r="C3875" s="59"/>
      <c r="D3875" s="60"/>
      <c r="E3875" s="61"/>
      <c r="F3875" s="62"/>
      <c r="G3875" s="62"/>
      <c r="H3875" s="62"/>
      <c r="I3875" s="62"/>
      <c r="J3875" s="62"/>
      <c r="K3875" s="63"/>
    </row>
    <row r="3876" spans="1:11" ht="24" customHeight="1" x14ac:dyDescent="0.25">
      <c r="A3876" s="59"/>
      <c r="B3876" s="59"/>
      <c r="C3876" s="59"/>
      <c r="D3876" s="60"/>
      <c r="E3876" s="61"/>
      <c r="F3876" s="62"/>
      <c r="G3876" s="62"/>
      <c r="H3876" s="62"/>
      <c r="I3876" s="62"/>
      <c r="J3876" s="62"/>
      <c r="K3876" s="63"/>
    </row>
    <row r="3877" spans="1:11" ht="24" customHeight="1" x14ac:dyDescent="0.25">
      <c r="A3877" s="59"/>
      <c r="B3877" s="59"/>
      <c r="C3877" s="59"/>
      <c r="D3877" s="60"/>
      <c r="E3877" s="61"/>
      <c r="F3877" s="62"/>
      <c r="G3877" s="62"/>
      <c r="H3877" s="62"/>
      <c r="I3877" s="62"/>
      <c r="J3877" s="62"/>
      <c r="K3877" s="63"/>
    </row>
    <row r="3878" spans="1:11" ht="24" customHeight="1" x14ac:dyDescent="0.25">
      <c r="A3878" s="59"/>
      <c r="B3878" s="59"/>
      <c r="C3878" s="59"/>
      <c r="D3878" s="60"/>
      <c r="E3878" s="61"/>
      <c r="F3878" s="62"/>
      <c r="G3878" s="62"/>
      <c r="H3878" s="62"/>
      <c r="I3878" s="62"/>
      <c r="J3878" s="62"/>
      <c r="K3878" s="63"/>
    </row>
    <row r="3879" spans="1:11" ht="24" customHeight="1" x14ac:dyDescent="0.25">
      <c r="A3879" s="59"/>
      <c r="B3879" s="59"/>
      <c r="C3879" s="59"/>
      <c r="D3879" s="60"/>
      <c r="E3879" s="61"/>
      <c r="F3879" s="62"/>
      <c r="G3879" s="62"/>
      <c r="H3879" s="62"/>
      <c r="I3879" s="62"/>
      <c r="J3879" s="62"/>
      <c r="K3879" s="63"/>
    </row>
    <row r="3880" spans="1:11" ht="24" customHeight="1" x14ac:dyDescent="0.25">
      <c r="A3880" s="59"/>
      <c r="B3880" s="59"/>
      <c r="C3880" s="59"/>
      <c r="D3880" s="60"/>
      <c r="E3880" s="61"/>
      <c r="F3880" s="62"/>
      <c r="G3880" s="62"/>
      <c r="H3880" s="62"/>
      <c r="I3880" s="62"/>
      <c r="J3880" s="62"/>
      <c r="K3880" s="63"/>
    </row>
    <row r="3881" spans="1:11" ht="24" customHeight="1" x14ac:dyDescent="0.25">
      <c r="A3881" s="59"/>
      <c r="B3881" s="59"/>
      <c r="C3881" s="59"/>
      <c r="D3881" s="60"/>
      <c r="E3881" s="61"/>
      <c r="F3881" s="62"/>
      <c r="G3881" s="62"/>
      <c r="H3881" s="62"/>
      <c r="I3881" s="62"/>
      <c r="J3881" s="62"/>
      <c r="K3881" s="63"/>
    </row>
    <row r="3882" spans="1:11" ht="24" customHeight="1" x14ac:dyDescent="0.25">
      <c r="A3882" s="59"/>
      <c r="B3882" s="59"/>
      <c r="C3882" s="59"/>
      <c r="D3882" s="60"/>
      <c r="E3882" s="61"/>
      <c r="F3882" s="62"/>
      <c r="G3882" s="62"/>
      <c r="H3882" s="62"/>
      <c r="I3882" s="62"/>
      <c r="J3882" s="62"/>
      <c r="K3882" s="63"/>
    </row>
    <row r="3883" spans="1:11" ht="24" customHeight="1" x14ac:dyDescent="0.25">
      <c r="A3883" s="59"/>
      <c r="B3883" s="59"/>
      <c r="C3883" s="59"/>
      <c r="D3883" s="60"/>
      <c r="E3883" s="61"/>
      <c r="F3883" s="62"/>
      <c r="G3883" s="62"/>
      <c r="H3883" s="62"/>
      <c r="I3883" s="62"/>
      <c r="J3883" s="62"/>
      <c r="K3883" s="63"/>
    </row>
    <row r="3884" spans="1:11" ht="24" customHeight="1" x14ac:dyDescent="0.25">
      <c r="A3884" s="59"/>
      <c r="B3884" s="59"/>
      <c r="C3884" s="59"/>
      <c r="D3884" s="60"/>
      <c r="E3884" s="61"/>
      <c r="F3884" s="62"/>
      <c r="G3884" s="62"/>
      <c r="H3884" s="62"/>
      <c r="I3884" s="62"/>
      <c r="J3884" s="62"/>
      <c r="K3884" s="63"/>
    </row>
    <row r="3885" spans="1:11" ht="24" customHeight="1" x14ac:dyDescent="0.25">
      <c r="A3885" s="59"/>
      <c r="B3885" s="59"/>
      <c r="C3885" s="59"/>
      <c r="D3885" s="60"/>
      <c r="E3885" s="61"/>
      <c r="F3885" s="62"/>
      <c r="G3885" s="62"/>
      <c r="H3885" s="62"/>
      <c r="I3885" s="62"/>
      <c r="J3885" s="62"/>
      <c r="K3885" s="63"/>
    </row>
    <row r="3886" spans="1:11" ht="24" customHeight="1" x14ac:dyDescent="0.25">
      <c r="A3886" s="59"/>
      <c r="B3886" s="59"/>
      <c r="C3886" s="59"/>
      <c r="D3886" s="60"/>
      <c r="E3886" s="61"/>
      <c r="F3886" s="62"/>
      <c r="G3886" s="62"/>
      <c r="H3886" s="62"/>
      <c r="I3886" s="62"/>
      <c r="J3886" s="62"/>
      <c r="K3886" s="63"/>
    </row>
    <row r="3887" spans="1:11" ht="24" customHeight="1" x14ac:dyDescent="0.25">
      <c r="A3887" s="59"/>
      <c r="B3887" s="59"/>
      <c r="C3887" s="59"/>
      <c r="D3887" s="60"/>
      <c r="E3887" s="61"/>
      <c r="F3887" s="62"/>
      <c r="G3887" s="62"/>
      <c r="H3887" s="62"/>
      <c r="I3887" s="62"/>
      <c r="J3887" s="62"/>
      <c r="K3887" s="63"/>
    </row>
    <row r="3888" spans="1:11" ht="24" customHeight="1" x14ac:dyDescent="0.25">
      <c r="A3888" s="59"/>
      <c r="B3888" s="59"/>
      <c r="C3888" s="59"/>
      <c r="D3888" s="60"/>
      <c r="E3888" s="61"/>
      <c r="F3888" s="62"/>
      <c r="G3888" s="62"/>
      <c r="H3888" s="62"/>
      <c r="I3888" s="62"/>
      <c r="J3888" s="62"/>
      <c r="K3888" s="63"/>
    </row>
    <row r="3889" spans="1:11" ht="24" customHeight="1" x14ac:dyDescent="0.25">
      <c r="A3889" s="59"/>
      <c r="B3889" s="59"/>
      <c r="C3889" s="59"/>
      <c r="D3889" s="60"/>
      <c r="E3889" s="61"/>
      <c r="F3889" s="62"/>
      <c r="G3889" s="62"/>
      <c r="H3889" s="62"/>
      <c r="I3889" s="62"/>
      <c r="J3889" s="62"/>
      <c r="K3889" s="63"/>
    </row>
    <row r="3890" spans="1:11" ht="24" customHeight="1" x14ac:dyDescent="0.25">
      <c r="A3890" s="59"/>
      <c r="B3890" s="59"/>
      <c r="C3890" s="59"/>
      <c r="D3890" s="60"/>
      <c r="E3890" s="61"/>
      <c r="F3890" s="62"/>
      <c r="G3890" s="62"/>
      <c r="H3890" s="62"/>
      <c r="I3890" s="62"/>
      <c r="J3890" s="62"/>
      <c r="K3890" s="63"/>
    </row>
    <row r="3891" spans="1:11" ht="24" customHeight="1" x14ac:dyDescent="0.25">
      <c r="A3891" s="59"/>
      <c r="B3891" s="59"/>
      <c r="C3891" s="59"/>
      <c r="D3891" s="60"/>
      <c r="E3891" s="61"/>
      <c r="F3891" s="62"/>
      <c r="G3891" s="62"/>
      <c r="H3891" s="62"/>
      <c r="I3891" s="62"/>
      <c r="J3891" s="62"/>
      <c r="K3891" s="63"/>
    </row>
    <row r="3892" spans="1:11" ht="24" customHeight="1" x14ac:dyDescent="0.25">
      <c r="A3892" s="59"/>
      <c r="B3892" s="59"/>
      <c r="C3892" s="59"/>
      <c r="D3892" s="60"/>
      <c r="E3892" s="61"/>
      <c r="F3892" s="62"/>
      <c r="G3892" s="62"/>
      <c r="H3892" s="62"/>
      <c r="I3892" s="62"/>
      <c r="J3892" s="62"/>
      <c r="K3892" s="63"/>
    </row>
    <row r="3893" spans="1:11" ht="24" customHeight="1" x14ac:dyDescent="0.25">
      <c r="A3893" s="59"/>
      <c r="B3893" s="59"/>
      <c r="C3893" s="59"/>
      <c r="D3893" s="60"/>
      <c r="E3893" s="61"/>
      <c r="F3893" s="62"/>
      <c r="G3893" s="62"/>
      <c r="H3893" s="62"/>
      <c r="I3893" s="62"/>
      <c r="J3893" s="62"/>
      <c r="K3893" s="63"/>
    </row>
    <row r="3894" spans="1:11" ht="24" customHeight="1" x14ac:dyDescent="0.25">
      <c r="A3894" s="59"/>
      <c r="B3894" s="59"/>
      <c r="C3894" s="59"/>
      <c r="D3894" s="60"/>
      <c r="E3894" s="61"/>
      <c r="F3894" s="62"/>
      <c r="G3894" s="62"/>
      <c r="H3894" s="62"/>
      <c r="I3894" s="62"/>
      <c r="J3894" s="62"/>
      <c r="K3894" s="63"/>
    </row>
    <row r="3895" spans="1:11" ht="24" customHeight="1" x14ac:dyDescent="0.25">
      <c r="A3895" s="59"/>
      <c r="B3895" s="59"/>
      <c r="C3895" s="59"/>
      <c r="D3895" s="60"/>
      <c r="E3895" s="61"/>
      <c r="F3895" s="62"/>
      <c r="G3895" s="62"/>
      <c r="H3895" s="62"/>
      <c r="I3895" s="62"/>
      <c r="J3895" s="62"/>
      <c r="K3895" s="63"/>
    </row>
    <row r="3896" spans="1:11" ht="24" customHeight="1" x14ac:dyDescent="0.25">
      <c r="A3896" s="59"/>
      <c r="B3896" s="59"/>
      <c r="C3896" s="59"/>
      <c r="D3896" s="60"/>
      <c r="E3896" s="61"/>
      <c r="F3896" s="62"/>
      <c r="G3896" s="62"/>
      <c r="H3896" s="62"/>
      <c r="I3896" s="62"/>
      <c r="J3896" s="62"/>
      <c r="K3896" s="63"/>
    </row>
    <row r="3897" spans="1:11" ht="24" customHeight="1" x14ac:dyDescent="0.25">
      <c r="A3897" s="59"/>
      <c r="B3897" s="59"/>
      <c r="C3897" s="59"/>
      <c r="D3897" s="60"/>
      <c r="E3897" s="61"/>
      <c r="F3897" s="62"/>
      <c r="G3897" s="62"/>
      <c r="H3897" s="62"/>
      <c r="I3897" s="62"/>
      <c r="J3897" s="62"/>
      <c r="K3897" s="63"/>
    </row>
    <row r="3898" spans="1:11" ht="24" customHeight="1" x14ac:dyDescent="0.25">
      <c r="A3898" s="59"/>
      <c r="B3898" s="59"/>
      <c r="C3898" s="59"/>
      <c r="D3898" s="60"/>
      <c r="E3898" s="61"/>
      <c r="F3898" s="62"/>
      <c r="G3898" s="62"/>
      <c r="H3898" s="62"/>
      <c r="I3898" s="62"/>
      <c r="J3898" s="62"/>
      <c r="K3898" s="63"/>
    </row>
    <row r="3899" spans="1:11" ht="24" customHeight="1" x14ac:dyDescent="0.25">
      <c r="A3899" s="59"/>
      <c r="B3899" s="59"/>
      <c r="C3899" s="59"/>
      <c r="D3899" s="60"/>
      <c r="E3899" s="61"/>
      <c r="F3899" s="62"/>
      <c r="G3899" s="62"/>
      <c r="H3899" s="62"/>
      <c r="I3899" s="62"/>
      <c r="J3899" s="62"/>
      <c r="K3899" s="63"/>
    </row>
    <row r="3900" spans="1:11" ht="24" customHeight="1" x14ac:dyDescent="0.25">
      <c r="A3900" s="59"/>
      <c r="B3900" s="59"/>
      <c r="C3900" s="59"/>
      <c r="D3900" s="60"/>
      <c r="E3900" s="61"/>
      <c r="F3900" s="62"/>
      <c r="G3900" s="62"/>
      <c r="H3900" s="62"/>
      <c r="I3900" s="62"/>
      <c r="J3900" s="62"/>
      <c r="K3900" s="63"/>
    </row>
    <row r="3901" spans="1:11" ht="24" customHeight="1" x14ac:dyDescent="0.25">
      <c r="A3901" s="59"/>
      <c r="B3901" s="59"/>
      <c r="C3901" s="59"/>
      <c r="D3901" s="60"/>
      <c r="E3901" s="61"/>
      <c r="F3901" s="62"/>
      <c r="G3901" s="62"/>
      <c r="H3901" s="62"/>
      <c r="I3901" s="62"/>
      <c r="J3901" s="62"/>
      <c r="K3901" s="63"/>
    </row>
    <row r="3902" spans="1:11" ht="24" customHeight="1" x14ac:dyDescent="0.25">
      <c r="A3902" s="59"/>
      <c r="B3902" s="59"/>
      <c r="C3902" s="59"/>
      <c r="D3902" s="60"/>
      <c r="E3902" s="61"/>
      <c r="F3902" s="62"/>
      <c r="G3902" s="62"/>
      <c r="H3902" s="62"/>
      <c r="I3902" s="62"/>
      <c r="J3902" s="62"/>
      <c r="K3902" s="63"/>
    </row>
    <row r="3903" spans="1:11" ht="24" customHeight="1" x14ac:dyDescent="0.25">
      <c r="A3903" s="59"/>
      <c r="B3903" s="59"/>
      <c r="C3903" s="59"/>
      <c r="D3903" s="60"/>
      <c r="E3903" s="61"/>
      <c r="F3903" s="62"/>
      <c r="G3903" s="62"/>
      <c r="H3903" s="62"/>
      <c r="I3903" s="62"/>
      <c r="J3903" s="62"/>
      <c r="K3903" s="63"/>
    </row>
    <row r="3904" spans="1:11" ht="24" customHeight="1" x14ac:dyDescent="0.25">
      <c r="A3904" s="59"/>
      <c r="B3904" s="59"/>
      <c r="C3904" s="59"/>
      <c r="D3904" s="60"/>
      <c r="E3904" s="61"/>
      <c r="F3904" s="62"/>
      <c r="G3904" s="62"/>
      <c r="H3904" s="62"/>
      <c r="I3904" s="62"/>
      <c r="J3904" s="62"/>
      <c r="K3904" s="63"/>
    </row>
    <row r="3905" spans="1:11" ht="24" customHeight="1" x14ac:dyDescent="0.25">
      <c r="A3905" s="59"/>
      <c r="B3905" s="59"/>
      <c r="C3905" s="59"/>
      <c r="D3905" s="60"/>
      <c r="E3905" s="61"/>
      <c r="F3905" s="62"/>
      <c r="G3905" s="62"/>
      <c r="H3905" s="62"/>
      <c r="I3905" s="62"/>
      <c r="J3905" s="62"/>
      <c r="K3905" s="63"/>
    </row>
    <row r="3906" spans="1:11" ht="24" customHeight="1" x14ac:dyDescent="0.25">
      <c r="A3906" s="59"/>
      <c r="B3906" s="59"/>
      <c r="C3906" s="59"/>
      <c r="D3906" s="60"/>
      <c r="E3906" s="61"/>
      <c r="F3906" s="62"/>
      <c r="G3906" s="62"/>
      <c r="H3906" s="62"/>
      <c r="I3906" s="62"/>
      <c r="J3906" s="62"/>
      <c r="K3906" s="63"/>
    </row>
    <row r="3907" spans="1:11" ht="24" customHeight="1" x14ac:dyDescent="0.25">
      <c r="A3907" s="59"/>
      <c r="B3907" s="59"/>
      <c r="C3907" s="59"/>
      <c r="D3907" s="60"/>
      <c r="E3907" s="61"/>
      <c r="F3907" s="62"/>
      <c r="G3907" s="62"/>
      <c r="H3907" s="62"/>
      <c r="I3907" s="62"/>
      <c r="J3907" s="62"/>
      <c r="K3907" s="63"/>
    </row>
    <row r="3908" spans="1:11" ht="24" customHeight="1" x14ac:dyDescent="0.25">
      <c r="A3908" s="59"/>
      <c r="B3908" s="59"/>
      <c r="C3908" s="59"/>
      <c r="D3908" s="60"/>
      <c r="E3908" s="61"/>
      <c r="F3908" s="62"/>
      <c r="G3908" s="62"/>
      <c r="H3908" s="62"/>
      <c r="I3908" s="62"/>
      <c r="J3908" s="62"/>
      <c r="K3908" s="63"/>
    </row>
    <row r="3909" spans="1:11" ht="24" customHeight="1" x14ac:dyDescent="0.25">
      <c r="A3909" s="59"/>
      <c r="B3909" s="59"/>
      <c r="C3909" s="59"/>
      <c r="D3909" s="60"/>
      <c r="E3909" s="61"/>
      <c r="F3909" s="62"/>
      <c r="G3909" s="62"/>
      <c r="H3909" s="62"/>
      <c r="I3909" s="62"/>
      <c r="J3909" s="62"/>
      <c r="K3909" s="63"/>
    </row>
    <row r="3910" spans="1:11" ht="24" customHeight="1" x14ac:dyDescent="0.25">
      <c r="A3910" s="59"/>
      <c r="B3910" s="59"/>
      <c r="C3910" s="59"/>
      <c r="D3910" s="60"/>
      <c r="E3910" s="61"/>
      <c r="F3910" s="62"/>
      <c r="G3910" s="62"/>
      <c r="H3910" s="62"/>
      <c r="I3910" s="62"/>
      <c r="J3910" s="62"/>
      <c r="K3910" s="63"/>
    </row>
    <row r="3911" spans="1:11" ht="24" customHeight="1" x14ac:dyDescent="0.25">
      <c r="A3911" s="59"/>
      <c r="B3911" s="59"/>
      <c r="C3911" s="59"/>
      <c r="D3911" s="60"/>
      <c r="E3911" s="61"/>
      <c r="F3911" s="62"/>
      <c r="G3911" s="62"/>
      <c r="H3911" s="62"/>
      <c r="I3911" s="62"/>
      <c r="J3911" s="62"/>
      <c r="K3911" s="63"/>
    </row>
    <row r="3912" spans="1:11" ht="24" customHeight="1" x14ac:dyDescent="0.25">
      <c r="A3912" s="59"/>
      <c r="B3912" s="59"/>
      <c r="C3912" s="59"/>
      <c r="D3912" s="60"/>
      <c r="E3912" s="61"/>
      <c r="F3912" s="62"/>
      <c r="G3912" s="62"/>
      <c r="H3912" s="62"/>
      <c r="I3912" s="62"/>
      <c r="J3912" s="62"/>
      <c r="K3912" s="63"/>
    </row>
    <row r="3913" spans="1:11" ht="24" customHeight="1" x14ac:dyDescent="0.25">
      <c r="A3913" s="59"/>
      <c r="B3913" s="59"/>
      <c r="C3913" s="59"/>
      <c r="D3913" s="60"/>
      <c r="E3913" s="61"/>
      <c r="F3913" s="62"/>
      <c r="G3913" s="62"/>
      <c r="H3913" s="62"/>
      <c r="I3913" s="62"/>
      <c r="J3913" s="62"/>
      <c r="K3913" s="63"/>
    </row>
    <row r="3914" spans="1:11" ht="24" customHeight="1" x14ac:dyDescent="0.25">
      <c r="A3914" s="59"/>
      <c r="B3914" s="59"/>
      <c r="C3914" s="59"/>
      <c r="D3914" s="60"/>
      <c r="E3914" s="61"/>
      <c r="F3914" s="62"/>
      <c r="G3914" s="62"/>
      <c r="H3914" s="62"/>
      <c r="I3914" s="62"/>
      <c r="J3914" s="62"/>
      <c r="K3914" s="63"/>
    </row>
    <row r="3915" spans="1:11" ht="24" customHeight="1" x14ac:dyDescent="0.25">
      <c r="A3915" s="59"/>
      <c r="B3915" s="59"/>
      <c r="C3915" s="59"/>
      <c r="D3915" s="60"/>
      <c r="E3915" s="61"/>
      <c r="F3915" s="62"/>
      <c r="G3915" s="62"/>
      <c r="H3915" s="62"/>
      <c r="I3915" s="62"/>
      <c r="J3915" s="62"/>
      <c r="K3915" s="63"/>
    </row>
    <row r="3916" spans="1:11" ht="24" customHeight="1" x14ac:dyDescent="0.25">
      <c r="A3916" s="59"/>
      <c r="B3916" s="59"/>
      <c r="C3916" s="59"/>
      <c r="D3916" s="60"/>
      <c r="E3916" s="61"/>
      <c r="F3916" s="62"/>
      <c r="G3916" s="62"/>
      <c r="H3916" s="62"/>
      <c r="I3916" s="62"/>
      <c r="J3916" s="62"/>
      <c r="K3916" s="63"/>
    </row>
    <row r="3917" spans="1:11" ht="24" customHeight="1" x14ac:dyDescent="0.25">
      <c r="A3917" s="59"/>
      <c r="B3917" s="59"/>
      <c r="C3917" s="59"/>
      <c r="D3917" s="60"/>
      <c r="E3917" s="61"/>
      <c r="F3917" s="62"/>
      <c r="G3917" s="62"/>
      <c r="H3917" s="62"/>
      <c r="I3917" s="62"/>
      <c r="J3917" s="62"/>
      <c r="K3917" s="63"/>
    </row>
    <row r="3918" spans="1:11" ht="24" customHeight="1" x14ac:dyDescent="0.25">
      <c r="A3918" s="59"/>
      <c r="B3918" s="59"/>
      <c r="C3918" s="59"/>
      <c r="D3918" s="60"/>
      <c r="E3918" s="61"/>
      <c r="F3918" s="62"/>
      <c r="G3918" s="62"/>
      <c r="H3918" s="62"/>
      <c r="I3918" s="62"/>
      <c r="J3918" s="62"/>
      <c r="K3918" s="63"/>
    </row>
    <row r="3919" spans="1:11" ht="24" customHeight="1" x14ac:dyDescent="0.25">
      <c r="A3919" s="59"/>
      <c r="B3919" s="59"/>
      <c r="C3919" s="59"/>
      <c r="D3919" s="60"/>
      <c r="E3919" s="61"/>
      <c r="F3919" s="62"/>
      <c r="G3919" s="62"/>
      <c r="H3919" s="62"/>
      <c r="I3919" s="62"/>
      <c r="J3919" s="62"/>
      <c r="K3919" s="63"/>
    </row>
    <row r="3920" spans="1:11" ht="24" customHeight="1" x14ac:dyDescent="0.25">
      <c r="A3920" s="59"/>
      <c r="B3920" s="59"/>
      <c r="C3920" s="59"/>
      <c r="D3920" s="60"/>
      <c r="E3920" s="61"/>
      <c r="F3920" s="62"/>
      <c r="G3920" s="62"/>
      <c r="H3920" s="62"/>
      <c r="I3920" s="62"/>
      <c r="J3920" s="62"/>
      <c r="K3920" s="63"/>
    </row>
    <row r="3921" spans="1:11" ht="24" customHeight="1" x14ac:dyDescent="0.25">
      <c r="A3921" s="59"/>
      <c r="B3921" s="59"/>
      <c r="C3921" s="59"/>
      <c r="D3921" s="60"/>
      <c r="E3921" s="61"/>
      <c r="F3921" s="62"/>
      <c r="G3921" s="62"/>
      <c r="H3921" s="62"/>
      <c r="I3921" s="62"/>
      <c r="J3921" s="62"/>
      <c r="K3921" s="63"/>
    </row>
    <row r="3922" spans="1:11" ht="24" customHeight="1" x14ac:dyDescent="0.25">
      <c r="A3922" s="59"/>
      <c r="B3922" s="59"/>
      <c r="C3922" s="59"/>
      <c r="D3922" s="60"/>
      <c r="E3922" s="61"/>
      <c r="F3922" s="62"/>
      <c r="G3922" s="62"/>
      <c r="H3922" s="62"/>
      <c r="I3922" s="62"/>
      <c r="J3922" s="62"/>
      <c r="K3922" s="63"/>
    </row>
    <row r="3923" spans="1:11" ht="24" customHeight="1" x14ac:dyDescent="0.25">
      <c r="A3923" s="59"/>
      <c r="B3923" s="59"/>
      <c r="C3923" s="59"/>
      <c r="D3923" s="60"/>
      <c r="E3923" s="61"/>
      <c r="F3923" s="62"/>
      <c r="G3923" s="62"/>
      <c r="H3923" s="62"/>
      <c r="I3923" s="62"/>
      <c r="J3923" s="62"/>
      <c r="K3923" s="63"/>
    </row>
    <row r="3924" spans="1:11" ht="24" customHeight="1" x14ac:dyDescent="0.25">
      <c r="A3924" s="59"/>
      <c r="B3924" s="59"/>
      <c r="C3924" s="59"/>
      <c r="D3924" s="60"/>
      <c r="E3924" s="61"/>
      <c r="F3924" s="62"/>
      <c r="G3924" s="62"/>
      <c r="H3924" s="62"/>
      <c r="I3924" s="62"/>
      <c r="J3924" s="62"/>
      <c r="K3924" s="63"/>
    </row>
    <row r="3925" spans="1:11" ht="24" customHeight="1" x14ac:dyDescent="0.25">
      <c r="A3925" s="59"/>
      <c r="B3925" s="59"/>
      <c r="C3925" s="59"/>
      <c r="D3925" s="60"/>
      <c r="E3925" s="61"/>
      <c r="F3925" s="62"/>
      <c r="G3925" s="62"/>
      <c r="H3925" s="62"/>
      <c r="I3925" s="62"/>
      <c r="J3925" s="62"/>
      <c r="K3925" s="63"/>
    </row>
    <row r="3926" spans="1:11" ht="24" customHeight="1" x14ac:dyDescent="0.25">
      <c r="A3926" s="59"/>
      <c r="B3926" s="59"/>
      <c r="C3926" s="59"/>
      <c r="D3926" s="60"/>
      <c r="E3926" s="61"/>
      <c r="F3926" s="62"/>
      <c r="G3926" s="62"/>
      <c r="H3926" s="62"/>
      <c r="I3926" s="62"/>
      <c r="J3926" s="62"/>
      <c r="K3926" s="63"/>
    </row>
    <row r="3927" spans="1:11" ht="24" customHeight="1" x14ac:dyDescent="0.25">
      <c r="A3927" s="59"/>
      <c r="B3927" s="59"/>
      <c r="C3927" s="59"/>
      <c r="D3927" s="60"/>
      <c r="E3927" s="61"/>
      <c r="F3927" s="62"/>
      <c r="G3927" s="62"/>
      <c r="H3927" s="62"/>
      <c r="I3927" s="62"/>
      <c r="J3927" s="62"/>
      <c r="K3927" s="63"/>
    </row>
    <row r="3928" spans="1:11" ht="24" customHeight="1" x14ac:dyDescent="0.25">
      <c r="A3928" s="59"/>
      <c r="B3928" s="59"/>
      <c r="C3928" s="59"/>
      <c r="D3928" s="60"/>
      <c r="E3928" s="61"/>
      <c r="F3928" s="62"/>
      <c r="G3928" s="62"/>
      <c r="H3928" s="62"/>
      <c r="I3928" s="62"/>
      <c r="J3928" s="62"/>
      <c r="K3928" s="63"/>
    </row>
    <row r="3929" spans="1:11" ht="24" customHeight="1" x14ac:dyDescent="0.25">
      <c r="A3929" s="59"/>
      <c r="B3929" s="59"/>
      <c r="C3929" s="59"/>
      <c r="D3929" s="60"/>
      <c r="E3929" s="61"/>
      <c r="F3929" s="62"/>
      <c r="G3929" s="62"/>
      <c r="H3929" s="62"/>
      <c r="I3929" s="62"/>
      <c r="J3929" s="62"/>
      <c r="K3929" s="63"/>
    </row>
    <row r="3930" spans="1:11" ht="24" customHeight="1" x14ac:dyDescent="0.25">
      <c r="A3930" s="59"/>
      <c r="B3930" s="59"/>
      <c r="C3930" s="59"/>
      <c r="D3930" s="60"/>
      <c r="E3930" s="61"/>
      <c r="F3930" s="62"/>
      <c r="G3930" s="62"/>
      <c r="H3930" s="62"/>
      <c r="I3930" s="62"/>
      <c r="J3930" s="62"/>
      <c r="K3930" s="63"/>
    </row>
    <row r="3931" spans="1:11" ht="24" customHeight="1" x14ac:dyDescent="0.25">
      <c r="A3931" s="59"/>
      <c r="B3931" s="59"/>
      <c r="C3931" s="59"/>
      <c r="D3931" s="60"/>
      <c r="E3931" s="61"/>
      <c r="F3931" s="62"/>
      <c r="G3931" s="62"/>
      <c r="H3931" s="62"/>
      <c r="I3931" s="62"/>
      <c r="J3931" s="62"/>
      <c r="K3931" s="63"/>
    </row>
    <row r="3932" spans="1:11" ht="24" customHeight="1" x14ac:dyDescent="0.25">
      <c r="A3932" s="59"/>
      <c r="B3932" s="59"/>
      <c r="C3932" s="59"/>
      <c r="D3932" s="60"/>
      <c r="E3932" s="61"/>
      <c r="F3932" s="62"/>
      <c r="G3932" s="62"/>
      <c r="H3932" s="62"/>
      <c r="I3932" s="62"/>
      <c r="J3932" s="62"/>
      <c r="K3932" s="63"/>
    </row>
    <row r="3933" spans="1:11" ht="24" customHeight="1" x14ac:dyDescent="0.25">
      <c r="A3933" s="59"/>
      <c r="B3933" s="59"/>
      <c r="C3933" s="59"/>
      <c r="D3933" s="60"/>
      <c r="E3933" s="61"/>
      <c r="F3933" s="62"/>
      <c r="G3933" s="62"/>
      <c r="H3933" s="62"/>
      <c r="I3933" s="62"/>
      <c r="J3933" s="62"/>
      <c r="K3933" s="63"/>
    </row>
    <row r="3934" spans="1:11" ht="24" customHeight="1" x14ac:dyDescent="0.25">
      <c r="A3934" s="59"/>
      <c r="B3934" s="59"/>
      <c r="C3934" s="59"/>
      <c r="D3934" s="60"/>
      <c r="E3934" s="61"/>
      <c r="F3934" s="62"/>
      <c r="G3934" s="62"/>
      <c r="H3934" s="62"/>
      <c r="I3934" s="62"/>
      <c r="J3934" s="62"/>
      <c r="K3934" s="63"/>
    </row>
    <row r="3935" spans="1:11" ht="24" customHeight="1" x14ac:dyDescent="0.25">
      <c r="A3935" s="59"/>
      <c r="B3935" s="59"/>
      <c r="C3935" s="59"/>
      <c r="D3935" s="60"/>
      <c r="E3935" s="61"/>
      <c r="F3935" s="62"/>
      <c r="G3935" s="62"/>
      <c r="H3935" s="62"/>
      <c r="I3935" s="62"/>
      <c r="J3935" s="62"/>
      <c r="K3935" s="63"/>
    </row>
    <row r="3936" spans="1:11" ht="24" customHeight="1" x14ac:dyDescent="0.25">
      <c r="A3936" s="59"/>
      <c r="B3936" s="59"/>
      <c r="C3936" s="59"/>
      <c r="D3936" s="60"/>
      <c r="E3936" s="61"/>
      <c r="F3936" s="62"/>
      <c r="G3936" s="62"/>
      <c r="H3936" s="62"/>
      <c r="I3936" s="62"/>
      <c r="J3936" s="62"/>
      <c r="K3936" s="63"/>
    </row>
    <row r="3937" spans="1:11" ht="24" customHeight="1" x14ac:dyDescent="0.25">
      <c r="A3937" s="59"/>
      <c r="B3937" s="59"/>
      <c r="C3937" s="59"/>
      <c r="D3937" s="60"/>
      <c r="E3937" s="61"/>
      <c r="F3937" s="62"/>
      <c r="G3937" s="62"/>
      <c r="H3937" s="62"/>
      <c r="I3937" s="62"/>
      <c r="J3937" s="62"/>
      <c r="K3937" s="63"/>
    </row>
    <row r="3938" spans="1:11" ht="24" customHeight="1" x14ac:dyDescent="0.25">
      <c r="A3938" s="59"/>
      <c r="B3938" s="59"/>
      <c r="C3938" s="59"/>
      <c r="D3938" s="60"/>
      <c r="E3938" s="61"/>
      <c r="F3938" s="62"/>
      <c r="G3938" s="62"/>
      <c r="H3938" s="62"/>
      <c r="I3938" s="62"/>
      <c r="J3938" s="62"/>
      <c r="K3938" s="63"/>
    </row>
    <row r="3939" spans="1:11" ht="24" customHeight="1" x14ac:dyDescent="0.25">
      <c r="A3939" s="59"/>
      <c r="B3939" s="59"/>
      <c r="C3939" s="59"/>
      <c r="D3939" s="60"/>
      <c r="E3939" s="61"/>
      <c r="F3939" s="62"/>
      <c r="G3939" s="62"/>
      <c r="H3939" s="62"/>
      <c r="I3939" s="62"/>
      <c r="J3939" s="62"/>
      <c r="K3939" s="63"/>
    </row>
    <row r="3940" spans="1:11" ht="24" customHeight="1" x14ac:dyDescent="0.25">
      <c r="A3940" s="59"/>
      <c r="B3940" s="59"/>
      <c r="C3940" s="59"/>
      <c r="D3940" s="60"/>
      <c r="E3940" s="61"/>
      <c r="F3940" s="62"/>
      <c r="G3940" s="62"/>
      <c r="H3940" s="62"/>
      <c r="I3940" s="62"/>
      <c r="J3940" s="62"/>
      <c r="K3940" s="63"/>
    </row>
    <row r="3941" spans="1:11" ht="24" customHeight="1" x14ac:dyDescent="0.25">
      <c r="A3941" s="59"/>
      <c r="B3941" s="59"/>
      <c r="C3941" s="59"/>
      <c r="D3941" s="60"/>
      <c r="E3941" s="64"/>
      <c r="F3941" s="62"/>
      <c r="G3941" s="62"/>
      <c r="H3941" s="62"/>
      <c r="I3941" s="62"/>
      <c r="J3941" s="62"/>
      <c r="K3941" s="63"/>
    </row>
    <row r="3942" spans="1:11" ht="24" customHeight="1" x14ac:dyDescent="0.25">
      <c r="A3942" s="59"/>
      <c r="B3942" s="59"/>
      <c r="C3942" s="59"/>
      <c r="D3942" s="60"/>
      <c r="E3942" s="61"/>
      <c r="F3942" s="62"/>
      <c r="G3942" s="62"/>
      <c r="H3942" s="62"/>
      <c r="I3942" s="62"/>
      <c r="J3942" s="62"/>
      <c r="K3942" s="63"/>
    </row>
    <row r="3943" spans="1:11" ht="24" customHeight="1" x14ac:dyDescent="0.25">
      <c r="A3943" s="59"/>
      <c r="B3943" s="59"/>
      <c r="C3943" s="59"/>
      <c r="D3943" s="60"/>
      <c r="E3943" s="61"/>
      <c r="F3943" s="62"/>
      <c r="G3943" s="62"/>
      <c r="H3943" s="62"/>
      <c r="I3943" s="62"/>
      <c r="J3943" s="62"/>
      <c r="K3943" s="63"/>
    </row>
    <row r="3944" spans="1:11" ht="24" customHeight="1" x14ac:dyDescent="0.25">
      <c r="A3944" s="59"/>
      <c r="B3944" s="59"/>
      <c r="C3944" s="59"/>
      <c r="D3944" s="60"/>
      <c r="E3944" s="61"/>
      <c r="F3944" s="62"/>
      <c r="G3944" s="62"/>
      <c r="H3944" s="62"/>
      <c r="I3944" s="62"/>
      <c r="J3944" s="62"/>
      <c r="K3944" s="63"/>
    </row>
    <row r="3945" spans="1:11" ht="24" customHeight="1" x14ac:dyDescent="0.25">
      <c r="A3945" s="59"/>
      <c r="B3945" s="59"/>
      <c r="C3945" s="59"/>
      <c r="D3945" s="60"/>
      <c r="E3945" s="61"/>
      <c r="F3945" s="62"/>
      <c r="G3945" s="62"/>
      <c r="H3945" s="62"/>
      <c r="I3945" s="62"/>
      <c r="J3945" s="62"/>
      <c r="K3945" s="63"/>
    </row>
    <row r="3946" spans="1:11" ht="24" customHeight="1" x14ac:dyDescent="0.25">
      <c r="A3946" s="59"/>
      <c r="B3946" s="59"/>
      <c r="C3946" s="59"/>
      <c r="D3946" s="60"/>
      <c r="E3946" s="61"/>
      <c r="F3946" s="62"/>
      <c r="G3946" s="62"/>
      <c r="H3946" s="62"/>
      <c r="I3946" s="62"/>
      <c r="J3946" s="62"/>
      <c r="K3946" s="63"/>
    </row>
    <row r="3947" spans="1:11" ht="24" customHeight="1" x14ac:dyDescent="0.25">
      <c r="A3947" s="59"/>
      <c r="B3947" s="59"/>
      <c r="C3947" s="59"/>
      <c r="D3947" s="60"/>
      <c r="E3947" s="61"/>
      <c r="F3947" s="62"/>
      <c r="G3947" s="62"/>
      <c r="H3947" s="62"/>
      <c r="I3947" s="62"/>
      <c r="J3947" s="62"/>
      <c r="K3947" s="63"/>
    </row>
    <row r="3948" spans="1:11" ht="24" customHeight="1" x14ac:dyDescent="0.25">
      <c r="A3948" s="59"/>
      <c r="B3948" s="59"/>
      <c r="C3948" s="59"/>
      <c r="D3948" s="60"/>
      <c r="E3948" s="61"/>
      <c r="F3948" s="62"/>
      <c r="G3948" s="62"/>
      <c r="H3948" s="62"/>
      <c r="I3948" s="62"/>
      <c r="J3948" s="62"/>
      <c r="K3948" s="63"/>
    </row>
    <row r="3949" spans="1:11" ht="24" customHeight="1" x14ac:dyDescent="0.25">
      <c r="A3949" s="59"/>
      <c r="B3949" s="59"/>
      <c r="C3949" s="59"/>
      <c r="D3949" s="60"/>
      <c r="E3949" s="61"/>
      <c r="F3949" s="62"/>
      <c r="G3949" s="62"/>
      <c r="H3949" s="62"/>
      <c r="I3949" s="62"/>
      <c r="J3949" s="62"/>
      <c r="K3949" s="63"/>
    </row>
    <row r="3950" spans="1:11" ht="24" customHeight="1" x14ac:dyDescent="0.25">
      <c r="A3950" s="59"/>
      <c r="B3950" s="59"/>
      <c r="C3950" s="59"/>
      <c r="D3950" s="60"/>
      <c r="E3950" s="61"/>
      <c r="F3950" s="62"/>
      <c r="G3950" s="62"/>
      <c r="H3950" s="62"/>
      <c r="I3950" s="62"/>
      <c r="J3950" s="62"/>
      <c r="K3950" s="63"/>
    </row>
    <row r="3951" spans="1:11" ht="24" customHeight="1" x14ac:dyDescent="0.25">
      <c r="A3951" s="59"/>
      <c r="B3951" s="59"/>
      <c r="C3951" s="59"/>
      <c r="D3951" s="60"/>
      <c r="E3951" s="61"/>
      <c r="F3951" s="62"/>
      <c r="G3951" s="62"/>
      <c r="H3951" s="62"/>
      <c r="I3951" s="62"/>
      <c r="J3951" s="62"/>
      <c r="K3951" s="63"/>
    </row>
    <row r="3952" spans="1:11" ht="24" customHeight="1" x14ac:dyDescent="0.25">
      <c r="A3952" s="59"/>
      <c r="B3952" s="59"/>
      <c r="C3952" s="59"/>
      <c r="D3952" s="60"/>
      <c r="E3952" s="61"/>
      <c r="F3952" s="62"/>
      <c r="G3952" s="62"/>
      <c r="H3952" s="62"/>
      <c r="I3952" s="62"/>
      <c r="J3952" s="62"/>
      <c r="K3952" s="63"/>
    </row>
    <row r="3953" spans="1:11" ht="24" customHeight="1" x14ac:dyDescent="0.25">
      <c r="A3953" s="59"/>
      <c r="B3953" s="59"/>
      <c r="C3953" s="59"/>
      <c r="D3953" s="60"/>
      <c r="E3953" s="61"/>
      <c r="F3953" s="62"/>
      <c r="G3953" s="62"/>
      <c r="H3953" s="62"/>
      <c r="I3953" s="62"/>
      <c r="J3953" s="62"/>
      <c r="K3953" s="63"/>
    </row>
    <row r="3954" spans="1:11" ht="24" customHeight="1" x14ac:dyDescent="0.25">
      <c r="A3954" s="59"/>
      <c r="B3954" s="59"/>
      <c r="C3954" s="59"/>
      <c r="D3954" s="60"/>
      <c r="E3954" s="61"/>
      <c r="F3954" s="62"/>
      <c r="G3954" s="62"/>
      <c r="H3954" s="62"/>
      <c r="I3954" s="62"/>
      <c r="J3954" s="62"/>
      <c r="K3954" s="63"/>
    </row>
    <row r="3955" spans="1:11" ht="24" customHeight="1" x14ac:dyDescent="0.25">
      <c r="A3955" s="59"/>
      <c r="B3955" s="59"/>
      <c r="C3955" s="59"/>
      <c r="D3955" s="60"/>
      <c r="E3955" s="61"/>
      <c r="F3955" s="62"/>
      <c r="G3955" s="62"/>
      <c r="H3955" s="62"/>
      <c r="I3955" s="62"/>
      <c r="J3955" s="62"/>
      <c r="K3955" s="63"/>
    </row>
    <row r="3956" spans="1:11" ht="24" customHeight="1" x14ac:dyDescent="0.25">
      <c r="A3956" s="59"/>
      <c r="B3956" s="59"/>
      <c r="C3956" s="59"/>
      <c r="D3956" s="60"/>
      <c r="E3956" s="61"/>
      <c r="F3956" s="62"/>
      <c r="G3956" s="62"/>
      <c r="H3956" s="62"/>
      <c r="I3956" s="62"/>
      <c r="J3956" s="62"/>
      <c r="K3956" s="63"/>
    </row>
    <row r="3957" spans="1:11" ht="24" customHeight="1" x14ac:dyDescent="0.25">
      <c r="A3957" s="59"/>
      <c r="B3957" s="59"/>
      <c r="C3957" s="59"/>
      <c r="D3957" s="60"/>
      <c r="E3957" s="61"/>
      <c r="F3957" s="62"/>
      <c r="G3957" s="62"/>
      <c r="H3957" s="62"/>
      <c r="I3957" s="62"/>
      <c r="J3957" s="62"/>
      <c r="K3957" s="63"/>
    </row>
    <row r="3958" spans="1:11" ht="24" customHeight="1" x14ac:dyDescent="0.25">
      <c r="A3958" s="59"/>
      <c r="B3958" s="59"/>
      <c r="C3958" s="59"/>
      <c r="D3958" s="60"/>
      <c r="E3958" s="61"/>
      <c r="F3958" s="62"/>
      <c r="G3958" s="62"/>
      <c r="H3958" s="62"/>
      <c r="I3958" s="62"/>
      <c r="J3958" s="62"/>
      <c r="K3958" s="63"/>
    </row>
    <row r="3959" spans="1:11" ht="24" customHeight="1" x14ac:dyDescent="0.25">
      <c r="A3959" s="59"/>
      <c r="B3959" s="59"/>
      <c r="C3959" s="59"/>
      <c r="D3959" s="60"/>
      <c r="E3959" s="61"/>
      <c r="F3959" s="62"/>
      <c r="G3959" s="62"/>
      <c r="H3959" s="62"/>
      <c r="I3959" s="62"/>
      <c r="J3959" s="62"/>
      <c r="K3959" s="63"/>
    </row>
    <row r="3960" spans="1:11" ht="24" customHeight="1" x14ac:dyDescent="0.25">
      <c r="A3960" s="59"/>
      <c r="B3960" s="59"/>
      <c r="C3960" s="59"/>
      <c r="D3960" s="60"/>
      <c r="E3960" s="61"/>
      <c r="F3960" s="62"/>
      <c r="G3960" s="62"/>
      <c r="H3960" s="62"/>
      <c r="I3960" s="62"/>
      <c r="J3960" s="62"/>
      <c r="K3960" s="63"/>
    </row>
    <row r="3961" spans="1:11" ht="24" customHeight="1" x14ac:dyDescent="0.25">
      <c r="A3961" s="59"/>
      <c r="B3961" s="59"/>
      <c r="C3961" s="59"/>
      <c r="D3961" s="60"/>
      <c r="E3961" s="61"/>
      <c r="F3961" s="62"/>
      <c r="G3961" s="62"/>
      <c r="H3961" s="62"/>
      <c r="I3961" s="62"/>
      <c r="J3961" s="62"/>
      <c r="K3961" s="63"/>
    </row>
    <row r="3962" spans="1:11" ht="24" customHeight="1" x14ac:dyDescent="0.25">
      <c r="A3962" s="59"/>
      <c r="B3962" s="59"/>
      <c r="C3962" s="59"/>
      <c r="D3962" s="60"/>
      <c r="E3962" s="61"/>
      <c r="F3962" s="62"/>
      <c r="G3962" s="62"/>
      <c r="H3962" s="62"/>
      <c r="I3962" s="62"/>
      <c r="J3962" s="62"/>
      <c r="K3962" s="63"/>
    </row>
    <row r="3963" spans="1:11" ht="24" customHeight="1" x14ac:dyDescent="0.25">
      <c r="A3963" s="59"/>
      <c r="B3963" s="59"/>
      <c r="C3963" s="59"/>
      <c r="D3963" s="60"/>
      <c r="E3963" s="61"/>
      <c r="F3963" s="62"/>
      <c r="G3963" s="62"/>
      <c r="H3963" s="62"/>
      <c r="I3963" s="62"/>
      <c r="J3963" s="62"/>
      <c r="K3963" s="63"/>
    </row>
    <row r="3964" spans="1:11" ht="24" customHeight="1" x14ac:dyDescent="0.25">
      <c r="A3964" s="59"/>
      <c r="B3964" s="59"/>
      <c r="C3964" s="59"/>
      <c r="D3964" s="60"/>
      <c r="E3964" s="61"/>
      <c r="F3964" s="62"/>
      <c r="G3964" s="62"/>
      <c r="H3964" s="62"/>
      <c r="I3964" s="62"/>
      <c r="J3964" s="62"/>
      <c r="K3964" s="63"/>
    </row>
    <row r="3965" spans="1:11" ht="24" customHeight="1" x14ac:dyDescent="0.25">
      <c r="A3965" s="59"/>
      <c r="B3965" s="59"/>
      <c r="C3965" s="59"/>
      <c r="D3965" s="60"/>
      <c r="E3965" s="61"/>
      <c r="F3965" s="62"/>
      <c r="G3965" s="62"/>
      <c r="H3965" s="62"/>
      <c r="I3965" s="62"/>
      <c r="J3965" s="62"/>
      <c r="K3965" s="63"/>
    </row>
    <row r="3966" spans="1:11" ht="24" customHeight="1" x14ac:dyDescent="0.25">
      <c r="A3966" s="59"/>
      <c r="B3966" s="59"/>
      <c r="C3966" s="59"/>
      <c r="D3966" s="60"/>
      <c r="E3966" s="61"/>
      <c r="F3966" s="62"/>
      <c r="G3966" s="62"/>
      <c r="H3966" s="62"/>
      <c r="I3966" s="62"/>
      <c r="J3966" s="62"/>
      <c r="K3966" s="63"/>
    </row>
    <row r="3967" spans="1:11" ht="24" customHeight="1" x14ac:dyDescent="0.25">
      <c r="A3967" s="59"/>
      <c r="B3967" s="59"/>
      <c r="C3967" s="59"/>
      <c r="D3967" s="60"/>
      <c r="E3967" s="61"/>
      <c r="F3967" s="62"/>
      <c r="G3967" s="62"/>
      <c r="H3967" s="62"/>
      <c r="I3967" s="62"/>
      <c r="J3967" s="62"/>
      <c r="K3967" s="63"/>
    </row>
    <row r="3968" spans="1:11" ht="24" customHeight="1" x14ac:dyDescent="0.25">
      <c r="A3968" s="59"/>
      <c r="B3968" s="59"/>
      <c r="C3968" s="59"/>
      <c r="D3968" s="60"/>
      <c r="E3968" s="61"/>
      <c r="F3968" s="62"/>
      <c r="G3968" s="62"/>
      <c r="H3968" s="62"/>
      <c r="I3968" s="62"/>
      <c r="J3968" s="62"/>
      <c r="K3968" s="63"/>
    </row>
    <row r="3969" spans="1:11" ht="24" customHeight="1" x14ac:dyDescent="0.25">
      <c r="A3969" s="59"/>
      <c r="B3969" s="59"/>
      <c r="C3969" s="59"/>
      <c r="D3969" s="60"/>
      <c r="E3969" s="61"/>
      <c r="F3969" s="62"/>
      <c r="G3969" s="62"/>
      <c r="H3969" s="62"/>
      <c r="I3969" s="62"/>
      <c r="J3969" s="62"/>
      <c r="K3969" s="63"/>
    </row>
    <row r="3970" spans="1:11" ht="24" customHeight="1" x14ac:dyDescent="0.25">
      <c r="A3970" s="59"/>
      <c r="B3970" s="59"/>
      <c r="C3970" s="59"/>
      <c r="D3970" s="60"/>
      <c r="E3970" s="61"/>
      <c r="F3970" s="62"/>
      <c r="G3970" s="62"/>
      <c r="H3970" s="62"/>
      <c r="I3970" s="62"/>
      <c r="J3970" s="62"/>
      <c r="K3970" s="63"/>
    </row>
    <row r="3971" spans="1:11" ht="24" customHeight="1" x14ac:dyDescent="0.25">
      <c r="A3971" s="59"/>
      <c r="B3971" s="59"/>
      <c r="C3971" s="59"/>
      <c r="D3971" s="60"/>
      <c r="E3971" s="61"/>
      <c r="F3971" s="62"/>
      <c r="G3971" s="62"/>
      <c r="H3971" s="62"/>
      <c r="I3971" s="62"/>
      <c r="J3971" s="62"/>
      <c r="K3971" s="63"/>
    </row>
    <row r="3972" spans="1:11" ht="24" customHeight="1" x14ac:dyDescent="0.25">
      <c r="A3972" s="59"/>
      <c r="B3972" s="59"/>
      <c r="C3972" s="59"/>
      <c r="D3972" s="60"/>
      <c r="E3972" s="61"/>
      <c r="F3972" s="62"/>
      <c r="G3972" s="62"/>
      <c r="H3972" s="62"/>
      <c r="I3972" s="62"/>
      <c r="J3972" s="62"/>
      <c r="K3972" s="63"/>
    </row>
    <row r="3973" spans="1:11" ht="24" customHeight="1" x14ac:dyDescent="0.25">
      <c r="A3973" s="59"/>
      <c r="B3973" s="59"/>
      <c r="C3973" s="59"/>
      <c r="D3973" s="60"/>
      <c r="E3973" s="61"/>
      <c r="F3973" s="62"/>
      <c r="G3973" s="62"/>
      <c r="H3973" s="62"/>
      <c r="I3973" s="62"/>
      <c r="J3973" s="62"/>
      <c r="K3973" s="63"/>
    </row>
    <row r="3974" spans="1:11" ht="24" customHeight="1" x14ac:dyDescent="0.25">
      <c r="A3974" s="59"/>
      <c r="B3974" s="59"/>
      <c r="C3974" s="59"/>
      <c r="D3974" s="60"/>
      <c r="E3974" s="61"/>
      <c r="F3974" s="62"/>
      <c r="G3974" s="62"/>
      <c r="H3974" s="62"/>
      <c r="I3974" s="62"/>
      <c r="J3974" s="62"/>
      <c r="K3974" s="63"/>
    </row>
    <row r="3975" spans="1:11" ht="24" customHeight="1" x14ac:dyDescent="0.25">
      <c r="A3975" s="59"/>
      <c r="B3975" s="59"/>
      <c r="C3975" s="59"/>
      <c r="D3975" s="60"/>
      <c r="E3975" s="61"/>
      <c r="F3975" s="62"/>
      <c r="G3975" s="62"/>
      <c r="H3975" s="62"/>
      <c r="I3975" s="62"/>
      <c r="J3975" s="62"/>
      <c r="K3975" s="63"/>
    </row>
    <row r="3976" spans="1:11" ht="24" customHeight="1" x14ac:dyDescent="0.25">
      <c r="A3976" s="59"/>
      <c r="B3976" s="59"/>
      <c r="C3976" s="59"/>
      <c r="D3976" s="60"/>
      <c r="E3976" s="61"/>
      <c r="F3976" s="62"/>
      <c r="G3976" s="62"/>
      <c r="H3976" s="62"/>
      <c r="I3976" s="62"/>
      <c r="J3976" s="62"/>
      <c r="K3976" s="63"/>
    </row>
    <row r="3977" spans="1:11" ht="24" customHeight="1" x14ac:dyDescent="0.25">
      <c r="A3977" s="59"/>
      <c r="B3977" s="59"/>
      <c r="C3977" s="59"/>
      <c r="D3977" s="60"/>
      <c r="E3977" s="61"/>
      <c r="F3977" s="62"/>
      <c r="G3977" s="62"/>
      <c r="H3977" s="62"/>
      <c r="I3977" s="62"/>
      <c r="J3977" s="62"/>
      <c r="K3977" s="63"/>
    </row>
    <row r="3978" spans="1:11" ht="24" customHeight="1" x14ac:dyDescent="0.25">
      <c r="A3978" s="59"/>
      <c r="B3978" s="59"/>
      <c r="C3978" s="59"/>
      <c r="D3978" s="60"/>
      <c r="E3978" s="61"/>
      <c r="F3978" s="62"/>
      <c r="G3978" s="62"/>
      <c r="H3978" s="62"/>
      <c r="I3978" s="62"/>
      <c r="J3978" s="62"/>
      <c r="K3978" s="63"/>
    </row>
    <row r="3979" spans="1:11" ht="24" customHeight="1" x14ac:dyDescent="0.25">
      <c r="A3979" s="59"/>
      <c r="B3979" s="59"/>
      <c r="C3979" s="59"/>
      <c r="D3979" s="60"/>
      <c r="E3979" s="61"/>
      <c r="F3979" s="62"/>
      <c r="G3979" s="62"/>
      <c r="H3979" s="62"/>
      <c r="I3979" s="62"/>
      <c r="J3979" s="62"/>
      <c r="K3979" s="63"/>
    </row>
    <row r="3980" spans="1:11" ht="24" customHeight="1" x14ac:dyDescent="0.25">
      <c r="A3980" s="59"/>
      <c r="B3980" s="59"/>
      <c r="C3980" s="59"/>
      <c r="D3980" s="60"/>
      <c r="E3980" s="61"/>
      <c r="F3980" s="62"/>
      <c r="G3980" s="62"/>
      <c r="H3980" s="62"/>
      <c r="I3980" s="62"/>
      <c r="J3980" s="62"/>
      <c r="K3980" s="63"/>
    </row>
    <row r="3981" spans="1:11" ht="24" customHeight="1" x14ac:dyDescent="0.25">
      <c r="A3981" s="59"/>
      <c r="B3981" s="59"/>
      <c r="C3981" s="59"/>
      <c r="D3981" s="60"/>
      <c r="E3981" s="61"/>
      <c r="F3981" s="62"/>
      <c r="G3981" s="62"/>
      <c r="H3981" s="62"/>
      <c r="I3981" s="62"/>
      <c r="J3981" s="62"/>
      <c r="K3981" s="63"/>
    </row>
    <row r="3982" spans="1:11" ht="24" customHeight="1" x14ac:dyDescent="0.25">
      <c r="A3982" s="59"/>
      <c r="B3982" s="59"/>
      <c r="C3982" s="59"/>
      <c r="D3982" s="60"/>
      <c r="E3982" s="61"/>
      <c r="F3982" s="62"/>
      <c r="G3982" s="62"/>
      <c r="H3982" s="62"/>
      <c r="I3982" s="62"/>
      <c r="J3982" s="62"/>
      <c r="K3982" s="63"/>
    </row>
    <row r="3983" spans="1:11" ht="24" customHeight="1" x14ac:dyDescent="0.25">
      <c r="A3983" s="59"/>
      <c r="B3983" s="59"/>
      <c r="C3983" s="59"/>
      <c r="D3983" s="60"/>
      <c r="E3983" s="61"/>
      <c r="F3983" s="62"/>
      <c r="G3983" s="62"/>
      <c r="H3983" s="62"/>
      <c r="I3983" s="62"/>
      <c r="J3983" s="62"/>
      <c r="K3983" s="63"/>
    </row>
    <row r="3984" spans="1:11" ht="24" customHeight="1" x14ac:dyDescent="0.25">
      <c r="A3984" s="59"/>
      <c r="B3984" s="59"/>
      <c r="C3984" s="59"/>
      <c r="D3984" s="60"/>
      <c r="E3984" s="61"/>
      <c r="F3984" s="62"/>
      <c r="G3984" s="62"/>
      <c r="H3984" s="62"/>
      <c r="I3984" s="62"/>
      <c r="J3984" s="62"/>
      <c r="K3984" s="63"/>
    </row>
    <row r="3985" spans="1:11" ht="24" customHeight="1" x14ac:dyDescent="0.25">
      <c r="A3985" s="59"/>
      <c r="B3985" s="59"/>
      <c r="C3985" s="59"/>
      <c r="D3985" s="60"/>
      <c r="E3985" s="61"/>
      <c r="F3985" s="62"/>
      <c r="G3985" s="62"/>
      <c r="H3985" s="62"/>
      <c r="I3985" s="62"/>
      <c r="J3985" s="62"/>
      <c r="K3985" s="63"/>
    </row>
    <row r="3986" spans="1:11" ht="24" customHeight="1" x14ac:dyDescent="0.25">
      <c r="A3986" s="59"/>
      <c r="B3986" s="59"/>
      <c r="C3986" s="59"/>
      <c r="D3986" s="60"/>
      <c r="E3986" s="61"/>
      <c r="F3986" s="62"/>
      <c r="G3986" s="62"/>
      <c r="H3986" s="62"/>
      <c r="I3986" s="62"/>
      <c r="J3986" s="62"/>
      <c r="K3986" s="63"/>
    </row>
    <row r="3987" spans="1:11" ht="24" customHeight="1" x14ac:dyDescent="0.25">
      <c r="A3987" s="59"/>
      <c r="B3987" s="59"/>
      <c r="C3987" s="59"/>
      <c r="D3987" s="60"/>
      <c r="E3987" s="61"/>
      <c r="F3987" s="62"/>
      <c r="G3987" s="62"/>
      <c r="H3987" s="62"/>
      <c r="I3987" s="62"/>
      <c r="J3987" s="62"/>
      <c r="K3987" s="63"/>
    </row>
    <row r="3988" spans="1:11" ht="24" customHeight="1" x14ac:dyDescent="0.25">
      <c r="A3988" s="59"/>
      <c r="B3988" s="59"/>
      <c r="C3988" s="59"/>
      <c r="D3988" s="60"/>
      <c r="E3988" s="61"/>
      <c r="F3988" s="62"/>
      <c r="G3988" s="62"/>
      <c r="H3988" s="62"/>
      <c r="I3988" s="62"/>
      <c r="J3988" s="62"/>
      <c r="K3988" s="63"/>
    </row>
    <row r="3989" spans="1:11" ht="24" customHeight="1" x14ac:dyDescent="0.25">
      <c r="A3989" s="59"/>
      <c r="B3989" s="59"/>
      <c r="C3989" s="59"/>
      <c r="D3989" s="60"/>
      <c r="E3989" s="61"/>
      <c r="F3989" s="62"/>
      <c r="G3989" s="62"/>
      <c r="H3989" s="62"/>
      <c r="I3989" s="62"/>
      <c r="J3989" s="62"/>
      <c r="K3989" s="63"/>
    </row>
    <row r="3990" spans="1:11" ht="24" customHeight="1" x14ac:dyDescent="0.25">
      <c r="A3990" s="59"/>
      <c r="B3990" s="59"/>
      <c r="C3990" s="59"/>
      <c r="D3990" s="60"/>
      <c r="E3990" s="61"/>
      <c r="F3990" s="62"/>
      <c r="G3990" s="62"/>
      <c r="H3990" s="62"/>
      <c r="I3990" s="62"/>
      <c r="J3990" s="62"/>
      <c r="K3990" s="63"/>
    </row>
    <row r="3991" spans="1:11" ht="24" customHeight="1" x14ac:dyDescent="0.25">
      <c r="A3991" s="59"/>
      <c r="B3991" s="59"/>
      <c r="C3991" s="59"/>
      <c r="D3991" s="60"/>
      <c r="E3991" s="61"/>
      <c r="F3991" s="62"/>
      <c r="G3991" s="62"/>
      <c r="H3991" s="62"/>
      <c r="I3991" s="62"/>
      <c r="J3991" s="62"/>
      <c r="K3991" s="63"/>
    </row>
    <row r="3992" spans="1:11" ht="24" customHeight="1" x14ac:dyDescent="0.25">
      <c r="A3992" s="59"/>
      <c r="B3992" s="59"/>
      <c r="C3992" s="59"/>
      <c r="D3992" s="60"/>
      <c r="E3992" s="61"/>
      <c r="F3992" s="62"/>
      <c r="G3992" s="62"/>
      <c r="H3992" s="62"/>
      <c r="I3992" s="62"/>
      <c r="J3992" s="62"/>
      <c r="K3992" s="63"/>
    </row>
    <row r="3993" spans="1:11" ht="24" customHeight="1" x14ac:dyDescent="0.25">
      <c r="A3993" s="59"/>
      <c r="B3993" s="59"/>
      <c r="C3993" s="59"/>
      <c r="D3993" s="60"/>
      <c r="E3993" s="61"/>
      <c r="F3993" s="62"/>
      <c r="G3993" s="62"/>
      <c r="H3993" s="62"/>
      <c r="I3993" s="62"/>
      <c r="J3993" s="62"/>
      <c r="K3993" s="63"/>
    </row>
    <row r="3994" spans="1:11" ht="24" customHeight="1" x14ac:dyDescent="0.25">
      <c r="A3994" s="59"/>
      <c r="B3994" s="59"/>
      <c r="C3994" s="59"/>
      <c r="D3994" s="60"/>
      <c r="E3994" s="61"/>
      <c r="F3994" s="62"/>
      <c r="G3994" s="62"/>
      <c r="H3994" s="62"/>
      <c r="I3994" s="62"/>
      <c r="J3994" s="62"/>
      <c r="K3994" s="63"/>
    </row>
    <row r="3995" spans="1:11" ht="24" customHeight="1" x14ac:dyDescent="0.25">
      <c r="A3995" s="59"/>
      <c r="B3995" s="59"/>
      <c r="C3995" s="59"/>
      <c r="D3995" s="60"/>
      <c r="E3995" s="61"/>
      <c r="F3995" s="62"/>
      <c r="G3995" s="62"/>
      <c r="H3995" s="62"/>
      <c r="I3995" s="62"/>
      <c r="J3995" s="62"/>
      <c r="K3995" s="63"/>
    </row>
    <row r="3996" spans="1:11" ht="24" customHeight="1" x14ac:dyDescent="0.25">
      <c r="A3996" s="59"/>
      <c r="B3996" s="59"/>
      <c r="C3996" s="59"/>
      <c r="D3996" s="60"/>
      <c r="E3996" s="61"/>
      <c r="F3996" s="62"/>
      <c r="G3996" s="62"/>
      <c r="H3996" s="62"/>
      <c r="I3996" s="62"/>
      <c r="J3996" s="62"/>
      <c r="K3996" s="63"/>
    </row>
    <row r="3997" spans="1:11" ht="24" customHeight="1" x14ac:dyDescent="0.25">
      <c r="A3997" s="59"/>
      <c r="B3997" s="59"/>
      <c r="C3997" s="59"/>
      <c r="D3997" s="60"/>
      <c r="E3997" s="61"/>
      <c r="F3997" s="62"/>
      <c r="G3997" s="62"/>
      <c r="H3997" s="62"/>
      <c r="I3997" s="62"/>
      <c r="J3997" s="62"/>
      <c r="K3997" s="63"/>
    </row>
    <row r="3998" spans="1:11" ht="24" customHeight="1" x14ac:dyDescent="0.25">
      <c r="A3998" s="59"/>
      <c r="B3998" s="59"/>
      <c r="C3998" s="59"/>
      <c r="D3998" s="60"/>
      <c r="E3998" s="61"/>
      <c r="F3998" s="62"/>
      <c r="G3998" s="62"/>
      <c r="H3998" s="62"/>
      <c r="I3998" s="62"/>
      <c r="J3998" s="62"/>
      <c r="K3998" s="63"/>
    </row>
    <row r="3999" spans="1:11" ht="24" customHeight="1" x14ac:dyDescent="0.25">
      <c r="A3999" s="59"/>
      <c r="B3999" s="59"/>
      <c r="C3999" s="59"/>
      <c r="D3999" s="60"/>
      <c r="E3999" s="61"/>
      <c r="F3999" s="62"/>
      <c r="G3999" s="62"/>
      <c r="H3999" s="62"/>
      <c r="I3999" s="62"/>
      <c r="J3999" s="62"/>
      <c r="K3999" s="63"/>
    </row>
    <row r="4000" spans="1:11" ht="24" customHeight="1" x14ac:dyDescent="0.25">
      <c r="A4000" s="59"/>
      <c r="B4000" s="59"/>
      <c r="C4000" s="59"/>
      <c r="D4000" s="60"/>
      <c r="E4000" s="61"/>
      <c r="F4000" s="62"/>
      <c r="G4000" s="62"/>
      <c r="H4000" s="62"/>
      <c r="I4000" s="62"/>
      <c r="J4000" s="62"/>
      <c r="K4000" s="63"/>
    </row>
    <row r="4001" spans="1:11" ht="24" customHeight="1" x14ac:dyDescent="0.25">
      <c r="A4001" s="59"/>
      <c r="B4001" s="59"/>
      <c r="C4001" s="59"/>
      <c r="D4001" s="60"/>
      <c r="E4001" s="61"/>
      <c r="F4001" s="62"/>
      <c r="G4001" s="62"/>
      <c r="H4001" s="62"/>
      <c r="I4001" s="62"/>
      <c r="J4001" s="62"/>
      <c r="K4001" s="63"/>
    </row>
    <row r="4002" spans="1:11" ht="24" customHeight="1" x14ac:dyDescent="0.25">
      <c r="A4002" s="59"/>
      <c r="B4002" s="59"/>
      <c r="C4002" s="59"/>
      <c r="D4002" s="60"/>
      <c r="E4002" s="61"/>
      <c r="F4002" s="62"/>
      <c r="G4002" s="62"/>
      <c r="H4002" s="62"/>
      <c r="I4002" s="62"/>
      <c r="J4002" s="62"/>
      <c r="K4002" s="63"/>
    </row>
    <row r="4003" spans="1:11" ht="24" customHeight="1" x14ac:dyDescent="0.25">
      <c r="A4003" s="59"/>
      <c r="B4003" s="59"/>
      <c r="C4003" s="59"/>
      <c r="D4003" s="60"/>
      <c r="E4003" s="61"/>
      <c r="F4003" s="62"/>
      <c r="G4003" s="62"/>
      <c r="H4003" s="62"/>
      <c r="I4003" s="62"/>
      <c r="J4003" s="62"/>
      <c r="K4003" s="63"/>
    </row>
    <row r="4004" spans="1:11" ht="24" customHeight="1" x14ac:dyDescent="0.25">
      <c r="A4004" s="59"/>
      <c r="B4004" s="59"/>
      <c r="C4004" s="59"/>
      <c r="D4004" s="60"/>
      <c r="E4004" s="61"/>
      <c r="F4004" s="62"/>
      <c r="G4004" s="62"/>
      <c r="H4004" s="62"/>
      <c r="I4004" s="62"/>
      <c r="J4004" s="62"/>
      <c r="K4004" s="63"/>
    </row>
    <row r="4005" spans="1:11" ht="24" customHeight="1" x14ac:dyDescent="0.25">
      <c r="A4005" s="59"/>
      <c r="B4005" s="59"/>
      <c r="C4005" s="59"/>
      <c r="D4005" s="60"/>
      <c r="E4005" s="61"/>
      <c r="F4005" s="62"/>
      <c r="G4005" s="62"/>
      <c r="H4005" s="62"/>
      <c r="I4005" s="62"/>
      <c r="J4005" s="62"/>
      <c r="K4005" s="63"/>
    </row>
    <row r="4006" spans="1:11" ht="24" customHeight="1" x14ac:dyDescent="0.25">
      <c r="A4006" s="59"/>
      <c r="B4006" s="59"/>
      <c r="C4006" s="59"/>
      <c r="D4006" s="60"/>
      <c r="E4006" s="61"/>
      <c r="F4006" s="62"/>
      <c r="G4006" s="62"/>
      <c r="H4006" s="62"/>
      <c r="I4006" s="62"/>
      <c r="J4006" s="62"/>
      <c r="K4006" s="63"/>
    </row>
    <row r="4007" spans="1:11" ht="24" customHeight="1" x14ac:dyDescent="0.25">
      <c r="A4007" s="59"/>
      <c r="B4007" s="59"/>
      <c r="C4007" s="59"/>
      <c r="D4007" s="60"/>
      <c r="E4007" s="61"/>
      <c r="F4007" s="62"/>
      <c r="G4007" s="62"/>
      <c r="H4007" s="62"/>
      <c r="I4007" s="62"/>
      <c r="J4007" s="62"/>
      <c r="K4007" s="63"/>
    </row>
    <row r="4008" spans="1:11" ht="24" customHeight="1" x14ac:dyDescent="0.25">
      <c r="A4008" s="59"/>
      <c r="B4008" s="59"/>
      <c r="C4008" s="59"/>
      <c r="D4008" s="60"/>
      <c r="E4008" s="61"/>
      <c r="F4008" s="62"/>
      <c r="G4008" s="62"/>
      <c r="H4008" s="62"/>
      <c r="I4008" s="62"/>
      <c r="J4008" s="62"/>
      <c r="K4008" s="63"/>
    </row>
    <row r="4009" spans="1:11" ht="24" customHeight="1" x14ac:dyDescent="0.25">
      <c r="A4009" s="59"/>
      <c r="B4009" s="59"/>
      <c r="C4009" s="59"/>
      <c r="D4009" s="60"/>
      <c r="E4009" s="61"/>
      <c r="F4009" s="62"/>
      <c r="G4009" s="62"/>
      <c r="H4009" s="62"/>
      <c r="I4009" s="62"/>
      <c r="J4009" s="62"/>
      <c r="K4009" s="63"/>
    </row>
    <row r="4010" spans="1:11" ht="24" customHeight="1" x14ac:dyDescent="0.25">
      <c r="A4010" s="59"/>
      <c r="B4010" s="59"/>
      <c r="C4010" s="59"/>
      <c r="D4010" s="60"/>
      <c r="E4010" s="61"/>
      <c r="F4010" s="62"/>
      <c r="G4010" s="62"/>
      <c r="H4010" s="62"/>
      <c r="I4010" s="62"/>
      <c r="J4010" s="62"/>
      <c r="K4010" s="63"/>
    </row>
    <row r="4011" spans="1:11" ht="24" customHeight="1" x14ac:dyDescent="0.25">
      <c r="A4011" s="59"/>
      <c r="B4011" s="59"/>
      <c r="C4011" s="59"/>
      <c r="D4011" s="60"/>
      <c r="E4011" s="61"/>
      <c r="F4011" s="62"/>
      <c r="G4011" s="62"/>
      <c r="H4011" s="62"/>
      <c r="I4011" s="62"/>
      <c r="J4011" s="62"/>
      <c r="K4011" s="63"/>
    </row>
    <row r="4012" spans="1:11" ht="24" customHeight="1" x14ac:dyDescent="0.25">
      <c r="A4012" s="59"/>
      <c r="B4012" s="59"/>
      <c r="C4012" s="59"/>
      <c r="D4012" s="60"/>
      <c r="E4012" s="61"/>
      <c r="F4012" s="62"/>
      <c r="G4012" s="62"/>
      <c r="H4012" s="62"/>
      <c r="I4012" s="62"/>
      <c r="J4012" s="62"/>
      <c r="K4012" s="63"/>
    </row>
    <row r="4013" spans="1:11" ht="24" customHeight="1" x14ac:dyDescent="0.25">
      <c r="A4013" s="59"/>
      <c r="B4013" s="59"/>
      <c r="C4013" s="59"/>
      <c r="D4013" s="60"/>
      <c r="E4013" s="61"/>
      <c r="F4013" s="62"/>
      <c r="G4013" s="62"/>
      <c r="H4013" s="62"/>
      <c r="I4013" s="62"/>
      <c r="J4013" s="62"/>
      <c r="K4013" s="63"/>
    </row>
    <row r="4014" spans="1:11" ht="24" customHeight="1" x14ac:dyDescent="0.25">
      <c r="A4014" s="59"/>
      <c r="B4014" s="59"/>
      <c r="C4014" s="59"/>
      <c r="D4014" s="60"/>
      <c r="E4014" s="61"/>
      <c r="F4014" s="62"/>
      <c r="G4014" s="62"/>
      <c r="H4014" s="62"/>
      <c r="I4014" s="62"/>
      <c r="J4014" s="62"/>
      <c r="K4014" s="63"/>
    </row>
    <row r="4015" spans="1:11" ht="24" customHeight="1" x14ac:dyDescent="0.25">
      <c r="A4015" s="59"/>
      <c r="B4015" s="59"/>
      <c r="C4015" s="59"/>
      <c r="D4015" s="60"/>
      <c r="E4015" s="61"/>
      <c r="F4015" s="62"/>
      <c r="G4015" s="62"/>
      <c r="H4015" s="62"/>
      <c r="I4015" s="62"/>
      <c r="J4015" s="62"/>
      <c r="K4015" s="63"/>
    </row>
    <row r="4016" spans="1:11" ht="24" customHeight="1" x14ac:dyDescent="0.25">
      <c r="A4016" s="59"/>
      <c r="B4016" s="59"/>
      <c r="C4016" s="59"/>
      <c r="D4016" s="60"/>
      <c r="E4016" s="61"/>
      <c r="F4016" s="62"/>
      <c r="G4016" s="62"/>
      <c r="H4016" s="62"/>
      <c r="I4016" s="62"/>
      <c r="J4016" s="62"/>
      <c r="K4016" s="63"/>
    </row>
    <row r="4017" spans="1:11" ht="24" customHeight="1" x14ac:dyDescent="0.25">
      <c r="A4017" s="59"/>
      <c r="B4017" s="59"/>
      <c r="C4017" s="59"/>
      <c r="D4017" s="60"/>
      <c r="E4017" s="61"/>
      <c r="F4017" s="62"/>
      <c r="G4017" s="62"/>
      <c r="H4017" s="62"/>
      <c r="I4017" s="62"/>
      <c r="J4017" s="62"/>
      <c r="K4017" s="63"/>
    </row>
    <row r="4018" spans="1:11" ht="24" customHeight="1" x14ac:dyDescent="0.25">
      <c r="A4018" s="59"/>
      <c r="B4018" s="59"/>
      <c r="C4018" s="59"/>
      <c r="D4018" s="60"/>
      <c r="E4018" s="61"/>
      <c r="F4018" s="62"/>
      <c r="G4018" s="62"/>
      <c r="H4018" s="62"/>
      <c r="I4018" s="62"/>
      <c r="J4018" s="62"/>
      <c r="K4018" s="63"/>
    </row>
    <row r="4019" spans="1:11" ht="24" customHeight="1" x14ac:dyDescent="0.25">
      <c r="A4019" s="59"/>
      <c r="B4019" s="59"/>
      <c r="C4019" s="59"/>
      <c r="D4019" s="60"/>
      <c r="E4019" s="61"/>
      <c r="F4019" s="62"/>
      <c r="G4019" s="62"/>
      <c r="H4019" s="62"/>
      <c r="I4019" s="62"/>
      <c r="J4019" s="62"/>
      <c r="K4019" s="63"/>
    </row>
    <row r="4020" spans="1:11" ht="24" customHeight="1" x14ac:dyDescent="0.25">
      <c r="A4020" s="59"/>
      <c r="B4020" s="59"/>
      <c r="C4020" s="59"/>
      <c r="D4020" s="60"/>
      <c r="E4020" s="61"/>
      <c r="F4020" s="62"/>
      <c r="G4020" s="62"/>
      <c r="H4020" s="62"/>
      <c r="I4020" s="62"/>
      <c r="J4020" s="62"/>
      <c r="K4020" s="63"/>
    </row>
    <row r="4021" spans="1:11" ht="24" customHeight="1" x14ac:dyDescent="0.25">
      <c r="A4021" s="59"/>
      <c r="B4021" s="59"/>
      <c r="C4021" s="59"/>
      <c r="D4021" s="60"/>
      <c r="E4021" s="61"/>
      <c r="F4021" s="62"/>
      <c r="G4021" s="62"/>
      <c r="H4021" s="62"/>
      <c r="I4021" s="62"/>
      <c r="J4021" s="62"/>
      <c r="K4021" s="63"/>
    </row>
    <row r="4022" spans="1:11" ht="24" customHeight="1" x14ac:dyDescent="0.25">
      <c r="A4022" s="59"/>
      <c r="B4022" s="59"/>
      <c r="C4022" s="59"/>
      <c r="D4022" s="60"/>
      <c r="E4022" s="61"/>
      <c r="F4022" s="62"/>
      <c r="G4022" s="62"/>
      <c r="H4022" s="62"/>
      <c r="I4022" s="62"/>
      <c r="J4022" s="62"/>
      <c r="K4022" s="63"/>
    </row>
    <row r="4023" spans="1:11" ht="24" customHeight="1" x14ac:dyDescent="0.25">
      <c r="A4023" s="59"/>
      <c r="B4023" s="59"/>
      <c r="C4023" s="59"/>
      <c r="D4023" s="60"/>
      <c r="E4023" s="61"/>
      <c r="F4023" s="62"/>
      <c r="G4023" s="62"/>
      <c r="H4023" s="62"/>
      <c r="I4023" s="62"/>
      <c r="J4023" s="62"/>
      <c r="K4023" s="63"/>
    </row>
    <row r="4024" spans="1:11" ht="24" customHeight="1" x14ac:dyDescent="0.25">
      <c r="A4024" s="59"/>
      <c r="B4024" s="59"/>
      <c r="C4024" s="59"/>
      <c r="D4024" s="60"/>
      <c r="E4024" s="61"/>
      <c r="F4024" s="62"/>
      <c r="G4024" s="62"/>
      <c r="H4024" s="62"/>
      <c r="I4024" s="62"/>
      <c r="J4024" s="62"/>
      <c r="K4024" s="63"/>
    </row>
    <row r="4025" spans="1:11" ht="24" customHeight="1" x14ac:dyDescent="0.25">
      <c r="A4025" s="59"/>
      <c r="B4025" s="59"/>
      <c r="C4025" s="59"/>
      <c r="D4025" s="60"/>
      <c r="E4025" s="61"/>
      <c r="F4025" s="62"/>
      <c r="G4025" s="62"/>
      <c r="H4025" s="62"/>
      <c r="I4025" s="62"/>
      <c r="J4025" s="62"/>
      <c r="K4025" s="63"/>
    </row>
    <row r="4026" spans="1:11" ht="24" customHeight="1" x14ac:dyDescent="0.25">
      <c r="A4026" s="59"/>
      <c r="B4026" s="59"/>
      <c r="C4026" s="59"/>
      <c r="D4026" s="60"/>
      <c r="E4026" s="61"/>
      <c r="F4026" s="62"/>
      <c r="G4026" s="62"/>
      <c r="H4026" s="62"/>
      <c r="I4026" s="62"/>
      <c r="J4026" s="62"/>
      <c r="K4026" s="63"/>
    </row>
    <row r="4027" spans="1:11" ht="24" customHeight="1" x14ac:dyDescent="0.25">
      <c r="A4027" s="59"/>
      <c r="B4027" s="59"/>
      <c r="C4027" s="59"/>
      <c r="D4027" s="60"/>
      <c r="E4027" s="61"/>
      <c r="F4027" s="62"/>
      <c r="G4027" s="62"/>
      <c r="H4027" s="62"/>
      <c r="I4027" s="62"/>
      <c r="J4027" s="62"/>
      <c r="K4027" s="63"/>
    </row>
    <row r="4028" spans="1:11" ht="24" customHeight="1" x14ac:dyDescent="0.25">
      <c r="A4028" s="59"/>
      <c r="B4028" s="59"/>
      <c r="C4028" s="59"/>
      <c r="D4028" s="60"/>
      <c r="E4028" s="61"/>
      <c r="F4028" s="62"/>
      <c r="G4028" s="62"/>
      <c r="H4028" s="62"/>
      <c r="I4028" s="62"/>
      <c r="J4028" s="62"/>
      <c r="K4028" s="63"/>
    </row>
    <row r="4029" spans="1:11" ht="24" customHeight="1" x14ac:dyDescent="0.25">
      <c r="A4029" s="59"/>
      <c r="B4029" s="59"/>
      <c r="C4029" s="59"/>
      <c r="D4029" s="60"/>
      <c r="E4029" s="61"/>
      <c r="F4029" s="62"/>
      <c r="G4029" s="62"/>
      <c r="H4029" s="62"/>
      <c r="I4029" s="62"/>
      <c r="J4029" s="62"/>
      <c r="K4029" s="63"/>
    </row>
    <row r="4030" spans="1:11" ht="24" customHeight="1" x14ac:dyDescent="0.25">
      <c r="A4030" s="59"/>
      <c r="B4030" s="59"/>
      <c r="C4030" s="59"/>
      <c r="D4030" s="60"/>
      <c r="E4030" s="61"/>
      <c r="F4030" s="62"/>
      <c r="G4030" s="62"/>
      <c r="H4030" s="62"/>
      <c r="I4030" s="62"/>
      <c r="J4030" s="62"/>
      <c r="K4030" s="63"/>
    </row>
    <row r="4031" spans="1:11" ht="24" customHeight="1" x14ac:dyDescent="0.25">
      <c r="A4031" s="59"/>
      <c r="B4031" s="59"/>
      <c r="C4031" s="59"/>
      <c r="D4031" s="60"/>
      <c r="E4031" s="61"/>
      <c r="F4031" s="62"/>
      <c r="G4031" s="62"/>
      <c r="H4031" s="62"/>
      <c r="I4031" s="62"/>
      <c r="J4031" s="62"/>
      <c r="K4031" s="63"/>
    </row>
    <row r="4032" spans="1:11" ht="24" customHeight="1" x14ac:dyDescent="0.25">
      <c r="A4032" s="59"/>
      <c r="B4032" s="59"/>
      <c r="C4032" s="59"/>
      <c r="D4032" s="60"/>
      <c r="E4032" s="61"/>
      <c r="F4032" s="62"/>
      <c r="G4032" s="62"/>
      <c r="H4032" s="62"/>
      <c r="I4032" s="62"/>
      <c r="J4032" s="62"/>
      <c r="K4032" s="63"/>
    </row>
    <row r="4033" spans="1:11" ht="24" customHeight="1" x14ac:dyDescent="0.25">
      <c r="A4033" s="59"/>
      <c r="B4033" s="59"/>
      <c r="C4033" s="59"/>
      <c r="D4033" s="60"/>
      <c r="E4033" s="61"/>
      <c r="F4033" s="62"/>
      <c r="G4033" s="62"/>
      <c r="H4033" s="62"/>
      <c r="I4033" s="62"/>
      <c r="J4033" s="62"/>
      <c r="K4033" s="63"/>
    </row>
    <row r="4034" spans="1:11" ht="24" customHeight="1" x14ac:dyDescent="0.25">
      <c r="A4034" s="59"/>
      <c r="B4034" s="59"/>
      <c r="C4034" s="59"/>
      <c r="D4034" s="60"/>
      <c r="E4034" s="61"/>
      <c r="F4034" s="62"/>
      <c r="G4034" s="62"/>
      <c r="H4034" s="62"/>
      <c r="I4034" s="62"/>
      <c r="J4034" s="62"/>
      <c r="K4034" s="63"/>
    </row>
    <row r="4035" spans="1:11" ht="24" customHeight="1" x14ac:dyDescent="0.25">
      <c r="A4035" s="59"/>
      <c r="B4035" s="59"/>
      <c r="C4035" s="59"/>
      <c r="D4035" s="60"/>
      <c r="E4035" s="61"/>
      <c r="F4035" s="62"/>
      <c r="G4035" s="62"/>
      <c r="H4035" s="62"/>
      <c r="I4035" s="62"/>
      <c r="J4035" s="62"/>
      <c r="K4035" s="63"/>
    </row>
    <row r="4036" spans="1:11" ht="24" customHeight="1" x14ac:dyDescent="0.25">
      <c r="A4036" s="59"/>
      <c r="B4036" s="59"/>
      <c r="C4036" s="59"/>
      <c r="D4036" s="60"/>
      <c r="E4036" s="61"/>
      <c r="F4036" s="62"/>
      <c r="G4036" s="62"/>
      <c r="H4036" s="62"/>
      <c r="I4036" s="62"/>
      <c r="J4036" s="62"/>
      <c r="K4036" s="63"/>
    </row>
    <row r="4037" spans="1:11" ht="24" customHeight="1" x14ac:dyDescent="0.25">
      <c r="A4037" s="59"/>
      <c r="B4037" s="59"/>
      <c r="C4037" s="59"/>
      <c r="D4037" s="60"/>
      <c r="E4037" s="61"/>
      <c r="F4037" s="62"/>
      <c r="G4037" s="62"/>
      <c r="H4037" s="62"/>
      <c r="I4037" s="62"/>
      <c r="J4037" s="62"/>
      <c r="K4037" s="63"/>
    </row>
    <row r="4038" spans="1:11" ht="24" customHeight="1" x14ac:dyDescent="0.25">
      <c r="A4038" s="59"/>
      <c r="B4038" s="59"/>
      <c r="C4038" s="59"/>
      <c r="D4038" s="60"/>
      <c r="E4038" s="64"/>
      <c r="F4038" s="62"/>
      <c r="G4038" s="62"/>
      <c r="H4038" s="62"/>
      <c r="I4038" s="62"/>
      <c r="J4038" s="62"/>
      <c r="K4038" s="63"/>
    </row>
    <row r="4039" spans="1:11" ht="24" customHeight="1" x14ac:dyDescent="0.25">
      <c r="A4039" s="59"/>
      <c r="B4039" s="59"/>
      <c r="C4039" s="59"/>
      <c r="D4039" s="60"/>
      <c r="E4039" s="61"/>
      <c r="F4039" s="62"/>
      <c r="G4039" s="62"/>
      <c r="H4039" s="62"/>
      <c r="I4039" s="62"/>
      <c r="J4039" s="62"/>
      <c r="K4039" s="63"/>
    </row>
    <row r="4040" spans="1:11" ht="24" customHeight="1" x14ac:dyDescent="0.25">
      <c r="A4040" s="59"/>
      <c r="B4040" s="59"/>
      <c r="C4040" s="59"/>
      <c r="D4040" s="60"/>
      <c r="E4040" s="61"/>
      <c r="F4040" s="62"/>
      <c r="G4040" s="62"/>
      <c r="H4040" s="62"/>
      <c r="I4040" s="62"/>
      <c r="J4040" s="62"/>
      <c r="K4040" s="63"/>
    </row>
    <row r="4041" spans="1:11" ht="24" customHeight="1" x14ac:dyDescent="0.25">
      <c r="A4041" s="59"/>
      <c r="B4041" s="59"/>
      <c r="C4041" s="59"/>
      <c r="D4041" s="60"/>
      <c r="E4041" s="61"/>
      <c r="F4041" s="62"/>
      <c r="G4041" s="62"/>
      <c r="H4041" s="62"/>
      <c r="I4041" s="62"/>
      <c r="J4041" s="62"/>
      <c r="K4041" s="63"/>
    </row>
    <row r="4042" spans="1:11" ht="24" customHeight="1" x14ac:dyDescent="0.25">
      <c r="A4042" s="59"/>
      <c r="B4042" s="59"/>
      <c r="C4042" s="59"/>
      <c r="D4042" s="60"/>
      <c r="E4042" s="61"/>
      <c r="F4042" s="62"/>
      <c r="G4042" s="62"/>
      <c r="H4042" s="62"/>
      <c r="I4042" s="62"/>
      <c r="J4042" s="62"/>
      <c r="K4042" s="63"/>
    </row>
    <row r="4043" spans="1:11" ht="24" customHeight="1" x14ac:dyDescent="0.25">
      <c r="A4043" s="59"/>
      <c r="B4043" s="59"/>
      <c r="C4043" s="59"/>
      <c r="D4043" s="60"/>
      <c r="E4043" s="61"/>
      <c r="F4043" s="62"/>
      <c r="G4043" s="62"/>
      <c r="H4043" s="62"/>
      <c r="I4043" s="62"/>
      <c r="J4043" s="62"/>
      <c r="K4043" s="63"/>
    </row>
    <row r="4044" spans="1:11" ht="24" customHeight="1" x14ac:dyDescent="0.25">
      <c r="A4044" s="59"/>
      <c r="B4044" s="59"/>
      <c r="C4044" s="59"/>
      <c r="D4044" s="60"/>
      <c r="E4044" s="61"/>
      <c r="F4044" s="62"/>
      <c r="G4044" s="62"/>
      <c r="H4044" s="62"/>
      <c r="I4044" s="62"/>
      <c r="J4044" s="62"/>
      <c r="K4044" s="63"/>
    </row>
    <row r="4045" spans="1:11" ht="24" customHeight="1" x14ac:dyDescent="0.25">
      <c r="A4045" s="59"/>
      <c r="B4045" s="59"/>
      <c r="C4045" s="59"/>
      <c r="D4045" s="60"/>
      <c r="E4045" s="61"/>
      <c r="F4045" s="62"/>
      <c r="G4045" s="62"/>
      <c r="H4045" s="62"/>
      <c r="I4045" s="62"/>
      <c r="J4045" s="62"/>
      <c r="K4045" s="63"/>
    </row>
    <row r="4046" spans="1:11" ht="24" customHeight="1" x14ac:dyDescent="0.25">
      <c r="A4046" s="59"/>
      <c r="B4046" s="59"/>
      <c r="C4046" s="59"/>
      <c r="D4046" s="60"/>
      <c r="E4046" s="61"/>
      <c r="F4046" s="62"/>
      <c r="G4046" s="62"/>
      <c r="H4046" s="62"/>
      <c r="I4046" s="62"/>
      <c r="J4046" s="62"/>
      <c r="K4046" s="63"/>
    </row>
    <row r="4047" spans="1:11" ht="24" customHeight="1" x14ac:dyDescent="0.25">
      <c r="A4047" s="59"/>
      <c r="B4047" s="59"/>
      <c r="C4047" s="59"/>
      <c r="D4047" s="60"/>
      <c r="E4047" s="61"/>
      <c r="F4047" s="62"/>
      <c r="G4047" s="62"/>
      <c r="H4047" s="62"/>
      <c r="I4047" s="62"/>
      <c r="J4047" s="62"/>
      <c r="K4047" s="63"/>
    </row>
    <row r="4048" spans="1:11" ht="24" customHeight="1" x14ac:dyDescent="0.25">
      <c r="A4048" s="59"/>
      <c r="B4048" s="59"/>
      <c r="C4048" s="59"/>
      <c r="D4048" s="60"/>
      <c r="E4048" s="61"/>
      <c r="F4048" s="62"/>
      <c r="G4048" s="62"/>
      <c r="H4048" s="62"/>
      <c r="I4048" s="62"/>
      <c r="J4048" s="62"/>
      <c r="K4048" s="63"/>
    </row>
    <row r="4049" spans="1:11" ht="24" customHeight="1" x14ac:dyDescent="0.25">
      <c r="A4049" s="59"/>
      <c r="B4049" s="59"/>
      <c r="C4049" s="59"/>
      <c r="D4049" s="60"/>
      <c r="E4049" s="61"/>
      <c r="F4049" s="62"/>
      <c r="G4049" s="62"/>
      <c r="H4049" s="62"/>
      <c r="I4049" s="62"/>
      <c r="J4049" s="62"/>
      <c r="K4049" s="63"/>
    </row>
    <row r="4050" spans="1:11" ht="24" customHeight="1" x14ac:dyDescent="0.25">
      <c r="A4050" s="59"/>
      <c r="B4050" s="59"/>
      <c r="C4050" s="59"/>
      <c r="D4050" s="60"/>
      <c r="E4050" s="61"/>
      <c r="F4050" s="62"/>
      <c r="G4050" s="62"/>
      <c r="H4050" s="62"/>
      <c r="I4050" s="62"/>
      <c r="J4050" s="62"/>
      <c r="K4050" s="63"/>
    </row>
    <row r="4051" spans="1:11" ht="24" customHeight="1" x14ac:dyDescent="0.25">
      <c r="A4051" s="59"/>
      <c r="B4051" s="59"/>
      <c r="C4051" s="59"/>
      <c r="D4051" s="60"/>
      <c r="E4051" s="61"/>
      <c r="F4051" s="62"/>
      <c r="G4051" s="62"/>
      <c r="H4051" s="62"/>
      <c r="I4051" s="62"/>
      <c r="J4051" s="62"/>
      <c r="K4051" s="63"/>
    </row>
    <row r="4052" spans="1:11" ht="24" customHeight="1" x14ac:dyDescent="0.25">
      <c r="A4052" s="59"/>
      <c r="B4052" s="59"/>
      <c r="C4052" s="59"/>
      <c r="D4052" s="60"/>
      <c r="E4052" s="61"/>
      <c r="F4052" s="62"/>
      <c r="G4052" s="62"/>
      <c r="H4052" s="62"/>
      <c r="I4052" s="62"/>
      <c r="J4052" s="62"/>
      <c r="K4052" s="63"/>
    </row>
    <row r="4053" spans="1:11" ht="24" customHeight="1" x14ac:dyDescent="0.25">
      <c r="A4053" s="59"/>
      <c r="B4053" s="59"/>
      <c r="C4053" s="59"/>
      <c r="D4053" s="60"/>
      <c r="E4053" s="61"/>
      <c r="F4053" s="62"/>
      <c r="G4053" s="62"/>
      <c r="H4053" s="62"/>
      <c r="I4053" s="62"/>
      <c r="J4053" s="62"/>
      <c r="K4053" s="63"/>
    </row>
    <row r="4054" spans="1:11" ht="24" customHeight="1" x14ac:dyDescent="0.25">
      <c r="A4054" s="59"/>
      <c r="B4054" s="59"/>
      <c r="C4054" s="59"/>
      <c r="D4054" s="60"/>
      <c r="E4054" s="61"/>
      <c r="F4054" s="62"/>
      <c r="G4054" s="62"/>
      <c r="H4054" s="62"/>
      <c r="I4054" s="62"/>
      <c r="J4054" s="62"/>
      <c r="K4054" s="63"/>
    </row>
    <row r="4055" spans="1:11" ht="24" customHeight="1" x14ac:dyDescent="0.25">
      <c r="A4055" s="59"/>
      <c r="B4055" s="59"/>
      <c r="C4055" s="59"/>
      <c r="D4055" s="60"/>
      <c r="E4055" s="61"/>
      <c r="F4055" s="62"/>
      <c r="G4055" s="62"/>
      <c r="H4055" s="62"/>
      <c r="I4055" s="62"/>
      <c r="J4055" s="62"/>
      <c r="K4055" s="63"/>
    </row>
    <row r="4056" spans="1:11" ht="24" customHeight="1" x14ac:dyDescent="0.25">
      <c r="A4056" s="59"/>
      <c r="B4056" s="59"/>
      <c r="C4056" s="59"/>
      <c r="D4056" s="60"/>
      <c r="E4056" s="61"/>
      <c r="F4056" s="62"/>
      <c r="G4056" s="62"/>
      <c r="H4056" s="62"/>
      <c r="I4056" s="62"/>
      <c r="J4056" s="62"/>
      <c r="K4056" s="63"/>
    </row>
    <row r="4057" spans="1:11" ht="24" customHeight="1" x14ac:dyDescent="0.25">
      <c r="A4057" s="59"/>
      <c r="B4057" s="59"/>
      <c r="C4057" s="59"/>
      <c r="D4057" s="60"/>
      <c r="E4057" s="61"/>
      <c r="F4057" s="62"/>
      <c r="G4057" s="62"/>
      <c r="H4057" s="62"/>
      <c r="I4057" s="62"/>
      <c r="J4057" s="62"/>
      <c r="K4057" s="63"/>
    </row>
    <row r="4058" spans="1:11" ht="24" customHeight="1" x14ac:dyDescent="0.25">
      <c r="A4058" s="59"/>
      <c r="B4058" s="59"/>
      <c r="C4058" s="59"/>
      <c r="D4058" s="60"/>
      <c r="E4058" s="61"/>
      <c r="F4058" s="62"/>
      <c r="G4058" s="62"/>
      <c r="H4058" s="62"/>
      <c r="I4058" s="62"/>
      <c r="J4058" s="62"/>
      <c r="K4058" s="63"/>
    </row>
    <row r="4059" spans="1:11" ht="24" customHeight="1" x14ac:dyDescent="0.25">
      <c r="A4059" s="59"/>
      <c r="B4059" s="59"/>
      <c r="C4059" s="59"/>
      <c r="D4059" s="60"/>
      <c r="E4059" s="61"/>
      <c r="F4059" s="62"/>
      <c r="G4059" s="62"/>
      <c r="H4059" s="62"/>
      <c r="I4059" s="62"/>
      <c r="J4059" s="62"/>
      <c r="K4059" s="63"/>
    </row>
    <row r="4060" spans="1:11" ht="24" customHeight="1" x14ac:dyDescent="0.25">
      <c r="A4060" s="59"/>
      <c r="B4060" s="59"/>
      <c r="C4060" s="59"/>
      <c r="D4060" s="60"/>
      <c r="E4060" s="61"/>
      <c r="F4060" s="62"/>
      <c r="G4060" s="62"/>
      <c r="H4060" s="62"/>
      <c r="I4060" s="62"/>
      <c r="J4060" s="62"/>
      <c r="K4060" s="63"/>
    </row>
    <row r="4061" spans="1:11" ht="24" customHeight="1" x14ac:dyDescent="0.25">
      <c r="A4061" s="59"/>
      <c r="B4061" s="59"/>
      <c r="C4061" s="59"/>
      <c r="D4061" s="60"/>
      <c r="E4061" s="61"/>
      <c r="F4061" s="62"/>
      <c r="G4061" s="62"/>
      <c r="H4061" s="62"/>
      <c r="I4061" s="62"/>
      <c r="J4061" s="62"/>
      <c r="K4061" s="63"/>
    </row>
    <row r="4062" spans="1:11" ht="24" customHeight="1" x14ac:dyDescent="0.25">
      <c r="A4062" s="59"/>
      <c r="B4062" s="59"/>
      <c r="C4062" s="59"/>
      <c r="D4062" s="60"/>
      <c r="E4062" s="61"/>
      <c r="F4062" s="62"/>
      <c r="G4062" s="62"/>
      <c r="H4062" s="62"/>
      <c r="I4062" s="62"/>
      <c r="J4062" s="62"/>
      <c r="K4062" s="63"/>
    </row>
    <row r="4063" spans="1:11" ht="24" customHeight="1" x14ac:dyDescent="0.25">
      <c r="A4063" s="59"/>
      <c r="B4063" s="59"/>
      <c r="C4063" s="59"/>
      <c r="D4063" s="60"/>
      <c r="E4063" s="61"/>
      <c r="F4063" s="62"/>
      <c r="G4063" s="62"/>
      <c r="H4063" s="62"/>
      <c r="I4063" s="62"/>
      <c r="J4063" s="62"/>
      <c r="K4063" s="63"/>
    </row>
    <row r="4064" spans="1:11" ht="24" customHeight="1" x14ac:dyDescent="0.25">
      <c r="A4064" s="59"/>
      <c r="B4064" s="59"/>
      <c r="C4064" s="59"/>
      <c r="D4064" s="60"/>
      <c r="E4064" s="61"/>
      <c r="F4064" s="62"/>
      <c r="G4064" s="62"/>
      <c r="H4064" s="62"/>
      <c r="I4064" s="62"/>
      <c r="J4064" s="62"/>
      <c r="K4064" s="63"/>
    </row>
    <row r="4065" spans="1:11" ht="24" customHeight="1" x14ac:dyDescent="0.25">
      <c r="A4065" s="59"/>
      <c r="B4065" s="59"/>
      <c r="C4065" s="59"/>
      <c r="D4065" s="60"/>
      <c r="E4065" s="61"/>
      <c r="F4065" s="62"/>
      <c r="G4065" s="62"/>
      <c r="H4065" s="62"/>
      <c r="I4065" s="62"/>
      <c r="J4065" s="62"/>
      <c r="K4065" s="63"/>
    </row>
    <row r="4066" spans="1:11" ht="24" customHeight="1" x14ac:dyDescent="0.25">
      <c r="A4066" s="59"/>
      <c r="B4066" s="59"/>
      <c r="C4066" s="59"/>
      <c r="D4066" s="60"/>
      <c r="E4066" s="61"/>
      <c r="F4066" s="62"/>
      <c r="G4066" s="62"/>
      <c r="H4066" s="62"/>
      <c r="I4066" s="62"/>
      <c r="J4066" s="62"/>
      <c r="K4066" s="63"/>
    </row>
    <row r="4067" spans="1:11" ht="24" customHeight="1" x14ac:dyDescent="0.25">
      <c r="A4067" s="59"/>
      <c r="B4067" s="59"/>
      <c r="C4067" s="59"/>
      <c r="D4067" s="60"/>
      <c r="E4067" s="61"/>
      <c r="F4067" s="62"/>
      <c r="G4067" s="62"/>
      <c r="H4067" s="62"/>
      <c r="I4067" s="62"/>
      <c r="J4067" s="62"/>
      <c r="K4067" s="63"/>
    </row>
    <row r="4068" spans="1:11" ht="24" customHeight="1" x14ac:dyDescent="0.25">
      <c r="A4068" s="59"/>
      <c r="B4068" s="59"/>
      <c r="C4068" s="59"/>
      <c r="D4068" s="60"/>
      <c r="E4068" s="61"/>
      <c r="F4068" s="62"/>
      <c r="G4068" s="62"/>
      <c r="H4068" s="62"/>
      <c r="I4068" s="62"/>
      <c r="J4068" s="62"/>
      <c r="K4068" s="63"/>
    </row>
    <row r="4069" spans="1:11" ht="24" customHeight="1" x14ac:dyDescent="0.25">
      <c r="A4069" s="59"/>
      <c r="B4069" s="59"/>
      <c r="C4069" s="59"/>
      <c r="D4069" s="60"/>
      <c r="E4069" s="61"/>
      <c r="F4069" s="62"/>
      <c r="G4069" s="62"/>
      <c r="H4069" s="62"/>
      <c r="I4069" s="62"/>
      <c r="J4069" s="62"/>
      <c r="K4069" s="63"/>
    </row>
    <row r="4070" spans="1:11" ht="24" customHeight="1" x14ac:dyDescent="0.25">
      <c r="A4070" s="59"/>
      <c r="B4070" s="59"/>
      <c r="C4070" s="59"/>
      <c r="D4070" s="60"/>
      <c r="E4070" s="61"/>
      <c r="F4070" s="62"/>
      <c r="G4070" s="62"/>
      <c r="H4070" s="62"/>
      <c r="I4070" s="62"/>
      <c r="J4070" s="62"/>
      <c r="K4070" s="63"/>
    </row>
    <row r="4071" spans="1:11" ht="24" customHeight="1" x14ac:dyDescent="0.25">
      <c r="A4071" s="59"/>
      <c r="B4071" s="59"/>
      <c r="C4071" s="59"/>
      <c r="D4071" s="60"/>
      <c r="E4071" s="64"/>
      <c r="F4071" s="62"/>
      <c r="G4071" s="62"/>
      <c r="H4071" s="62"/>
      <c r="I4071" s="62"/>
      <c r="J4071" s="62"/>
      <c r="K4071" s="63"/>
    </row>
    <row r="4072" spans="1:11" ht="24" customHeight="1" x14ac:dyDescent="0.25">
      <c r="A4072" s="59"/>
      <c r="B4072" s="59"/>
      <c r="C4072" s="59"/>
      <c r="D4072" s="60"/>
      <c r="E4072" s="61"/>
      <c r="F4072" s="62"/>
      <c r="G4072" s="62"/>
      <c r="H4072" s="62"/>
      <c r="I4072" s="62"/>
      <c r="J4072" s="62"/>
      <c r="K4072" s="63"/>
    </row>
    <row r="4073" spans="1:11" ht="24" customHeight="1" x14ac:dyDescent="0.25">
      <c r="A4073" s="59"/>
      <c r="B4073" s="59"/>
      <c r="C4073" s="59"/>
      <c r="D4073" s="60"/>
      <c r="E4073" s="61"/>
      <c r="F4073" s="62"/>
      <c r="G4073" s="62"/>
      <c r="H4073" s="62"/>
      <c r="I4073" s="62"/>
      <c r="J4073" s="62"/>
      <c r="K4073" s="63"/>
    </row>
    <row r="4074" spans="1:11" ht="24" customHeight="1" x14ac:dyDescent="0.25">
      <c r="A4074" s="59"/>
      <c r="B4074" s="59"/>
      <c r="C4074" s="59"/>
      <c r="D4074" s="60"/>
      <c r="E4074" s="61"/>
      <c r="F4074" s="62"/>
      <c r="G4074" s="62"/>
      <c r="H4074" s="62"/>
      <c r="I4074" s="62"/>
      <c r="J4074" s="62"/>
      <c r="K4074" s="63"/>
    </row>
    <row r="4075" spans="1:11" ht="24" customHeight="1" x14ac:dyDescent="0.25">
      <c r="A4075" s="59"/>
      <c r="B4075" s="59"/>
      <c r="C4075" s="59"/>
      <c r="D4075" s="60"/>
      <c r="E4075" s="61"/>
      <c r="F4075" s="62"/>
      <c r="G4075" s="62"/>
      <c r="H4075" s="62"/>
      <c r="I4075" s="62"/>
      <c r="J4075" s="62"/>
      <c r="K4075" s="63"/>
    </row>
    <row r="4076" spans="1:11" ht="24" customHeight="1" x14ac:dyDescent="0.25">
      <c r="A4076" s="59"/>
      <c r="B4076" s="59"/>
      <c r="C4076" s="59"/>
      <c r="D4076" s="60"/>
      <c r="E4076" s="61"/>
      <c r="F4076" s="62"/>
      <c r="G4076" s="62"/>
      <c r="H4076" s="62"/>
      <c r="I4076" s="62"/>
      <c r="J4076" s="62"/>
      <c r="K4076" s="63"/>
    </row>
    <row r="4077" spans="1:11" ht="24" customHeight="1" x14ac:dyDescent="0.25">
      <c r="A4077" s="59"/>
      <c r="B4077" s="59"/>
      <c r="C4077" s="59"/>
      <c r="D4077" s="60"/>
      <c r="E4077" s="61"/>
      <c r="F4077" s="62"/>
      <c r="G4077" s="62"/>
      <c r="H4077" s="62"/>
      <c r="I4077" s="62"/>
      <c r="J4077" s="62"/>
      <c r="K4077" s="63"/>
    </row>
    <row r="4078" spans="1:11" ht="24" customHeight="1" x14ac:dyDescent="0.25">
      <c r="A4078" s="59"/>
      <c r="B4078" s="59"/>
      <c r="C4078" s="59"/>
      <c r="D4078" s="60"/>
      <c r="E4078" s="61"/>
      <c r="F4078" s="62"/>
      <c r="G4078" s="62"/>
      <c r="H4078" s="62"/>
      <c r="I4078" s="62"/>
      <c r="J4078" s="62"/>
      <c r="K4078" s="63"/>
    </row>
    <row r="4079" spans="1:11" ht="24" customHeight="1" x14ac:dyDescent="0.25">
      <c r="A4079" s="59"/>
      <c r="B4079" s="59"/>
      <c r="C4079" s="59"/>
      <c r="D4079" s="60"/>
      <c r="E4079" s="61"/>
      <c r="F4079" s="62"/>
      <c r="G4079" s="62"/>
      <c r="H4079" s="62"/>
      <c r="I4079" s="62"/>
      <c r="J4079" s="62"/>
      <c r="K4079" s="63"/>
    </row>
    <row r="4080" spans="1:11" ht="24" customHeight="1" x14ac:dyDescent="0.25">
      <c r="A4080" s="59"/>
      <c r="B4080" s="59"/>
      <c r="C4080" s="59"/>
      <c r="D4080" s="60"/>
      <c r="E4080" s="61"/>
      <c r="F4080" s="62"/>
      <c r="G4080" s="62"/>
      <c r="H4080" s="62"/>
      <c r="I4080" s="62"/>
      <c r="J4080" s="62"/>
      <c r="K4080" s="63"/>
    </row>
    <row r="4081" spans="1:11" ht="24" customHeight="1" x14ac:dyDescent="0.25">
      <c r="A4081" s="59"/>
      <c r="B4081" s="59"/>
      <c r="C4081" s="59"/>
      <c r="D4081" s="60"/>
      <c r="E4081" s="61"/>
      <c r="F4081" s="62"/>
      <c r="G4081" s="62"/>
      <c r="H4081" s="62"/>
      <c r="I4081" s="62"/>
      <c r="J4081" s="62"/>
      <c r="K4081" s="63"/>
    </row>
    <row r="4082" spans="1:11" ht="24" customHeight="1" x14ac:dyDescent="0.25">
      <c r="A4082" s="59"/>
      <c r="B4082" s="59"/>
      <c r="C4082" s="59"/>
      <c r="D4082" s="60"/>
      <c r="E4082" s="61"/>
      <c r="F4082" s="62"/>
      <c r="G4082" s="62"/>
      <c r="H4082" s="62"/>
      <c r="I4082" s="62"/>
      <c r="J4082" s="62"/>
      <c r="K4082" s="63"/>
    </row>
    <row r="4083" spans="1:11" ht="24" customHeight="1" x14ac:dyDescent="0.25">
      <c r="A4083" s="59"/>
      <c r="B4083" s="59"/>
      <c r="C4083" s="59"/>
      <c r="D4083" s="60"/>
      <c r="E4083" s="61"/>
      <c r="F4083" s="62"/>
      <c r="G4083" s="62"/>
      <c r="H4083" s="62"/>
      <c r="I4083" s="62"/>
      <c r="J4083" s="62"/>
      <c r="K4083" s="63"/>
    </row>
    <row r="4084" spans="1:11" ht="24" customHeight="1" x14ac:dyDescent="0.25">
      <c r="A4084" s="59"/>
      <c r="B4084" s="59"/>
      <c r="C4084" s="59"/>
      <c r="D4084" s="60"/>
      <c r="E4084" s="61"/>
      <c r="F4084" s="62"/>
      <c r="G4084" s="62"/>
      <c r="H4084" s="62"/>
      <c r="I4084" s="62"/>
      <c r="J4084" s="62"/>
      <c r="K4084" s="63"/>
    </row>
    <row r="4085" spans="1:11" ht="24" customHeight="1" x14ac:dyDescent="0.25">
      <c r="A4085" s="59"/>
      <c r="B4085" s="59"/>
      <c r="C4085" s="59"/>
      <c r="D4085" s="60"/>
      <c r="E4085" s="61"/>
      <c r="F4085" s="62"/>
      <c r="G4085" s="62"/>
      <c r="H4085" s="62"/>
      <c r="I4085" s="62"/>
      <c r="J4085" s="62"/>
      <c r="K4085" s="63"/>
    </row>
    <row r="4086" spans="1:11" ht="24" customHeight="1" x14ac:dyDescent="0.25">
      <c r="A4086" s="59"/>
      <c r="B4086" s="59"/>
      <c r="C4086" s="59"/>
      <c r="D4086" s="60"/>
      <c r="E4086" s="61"/>
      <c r="F4086" s="62"/>
      <c r="G4086" s="62"/>
      <c r="H4086" s="62"/>
      <c r="I4086" s="62"/>
      <c r="J4086" s="62"/>
      <c r="K4086" s="63"/>
    </row>
    <row r="4087" spans="1:11" ht="24" customHeight="1" x14ac:dyDescent="0.25">
      <c r="A4087" s="59"/>
      <c r="B4087" s="59"/>
      <c r="C4087" s="59"/>
      <c r="D4087" s="60"/>
      <c r="E4087" s="61"/>
      <c r="F4087" s="62"/>
      <c r="G4087" s="62"/>
      <c r="H4087" s="62"/>
      <c r="I4087" s="62"/>
      <c r="J4087" s="62"/>
      <c r="K4087" s="63"/>
    </row>
    <row r="4088" spans="1:11" ht="24" customHeight="1" x14ac:dyDescent="0.25">
      <c r="A4088" s="59"/>
      <c r="B4088" s="59"/>
      <c r="C4088" s="59"/>
      <c r="D4088" s="60"/>
      <c r="E4088" s="61"/>
      <c r="F4088" s="62"/>
      <c r="G4088" s="62"/>
      <c r="H4088" s="62"/>
      <c r="I4088" s="62"/>
      <c r="J4088" s="62"/>
      <c r="K4088" s="63"/>
    </row>
    <row r="4089" spans="1:11" ht="24" customHeight="1" x14ac:dyDescent="0.25">
      <c r="A4089" s="59"/>
      <c r="B4089" s="59"/>
      <c r="C4089" s="59"/>
      <c r="D4089" s="60"/>
      <c r="E4089" s="61"/>
      <c r="F4089" s="62"/>
      <c r="G4089" s="62"/>
      <c r="H4089" s="62"/>
      <c r="I4089" s="62"/>
      <c r="J4089" s="62"/>
      <c r="K4089" s="63"/>
    </row>
    <row r="4090" spans="1:11" ht="24" customHeight="1" x14ac:dyDescent="0.25">
      <c r="A4090" s="59"/>
      <c r="B4090" s="59"/>
      <c r="C4090" s="59"/>
      <c r="D4090" s="60"/>
      <c r="E4090" s="61"/>
      <c r="F4090" s="62"/>
      <c r="G4090" s="62"/>
      <c r="H4090" s="62"/>
      <c r="I4090" s="62"/>
      <c r="J4090" s="62"/>
      <c r="K4090" s="63"/>
    </row>
    <row r="4091" spans="1:11" ht="24" customHeight="1" x14ac:dyDescent="0.25">
      <c r="A4091" s="59"/>
      <c r="B4091" s="59"/>
      <c r="C4091" s="59"/>
      <c r="D4091" s="60"/>
      <c r="E4091" s="61"/>
      <c r="F4091" s="62"/>
      <c r="G4091" s="62"/>
      <c r="H4091" s="62"/>
      <c r="I4091" s="62"/>
      <c r="J4091" s="62"/>
      <c r="K4091" s="63"/>
    </row>
    <row r="4092" spans="1:11" ht="24" customHeight="1" x14ac:dyDescent="0.25">
      <c r="A4092" s="59"/>
      <c r="B4092" s="59"/>
      <c r="C4092" s="59"/>
      <c r="D4092" s="60"/>
      <c r="E4092" s="61"/>
      <c r="F4092" s="62"/>
      <c r="G4092" s="62"/>
      <c r="H4092" s="62"/>
      <c r="I4092" s="62"/>
      <c r="J4092" s="62"/>
      <c r="K4092" s="63"/>
    </row>
    <row r="4093" spans="1:11" ht="24" customHeight="1" x14ac:dyDescent="0.25">
      <c r="A4093" s="59"/>
      <c r="B4093" s="59"/>
      <c r="C4093" s="59"/>
      <c r="D4093" s="60"/>
      <c r="E4093" s="61"/>
      <c r="F4093" s="62"/>
      <c r="G4093" s="62"/>
      <c r="H4093" s="62"/>
      <c r="I4093" s="62"/>
      <c r="J4093" s="62"/>
      <c r="K4093" s="63"/>
    </row>
    <row r="4094" spans="1:11" ht="24" customHeight="1" x14ac:dyDescent="0.25">
      <c r="A4094" s="59"/>
      <c r="B4094" s="59"/>
      <c r="C4094" s="59"/>
      <c r="D4094" s="60"/>
      <c r="E4094" s="61"/>
      <c r="F4094" s="62"/>
      <c r="G4094" s="62"/>
      <c r="H4094" s="62"/>
      <c r="I4094" s="62"/>
      <c r="J4094" s="62"/>
      <c r="K4094" s="63"/>
    </row>
    <row r="4095" spans="1:11" ht="24" customHeight="1" x14ac:dyDescent="0.25">
      <c r="A4095" s="59"/>
      <c r="B4095" s="59"/>
      <c r="C4095" s="59"/>
      <c r="D4095" s="60"/>
      <c r="E4095" s="61"/>
      <c r="F4095" s="62"/>
      <c r="G4095" s="62"/>
      <c r="H4095" s="62"/>
      <c r="I4095" s="62"/>
      <c r="J4095" s="62"/>
      <c r="K4095" s="63"/>
    </row>
    <row r="4096" spans="1:11" ht="24" customHeight="1" x14ac:dyDescent="0.25">
      <c r="A4096" s="59"/>
      <c r="B4096" s="59"/>
      <c r="C4096" s="59"/>
      <c r="D4096" s="60"/>
      <c r="E4096" s="61"/>
      <c r="F4096" s="62"/>
      <c r="G4096" s="62"/>
      <c r="H4096" s="62"/>
      <c r="I4096" s="62"/>
      <c r="J4096" s="62"/>
      <c r="K4096" s="63"/>
    </row>
    <row r="4097" spans="1:11" ht="24" customHeight="1" x14ac:dyDescent="0.25">
      <c r="A4097" s="59"/>
      <c r="B4097" s="59"/>
      <c r="C4097" s="59"/>
      <c r="D4097" s="60"/>
      <c r="E4097" s="61"/>
      <c r="F4097" s="62"/>
      <c r="G4097" s="62"/>
      <c r="H4097" s="62"/>
      <c r="I4097" s="62"/>
      <c r="J4097" s="62"/>
      <c r="K4097" s="63"/>
    </row>
    <row r="4098" spans="1:11" ht="24" customHeight="1" x14ac:dyDescent="0.25">
      <c r="A4098" s="59"/>
      <c r="B4098" s="59"/>
      <c r="C4098" s="59"/>
      <c r="D4098" s="60"/>
      <c r="E4098" s="61"/>
      <c r="F4098" s="62"/>
      <c r="G4098" s="62"/>
      <c r="H4098" s="62"/>
      <c r="I4098" s="62"/>
      <c r="J4098" s="62"/>
      <c r="K4098" s="63"/>
    </row>
    <row r="4099" spans="1:11" ht="24" customHeight="1" x14ac:dyDescent="0.25">
      <c r="A4099" s="59"/>
      <c r="B4099" s="59"/>
      <c r="C4099" s="59"/>
      <c r="D4099" s="60"/>
      <c r="E4099" s="61"/>
      <c r="F4099" s="62"/>
      <c r="G4099" s="62"/>
      <c r="H4099" s="62"/>
      <c r="I4099" s="62"/>
      <c r="J4099" s="62"/>
      <c r="K4099" s="63"/>
    </row>
    <row r="4100" spans="1:11" ht="24" customHeight="1" x14ac:dyDescent="0.25">
      <c r="A4100" s="59"/>
      <c r="B4100" s="59"/>
      <c r="C4100" s="59"/>
      <c r="D4100" s="60"/>
      <c r="E4100" s="61"/>
      <c r="F4100" s="62"/>
      <c r="G4100" s="62"/>
      <c r="H4100" s="62"/>
      <c r="I4100" s="62"/>
      <c r="J4100" s="62"/>
      <c r="K4100" s="63"/>
    </row>
    <row r="4101" spans="1:11" ht="24" customHeight="1" x14ac:dyDescent="0.25">
      <c r="A4101" s="59"/>
      <c r="B4101" s="59"/>
      <c r="C4101" s="59"/>
      <c r="D4101" s="60"/>
      <c r="E4101" s="61"/>
      <c r="F4101" s="62"/>
      <c r="G4101" s="62"/>
      <c r="H4101" s="62"/>
      <c r="I4101" s="62"/>
      <c r="J4101" s="62"/>
      <c r="K4101" s="63"/>
    </row>
    <row r="4102" spans="1:11" ht="24" customHeight="1" x14ac:dyDescent="0.25">
      <c r="A4102" s="59"/>
      <c r="B4102" s="59"/>
      <c r="C4102" s="59"/>
      <c r="D4102" s="60"/>
      <c r="E4102" s="61"/>
      <c r="F4102" s="62"/>
      <c r="G4102" s="62"/>
      <c r="H4102" s="62"/>
      <c r="I4102" s="62"/>
      <c r="J4102" s="62"/>
      <c r="K4102" s="63"/>
    </row>
    <row r="4103" spans="1:11" ht="24" customHeight="1" x14ac:dyDescent="0.25">
      <c r="A4103" s="59"/>
      <c r="B4103" s="59"/>
      <c r="C4103" s="59"/>
      <c r="D4103" s="60"/>
      <c r="E4103" s="61"/>
      <c r="F4103" s="62"/>
      <c r="G4103" s="62"/>
      <c r="H4103" s="62"/>
      <c r="I4103" s="62"/>
      <c r="J4103" s="62"/>
      <c r="K4103" s="63"/>
    </row>
    <row r="4104" spans="1:11" ht="24" customHeight="1" x14ac:dyDescent="0.25">
      <c r="A4104" s="59"/>
      <c r="B4104" s="59"/>
      <c r="C4104" s="59"/>
      <c r="D4104" s="60"/>
      <c r="E4104" s="61"/>
      <c r="F4104" s="62"/>
      <c r="G4104" s="62"/>
      <c r="H4104" s="62"/>
      <c r="I4104" s="62"/>
      <c r="J4104" s="62"/>
      <c r="K4104" s="63"/>
    </row>
    <row r="4105" spans="1:11" ht="24" customHeight="1" x14ac:dyDescent="0.25">
      <c r="A4105" s="59"/>
      <c r="B4105" s="59"/>
      <c r="C4105" s="59"/>
      <c r="D4105" s="60"/>
      <c r="E4105" s="61"/>
      <c r="F4105" s="62"/>
      <c r="G4105" s="62"/>
      <c r="H4105" s="62"/>
      <c r="I4105" s="62"/>
      <c r="J4105" s="62"/>
      <c r="K4105" s="63"/>
    </row>
    <row r="4106" spans="1:11" ht="24" customHeight="1" x14ac:dyDescent="0.25">
      <c r="A4106" s="59"/>
      <c r="B4106" s="59"/>
      <c r="C4106" s="59"/>
      <c r="D4106" s="60"/>
      <c r="E4106" s="61"/>
      <c r="F4106" s="62"/>
      <c r="G4106" s="62"/>
      <c r="H4106" s="62"/>
      <c r="I4106" s="62"/>
      <c r="J4106" s="62"/>
      <c r="K4106" s="63"/>
    </row>
    <row r="4107" spans="1:11" ht="24" customHeight="1" x14ac:dyDescent="0.25">
      <c r="A4107" s="59"/>
      <c r="B4107" s="59"/>
      <c r="C4107" s="59"/>
      <c r="D4107" s="60"/>
      <c r="E4107" s="61"/>
      <c r="F4107" s="62"/>
      <c r="G4107" s="62"/>
      <c r="H4107" s="62"/>
      <c r="I4107" s="62"/>
      <c r="J4107" s="62"/>
      <c r="K4107" s="63"/>
    </row>
    <row r="4108" spans="1:11" ht="24" customHeight="1" x14ac:dyDescent="0.25">
      <c r="A4108" s="59"/>
      <c r="B4108" s="59"/>
      <c r="C4108" s="59"/>
      <c r="D4108" s="60"/>
      <c r="E4108" s="61"/>
      <c r="F4108" s="62"/>
      <c r="G4108" s="62"/>
      <c r="H4108" s="62"/>
      <c r="I4108" s="62"/>
      <c r="J4108" s="62"/>
      <c r="K4108" s="63"/>
    </row>
    <row r="4109" spans="1:11" ht="24" customHeight="1" x14ac:dyDescent="0.25">
      <c r="A4109" s="59"/>
      <c r="B4109" s="59"/>
      <c r="C4109" s="59"/>
      <c r="D4109" s="60"/>
      <c r="E4109" s="61"/>
      <c r="F4109" s="62"/>
      <c r="G4109" s="62"/>
      <c r="H4109" s="62"/>
      <c r="I4109" s="62"/>
      <c r="J4109" s="62"/>
      <c r="K4109" s="63"/>
    </row>
    <row r="4110" spans="1:11" ht="24" customHeight="1" x14ac:dyDescent="0.25">
      <c r="A4110" s="59"/>
      <c r="B4110" s="59"/>
      <c r="C4110" s="59"/>
      <c r="D4110" s="60"/>
      <c r="E4110" s="61"/>
      <c r="F4110" s="62"/>
      <c r="G4110" s="62"/>
      <c r="H4110" s="62"/>
      <c r="I4110" s="62"/>
      <c r="J4110" s="62"/>
      <c r="K4110" s="63"/>
    </row>
    <row r="4111" spans="1:11" ht="24" customHeight="1" x14ac:dyDescent="0.25">
      <c r="A4111" s="59"/>
      <c r="B4111" s="59"/>
      <c r="C4111" s="59"/>
      <c r="D4111" s="60"/>
      <c r="E4111" s="61"/>
      <c r="F4111" s="62"/>
      <c r="G4111" s="62"/>
      <c r="H4111" s="62"/>
      <c r="I4111" s="62"/>
      <c r="J4111" s="62"/>
      <c r="K4111" s="63"/>
    </row>
    <row r="4112" spans="1:11" ht="24" customHeight="1" x14ac:dyDescent="0.25">
      <c r="A4112" s="59"/>
      <c r="B4112" s="59"/>
      <c r="C4112" s="59"/>
      <c r="D4112" s="60"/>
      <c r="E4112" s="61"/>
      <c r="F4112" s="62"/>
      <c r="G4112" s="62"/>
      <c r="H4112" s="62"/>
      <c r="I4112" s="62"/>
      <c r="J4112" s="62"/>
      <c r="K4112" s="63"/>
    </row>
    <row r="4113" spans="1:11" ht="24" customHeight="1" x14ac:dyDescent="0.25">
      <c r="A4113" s="59"/>
      <c r="B4113" s="59"/>
      <c r="C4113" s="59"/>
      <c r="D4113" s="60"/>
      <c r="E4113" s="61"/>
      <c r="F4113" s="62"/>
      <c r="G4113" s="62"/>
      <c r="H4113" s="62"/>
      <c r="I4113" s="62"/>
      <c r="J4113" s="62"/>
      <c r="K4113" s="63"/>
    </row>
    <row r="4114" spans="1:11" ht="24" customHeight="1" x14ac:dyDescent="0.25">
      <c r="A4114" s="59"/>
      <c r="B4114" s="59"/>
      <c r="C4114" s="59"/>
      <c r="D4114" s="60"/>
      <c r="E4114" s="61"/>
      <c r="F4114" s="62"/>
      <c r="G4114" s="62"/>
      <c r="H4114" s="62"/>
      <c r="I4114" s="62"/>
      <c r="J4114" s="62"/>
      <c r="K4114" s="63"/>
    </row>
    <row r="4115" spans="1:11" ht="24" customHeight="1" x14ac:dyDescent="0.25">
      <c r="A4115" s="59"/>
      <c r="B4115" s="59"/>
      <c r="C4115" s="59"/>
      <c r="D4115" s="60"/>
      <c r="E4115" s="61"/>
      <c r="F4115" s="62"/>
      <c r="G4115" s="62"/>
      <c r="H4115" s="62"/>
      <c r="I4115" s="62"/>
      <c r="J4115" s="62"/>
      <c r="K4115" s="63"/>
    </row>
    <row r="4116" spans="1:11" ht="24" customHeight="1" x14ac:dyDescent="0.25">
      <c r="A4116" s="59"/>
      <c r="B4116" s="59"/>
      <c r="C4116" s="59"/>
      <c r="D4116" s="60"/>
      <c r="E4116" s="61"/>
      <c r="F4116" s="62"/>
      <c r="G4116" s="62"/>
      <c r="H4116" s="62"/>
      <c r="I4116" s="62"/>
      <c r="J4116" s="62"/>
      <c r="K4116" s="63"/>
    </row>
    <row r="4117" spans="1:11" ht="24" customHeight="1" x14ac:dyDescent="0.25">
      <c r="A4117" s="59"/>
      <c r="B4117" s="59"/>
      <c r="C4117" s="59"/>
      <c r="D4117" s="60"/>
      <c r="E4117" s="61"/>
      <c r="F4117" s="62"/>
      <c r="G4117" s="62"/>
      <c r="H4117" s="62"/>
      <c r="I4117" s="62"/>
      <c r="J4117" s="62"/>
      <c r="K4117" s="63"/>
    </row>
    <row r="4118" spans="1:11" ht="24" customHeight="1" x14ac:dyDescent="0.25">
      <c r="A4118" s="59"/>
      <c r="B4118" s="59"/>
      <c r="C4118" s="59"/>
      <c r="D4118" s="60"/>
      <c r="E4118" s="61"/>
      <c r="F4118" s="62"/>
      <c r="G4118" s="62"/>
      <c r="H4118" s="62"/>
      <c r="I4118" s="62"/>
      <c r="J4118" s="62"/>
      <c r="K4118" s="63"/>
    </row>
    <row r="4119" spans="1:11" ht="24" customHeight="1" x14ac:dyDescent="0.25">
      <c r="A4119" s="59"/>
      <c r="B4119" s="59"/>
      <c r="C4119" s="59"/>
      <c r="D4119" s="60"/>
      <c r="E4119" s="61"/>
      <c r="F4119" s="62"/>
      <c r="G4119" s="62"/>
      <c r="H4119" s="62"/>
      <c r="I4119" s="62"/>
      <c r="J4119" s="62"/>
      <c r="K4119" s="63"/>
    </row>
    <row r="4120" spans="1:11" ht="24" customHeight="1" x14ac:dyDescent="0.25">
      <c r="A4120" s="59"/>
      <c r="B4120" s="59"/>
      <c r="C4120" s="59"/>
      <c r="D4120" s="60"/>
      <c r="E4120" s="61"/>
      <c r="F4120" s="62"/>
      <c r="G4120" s="62"/>
      <c r="H4120" s="62"/>
      <c r="I4120" s="62"/>
      <c r="J4120" s="62"/>
      <c r="K4120" s="63"/>
    </row>
    <row r="4121" spans="1:11" ht="24" customHeight="1" x14ac:dyDescent="0.25">
      <c r="A4121" s="59"/>
      <c r="B4121" s="59"/>
      <c r="C4121" s="59"/>
      <c r="D4121" s="60"/>
      <c r="E4121" s="61"/>
      <c r="F4121" s="62"/>
      <c r="G4121" s="62"/>
      <c r="H4121" s="62"/>
      <c r="I4121" s="62"/>
      <c r="J4121" s="62"/>
      <c r="K4121" s="63"/>
    </row>
    <row r="4122" spans="1:11" ht="24" customHeight="1" x14ac:dyDescent="0.25">
      <c r="A4122" s="59"/>
      <c r="B4122" s="59"/>
      <c r="C4122" s="59"/>
      <c r="D4122" s="60"/>
      <c r="E4122" s="61"/>
      <c r="F4122" s="62"/>
      <c r="G4122" s="62"/>
      <c r="H4122" s="62"/>
      <c r="I4122" s="62"/>
      <c r="J4122" s="62"/>
      <c r="K4122" s="63"/>
    </row>
    <row r="4123" spans="1:11" ht="24" customHeight="1" x14ac:dyDescent="0.25">
      <c r="A4123" s="59"/>
      <c r="B4123" s="59"/>
      <c r="C4123" s="59"/>
      <c r="D4123" s="60"/>
      <c r="E4123" s="61"/>
      <c r="F4123" s="62"/>
      <c r="G4123" s="62"/>
      <c r="H4123" s="62"/>
      <c r="I4123" s="62"/>
      <c r="J4123" s="62"/>
      <c r="K4123" s="63"/>
    </row>
    <row r="4124" spans="1:11" ht="24" customHeight="1" x14ac:dyDescent="0.25">
      <c r="A4124" s="59"/>
      <c r="B4124" s="59"/>
      <c r="C4124" s="59"/>
      <c r="D4124" s="60"/>
      <c r="E4124" s="61"/>
      <c r="F4124" s="62"/>
      <c r="G4124" s="62"/>
      <c r="H4124" s="62"/>
      <c r="I4124" s="62"/>
      <c r="J4124" s="62"/>
      <c r="K4124" s="63"/>
    </row>
    <row r="4125" spans="1:11" ht="24" customHeight="1" x14ac:dyDescent="0.25">
      <c r="A4125" s="59"/>
      <c r="B4125" s="59"/>
      <c r="C4125" s="59"/>
      <c r="D4125" s="60"/>
      <c r="E4125" s="61"/>
      <c r="F4125" s="62"/>
      <c r="G4125" s="62"/>
      <c r="H4125" s="62"/>
      <c r="I4125" s="62"/>
      <c r="J4125" s="62"/>
      <c r="K4125" s="63"/>
    </row>
    <row r="4126" spans="1:11" ht="24" customHeight="1" x14ac:dyDescent="0.25">
      <c r="A4126" s="59"/>
      <c r="B4126" s="59"/>
      <c r="C4126" s="59"/>
      <c r="D4126" s="60"/>
      <c r="E4126" s="61"/>
      <c r="F4126" s="62"/>
      <c r="G4126" s="62"/>
      <c r="H4126" s="62"/>
      <c r="I4126" s="62"/>
      <c r="J4126" s="62"/>
      <c r="K4126" s="63"/>
    </row>
    <row r="4127" spans="1:11" ht="24" customHeight="1" x14ac:dyDescent="0.25">
      <c r="A4127" s="59"/>
      <c r="B4127" s="59"/>
      <c r="C4127" s="59"/>
      <c r="D4127" s="60"/>
      <c r="E4127" s="61"/>
      <c r="F4127" s="62"/>
      <c r="G4127" s="62"/>
      <c r="H4127" s="62"/>
      <c r="I4127" s="62"/>
      <c r="J4127" s="62"/>
      <c r="K4127" s="63"/>
    </row>
    <row r="4128" spans="1:11" ht="24" customHeight="1" x14ac:dyDescent="0.25">
      <c r="A4128" s="59"/>
      <c r="B4128" s="59"/>
      <c r="C4128" s="59"/>
      <c r="D4128" s="60"/>
      <c r="E4128" s="61"/>
      <c r="F4128" s="62"/>
      <c r="G4128" s="62"/>
      <c r="H4128" s="62"/>
      <c r="I4128" s="62"/>
      <c r="J4128" s="62"/>
      <c r="K4128" s="63"/>
    </row>
    <row r="4129" spans="1:11" ht="24" customHeight="1" x14ac:dyDescent="0.25">
      <c r="A4129" s="59"/>
      <c r="B4129" s="59"/>
      <c r="C4129" s="59"/>
      <c r="D4129" s="60"/>
      <c r="E4129" s="61"/>
      <c r="F4129" s="62"/>
      <c r="G4129" s="62"/>
      <c r="H4129" s="62"/>
      <c r="I4129" s="62"/>
      <c r="J4129" s="62"/>
      <c r="K4129" s="63"/>
    </row>
    <row r="4130" spans="1:11" ht="24" customHeight="1" x14ac:dyDescent="0.25">
      <c r="A4130" s="59"/>
      <c r="B4130" s="59"/>
      <c r="C4130" s="59"/>
      <c r="D4130" s="60"/>
      <c r="E4130" s="61"/>
      <c r="F4130" s="62"/>
      <c r="G4130" s="62"/>
      <c r="H4130" s="62"/>
      <c r="I4130" s="62"/>
      <c r="J4130" s="62"/>
      <c r="K4130" s="63"/>
    </row>
    <row r="4131" spans="1:11" ht="24" customHeight="1" x14ac:dyDescent="0.25">
      <c r="A4131" s="59"/>
      <c r="B4131" s="59"/>
      <c r="C4131" s="59"/>
      <c r="D4131" s="60"/>
      <c r="E4131" s="61"/>
      <c r="F4131" s="62"/>
      <c r="G4131" s="62"/>
      <c r="H4131" s="62"/>
      <c r="I4131" s="62"/>
      <c r="J4131" s="62"/>
      <c r="K4131" s="63"/>
    </row>
    <row r="4132" spans="1:11" ht="24" customHeight="1" x14ac:dyDescent="0.25">
      <c r="A4132" s="59"/>
      <c r="B4132" s="59"/>
      <c r="C4132" s="59"/>
      <c r="D4132" s="60"/>
      <c r="E4132" s="61"/>
      <c r="F4132" s="62"/>
      <c r="G4132" s="62"/>
      <c r="H4132" s="62"/>
      <c r="I4132" s="62"/>
      <c r="J4132" s="62"/>
      <c r="K4132" s="63"/>
    </row>
    <row r="4133" spans="1:11" ht="24" customHeight="1" x14ac:dyDescent="0.25">
      <c r="A4133" s="59"/>
      <c r="B4133" s="59"/>
      <c r="C4133" s="59"/>
      <c r="D4133" s="60"/>
      <c r="E4133" s="61"/>
      <c r="F4133" s="62"/>
      <c r="G4133" s="62"/>
      <c r="H4133" s="62"/>
      <c r="I4133" s="62"/>
      <c r="J4133" s="62"/>
      <c r="K4133" s="63"/>
    </row>
    <row r="4134" spans="1:11" ht="24" customHeight="1" x14ac:dyDescent="0.25">
      <c r="A4134" s="59"/>
      <c r="B4134" s="59"/>
      <c r="C4134" s="59"/>
      <c r="D4134" s="60"/>
      <c r="E4134" s="61"/>
      <c r="F4134" s="62"/>
      <c r="G4134" s="62"/>
      <c r="H4134" s="62"/>
      <c r="I4134" s="62"/>
      <c r="J4134" s="62"/>
      <c r="K4134" s="63"/>
    </row>
    <row r="4135" spans="1:11" ht="24" customHeight="1" x14ac:dyDescent="0.25">
      <c r="A4135" s="59"/>
      <c r="B4135" s="59"/>
      <c r="C4135" s="59"/>
      <c r="D4135" s="60"/>
      <c r="E4135" s="61"/>
      <c r="F4135" s="62"/>
      <c r="G4135" s="62"/>
      <c r="H4135" s="62"/>
      <c r="I4135" s="62"/>
      <c r="J4135" s="62"/>
      <c r="K4135" s="63"/>
    </row>
    <row r="4136" spans="1:11" ht="24" customHeight="1" x14ac:dyDescent="0.25">
      <c r="A4136" s="59"/>
      <c r="B4136" s="59"/>
      <c r="C4136" s="59"/>
      <c r="D4136" s="60"/>
      <c r="E4136" s="61"/>
      <c r="F4136" s="62"/>
      <c r="G4136" s="62"/>
      <c r="H4136" s="62"/>
      <c r="I4136" s="62"/>
      <c r="J4136" s="62"/>
      <c r="K4136" s="63"/>
    </row>
    <row r="4137" spans="1:11" ht="24" customHeight="1" x14ac:dyDescent="0.25">
      <c r="A4137" s="59"/>
      <c r="B4137" s="59"/>
      <c r="C4137" s="59"/>
      <c r="D4137" s="60"/>
      <c r="E4137" s="61"/>
      <c r="F4137" s="62"/>
      <c r="G4137" s="62"/>
      <c r="H4137" s="62"/>
      <c r="I4137" s="62"/>
      <c r="J4137" s="62"/>
      <c r="K4137" s="63"/>
    </row>
    <row r="4138" spans="1:11" ht="24" customHeight="1" x14ac:dyDescent="0.25">
      <c r="A4138" s="59"/>
      <c r="B4138" s="59"/>
      <c r="C4138" s="59"/>
      <c r="D4138" s="60"/>
      <c r="E4138" s="61"/>
      <c r="F4138" s="62"/>
      <c r="G4138" s="62"/>
      <c r="H4138" s="62"/>
      <c r="I4138" s="62"/>
      <c r="J4138" s="62"/>
      <c r="K4138" s="63"/>
    </row>
    <row r="4139" spans="1:11" ht="24" customHeight="1" x14ac:dyDescent="0.25">
      <c r="A4139" s="59"/>
      <c r="B4139" s="59"/>
      <c r="C4139" s="59"/>
      <c r="D4139" s="60"/>
      <c r="E4139" s="61"/>
      <c r="F4139" s="62"/>
      <c r="G4139" s="62"/>
      <c r="H4139" s="62"/>
      <c r="I4139" s="62"/>
      <c r="J4139" s="62"/>
      <c r="K4139" s="63"/>
    </row>
    <row r="4140" spans="1:11" ht="24" customHeight="1" x14ac:dyDescent="0.25">
      <c r="A4140" s="59"/>
      <c r="B4140" s="59"/>
      <c r="C4140" s="59"/>
      <c r="D4140" s="60"/>
      <c r="E4140" s="61"/>
      <c r="F4140" s="62"/>
      <c r="G4140" s="62"/>
      <c r="H4140" s="62"/>
      <c r="I4140" s="62"/>
      <c r="J4140" s="62"/>
      <c r="K4140" s="63"/>
    </row>
    <row r="4141" spans="1:11" ht="24" customHeight="1" x14ac:dyDescent="0.25">
      <c r="A4141" s="59"/>
      <c r="B4141" s="59"/>
      <c r="C4141" s="59"/>
      <c r="D4141" s="60"/>
      <c r="E4141" s="61"/>
      <c r="F4141" s="62"/>
      <c r="G4141" s="62"/>
      <c r="H4141" s="62"/>
      <c r="I4141" s="62"/>
      <c r="J4141" s="62"/>
      <c r="K4141" s="63"/>
    </row>
    <row r="4142" spans="1:11" ht="24" customHeight="1" x14ac:dyDescent="0.25">
      <c r="A4142" s="59"/>
      <c r="B4142" s="59"/>
      <c r="C4142" s="59"/>
      <c r="D4142" s="60"/>
      <c r="E4142" s="61"/>
      <c r="F4142" s="62"/>
      <c r="G4142" s="62"/>
      <c r="H4142" s="62"/>
      <c r="I4142" s="62"/>
      <c r="J4142" s="62"/>
      <c r="K4142" s="63"/>
    </row>
    <row r="4143" spans="1:11" ht="24" customHeight="1" x14ac:dyDescent="0.25">
      <c r="A4143" s="59"/>
      <c r="B4143" s="59"/>
      <c r="C4143" s="59"/>
      <c r="D4143" s="60"/>
      <c r="E4143" s="61"/>
      <c r="F4143" s="62"/>
      <c r="G4143" s="62"/>
      <c r="H4143" s="62"/>
      <c r="I4143" s="62"/>
      <c r="J4143" s="62"/>
      <c r="K4143" s="63"/>
    </row>
    <row r="4144" spans="1:11" ht="24" customHeight="1" x14ac:dyDescent="0.25">
      <c r="A4144" s="59"/>
      <c r="B4144" s="59"/>
      <c r="C4144" s="59"/>
      <c r="D4144" s="60"/>
      <c r="E4144" s="61"/>
      <c r="F4144" s="62"/>
      <c r="G4144" s="62"/>
      <c r="H4144" s="62"/>
      <c r="I4144" s="62"/>
      <c r="J4144" s="62"/>
      <c r="K4144" s="63"/>
    </row>
    <row r="4145" spans="1:11" ht="24" customHeight="1" x14ac:dyDescent="0.25">
      <c r="A4145" s="59"/>
      <c r="B4145" s="59"/>
      <c r="C4145" s="59"/>
      <c r="D4145" s="60"/>
      <c r="E4145" s="61"/>
      <c r="F4145" s="62"/>
      <c r="G4145" s="62"/>
      <c r="H4145" s="62"/>
      <c r="I4145" s="62"/>
      <c r="J4145" s="62"/>
      <c r="K4145" s="63"/>
    </row>
    <row r="4146" spans="1:11" ht="24" customHeight="1" x14ac:dyDescent="0.25">
      <c r="A4146" s="59"/>
      <c r="B4146" s="59"/>
      <c r="C4146" s="59"/>
      <c r="D4146" s="60"/>
      <c r="E4146" s="61"/>
      <c r="F4146" s="62"/>
      <c r="G4146" s="62"/>
      <c r="H4146" s="62"/>
      <c r="I4146" s="62"/>
      <c r="J4146" s="62"/>
      <c r="K4146" s="63"/>
    </row>
    <row r="4147" spans="1:11" ht="24" customHeight="1" x14ac:dyDescent="0.25">
      <c r="A4147" s="59"/>
      <c r="B4147" s="59"/>
      <c r="C4147" s="59"/>
      <c r="D4147" s="60"/>
      <c r="E4147" s="61"/>
      <c r="F4147" s="62"/>
      <c r="G4147" s="62"/>
      <c r="H4147" s="62"/>
      <c r="I4147" s="62"/>
      <c r="J4147" s="62"/>
      <c r="K4147" s="63"/>
    </row>
    <row r="4148" spans="1:11" ht="24" customHeight="1" x14ac:dyDescent="0.25">
      <c r="A4148" s="59"/>
      <c r="B4148" s="59"/>
      <c r="C4148" s="59"/>
      <c r="D4148" s="60"/>
      <c r="E4148" s="61"/>
      <c r="F4148" s="62"/>
      <c r="G4148" s="62"/>
      <c r="H4148" s="62"/>
      <c r="I4148" s="62"/>
      <c r="J4148" s="62"/>
      <c r="K4148" s="63"/>
    </row>
    <row r="4149" spans="1:11" ht="24" customHeight="1" x14ac:dyDescent="0.25">
      <c r="A4149" s="59"/>
      <c r="B4149" s="59"/>
      <c r="C4149" s="59"/>
      <c r="D4149" s="60"/>
      <c r="E4149" s="61"/>
      <c r="F4149" s="62"/>
      <c r="G4149" s="62"/>
      <c r="H4149" s="62"/>
      <c r="I4149" s="62"/>
      <c r="J4149" s="62"/>
      <c r="K4149" s="63"/>
    </row>
    <row r="4150" spans="1:11" ht="24" customHeight="1" x14ac:dyDescent="0.25">
      <c r="A4150" s="59"/>
      <c r="B4150" s="59"/>
      <c r="C4150" s="59"/>
      <c r="D4150" s="60"/>
      <c r="E4150" s="61"/>
      <c r="F4150" s="62"/>
      <c r="G4150" s="62"/>
      <c r="H4150" s="62"/>
      <c r="I4150" s="62"/>
      <c r="J4150" s="62"/>
      <c r="K4150" s="63"/>
    </row>
    <row r="4151" spans="1:11" ht="24" customHeight="1" x14ac:dyDescent="0.25">
      <c r="A4151" s="59"/>
      <c r="B4151" s="59"/>
      <c r="C4151" s="59"/>
      <c r="D4151" s="60"/>
      <c r="E4151" s="61"/>
      <c r="F4151" s="62"/>
      <c r="G4151" s="62"/>
      <c r="H4151" s="62"/>
      <c r="I4151" s="62"/>
      <c r="J4151" s="62"/>
      <c r="K4151" s="63"/>
    </row>
    <row r="4152" spans="1:11" ht="24" customHeight="1" x14ac:dyDescent="0.25">
      <c r="A4152" s="59"/>
      <c r="B4152" s="59"/>
      <c r="C4152" s="59"/>
      <c r="D4152" s="60"/>
      <c r="E4152" s="61"/>
      <c r="F4152" s="62"/>
      <c r="G4152" s="62"/>
      <c r="H4152" s="62"/>
      <c r="I4152" s="62"/>
      <c r="J4152" s="62"/>
      <c r="K4152" s="63"/>
    </row>
    <row r="4153" spans="1:11" ht="24" customHeight="1" x14ac:dyDescent="0.25">
      <c r="A4153" s="59"/>
      <c r="B4153" s="59"/>
      <c r="C4153" s="59"/>
      <c r="D4153" s="60"/>
      <c r="E4153" s="61"/>
      <c r="F4153" s="62"/>
      <c r="G4153" s="62"/>
      <c r="H4153" s="62"/>
      <c r="I4153" s="62"/>
      <c r="J4153" s="62"/>
      <c r="K4153" s="63"/>
    </row>
    <row r="4154" spans="1:11" ht="24" customHeight="1" x14ac:dyDescent="0.25">
      <c r="A4154" s="59"/>
      <c r="B4154" s="59"/>
      <c r="C4154" s="59"/>
      <c r="D4154" s="60"/>
      <c r="E4154" s="61"/>
      <c r="F4154" s="62"/>
      <c r="G4154" s="62"/>
      <c r="H4154" s="62"/>
      <c r="I4154" s="62"/>
      <c r="J4154" s="62"/>
      <c r="K4154" s="63"/>
    </row>
    <row r="4155" spans="1:11" ht="24" customHeight="1" x14ac:dyDescent="0.25">
      <c r="A4155" s="59"/>
      <c r="B4155" s="59"/>
      <c r="C4155" s="59"/>
      <c r="D4155" s="60"/>
      <c r="E4155" s="61"/>
      <c r="F4155" s="62"/>
      <c r="G4155" s="62"/>
      <c r="H4155" s="62"/>
      <c r="I4155" s="62"/>
      <c r="J4155" s="62"/>
      <c r="K4155" s="63"/>
    </row>
    <row r="4156" spans="1:11" ht="24" customHeight="1" x14ac:dyDescent="0.25">
      <c r="A4156" s="59"/>
      <c r="B4156" s="59"/>
      <c r="C4156" s="59"/>
      <c r="D4156" s="60"/>
      <c r="E4156" s="61"/>
      <c r="F4156" s="62"/>
      <c r="G4156" s="62"/>
      <c r="H4156" s="62"/>
      <c r="I4156" s="62"/>
      <c r="J4156" s="62"/>
      <c r="K4156" s="63"/>
    </row>
    <row r="4157" spans="1:11" ht="24" customHeight="1" x14ac:dyDescent="0.25">
      <c r="A4157" s="59"/>
      <c r="B4157" s="59"/>
      <c r="C4157" s="59"/>
      <c r="D4157" s="60"/>
      <c r="E4157" s="61"/>
      <c r="F4157" s="62"/>
      <c r="G4157" s="62"/>
      <c r="H4157" s="62"/>
      <c r="I4157" s="62"/>
      <c r="J4157" s="62"/>
      <c r="K4157" s="63"/>
    </row>
    <row r="4158" spans="1:11" ht="24" customHeight="1" x14ac:dyDescent="0.25">
      <c r="A4158" s="59"/>
      <c r="B4158" s="59"/>
      <c r="C4158" s="59"/>
      <c r="D4158" s="60"/>
      <c r="E4158" s="61"/>
      <c r="F4158" s="62"/>
      <c r="G4158" s="62"/>
      <c r="H4158" s="62"/>
      <c r="I4158" s="62"/>
      <c r="J4158" s="62"/>
      <c r="K4158" s="63"/>
    </row>
    <row r="4159" spans="1:11" ht="24" customHeight="1" x14ac:dyDescent="0.25">
      <c r="A4159" s="59"/>
      <c r="B4159" s="59"/>
      <c r="C4159" s="59"/>
      <c r="D4159" s="60"/>
      <c r="E4159" s="61"/>
      <c r="F4159" s="62"/>
      <c r="G4159" s="62"/>
      <c r="H4159" s="62"/>
      <c r="I4159" s="62"/>
      <c r="J4159" s="62"/>
      <c r="K4159" s="63"/>
    </row>
    <row r="4160" spans="1:11" ht="24" customHeight="1" x14ac:dyDescent="0.25">
      <c r="A4160" s="59"/>
      <c r="B4160" s="59"/>
      <c r="C4160" s="59"/>
      <c r="D4160" s="60"/>
      <c r="E4160" s="61"/>
      <c r="F4160" s="62"/>
      <c r="G4160" s="62"/>
      <c r="H4160" s="62"/>
      <c r="I4160" s="62"/>
      <c r="J4160" s="62"/>
      <c r="K4160" s="63"/>
    </row>
    <row r="4161" spans="1:11" ht="24" customHeight="1" x14ac:dyDescent="0.25">
      <c r="A4161" s="59"/>
      <c r="B4161" s="59"/>
      <c r="C4161" s="59"/>
      <c r="D4161" s="60"/>
      <c r="E4161" s="61"/>
      <c r="F4161" s="62"/>
      <c r="G4161" s="62"/>
      <c r="H4161" s="62"/>
      <c r="I4161" s="62"/>
      <c r="J4161" s="62"/>
      <c r="K4161" s="63"/>
    </row>
    <row r="4162" spans="1:11" ht="24" customHeight="1" x14ac:dyDescent="0.25">
      <c r="A4162" s="59"/>
      <c r="B4162" s="59"/>
      <c r="C4162" s="59"/>
      <c r="D4162" s="60"/>
      <c r="E4162" s="61"/>
      <c r="F4162" s="62"/>
      <c r="G4162" s="62"/>
      <c r="H4162" s="62"/>
      <c r="I4162" s="62"/>
      <c r="J4162" s="62"/>
      <c r="K4162" s="63"/>
    </row>
    <row r="4163" spans="1:11" ht="24" customHeight="1" x14ac:dyDescent="0.25">
      <c r="A4163" s="59"/>
      <c r="B4163" s="59"/>
      <c r="C4163" s="59"/>
      <c r="D4163" s="60"/>
      <c r="E4163" s="61"/>
      <c r="F4163" s="62"/>
      <c r="G4163" s="62"/>
      <c r="H4163" s="62"/>
      <c r="I4163" s="62"/>
      <c r="J4163" s="62"/>
      <c r="K4163" s="63"/>
    </row>
    <row r="4164" spans="1:11" ht="24" customHeight="1" x14ac:dyDescent="0.25">
      <c r="A4164" s="59"/>
      <c r="B4164" s="59"/>
      <c r="C4164" s="59"/>
      <c r="D4164" s="60"/>
      <c r="E4164" s="61"/>
      <c r="F4164" s="62"/>
      <c r="G4164" s="62"/>
      <c r="H4164" s="62"/>
      <c r="I4164" s="62"/>
      <c r="J4164" s="62"/>
      <c r="K4164" s="63"/>
    </row>
    <row r="4165" spans="1:11" ht="24" customHeight="1" x14ac:dyDescent="0.25">
      <c r="A4165" s="59"/>
      <c r="B4165" s="59"/>
      <c r="C4165" s="59"/>
      <c r="D4165" s="60"/>
      <c r="E4165" s="61"/>
      <c r="F4165" s="62"/>
      <c r="G4165" s="62"/>
      <c r="H4165" s="62"/>
      <c r="I4165" s="62"/>
      <c r="J4165" s="62"/>
      <c r="K4165" s="63"/>
    </row>
    <row r="4166" spans="1:11" ht="24" customHeight="1" x14ac:dyDescent="0.25">
      <c r="A4166" s="59"/>
      <c r="B4166" s="59"/>
      <c r="C4166" s="59"/>
      <c r="D4166" s="60"/>
      <c r="E4166" s="61"/>
      <c r="F4166" s="62"/>
      <c r="G4166" s="62"/>
      <c r="H4166" s="62"/>
      <c r="I4166" s="62"/>
      <c r="J4166" s="62"/>
      <c r="K4166" s="63"/>
    </row>
    <row r="4167" spans="1:11" ht="24" customHeight="1" x14ac:dyDescent="0.25">
      <c r="A4167" s="59"/>
      <c r="B4167" s="59"/>
      <c r="C4167" s="59"/>
      <c r="D4167" s="60"/>
      <c r="E4167" s="61"/>
      <c r="F4167" s="62"/>
      <c r="G4167" s="62"/>
      <c r="H4167" s="62"/>
      <c r="I4167" s="62"/>
      <c r="J4167" s="62"/>
      <c r="K4167" s="63"/>
    </row>
    <row r="4168" spans="1:11" ht="24" customHeight="1" x14ac:dyDescent="0.25">
      <c r="A4168" s="59"/>
      <c r="B4168" s="59"/>
      <c r="C4168" s="59"/>
      <c r="D4168" s="60"/>
      <c r="E4168" s="61"/>
      <c r="F4168" s="62"/>
      <c r="G4168" s="62"/>
      <c r="H4168" s="62"/>
      <c r="I4168" s="62"/>
      <c r="J4168" s="62"/>
      <c r="K4168" s="63"/>
    </row>
    <row r="4169" spans="1:11" ht="24" customHeight="1" x14ac:dyDescent="0.25">
      <c r="A4169" s="59"/>
      <c r="B4169" s="59"/>
      <c r="C4169" s="59"/>
      <c r="D4169" s="60"/>
      <c r="E4169" s="61"/>
      <c r="F4169" s="62"/>
      <c r="G4169" s="62"/>
      <c r="H4169" s="62"/>
      <c r="I4169" s="62"/>
      <c r="J4169" s="62"/>
      <c r="K4169" s="63"/>
    </row>
    <row r="4170" spans="1:11" ht="24" customHeight="1" x14ac:dyDescent="0.25">
      <c r="A4170" s="59"/>
      <c r="B4170" s="59"/>
      <c r="C4170" s="59"/>
      <c r="D4170" s="60"/>
      <c r="E4170" s="61"/>
      <c r="F4170" s="62"/>
      <c r="G4170" s="62"/>
      <c r="H4170" s="62"/>
      <c r="I4170" s="62"/>
      <c r="J4170" s="62"/>
      <c r="K4170" s="63"/>
    </row>
    <row r="4171" spans="1:11" ht="24" customHeight="1" x14ac:dyDescent="0.25">
      <c r="A4171" s="59"/>
      <c r="B4171" s="59"/>
      <c r="C4171" s="59"/>
      <c r="D4171" s="60"/>
      <c r="E4171" s="61"/>
      <c r="F4171" s="62"/>
      <c r="G4171" s="62"/>
      <c r="H4171" s="62"/>
      <c r="I4171" s="62"/>
      <c r="J4171" s="62"/>
      <c r="K4171" s="63"/>
    </row>
    <row r="4172" spans="1:11" ht="24" customHeight="1" x14ac:dyDescent="0.25">
      <c r="A4172" s="59"/>
      <c r="B4172" s="59"/>
      <c r="C4172" s="59"/>
      <c r="D4172" s="60"/>
      <c r="E4172" s="61"/>
      <c r="F4172" s="62"/>
      <c r="G4172" s="62"/>
      <c r="H4172" s="62"/>
      <c r="I4172" s="62"/>
      <c r="J4172" s="62"/>
      <c r="K4172" s="63"/>
    </row>
    <row r="4173" spans="1:11" ht="24" customHeight="1" x14ac:dyDescent="0.25">
      <c r="A4173" s="59"/>
      <c r="B4173" s="59"/>
      <c r="C4173" s="59"/>
      <c r="D4173" s="60"/>
      <c r="E4173" s="61"/>
      <c r="F4173" s="62"/>
      <c r="G4173" s="62"/>
      <c r="H4173" s="62"/>
      <c r="I4173" s="62"/>
      <c r="J4173" s="62"/>
      <c r="K4173" s="63"/>
    </row>
    <row r="4174" spans="1:11" ht="24" customHeight="1" x14ac:dyDescent="0.25">
      <c r="A4174" s="59"/>
      <c r="B4174" s="59"/>
      <c r="C4174" s="59"/>
      <c r="D4174" s="60"/>
      <c r="E4174" s="61"/>
      <c r="F4174" s="62"/>
      <c r="G4174" s="62"/>
      <c r="H4174" s="62"/>
      <c r="I4174" s="62"/>
      <c r="J4174" s="62"/>
      <c r="K4174" s="63"/>
    </row>
    <row r="4175" spans="1:11" ht="24" customHeight="1" x14ac:dyDescent="0.25">
      <c r="A4175" s="59"/>
      <c r="B4175" s="59"/>
      <c r="C4175" s="59"/>
      <c r="D4175" s="60"/>
      <c r="E4175" s="61"/>
      <c r="F4175" s="62"/>
      <c r="G4175" s="62"/>
      <c r="H4175" s="62"/>
      <c r="I4175" s="62"/>
      <c r="J4175" s="62"/>
      <c r="K4175" s="63"/>
    </row>
    <row r="4176" spans="1:11" ht="24" customHeight="1" x14ac:dyDescent="0.25">
      <c r="A4176" s="59"/>
      <c r="B4176" s="59"/>
      <c r="C4176" s="59"/>
      <c r="D4176" s="60"/>
      <c r="E4176" s="61"/>
      <c r="F4176" s="62"/>
      <c r="G4176" s="62"/>
      <c r="H4176" s="62"/>
      <c r="I4176" s="62"/>
      <c r="J4176" s="62"/>
      <c r="K4176" s="63"/>
    </row>
    <row r="4177" spans="1:11" ht="24" customHeight="1" x14ac:dyDescent="0.25">
      <c r="A4177" s="59"/>
      <c r="B4177" s="59"/>
      <c r="C4177" s="59"/>
      <c r="D4177" s="60"/>
      <c r="E4177" s="61"/>
      <c r="F4177" s="62"/>
      <c r="G4177" s="62"/>
      <c r="H4177" s="62"/>
      <c r="I4177" s="62"/>
      <c r="J4177" s="62"/>
      <c r="K4177" s="63"/>
    </row>
    <row r="4178" spans="1:11" ht="24" customHeight="1" x14ac:dyDescent="0.25">
      <c r="A4178" s="59"/>
      <c r="B4178" s="59"/>
      <c r="C4178" s="59"/>
      <c r="D4178" s="60"/>
      <c r="E4178" s="61"/>
      <c r="F4178" s="62"/>
      <c r="G4178" s="62"/>
      <c r="H4178" s="62"/>
      <c r="I4178" s="62"/>
      <c r="J4178" s="62"/>
      <c r="K4178" s="63"/>
    </row>
    <row r="4179" spans="1:11" ht="24" customHeight="1" x14ac:dyDescent="0.25">
      <c r="A4179" s="59"/>
      <c r="B4179" s="59"/>
      <c r="C4179" s="59"/>
      <c r="D4179" s="60"/>
      <c r="E4179" s="61"/>
      <c r="F4179" s="62"/>
      <c r="G4179" s="62"/>
      <c r="H4179" s="62"/>
      <c r="I4179" s="62"/>
      <c r="J4179" s="62"/>
      <c r="K4179" s="63"/>
    </row>
    <row r="4180" spans="1:11" ht="24" customHeight="1" x14ac:dyDescent="0.25">
      <c r="A4180" s="59"/>
      <c r="B4180" s="59"/>
      <c r="C4180" s="59"/>
      <c r="D4180" s="60"/>
      <c r="E4180" s="61"/>
      <c r="F4180" s="62"/>
      <c r="G4180" s="62"/>
      <c r="H4180" s="62"/>
      <c r="I4180" s="62"/>
      <c r="J4180" s="62"/>
      <c r="K4180" s="63"/>
    </row>
    <row r="4181" spans="1:11" ht="24" customHeight="1" x14ac:dyDescent="0.25">
      <c r="A4181" s="59"/>
      <c r="B4181" s="59"/>
      <c r="C4181" s="59"/>
      <c r="D4181" s="60"/>
      <c r="E4181" s="61"/>
      <c r="F4181" s="62"/>
      <c r="G4181" s="62"/>
      <c r="H4181" s="62"/>
      <c r="I4181" s="62"/>
      <c r="J4181" s="62"/>
      <c r="K4181" s="63"/>
    </row>
    <row r="4182" spans="1:11" ht="24" customHeight="1" x14ac:dyDescent="0.25">
      <c r="A4182" s="59"/>
      <c r="B4182" s="59"/>
      <c r="C4182" s="59"/>
      <c r="D4182" s="60"/>
      <c r="E4182" s="61"/>
      <c r="F4182" s="62"/>
      <c r="G4182" s="62"/>
      <c r="H4182" s="62"/>
      <c r="I4182" s="62"/>
      <c r="J4182" s="62"/>
      <c r="K4182" s="63"/>
    </row>
    <row r="4183" spans="1:11" ht="24" customHeight="1" x14ac:dyDescent="0.25">
      <c r="A4183" s="59"/>
      <c r="B4183" s="59"/>
      <c r="C4183" s="59"/>
      <c r="D4183" s="60"/>
      <c r="E4183" s="61"/>
      <c r="F4183" s="62"/>
      <c r="G4183" s="62"/>
      <c r="H4183" s="62"/>
      <c r="I4183" s="62"/>
      <c r="J4183" s="62"/>
      <c r="K4183" s="63"/>
    </row>
    <row r="4184" spans="1:11" ht="24" customHeight="1" x14ac:dyDescent="0.25">
      <c r="A4184" s="59"/>
      <c r="B4184" s="59"/>
      <c r="C4184" s="59"/>
      <c r="D4184" s="60"/>
      <c r="E4184" s="61"/>
      <c r="F4184" s="62"/>
      <c r="G4184" s="62"/>
      <c r="H4184" s="62"/>
      <c r="I4184" s="62"/>
      <c r="J4184" s="62"/>
      <c r="K4184" s="63"/>
    </row>
    <row r="4185" spans="1:11" ht="24" customHeight="1" x14ac:dyDescent="0.25">
      <c r="A4185" s="59"/>
      <c r="B4185" s="59"/>
      <c r="C4185" s="59"/>
      <c r="D4185" s="60"/>
      <c r="E4185" s="61"/>
      <c r="F4185" s="62"/>
      <c r="G4185" s="62"/>
      <c r="H4185" s="62"/>
      <c r="I4185" s="62"/>
      <c r="J4185" s="62"/>
      <c r="K4185" s="63"/>
    </row>
    <row r="4186" spans="1:11" ht="24" customHeight="1" x14ac:dyDescent="0.25">
      <c r="A4186" s="59"/>
      <c r="B4186" s="59"/>
      <c r="C4186" s="59"/>
      <c r="D4186" s="60"/>
      <c r="E4186" s="61"/>
      <c r="F4186" s="62"/>
      <c r="G4186" s="62"/>
      <c r="H4186" s="62"/>
      <c r="I4186" s="62"/>
      <c r="J4186" s="62"/>
      <c r="K4186" s="63"/>
    </row>
    <row r="4187" spans="1:11" ht="24" customHeight="1" x14ac:dyDescent="0.25">
      <c r="A4187" s="59"/>
      <c r="B4187" s="59"/>
      <c r="C4187" s="59"/>
      <c r="D4187" s="60"/>
      <c r="E4187" s="61"/>
      <c r="F4187" s="62"/>
      <c r="G4187" s="62"/>
      <c r="H4187" s="62"/>
      <c r="I4187" s="62"/>
      <c r="J4187" s="62"/>
      <c r="K4187" s="63"/>
    </row>
    <row r="4188" spans="1:11" ht="24" customHeight="1" x14ac:dyDescent="0.25">
      <c r="A4188" s="59"/>
      <c r="B4188" s="59"/>
      <c r="C4188" s="59"/>
      <c r="D4188" s="60"/>
      <c r="E4188" s="61"/>
      <c r="F4188" s="62"/>
      <c r="G4188" s="62"/>
      <c r="H4188" s="62"/>
      <c r="I4188" s="62"/>
      <c r="J4188" s="62"/>
      <c r="K4188" s="63"/>
    </row>
    <row r="4189" spans="1:11" ht="24" customHeight="1" x14ac:dyDescent="0.25">
      <c r="A4189" s="59"/>
      <c r="B4189" s="59"/>
      <c r="C4189" s="59"/>
      <c r="D4189" s="60"/>
      <c r="E4189" s="61"/>
      <c r="F4189" s="62"/>
      <c r="G4189" s="62"/>
      <c r="H4189" s="62"/>
      <c r="I4189" s="62"/>
      <c r="J4189" s="62"/>
      <c r="K4189" s="63"/>
    </row>
    <row r="4190" spans="1:11" ht="24" customHeight="1" x14ac:dyDescent="0.25">
      <c r="A4190" s="59"/>
      <c r="B4190" s="59"/>
      <c r="C4190" s="59"/>
      <c r="D4190" s="60"/>
      <c r="E4190" s="61"/>
      <c r="F4190" s="62"/>
      <c r="G4190" s="62"/>
      <c r="H4190" s="62"/>
      <c r="I4190" s="62"/>
      <c r="J4190" s="62"/>
      <c r="K4190" s="63"/>
    </row>
    <row r="4191" spans="1:11" ht="24" customHeight="1" x14ac:dyDescent="0.25">
      <c r="A4191" s="59"/>
      <c r="B4191" s="59"/>
      <c r="C4191" s="59"/>
      <c r="D4191" s="60"/>
      <c r="E4191" s="61"/>
      <c r="F4191" s="62"/>
      <c r="G4191" s="62"/>
      <c r="H4191" s="62"/>
      <c r="I4191" s="62"/>
      <c r="J4191" s="62"/>
      <c r="K4191" s="63"/>
    </row>
    <row r="4192" spans="1:11" ht="24" customHeight="1" x14ac:dyDescent="0.25">
      <c r="A4192" s="59"/>
      <c r="B4192" s="59"/>
      <c r="C4192" s="59"/>
      <c r="D4192" s="60"/>
      <c r="E4192" s="61"/>
      <c r="F4192" s="62"/>
      <c r="G4192" s="62"/>
      <c r="H4192" s="62"/>
      <c r="I4192" s="62"/>
      <c r="J4192" s="62"/>
      <c r="K4192" s="63"/>
    </row>
    <row r="4193" spans="1:11" ht="24" customHeight="1" x14ac:dyDescent="0.25">
      <c r="A4193" s="59"/>
      <c r="B4193" s="59"/>
      <c r="C4193" s="59"/>
      <c r="D4193" s="60"/>
      <c r="E4193" s="61"/>
      <c r="F4193" s="62"/>
      <c r="G4193" s="62"/>
      <c r="H4193" s="62"/>
      <c r="I4193" s="62"/>
      <c r="J4193" s="62"/>
      <c r="K4193" s="63"/>
    </row>
    <row r="4194" spans="1:11" ht="24" customHeight="1" x14ac:dyDescent="0.25">
      <c r="A4194" s="59"/>
      <c r="B4194" s="59"/>
      <c r="C4194" s="59"/>
      <c r="D4194" s="60"/>
      <c r="E4194" s="61"/>
      <c r="F4194" s="62"/>
      <c r="G4194" s="62"/>
      <c r="H4194" s="62"/>
      <c r="I4194" s="62"/>
      <c r="J4194" s="62"/>
      <c r="K4194" s="63"/>
    </row>
    <row r="4195" spans="1:11" ht="24" customHeight="1" x14ac:dyDescent="0.25">
      <c r="A4195" s="59"/>
      <c r="B4195" s="59"/>
      <c r="C4195" s="59"/>
      <c r="D4195" s="60"/>
      <c r="E4195" s="61"/>
      <c r="F4195" s="62"/>
      <c r="G4195" s="62"/>
      <c r="H4195" s="62"/>
      <c r="I4195" s="62"/>
      <c r="J4195" s="62"/>
      <c r="K4195" s="63"/>
    </row>
    <row r="4196" spans="1:11" ht="24" customHeight="1" x14ac:dyDescent="0.25">
      <c r="A4196" s="59"/>
      <c r="B4196" s="59"/>
      <c r="C4196" s="59"/>
      <c r="D4196" s="60"/>
      <c r="E4196" s="61"/>
      <c r="F4196" s="62"/>
      <c r="G4196" s="62"/>
      <c r="H4196" s="62"/>
      <c r="I4196" s="62"/>
      <c r="J4196" s="62"/>
      <c r="K4196" s="63"/>
    </row>
    <row r="4197" spans="1:11" ht="24" customHeight="1" x14ac:dyDescent="0.25">
      <c r="A4197" s="59"/>
      <c r="B4197" s="59"/>
      <c r="C4197" s="59"/>
      <c r="D4197" s="60"/>
      <c r="E4197" s="61"/>
      <c r="F4197" s="62"/>
      <c r="G4197" s="62"/>
      <c r="H4197" s="62"/>
      <c r="I4197" s="62"/>
      <c r="J4197" s="62"/>
      <c r="K4197" s="63"/>
    </row>
    <row r="4198" spans="1:11" ht="24" customHeight="1" x14ac:dyDescent="0.25">
      <c r="A4198" s="59"/>
      <c r="B4198" s="59"/>
      <c r="C4198" s="59"/>
      <c r="D4198" s="60"/>
      <c r="E4198" s="61"/>
      <c r="F4198" s="62"/>
      <c r="G4198" s="62"/>
      <c r="H4198" s="62"/>
      <c r="I4198" s="62"/>
      <c r="J4198" s="62"/>
      <c r="K4198" s="63"/>
    </row>
    <row r="4199" spans="1:11" ht="24" customHeight="1" x14ac:dyDescent="0.25">
      <c r="A4199" s="59"/>
      <c r="B4199" s="59"/>
      <c r="C4199" s="59"/>
      <c r="D4199" s="60"/>
      <c r="E4199" s="61"/>
      <c r="F4199" s="62"/>
      <c r="G4199" s="62"/>
      <c r="H4199" s="62"/>
      <c r="I4199" s="62"/>
      <c r="J4199" s="62"/>
      <c r="K4199" s="63"/>
    </row>
    <row r="4200" spans="1:11" ht="24" customHeight="1" x14ac:dyDescent="0.25">
      <c r="A4200" s="59"/>
      <c r="B4200" s="59"/>
      <c r="C4200" s="59"/>
      <c r="D4200" s="60"/>
      <c r="E4200" s="61"/>
      <c r="F4200" s="62"/>
      <c r="G4200" s="62"/>
      <c r="H4200" s="62"/>
      <c r="I4200" s="62"/>
      <c r="J4200" s="62"/>
      <c r="K4200" s="63"/>
    </row>
    <row r="4201" spans="1:11" ht="24" customHeight="1" x14ac:dyDescent="0.25">
      <c r="A4201" s="59"/>
      <c r="B4201" s="59"/>
      <c r="C4201" s="59"/>
      <c r="D4201" s="60"/>
      <c r="E4201" s="61"/>
      <c r="F4201" s="62"/>
      <c r="G4201" s="62"/>
      <c r="H4201" s="62"/>
      <c r="I4201" s="62"/>
      <c r="J4201" s="62"/>
      <c r="K4201" s="63"/>
    </row>
    <row r="4202" spans="1:11" ht="24" customHeight="1" x14ac:dyDescent="0.25">
      <c r="A4202" s="59"/>
      <c r="B4202" s="59"/>
      <c r="C4202" s="59"/>
      <c r="D4202" s="60"/>
      <c r="E4202" s="61"/>
      <c r="F4202" s="62"/>
      <c r="G4202" s="62"/>
      <c r="H4202" s="62"/>
      <c r="I4202" s="62"/>
      <c r="J4202" s="62"/>
      <c r="K4202" s="63"/>
    </row>
    <row r="4203" spans="1:11" ht="24" customHeight="1" x14ac:dyDescent="0.25">
      <c r="A4203" s="59"/>
      <c r="B4203" s="59"/>
      <c r="C4203" s="59"/>
      <c r="D4203" s="60"/>
      <c r="E4203" s="61"/>
      <c r="F4203" s="62"/>
      <c r="G4203" s="62"/>
      <c r="H4203" s="62"/>
      <c r="I4203" s="62"/>
      <c r="J4203" s="62"/>
      <c r="K4203" s="63"/>
    </row>
    <row r="4204" spans="1:11" ht="24" customHeight="1" x14ac:dyDescent="0.25">
      <c r="A4204" s="59"/>
      <c r="B4204" s="59"/>
      <c r="C4204" s="59"/>
      <c r="D4204" s="60"/>
      <c r="E4204" s="61"/>
      <c r="F4204" s="62"/>
      <c r="G4204" s="62"/>
      <c r="H4204" s="62"/>
      <c r="I4204" s="62"/>
      <c r="J4204" s="62"/>
      <c r="K4204" s="63"/>
    </row>
    <row r="4205" spans="1:11" ht="24" customHeight="1" x14ac:dyDescent="0.25">
      <c r="A4205" s="59"/>
      <c r="B4205" s="59"/>
      <c r="C4205" s="59"/>
      <c r="D4205" s="60"/>
      <c r="E4205" s="61"/>
      <c r="F4205" s="62"/>
      <c r="G4205" s="62"/>
      <c r="H4205" s="62"/>
      <c r="I4205" s="62"/>
      <c r="J4205" s="62"/>
      <c r="K4205" s="63"/>
    </row>
    <row r="4206" spans="1:11" ht="24" customHeight="1" x14ac:dyDescent="0.25">
      <c r="A4206" s="59"/>
      <c r="B4206" s="59"/>
      <c r="C4206" s="59"/>
      <c r="D4206" s="60"/>
      <c r="E4206" s="61"/>
      <c r="F4206" s="62"/>
      <c r="G4206" s="62"/>
      <c r="H4206" s="62"/>
      <c r="I4206" s="62"/>
      <c r="J4206" s="62"/>
      <c r="K4206" s="63"/>
    </row>
    <row r="4207" spans="1:11" ht="24" customHeight="1" x14ac:dyDescent="0.25">
      <c r="A4207" s="59"/>
      <c r="B4207" s="59"/>
      <c r="C4207" s="59"/>
      <c r="D4207" s="60"/>
      <c r="E4207" s="61"/>
      <c r="F4207" s="62"/>
      <c r="G4207" s="62"/>
      <c r="H4207" s="62"/>
      <c r="I4207" s="62"/>
      <c r="J4207" s="62"/>
      <c r="K4207" s="63"/>
    </row>
    <row r="4208" spans="1:11" ht="24" customHeight="1" x14ac:dyDescent="0.25">
      <c r="A4208" s="59"/>
      <c r="B4208" s="59"/>
      <c r="C4208" s="59"/>
      <c r="D4208" s="60"/>
      <c r="E4208" s="61"/>
      <c r="F4208" s="62"/>
      <c r="G4208" s="62"/>
      <c r="H4208" s="62"/>
      <c r="I4208" s="62"/>
      <c r="J4208" s="62"/>
      <c r="K4208" s="63"/>
    </row>
    <row r="4209" spans="1:11" ht="24" customHeight="1" x14ac:dyDescent="0.25">
      <c r="A4209" s="59"/>
      <c r="B4209" s="59"/>
      <c r="C4209" s="59"/>
      <c r="D4209" s="60"/>
      <c r="E4209" s="61"/>
      <c r="F4209" s="62"/>
      <c r="G4209" s="62"/>
      <c r="H4209" s="62"/>
      <c r="I4209" s="62"/>
      <c r="J4209" s="62"/>
      <c r="K4209" s="63"/>
    </row>
    <row r="4210" spans="1:11" ht="24" customHeight="1" x14ac:dyDescent="0.25">
      <c r="A4210" s="59"/>
      <c r="B4210" s="59"/>
      <c r="C4210" s="59"/>
      <c r="D4210" s="60"/>
      <c r="E4210" s="61"/>
      <c r="F4210" s="62"/>
      <c r="G4210" s="62"/>
      <c r="H4210" s="62"/>
      <c r="I4210" s="62"/>
      <c r="J4210" s="62"/>
      <c r="K4210" s="63"/>
    </row>
    <row r="4211" spans="1:11" ht="24" customHeight="1" x14ac:dyDescent="0.25">
      <c r="A4211" s="59"/>
      <c r="B4211" s="59"/>
      <c r="C4211" s="59"/>
      <c r="D4211" s="60"/>
      <c r="E4211" s="61"/>
      <c r="F4211" s="62"/>
      <c r="G4211" s="62"/>
      <c r="H4211" s="62"/>
      <c r="I4211" s="62"/>
      <c r="J4211" s="62"/>
      <c r="K4211" s="63"/>
    </row>
    <row r="4212" spans="1:11" ht="24" customHeight="1" x14ac:dyDescent="0.25">
      <c r="A4212" s="59"/>
      <c r="B4212" s="59"/>
      <c r="C4212" s="59"/>
      <c r="D4212" s="60"/>
      <c r="E4212" s="61"/>
      <c r="F4212" s="62"/>
      <c r="G4212" s="62"/>
      <c r="H4212" s="62"/>
      <c r="I4212" s="62"/>
      <c r="J4212" s="62"/>
      <c r="K4212" s="63"/>
    </row>
    <row r="4213" spans="1:11" ht="24" customHeight="1" x14ac:dyDescent="0.25">
      <c r="A4213" s="59"/>
      <c r="B4213" s="59"/>
      <c r="C4213" s="59"/>
      <c r="D4213" s="60"/>
      <c r="E4213" s="61"/>
      <c r="F4213" s="62"/>
      <c r="G4213" s="62"/>
      <c r="H4213" s="62"/>
      <c r="I4213" s="62"/>
      <c r="J4213" s="62"/>
      <c r="K4213" s="63"/>
    </row>
    <row r="4214" spans="1:11" ht="24" customHeight="1" x14ac:dyDescent="0.25">
      <c r="A4214" s="59"/>
      <c r="B4214" s="59"/>
      <c r="C4214" s="59"/>
      <c r="D4214" s="60"/>
      <c r="E4214" s="61"/>
      <c r="F4214" s="62"/>
      <c r="G4214" s="62"/>
      <c r="H4214" s="62"/>
      <c r="I4214" s="62"/>
      <c r="J4214" s="62"/>
      <c r="K4214" s="63"/>
    </row>
    <row r="4215" spans="1:11" ht="24" customHeight="1" x14ac:dyDescent="0.25">
      <c r="A4215" s="59"/>
      <c r="B4215" s="59"/>
      <c r="C4215" s="59"/>
      <c r="D4215" s="60"/>
      <c r="E4215" s="61"/>
      <c r="F4215" s="62"/>
      <c r="G4215" s="62"/>
      <c r="H4215" s="62"/>
      <c r="I4215" s="62"/>
      <c r="J4215" s="62"/>
      <c r="K4215" s="63"/>
    </row>
    <row r="4216" spans="1:11" ht="24" customHeight="1" x14ac:dyDescent="0.25">
      <c r="A4216" s="59"/>
      <c r="B4216" s="59"/>
      <c r="C4216" s="59"/>
      <c r="D4216" s="60"/>
      <c r="E4216" s="61"/>
      <c r="F4216" s="62"/>
      <c r="G4216" s="62"/>
      <c r="H4216" s="62"/>
      <c r="I4216" s="62"/>
      <c r="J4216" s="62"/>
      <c r="K4216" s="63"/>
    </row>
    <row r="4217" spans="1:11" ht="24" customHeight="1" x14ac:dyDescent="0.25">
      <c r="A4217" s="59"/>
      <c r="B4217" s="59"/>
      <c r="C4217" s="59"/>
      <c r="D4217" s="60"/>
      <c r="E4217" s="61"/>
      <c r="F4217" s="62"/>
      <c r="G4217" s="62"/>
      <c r="H4217" s="62"/>
      <c r="I4217" s="62"/>
      <c r="J4217" s="62"/>
      <c r="K4217" s="63"/>
    </row>
    <row r="4218" spans="1:11" ht="24" customHeight="1" x14ac:dyDescent="0.25">
      <c r="A4218" s="59"/>
      <c r="B4218" s="59"/>
      <c r="C4218" s="59"/>
      <c r="D4218" s="60"/>
      <c r="E4218" s="61"/>
      <c r="F4218" s="62"/>
      <c r="G4218" s="62"/>
      <c r="H4218" s="62"/>
      <c r="I4218" s="62"/>
      <c r="J4218" s="62"/>
      <c r="K4218" s="63"/>
    </row>
    <row r="4219" spans="1:11" ht="24" customHeight="1" x14ac:dyDescent="0.25">
      <c r="A4219" s="59"/>
      <c r="B4219" s="59"/>
      <c r="C4219" s="59"/>
      <c r="D4219" s="60"/>
      <c r="E4219" s="61"/>
      <c r="F4219" s="62"/>
      <c r="G4219" s="62"/>
      <c r="H4219" s="62"/>
      <c r="I4219" s="62"/>
      <c r="J4219" s="62"/>
      <c r="K4219" s="63"/>
    </row>
    <row r="4220" spans="1:11" ht="24" customHeight="1" x14ac:dyDescent="0.25">
      <c r="A4220" s="59"/>
      <c r="B4220" s="59"/>
      <c r="C4220" s="59"/>
      <c r="D4220" s="60"/>
      <c r="E4220" s="61"/>
      <c r="F4220" s="62"/>
      <c r="G4220" s="62"/>
      <c r="H4220" s="62"/>
      <c r="I4220" s="62"/>
      <c r="J4220" s="62"/>
      <c r="K4220" s="63"/>
    </row>
    <row r="4221" spans="1:11" ht="24" customHeight="1" x14ac:dyDescent="0.25">
      <c r="A4221" s="59"/>
      <c r="B4221" s="59"/>
      <c r="C4221" s="59"/>
      <c r="D4221" s="60"/>
      <c r="E4221" s="61"/>
      <c r="F4221" s="62"/>
      <c r="G4221" s="62"/>
      <c r="H4221" s="62"/>
      <c r="I4221" s="62"/>
      <c r="J4221" s="62"/>
      <c r="K4221" s="63"/>
    </row>
    <row r="4222" spans="1:11" ht="24" customHeight="1" x14ac:dyDescent="0.25">
      <c r="A4222" s="59"/>
      <c r="B4222" s="59"/>
      <c r="C4222" s="59"/>
      <c r="D4222" s="60"/>
      <c r="E4222" s="61"/>
      <c r="F4222" s="62"/>
      <c r="G4222" s="62"/>
      <c r="H4222" s="62"/>
      <c r="I4222" s="62"/>
      <c r="J4222" s="62"/>
      <c r="K4222" s="63"/>
    </row>
    <row r="4223" spans="1:11" ht="24" customHeight="1" x14ac:dyDescent="0.25">
      <c r="A4223" s="59"/>
      <c r="B4223" s="59"/>
      <c r="C4223" s="59"/>
      <c r="D4223" s="60"/>
      <c r="E4223" s="61"/>
      <c r="F4223" s="62"/>
      <c r="G4223" s="62"/>
      <c r="H4223" s="62"/>
      <c r="I4223" s="62"/>
      <c r="J4223" s="62"/>
      <c r="K4223" s="63"/>
    </row>
    <row r="4224" spans="1:11" ht="24" customHeight="1" x14ac:dyDescent="0.25">
      <c r="A4224" s="59"/>
      <c r="B4224" s="59"/>
      <c r="C4224" s="59"/>
      <c r="D4224" s="60"/>
      <c r="E4224" s="61"/>
      <c r="F4224" s="62"/>
      <c r="G4224" s="62"/>
      <c r="H4224" s="62"/>
      <c r="I4224" s="62"/>
      <c r="J4224" s="62"/>
      <c r="K4224" s="63"/>
    </row>
    <row r="4225" spans="1:11" ht="24" customHeight="1" x14ac:dyDescent="0.25">
      <c r="A4225" s="59"/>
      <c r="B4225" s="59"/>
      <c r="C4225" s="59"/>
      <c r="D4225" s="60"/>
      <c r="E4225" s="61"/>
      <c r="F4225" s="62"/>
      <c r="G4225" s="62"/>
      <c r="H4225" s="62"/>
      <c r="I4225" s="62"/>
      <c r="J4225" s="62"/>
      <c r="K4225" s="63"/>
    </row>
    <row r="4226" spans="1:11" ht="24" customHeight="1" x14ac:dyDescent="0.25">
      <c r="A4226" s="59"/>
      <c r="B4226" s="59"/>
      <c r="C4226" s="59"/>
      <c r="D4226" s="60"/>
      <c r="E4226" s="61"/>
      <c r="F4226" s="62"/>
      <c r="G4226" s="62"/>
      <c r="H4226" s="62"/>
      <c r="I4226" s="62"/>
      <c r="J4226" s="62"/>
      <c r="K4226" s="63"/>
    </row>
    <row r="4227" spans="1:11" ht="24" customHeight="1" x14ac:dyDescent="0.25">
      <c r="A4227" s="59"/>
      <c r="B4227" s="59"/>
      <c r="C4227" s="59"/>
      <c r="D4227" s="60"/>
      <c r="E4227" s="61"/>
      <c r="F4227" s="62"/>
      <c r="G4227" s="62"/>
      <c r="H4227" s="62"/>
      <c r="I4227" s="62"/>
      <c r="J4227" s="62"/>
      <c r="K4227" s="63"/>
    </row>
    <row r="4228" spans="1:11" ht="24" customHeight="1" x14ac:dyDescent="0.25">
      <c r="A4228" s="59"/>
      <c r="B4228" s="59"/>
      <c r="C4228" s="59"/>
      <c r="D4228" s="60"/>
      <c r="E4228" s="61"/>
      <c r="F4228" s="62"/>
      <c r="G4228" s="62"/>
      <c r="H4228" s="62"/>
      <c r="I4228" s="62"/>
      <c r="J4228" s="62"/>
      <c r="K4228" s="63"/>
    </row>
    <row r="4229" spans="1:11" ht="24" customHeight="1" x14ac:dyDescent="0.25">
      <c r="A4229" s="59"/>
      <c r="B4229" s="59"/>
      <c r="C4229" s="59"/>
      <c r="D4229" s="60"/>
      <c r="E4229" s="61"/>
      <c r="F4229" s="62"/>
      <c r="G4229" s="62"/>
      <c r="H4229" s="62"/>
      <c r="I4229" s="62"/>
      <c r="J4229" s="62"/>
      <c r="K4229" s="63"/>
    </row>
    <row r="4230" spans="1:11" ht="24" customHeight="1" x14ac:dyDescent="0.25">
      <c r="A4230" s="59"/>
      <c r="B4230" s="59"/>
      <c r="C4230" s="59"/>
      <c r="D4230" s="60"/>
      <c r="E4230" s="61"/>
      <c r="F4230" s="62"/>
      <c r="G4230" s="62"/>
      <c r="H4230" s="62"/>
      <c r="I4230" s="62"/>
      <c r="J4230" s="62"/>
      <c r="K4230" s="63"/>
    </row>
    <row r="4231" spans="1:11" ht="24" customHeight="1" x14ac:dyDescent="0.25">
      <c r="A4231" s="59"/>
      <c r="B4231" s="59"/>
      <c r="C4231" s="59"/>
      <c r="D4231" s="60"/>
      <c r="E4231" s="61"/>
      <c r="F4231" s="62"/>
      <c r="G4231" s="62"/>
      <c r="H4231" s="62"/>
      <c r="I4231" s="62"/>
      <c r="J4231" s="62"/>
      <c r="K4231" s="63"/>
    </row>
    <row r="4232" spans="1:11" ht="24" customHeight="1" x14ac:dyDescent="0.25">
      <c r="A4232" s="59"/>
      <c r="B4232" s="59"/>
      <c r="C4232" s="59"/>
      <c r="D4232" s="60"/>
      <c r="E4232" s="61"/>
      <c r="F4232" s="62"/>
      <c r="G4232" s="62"/>
      <c r="H4232" s="62"/>
      <c r="I4232" s="62"/>
      <c r="J4232" s="62"/>
      <c r="K4232" s="63"/>
    </row>
    <row r="4233" spans="1:11" ht="24" customHeight="1" x14ac:dyDescent="0.25">
      <c r="A4233" s="59"/>
      <c r="B4233" s="59"/>
      <c r="C4233" s="59"/>
      <c r="D4233" s="60"/>
      <c r="E4233" s="61"/>
      <c r="F4233" s="62"/>
      <c r="G4233" s="62"/>
      <c r="H4233" s="62"/>
      <c r="I4233" s="62"/>
      <c r="J4233" s="62"/>
      <c r="K4233" s="63"/>
    </row>
    <row r="4234" spans="1:11" ht="24" customHeight="1" x14ac:dyDescent="0.25">
      <c r="A4234" s="59"/>
      <c r="B4234" s="59"/>
      <c r="C4234" s="59"/>
      <c r="D4234" s="60"/>
      <c r="E4234" s="61"/>
      <c r="F4234" s="62"/>
      <c r="G4234" s="62"/>
      <c r="H4234" s="62"/>
      <c r="I4234" s="62"/>
      <c r="J4234" s="62"/>
      <c r="K4234" s="63"/>
    </row>
    <row r="4235" spans="1:11" ht="24" customHeight="1" x14ac:dyDescent="0.25">
      <c r="A4235" s="59"/>
      <c r="B4235" s="59"/>
      <c r="C4235" s="59"/>
      <c r="D4235" s="60"/>
      <c r="E4235" s="61"/>
      <c r="F4235" s="62"/>
      <c r="G4235" s="62"/>
      <c r="H4235" s="62"/>
      <c r="I4235" s="62"/>
      <c r="J4235" s="62"/>
      <c r="K4235" s="63"/>
    </row>
    <row r="4236" spans="1:11" ht="24" customHeight="1" x14ac:dyDescent="0.25">
      <c r="A4236" s="59"/>
      <c r="B4236" s="59"/>
      <c r="C4236" s="59"/>
      <c r="D4236" s="60"/>
      <c r="E4236" s="61"/>
      <c r="F4236" s="62"/>
      <c r="G4236" s="62"/>
      <c r="H4236" s="62"/>
      <c r="I4236" s="62"/>
      <c r="J4236" s="62"/>
      <c r="K4236" s="63"/>
    </row>
    <row r="4237" spans="1:11" ht="24" customHeight="1" x14ac:dyDescent="0.25">
      <c r="A4237" s="59"/>
      <c r="B4237" s="59"/>
      <c r="C4237" s="59"/>
      <c r="D4237" s="60"/>
      <c r="E4237" s="61"/>
      <c r="F4237" s="62"/>
      <c r="G4237" s="62"/>
      <c r="H4237" s="62"/>
      <c r="I4237" s="62"/>
      <c r="J4237" s="62"/>
      <c r="K4237" s="63"/>
    </row>
    <row r="4238" spans="1:11" ht="24" customHeight="1" x14ac:dyDescent="0.25">
      <c r="A4238" s="59"/>
      <c r="B4238" s="59"/>
      <c r="C4238" s="59"/>
      <c r="D4238" s="60"/>
      <c r="E4238" s="61"/>
      <c r="F4238" s="62"/>
      <c r="G4238" s="62"/>
      <c r="H4238" s="62"/>
      <c r="I4238" s="62"/>
      <c r="J4238" s="62"/>
      <c r="K4238" s="63"/>
    </row>
    <row r="4239" spans="1:11" ht="24" customHeight="1" x14ac:dyDescent="0.25">
      <c r="A4239" s="59"/>
      <c r="B4239" s="59"/>
      <c r="C4239" s="59"/>
      <c r="D4239" s="60"/>
      <c r="E4239" s="61"/>
      <c r="F4239" s="62"/>
      <c r="G4239" s="62"/>
      <c r="H4239" s="62"/>
      <c r="I4239" s="62"/>
      <c r="J4239" s="62"/>
      <c r="K4239" s="63"/>
    </row>
    <row r="4240" spans="1:11" ht="24" customHeight="1" x14ac:dyDescent="0.25">
      <c r="A4240" s="59"/>
      <c r="B4240" s="59"/>
      <c r="C4240" s="59"/>
      <c r="D4240" s="60"/>
      <c r="E4240" s="61"/>
      <c r="F4240" s="62"/>
      <c r="G4240" s="62"/>
      <c r="H4240" s="62"/>
      <c r="I4240" s="62"/>
      <c r="J4240" s="62"/>
      <c r="K4240" s="63"/>
    </row>
    <row r="4241" spans="1:11" ht="24" customHeight="1" x14ac:dyDescent="0.25">
      <c r="A4241" s="59"/>
      <c r="B4241" s="59"/>
      <c r="C4241" s="59"/>
      <c r="D4241" s="60"/>
      <c r="E4241" s="61"/>
      <c r="F4241" s="62"/>
      <c r="G4241" s="62"/>
      <c r="H4241" s="62"/>
      <c r="I4241" s="62"/>
      <c r="J4241" s="62"/>
      <c r="K4241" s="63"/>
    </row>
    <row r="4242" spans="1:11" ht="24" customHeight="1" x14ac:dyDescent="0.25">
      <c r="A4242" s="59"/>
      <c r="B4242" s="59"/>
      <c r="C4242" s="59"/>
      <c r="D4242" s="60"/>
      <c r="E4242" s="61"/>
      <c r="F4242" s="62"/>
      <c r="G4242" s="62"/>
      <c r="H4242" s="62"/>
      <c r="I4242" s="62"/>
      <c r="J4242" s="62"/>
      <c r="K4242" s="63"/>
    </row>
    <row r="4243" spans="1:11" ht="24" customHeight="1" x14ac:dyDescent="0.25">
      <c r="A4243" s="59"/>
      <c r="B4243" s="59"/>
      <c r="C4243" s="59"/>
      <c r="D4243" s="60"/>
      <c r="E4243" s="61"/>
      <c r="F4243" s="62"/>
      <c r="G4243" s="62"/>
      <c r="H4243" s="62"/>
      <c r="I4243" s="62"/>
      <c r="J4243" s="62"/>
      <c r="K4243" s="63"/>
    </row>
    <row r="4244" spans="1:11" ht="24" customHeight="1" x14ac:dyDescent="0.25">
      <c r="A4244" s="59"/>
      <c r="B4244" s="59"/>
      <c r="C4244" s="59"/>
      <c r="D4244" s="60"/>
      <c r="E4244" s="61"/>
      <c r="F4244" s="62"/>
      <c r="G4244" s="62"/>
      <c r="H4244" s="62"/>
      <c r="I4244" s="62"/>
      <c r="J4244" s="62"/>
      <c r="K4244" s="63"/>
    </row>
    <row r="4245" spans="1:11" ht="24" customHeight="1" x14ac:dyDescent="0.25">
      <c r="A4245" s="59"/>
      <c r="B4245" s="59"/>
      <c r="C4245" s="59"/>
      <c r="D4245" s="60"/>
      <c r="E4245" s="61"/>
      <c r="F4245" s="62"/>
      <c r="G4245" s="62"/>
      <c r="H4245" s="62"/>
      <c r="I4245" s="62"/>
      <c r="J4245" s="62"/>
      <c r="K4245" s="63"/>
    </row>
    <row r="4246" spans="1:11" ht="24" customHeight="1" x14ac:dyDescent="0.25">
      <c r="A4246" s="59"/>
      <c r="B4246" s="59"/>
      <c r="C4246" s="59"/>
      <c r="D4246" s="60"/>
      <c r="E4246" s="61"/>
      <c r="F4246" s="62"/>
      <c r="G4246" s="62"/>
      <c r="H4246" s="62"/>
      <c r="I4246" s="62"/>
      <c r="J4246" s="62"/>
      <c r="K4246" s="63"/>
    </row>
    <row r="4247" spans="1:11" ht="24" customHeight="1" x14ac:dyDescent="0.25">
      <c r="A4247" s="59"/>
      <c r="B4247" s="59"/>
      <c r="C4247" s="59"/>
      <c r="D4247" s="60"/>
      <c r="E4247" s="61"/>
      <c r="F4247" s="62"/>
      <c r="G4247" s="62"/>
      <c r="H4247" s="62"/>
      <c r="I4247" s="62"/>
      <c r="J4247" s="62"/>
      <c r="K4247" s="63"/>
    </row>
    <row r="4248" spans="1:11" ht="24" customHeight="1" x14ac:dyDescent="0.25">
      <c r="A4248" s="59"/>
      <c r="B4248" s="59"/>
      <c r="C4248" s="59"/>
      <c r="D4248" s="60"/>
      <c r="E4248" s="61"/>
      <c r="F4248" s="62"/>
      <c r="G4248" s="62"/>
      <c r="H4248" s="62"/>
      <c r="I4248" s="62"/>
      <c r="J4248" s="62"/>
      <c r="K4248" s="63"/>
    </row>
    <row r="4249" spans="1:11" ht="24" customHeight="1" x14ac:dyDescent="0.25">
      <c r="A4249" s="59"/>
      <c r="B4249" s="59"/>
      <c r="C4249" s="59"/>
      <c r="D4249" s="60"/>
      <c r="E4249" s="61"/>
      <c r="F4249" s="62"/>
      <c r="G4249" s="62"/>
      <c r="H4249" s="62"/>
      <c r="I4249" s="62"/>
      <c r="J4249" s="62"/>
      <c r="K4249" s="63"/>
    </row>
    <row r="4250" spans="1:11" ht="24" customHeight="1" x14ac:dyDescent="0.25">
      <c r="A4250" s="59"/>
      <c r="B4250" s="59"/>
      <c r="C4250" s="59"/>
      <c r="D4250" s="60"/>
      <c r="E4250" s="61"/>
      <c r="F4250" s="62"/>
      <c r="G4250" s="62"/>
      <c r="H4250" s="62"/>
      <c r="I4250" s="62"/>
      <c r="J4250" s="62"/>
      <c r="K4250" s="63"/>
    </row>
    <row r="4251" spans="1:11" ht="24" customHeight="1" x14ac:dyDescent="0.25">
      <c r="A4251" s="59"/>
      <c r="B4251" s="59"/>
      <c r="C4251" s="59"/>
      <c r="D4251" s="60"/>
      <c r="E4251" s="61"/>
      <c r="F4251" s="62"/>
      <c r="G4251" s="62"/>
      <c r="H4251" s="62"/>
      <c r="I4251" s="62"/>
      <c r="J4251" s="62"/>
      <c r="K4251" s="63"/>
    </row>
    <row r="4252" spans="1:11" ht="24" customHeight="1" x14ac:dyDescent="0.25">
      <c r="A4252" s="59"/>
      <c r="B4252" s="59"/>
      <c r="C4252" s="59"/>
      <c r="D4252" s="60"/>
      <c r="E4252" s="61"/>
      <c r="F4252" s="62"/>
      <c r="G4252" s="62"/>
      <c r="H4252" s="62"/>
      <c r="I4252" s="62"/>
      <c r="J4252" s="62"/>
      <c r="K4252" s="63"/>
    </row>
    <row r="4253" spans="1:11" ht="24" customHeight="1" x14ac:dyDescent="0.25">
      <c r="A4253" s="59"/>
      <c r="B4253" s="59"/>
      <c r="C4253" s="59"/>
      <c r="D4253" s="60"/>
      <c r="E4253" s="61"/>
      <c r="F4253" s="62"/>
      <c r="G4253" s="62"/>
      <c r="H4253" s="62"/>
      <c r="I4253" s="62"/>
      <c r="J4253" s="62"/>
      <c r="K4253" s="63"/>
    </row>
    <row r="4254" spans="1:11" ht="24" customHeight="1" x14ac:dyDescent="0.25">
      <c r="A4254" s="59"/>
      <c r="B4254" s="59"/>
      <c r="C4254" s="59"/>
      <c r="D4254" s="60"/>
      <c r="E4254" s="61"/>
      <c r="F4254" s="62"/>
      <c r="G4254" s="62"/>
      <c r="H4254" s="62"/>
      <c r="I4254" s="62"/>
      <c r="J4254" s="62"/>
      <c r="K4254" s="63"/>
    </row>
    <row r="4255" spans="1:11" ht="24" customHeight="1" x14ac:dyDescent="0.25">
      <c r="A4255" s="59"/>
      <c r="B4255" s="59"/>
      <c r="C4255" s="59"/>
      <c r="D4255" s="60"/>
      <c r="E4255" s="61"/>
      <c r="F4255" s="62"/>
      <c r="G4255" s="62"/>
      <c r="H4255" s="62"/>
      <c r="I4255" s="62"/>
      <c r="J4255" s="62"/>
      <c r="K4255" s="63"/>
    </row>
    <row r="4256" spans="1:11" ht="24" customHeight="1" x14ac:dyDescent="0.25">
      <c r="A4256" s="59"/>
      <c r="B4256" s="59"/>
      <c r="C4256" s="59"/>
      <c r="D4256" s="60"/>
      <c r="E4256" s="61"/>
      <c r="F4256" s="62"/>
      <c r="G4256" s="62"/>
      <c r="H4256" s="62"/>
      <c r="I4256" s="62"/>
      <c r="J4256" s="62"/>
      <c r="K4256" s="63"/>
    </row>
    <row r="4257" spans="1:11" ht="24" customHeight="1" x14ac:dyDescent="0.25">
      <c r="A4257" s="59"/>
      <c r="B4257" s="59"/>
      <c r="C4257" s="59"/>
      <c r="D4257" s="60"/>
      <c r="E4257" s="61"/>
      <c r="F4257" s="62"/>
      <c r="G4257" s="62"/>
      <c r="H4257" s="62"/>
      <c r="I4257" s="62"/>
      <c r="J4257" s="62"/>
      <c r="K4257" s="63"/>
    </row>
    <row r="4258" spans="1:11" ht="24" customHeight="1" x14ac:dyDescent="0.25">
      <c r="A4258" s="59"/>
      <c r="B4258" s="59"/>
      <c r="C4258" s="59"/>
      <c r="D4258" s="60"/>
      <c r="E4258" s="61"/>
      <c r="F4258" s="62"/>
      <c r="G4258" s="62"/>
      <c r="H4258" s="62"/>
      <c r="I4258" s="62"/>
      <c r="J4258" s="62"/>
      <c r="K4258" s="63"/>
    </row>
    <row r="4259" spans="1:11" ht="24" customHeight="1" x14ac:dyDescent="0.25">
      <c r="A4259" s="59"/>
      <c r="B4259" s="59"/>
      <c r="C4259" s="59"/>
      <c r="D4259" s="60"/>
      <c r="E4259" s="61"/>
      <c r="F4259" s="62"/>
      <c r="G4259" s="62"/>
      <c r="H4259" s="62"/>
      <c r="I4259" s="62"/>
      <c r="J4259" s="62"/>
      <c r="K4259" s="63"/>
    </row>
    <row r="4260" spans="1:11" ht="24" customHeight="1" x14ac:dyDescent="0.25">
      <c r="A4260" s="59"/>
      <c r="B4260" s="59"/>
      <c r="C4260" s="59"/>
      <c r="D4260" s="60"/>
      <c r="E4260" s="61"/>
      <c r="F4260" s="62"/>
      <c r="G4260" s="62"/>
      <c r="H4260" s="62"/>
      <c r="I4260" s="62"/>
      <c r="J4260" s="62"/>
      <c r="K4260" s="63"/>
    </row>
    <row r="4261" spans="1:11" ht="24" customHeight="1" x14ac:dyDescent="0.25">
      <c r="A4261" s="59"/>
      <c r="B4261" s="59"/>
      <c r="C4261" s="59"/>
      <c r="D4261" s="60"/>
      <c r="E4261" s="61"/>
      <c r="F4261" s="62"/>
      <c r="G4261" s="62"/>
      <c r="H4261" s="62"/>
      <c r="I4261" s="62"/>
      <c r="J4261" s="62"/>
      <c r="K4261" s="63"/>
    </row>
    <row r="4262" spans="1:11" ht="24" customHeight="1" x14ac:dyDescent="0.25">
      <c r="A4262" s="59"/>
      <c r="B4262" s="59"/>
      <c r="C4262" s="59"/>
      <c r="D4262" s="60"/>
      <c r="E4262" s="61"/>
      <c r="F4262" s="62"/>
      <c r="G4262" s="62"/>
      <c r="H4262" s="62"/>
      <c r="I4262" s="62"/>
      <c r="J4262" s="62"/>
      <c r="K4262" s="63"/>
    </row>
    <row r="4263" spans="1:11" ht="24" customHeight="1" x14ac:dyDescent="0.25">
      <c r="A4263" s="59"/>
      <c r="B4263" s="59"/>
      <c r="C4263" s="59"/>
      <c r="D4263" s="60"/>
      <c r="E4263" s="61"/>
      <c r="F4263" s="62"/>
      <c r="G4263" s="62"/>
      <c r="H4263" s="62"/>
      <c r="I4263" s="62"/>
      <c r="J4263" s="62"/>
      <c r="K4263" s="63"/>
    </row>
    <row r="4264" spans="1:11" ht="24" customHeight="1" x14ac:dyDescent="0.25">
      <c r="A4264" s="59"/>
      <c r="B4264" s="59"/>
      <c r="C4264" s="59"/>
      <c r="D4264" s="60"/>
      <c r="E4264" s="61"/>
      <c r="F4264" s="62"/>
      <c r="G4264" s="62"/>
      <c r="H4264" s="62"/>
      <c r="I4264" s="62"/>
      <c r="J4264" s="62"/>
      <c r="K4264" s="63"/>
    </row>
    <row r="4265" spans="1:11" ht="24" customHeight="1" x14ac:dyDescent="0.25">
      <c r="A4265" s="59"/>
      <c r="B4265" s="59"/>
      <c r="C4265" s="59"/>
      <c r="D4265" s="60"/>
      <c r="E4265" s="61"/>
      <c r="F4265" s="62"/>
      <c r="G4265" s="62"/>
      <c r="H4265" s="62"/>
      <c r="I4265" s="62"/>
      <c r="J4265" s="62"/>
      <c r="K4265" s="63"/>
    </row>
    <row r="4266" spans="1:11" ht="24" customHeight="1" x14ac:dyDescent="0.25">
      <c r="A4266" s="59"/>
      <c r="B4266" s="59"/>
      <c r="C4266" s="59"/>
      <c r="D4266" s="60"/>
      <c r="E4266" s="61"/>
      <c r="F4266" s="62"/>
      <c r="G4266" s="62"/>
      <c r="H4266" s="62"/>
      <c r="I4266" s="62"/>
      <c r="J4266" s="62"/>
      <c r="K4266" s="63"/>
    </row>
    <row r="4267" spans="1:11" ht="24" customHeight="1" x14ac:dyDescent="0.25">
      <c r="A4267" s="59"/>
      <c r="B4267" s="59"/>
      <c r="C4267" s="59"/>
      <c r="D4267" s="60"/>
      <c r="E4267" s="61"/>
      <c r="F4267" s="62"/>
      <c r="G4267" s="62"/>
      <c r="H4267" s="62"/>
      <c r="I4267" s="62"/>
      <c r="J4267" s="62"/>
      <c r="K4267" s="63"/>
    </row>
    <row r="4268" spans="1:11" ht="24" customHeight="1" x14ac:dyDescent="0.25">
      <c r="A4268" s="59"/>
      <c r="B4268" s="59"/>
      <c r="C4268" s="59"/>
      <c r="D4268" s="60"/>
      <c r="E4268" s="61"/>
      <c r="F4268" s="62"/>
      <c r="G4268" s="62"/>
      <c r="H4268" s="62"/>
      <c r="I4268" s="62"/>
      <c r="J4268" s="62"/>
      <c r="K4268" s="63"/>
    </row>
    <row r="4269" spans="1:11" ht="24" customHeight="1" x14ac:dyDescent="0.25">
      <c r="A4269" s="59"/>
      <c r="B4269" s="59"/>
      <c r="C4269" s="59"/>
      <c r="D4269" s="60"/>
      <c r="E4269" s="61"/>
      <c r="F4269" s="62"/>
      <c r="G4269" s="62"/>
      <c r="H4269" s="62"/>
      <c r="I4269" s="62"/>
      <c r="J4269" s="62"/>
      <c r="K4269" s="63"/>
    </row>
    <row r="4270" spans="1:11" ht="24" customHeight="1" x14ac:dyDescent="0.25">
      <c r="A4270" s="59"/>
      <c r="B4270" s="59"/>
      <c r="C4270" s="59"/>
      <c r="D4270" s="60"/>
      <c r="E4270" s="61"/>
      <c r="F4270" s="62"/>
      <c r="G4270" s="62"/>
      <c r="H4270" s="62"/>
      <c r="I4270" s="62"/>
      <c r="J4270" s="62"/>
      <c r="K4270" s="63"/>
    </row>
    <row r="4271" spans="1:11" ht="24" customHeight="1" x14ac:dyDescent="0.25">
      <c r="A4271" s="59"/>
      <c r="B4271" s="59"/>
      <c r="C4271" s="59"/>
      <c r="D4271" s="60"/>
      <c r="E4271" s="61"/>
      <c r="F4271" s="62"/>
      <c r="G4271" s="62"/>
      <c r="H4271" s="62"/>
      <c r="I4271" s="62"/>
      <c r="J4271" s="62"/>
      <c r="K4271" s="63"/>
    </row>
    <row r="4272" spans="1:11" ht="24" customHeight="1" x14ac:dyDescent="0.25">
      <c r="A4272" s="59"/>
      <c r="B4272" s="59"/>
      <c r="C4272" s="59"/>
      <c r="D4272" s="60"/>
      <c r="E4272" s="61"/>
      <c r="F4272" s="62"/>
      <c r="G4272" s="62"/>
      <c r="H4272" s="62"/>
      <c r="I4272" s="62"/>
      <c r="J4272" s="62"/>
      <c r="K4272" s="63"/>
    </row>
    <row r="4273" spans="1:11" ht="24" customHeight="1" x14ac:dyDescent="0.25">
      <c r="A4273" s="59"/>
      <c r="B4273" s="59"/>
      <c r="C4273" s="59"/>
      <c r="D4273" s="60"/>
      <c r="E4273" s="61"/>
      <c r="F4273" s="62"/>
      <c r="G4273" s="62"/>
      <c r="H4273" s="62"/>
      <c r="I4273" s="62"/>
      <c r="J4273" s="62"/>
      <c r="K4273" s="63"/>
    </row>
    <row r="4274" spans="1:11" ht="24" customHeight="1" x14ac:dyDescent="0.25">
      <c r="A4274" s="59"/>
      <c r="B4274" s="59"/>
      <c r="C4274" s="59"/>
      <c r="D4274" s="60"/>
      <c r="E4274" s="61"/>
      <c r="F4274" s="62"/>
      <c r="G4274" s="62"/>
      <c r="H4274" s="62"/>
      <c r="I4274" s="62"/>
      <c r="J4274" s="62"/>
      <c r="K4274" s="63"/>
    </row>
    <row r="4275" spans="1:11" ht="24" customHeight="1" x14ac:dyDescent="0.25">
      <c r="A4275" s="59"/>
      <c r="B4275" s="59"/>
      <c r="C4275" s="59"/>
      <c r="D4275" s="60"/>
      <c r="E4275" s="61"/>
      <c r="F4275" s="62"/>
      <c r="G4275" s="62"/>
      <c r="H4275" s="62"/>
      <c r="I4275" s="62"/>
      <c r="J4275" s="62"/>
      <c r="K4275" s="63"/>
    </row>
    <row r="4276" spans="1:11" ht="24" customHeight="1" x14ac:dyDescent="0.25">
      <c r="A4276" s="59"/>
      <c r="B4276" s="59"/>
      <c r="C4276" s="59"/>
      <c r="D4276" s="60"/>
      <c r="E4276" s="61"/>
      <c r="F4276" s="62"/>
      <c r="G4276" s="62"/>
      <c r="H4276" s="62"/>
      <c r="I4276" s="62"/>
      <c r="J4276" s="62"/>
      <c r="K4276" s="63"/>
    </row>
    <row r="4277" spans="1:11" ht="24" customHeight="1" x14ac:dyDescent="0.25">
      <c r="A4277" s="59"/>
      <c r="B4277" s="59"/>
      <c r="C4277" s="59"/>
      <c r="D4277" s="60"/>
      <c r="E4277" s="61"/>
      <c r="F4277" s="62"/>
      <c r="G4277" s="62"/>
      <c r="H4277" s="62"/>
      <c r="I4277" s="62"/>
      <c r="J4277" s="62"/>
      <c r="K4277" s="63"/>
    </row>
    <row r="4278" spans="1:11" ht="24" customHeight="1" x14ac:dyDescent="0.25">
      <c r="A4278" s="59"/>
      <c r="B4278" s="59"/>
      <c r="C4278" s="59"/>
      <c r="D4278" s="60"/>
      <c r="E4278" s="61"/>
      <c r="F4278" s="62"/>
      <c r="G4278" s="62"/>
      <c r="H4278" s="62"/>
      <c r="I4278" s="62"/>
      <c r="J4278" s="62"/>
      <c r="K4278" s="63"/>
    </row>
    <row r="4279" spans="1:11" ht="24" customHeight="1" x14ac:dyDescent="0.25">
      <c r="A4279" s="59"/>
      <c r="B4279" s="59"/>
      <c r="C4279" s="59"/>
      <c r="D4279" s="60"/>
      <c r="E4279" s="61"/>
      <c r="F4279" s="62"/>
      <c r="G4279" s="62"/>
      <c r="H4279" s="62"/>
      <c r="I4279" s="62"/>
      <c r="J4279" s="62"/>
      <c r="K4279" s="63"/>
    </row>
    <row r="4280" spans="1:11" ht="24" customHeight="1" x14ac:dyDescent="0.25">
      <c r="A4280" s="59"/>
      <c r="B4280" s="59"/>
      <c r="C4280" s="59"/>
      <c r="D4280" s="60"/>
      <c r="E4280" s="61"/>
      <c r="F4280" s="62"/>
      <c r="G4280" s="62"/>
      <c r="H4280" s="62"/>
      <c r="I4280" s="62"/>
      <c r="J4280" s="62"/>
      <c r="K4280" s="63"/>
    </row>
    <row r="4281" spans="1:11" ht="24" customHeight="1" x14ac:dyDescent="0.25">
      <c r="A4281" s="59"/>
      <c r="B4281" s="59"/>
      <c r="C4281" s="59"/>
      <c r="D4281" s="60"/>
      <c r="E4281" s="61"/>
      <c r="F4281" s="62"/>
      <c r="G4281" s="62"/>
      <c r="H4281" s="62"/>
      <c r="I4281" s="62"/>
      <c r="J4281" s="62"/>
      <c r="K4281" s="63"/>
    </row>
    <row r="4282" spans="1:11" ht="24" customHeight="1" x14ac:dyDescent="0.25">
      <c r="A4282" s="59"/>
      <c r="B4282" s="59"/>
      <c r="C4282" s="59"/>
      <c r="D4282" s="60"/>
      <c r="E4282" s="61"/>
      <c r="F4282" s="62"/>
      <c r="G4282" s="62"/>
      <c r="H4282" s="62"/>
      <c r="I4282" s="62"/>
      <c r="J4282" s="62"/>
      <c r="K4282" s="63"/>
    </row>
    <row r="4283" spans="1:11" ht="24" customHeight="1" x14ac:dyDescent="0.25">
      <c r="A4283" s="59"/>
      <c r="B4283" s="59"/>
      <c r="C4283" s="59"/>
      <c r="D4283" s="60"/>
      <c r="E4283" s="61"/>
      <c r="F4283" s="62"/>
      <c r="G4283" s="62"/>
      <c r="H4283" s="62"/>
      <c r="I4283" s="62"/>
      <c r="J4283" s="62"/>
      <c r="K4283" s="63"/>
    </row>
    <row r="4284" spans="1:11" ht="24" customHeight="1" x14ac:dyDescent="0.25">
      <c r="A4284" s="59"/>
      <c r="B4284" s="59"/>
      <c r="C4284" s="59"/>
      <c r="D4284" s="60"/>
      <c r="E4284" s="61"/>
      <c r="F4284" s="62"/>
      <c r="G4284" s="62"/>
      <c r="H4284" s="62"/>
      <c r="I4284" s="62"/>
      <c r="J4284" s="62"/>
      <c r="K4284" s="63"/>
    </row>
    <row r="4285" spans="1:11" ht="24" customHeight="1" x14ac:dyDescent="0.25">
      <c r="A4285" s="59"/>
      <c r="B4285" s="59"/>
      <c r="C4285" s="59"/>
      <c r="D4285" s="60"/>
      <c r="E4285" s="61"/>
      <c r="F4285" s="62"/>
      <c r="G4285" s="62"/>
      <c r="H4285" s="62"/>
      <c r="I4285" s="62"/>
      <c r="J4285" s="62"/>
      <c r="K4285" s="63"/>
    </row>
    <row r="4286" spans="1:11" ht="24" customHeight="1" x14ac:dyDescent="0.25">
      <c r="A4286" s="59"/>
      <c r="B4286" s="59"/>
      <c r="C4286" s="59"/>
      <c r="D4286" s="60"/>
      <c r="E4286" s="61"/>
      <c r="F4286" s="62"/>
      <c r="G4286" s="62"/>
      <c r="H4286" s="62"/>
      <c r="I4286" s="62"/>
      <c r="J4286" s="62"/>
      <c r="K4286" s="63"/>
    </row>
    <row r="4287" spans="1:11" ht="24" customHeight="1" x14ac:dyDescent="0.25">
      <c r="A4287" s="59"/>
      <c r="B4287" s="59"/>
      <c r="C4287" s="59"/>
      <c r="D4287" s="60"/>
      <c r="E4287" s="61"/>
      <c r="F4287" s="62"/>
      <c r="G4287" s="62"/>
      <c r="H4287" s="62"/>
      <c r="I4287" s="62"/>
      <c r="J4287" s="62"/>
      <c r="K4287" s="63"/>
    </row>
    <row r="4288" spans="1:11" ht="24" customHeight="1" x14ac:dyDescent="0.25">
      <c r="A4288" s="59"/>
      <c r="B4288" s="59"/>
      <c r="C4288" s="59"/>
      <c r="D4288" s="60"/>
      <c r="E4288" s="61"/>
      <c r="F4288" s="62"/>
      <c r="G4288" s="62"/>
      <c r="H4288" s="62"/>
      <c r="I4288" s="62"/>
      <c r="J4288" s="62"/>
      <c r="K4288" s="63"/>
    </row>
    <row r="4289" spans="1:11" ht="24" customHeight="1" x14ac:dyDescent="0.25">
      <c r="A4289" s="59"/>
      <c r="B4289" s="59"/>
      <c r="C4289" s="59"/>
      <c r="D4289" s="60"/>
      <c r="E4289" s="61"/>
      <c r="F4289" s="62"/>
      <c r="G4289" s="62"/>
      <c r="H4289" s="62"/>
      <c r="I4289" s="62"/>
      <c r="J4289" s="62"/>
      <c r="K4289" s="63"/>
    </row>
    <row r="4290" spans="1:11" ht="24" customHeight="1" x14ac:dyDescent="0.25">
      <c r="A4290" s="59"/>
      <c r="B4290" s="59"/>
      <c r="C4290" s="59"/>
      <c r="D4290" s="60"/>
      <c r="E4290" s="61"/>
      <c r="F4290" s="62"/>
      <c r="G4290" s="62"/>
      <c r="H4290" s="62"/>
      <c r="I4290" s="62"/>
      <c r="J4290" s="62"/>
      <c r="K4290" s="63"/>
    </row>
    <row r="4291" spans="1:11" ht="24" customHeight="1" x14ac:dyDescent="0.25">
      <c r="A4291" s="59"/>
      <c r="B4291" s="59"/>
      <c r="C4291" s="59"/>
      <c r="D4291" s="60"/>
      <c r="E4291" s="61"/>
      <c r="F4291" s="62"/>
      <c r="G4291" s="62"/>
      <c r="H4291" s="62"/>
      <c r="I4291" s="62"/>
      <c r="J4291" s="62"/>
      <c r="K4291" s="63"/>
    </row>
    <row r="4292" spans="1:11" ht="24" customHeight="1" x14ac:dyDescent="0.25">
      <c r="A4292" s="59"/>
      <c r="B4292" s="59"/>
      <c r="C4292" s="59"/>
      <c r="D4292" s="60"/>
      <c r="E4292" s="61"/>
      <c r="F4292" s="62"/>
      <c r="G4292" s="62"/>
      <c r="H4292" s="62"/>
      <c r="I4292" s="62"/>
      <c r="J4292" s="62"/>
      <c r="K4292" s="63"/>
    </row>
    <row r="4293" spans="1:11" ht="24" customHeight="1" x14ac:dyDescent="0.25">
      <c r="A4293" s="59"/>
      <c r="B4293" s="59"/>
      <c r="C4293" s="59"/>
      <c r="D4293" s="60"/>
      <c r="E4293" s="61"/>
      <c r="F4293" s="62"/>
      <c r="G4293" s="62"/>
      <c r="H4293" s="62"/>
      <c r="I4293" s="62"/>
      <c r="J4293" s="62"/>
      <c r="K4293" s="63"/>
    </row>
    <row r="4294" spans="1:11" ht="24" customHeight="1" x14ac:dyDescent="0.25">
      <c r="A4294" s="59"/>
      <c r="B4294" s="59"/>
      <c r="C4294" s="59"/>
      <c r="D4294" s="60"/>
      <c r="E4294" s="61"/>
      <c r="F4294" s="62"/>
      <c r="G4294" s="62"/>
      <c r="H4294" s="62"/>
      <c r="I4294" s="62"/>
      <c r="J4294" s="62"/>
      <c r="K4294" s="63"/>
    </row>
    <row r="4295" spans="1:11" ht="24" customHeight="1" x14ac:dyDescent="0.25">
      <c r="A4295" s="59"/>
      <c r="B4295" s="59"/>
      <c r="C4295" s="59"/>
      <c r="D4295" s="60"/>
      <c r="E4295" s="61"/>
      <c r="F4295" s="62"/>
      <c r="G4295" s="62"/>
      <c r="H4295" s="62"/>
      <c r="I4295" s="62"/>
      <c r="J4295" s="62"/>
      <c r="K4295" s="63"/>
    </row>
    <row r="4296" spans="1:11" ht="24" customHeight="1" x14ac:dyDescent="0.25">
      <c r="A4296" s="59"/>
      <c r="B4296" s="59"/>
      <c r="C4296" s="59"/>
      <c r="D4296" s="60"/>
      <c r="E4296" s="61"/>
      <c r="F4296" s="62"/>
      <c r="G4296" s="62"/>
      <c r="H4296" s="62"/>
      <c r="I4296" s="62"/>
      <c r="J4296" s="62"/>
      <c r="K4296" s="63"/>
    </row>
    <row r="4297" spans="1:11" ht="24" customHeight="1" x14ac:dyDescent="0.25">
      <c r="A4297" s="59"/>
      <c r="B4297" s="59"/>
      <c r="C4297" s="59"/>
      <c r="D4297" s="60"/>
      <c r="E4297" s="61"/>
      <c r="F4297" s="62"/>
      <c r="G4297" s="62"/>
      <c r="H4297" s="62"/>
      <c r="I4297" s="62"/>
      <c r="J4297" s="62"/>
      <c r="K4297" s="63"/>
    </row>
    <row r="4298" spans="1:11" ht="24" customHeight="1" x14ac:dyDescent="0.25">
      <c r="A4298" s="59"/>
      <c r="B4298" s="59"/>
      <c r="C4298" s="59"/>
      <c r="D4298" s="60"/>
      <c r="E4298" s="61"/>
      <c r="F4298" s="62"/>
      <c r="G4298" s="62"/>
      <c r="H4298" s="62"/>
      <c r="I4298" s="62"/>
      <c r="J4298" s="62"/>
      <c r="K4298" s="63"/>
    </row>
    <row r="4299" spans="1:11" ht="24" customHeight="1" x14ac:dyDescent="0.25">
      <c r="A4299" s="59"/>
      <c r="B4299" s="59"/>
      <c r="C4299" s="59"/>
      <c r="D4299" s="60"/>
      <c r="E4299" s="61"/>
      <c r="F4299" s="62"/>
      <c r="G4299" s="62"/>
      <c r="H4299" s="62"/>
      <c r="I4299" s="62"/>
      <c r="J4299" s="62"/>
      <c r="K4299" s="63"/>
    </row>
    <row r="4300" spans="1:11" ht="24" customHeight="1" x14ac:dyDescent="0.25">
      <c r="A4300" s="59"/>
      <c r="B4300" s="59"/>
      <c r="C4300" s="59"/>
      <c r="D4300" s="60"/>
      <c r="E4300" s="61"/>
      <c r="F4300" s="62"/>
      <c r="G4300" s="62"/>
      <c r="H4300" s="62"/>
      <c r="I4300" s="62"/>
      <c r="J4300" s="62"/>
      <c r="K4300" s="63"/>
    </row>
    <row r="4301" spans="1:11" ht="24" customHeight="1" x14ac:dyDescent="0.25">
      <c r="A4301" s="59"/>
      <c r="B4301" s="59"/>
      <c r="C4301" s="59"/>
      <c r="D4301" s="60"/>
      <c r="E4301" s="61"/>
      <c r="F4301" s="62"/>
      <c r="G4301" s="62"/>
      <c r="H4301" s="62"/>
      <c r="I4301" s="62"/>
      <c r="J4301" s="62"/>
      <c r="K4301" s="63"/>
    </row>
    <row r="4302" spans="1:11" ht="24" customHeight="1" x14ac:dyDescent="0.25">
      <c r="A4302" s="59"/>
      <c r="B4302" s="59"/>
      <c r="C4302" s="59"/>
      <c r="D4302" s="60"/>
      <c r="E4302" s="61"/>
      <c r="F4302" s="62"/>
      <c r="G4302" s="62"/>
      <c r="H4302" s="62"/>
      <c r="I4302" s="62"/>
      <c r="J4302" s="62"/>
      <c r="K4302" s="63"/>
    </row>
    <row r="4303" spans="1:11" ht="24" customHeight="1" x14ac:dyDescent="0.25">
      <c r="A4303" s="59"/>
      <c r="B4303" s="59"/>
      <c r="C4303" s="59"/>
      <c r="D4303" s="60"/>
      <c r="E4303" s="61"/>
      <c r="F4303" s="62"/>
      <c r="G4303" s="62"/>
      <c r="H4303" s="62"/>
      <c r="I4303" s="62"/>
      <c r="J4303" s="62"/>
      <c r="K4303" s="63"/>
    </row>
    <row r="4304" spans="1:11" ht="24" customHeight="1" x14ac:dyDescent="0.25">
      <c r="A4304" s="59"/>
      <c r="B4304" s="59"/>
      <c r="C4304" s="59"/>
      <c r="D4304" s="60"/>
      <c r="E4304" s="61"/>
      <c r="F4304" s="62"/>
      <c r="G4304" s="62"/>
      <c r="H4304" s="62"/>
      <c r="I4304" s="62"/>
      <c r="J4304" s="62"/>
      <c r="K4304" s="63"/>
    </row>
    <row r="4305" spans="1:11" ht="24" customHeight="1" x14ac:dyDescent="0.25">
      <c r="A4305" s="59"/>
      <c r="B4305" s="59"/>
      <c r="C4305" s="59"/>
      <c r="D4305" s="60"/>
      <c r="E4305" s="61"/>
      <c r="F4305" s="62"/>
      <c r="G4305" s="62"/>
      <c r="H4305" s="62"/>
      <c r="I4305" s="62"/>
      <c r="J4305" s="62"/>
      <c r="K4305" s="63"/>
    </row>
    <row r="4306" spans="1:11" ht="24" customHeight="1" x14ac:dyDescent="0.25">
      <c r="A4306" s="59"/>
      <c r="B4306" s="59"/>
      <c r="C4306" s="59"/>
      <c r="D4306" s="60"/>
      <c r="E4306" s="61"/>
      <c r="F4306" s="62"/>
      <c r="G4306" s="62"/>
      <c r="H4306" s="62"/>
      <c r="I4306" s="62"/>
      <c r="J4306" s="62"/>
      <c r="K4306" s="63"/>
    </row>
    <row r="4307" spans="1:11" ht="24" customHeight="1" x14ac:dyDescent="0.25">
      <c r="A4307" s="59"/>
      <c r="B4307" s="59"/>
      <c r="C4307" s="59"/>
      <c r="D4307" s="60"/>
      <c r="E4307" s="61"/>
      <c r="F4307" s="62"/>
      <c r="G4307" s="62"/>
      <c r="H4307" s="62"/>
      <c r="I4307" s="62"/>
      <c r="J4307" s="62"/>
      <c r="K4307" s="63"/>
    </row>
    <row r="4308" spans="1:11" ht="24" customHeight="1" x14ac:dyDescent="0.25">
      <c r="A4308" s="59"/>
      <c r="B4308" s="59"/>
      <c r="C4308" s="59"/>
      <c r="D4308" s="60"/>
      <c r="E4308" s="61"/>
      <c r="F4308" s="62"/>
      <c r="G4308" s="62"/>
      <c r="H4308" s="62"/>
      <c r="I4308" s="62"/>
      <c r="J4308" s="62"/>
      <c r="K4308" s="63"/>
    </row>
    <row r="4309" spans="1:11" ht="24" customHeight="1" x14ac:dyDescent="0.25">
      <c r="A4309" s="59"/>
      <c r="B4309" s="59"/>
      <c r="C4309" s="59"/>
      <c r="D4309" s="60"/>
      <c r="E4309" s="61"/>
      <c r="F4309" s="62"/>
      <c r="G4309" s="62"/>
      <c r="H4309" s="62"/>
      <c r="I4309" s="62"/>
      <c r="J4309" s="62"/>
      <c r="K4309" s="63"/>
    </row>
    <row r="4310" spans="1:11" ht="24" customHeight="1" x14ac:dyDescent="0.25">
      <c r="A4310" s="59"/>
      <c r="B4310" s="59"/>
      <c r="C4310" s="59"/>
      <c r="D4310" s="60"/>
      <c r="E4310" s="61"/>
      <c r="F4310" s="62"/>
      <c r="G4310" s="62"/>
      <c r="H4310" s="62"/>
      <c r="I4310" s="62"/>
      <c r="J4310" s="62"/>
      <c r="K4310" s="63"/>
    </row>
    <row r="4311" spans="1:11" ht="24" customHeight="1" x14ac:dyDescent="0.25">
      <c r="A4311" s="59"/>
      <c r="B4311" s="59"/>
      <c r="C4311" s="59"/>
      <c r="D4311" s="60"/>
      <c r="E4311" s="61"/>
      <c r="F4311" s="62"/>
      <c r="G4311" s="62"/>
      <c r="H4311" s="62"/>
      <c r="I4311" s="62"/>
      <c r="J4311" s="62"/>
      <c r="K4311" s="63"/>
    </row>
    <row r="4312" spans="1:11" ht="24" customHeight="1" x14ac:dyDescent="0.25">
      <c r="A4312" s="59"/>
      <c r="B4312" s="59"/>
      <c r="C4312" s="59"/>
      <c r="D4312" s="60"/>
      <c r="E4312" s="61"/>
      <c r="F4312" s="62"/>
      <c r="G4312" s="62"/>
      <c r="H4312" s="62"/>
      <c r="I4312" s="62"/>
      <c r="J4312" s="62"/>
      <c r="K4312" s="63"/>
    </row>
    <row r="4313" spans="1:11" ht="24" customHeight="1" x14ac:dyDescent="0.25">
      <c r="A4313" s="59"/>
      <c r="B4313" s="59"/>
      <c r="C4313" s="59"/>
      <c r="D4313" s="60"/>
      <c r="E4313" s="61"/>
      <c r="F4313" s="62"/>
      <c r="G4313" s="62"/>
      <c r="H4313" s="62"/>
      <c r="I4313" s="62"/>
      <c r="J4313" s="62"/>
      <c r="K4313" s="63"/>
    </row>
    <row r="4314" spans="1:11" ht="24" customHeight="1" x14ac:dyDescent="0.25">
      <c r="A4314" s="59"/>
      <c r="B4314" s="59"/>
      <c r="C4314" s="59"/>
      <c r="D4314" s="60"/>
      <c r="E4314" s="61"/>
      <c r="F4314" s="62"/>
      <c r="G4314" s="62"/>
      <c r="H4314" s="62"/>
      <c r="I4314" s="62"/>
      <c r="J4314" s="62"/>
      <c r="K4314" s="63"/>
    </row>
    <row r="4315" spans="1:11" ht="24" customHeight="1" x14ac:dyDescent="0.25">
      <c r="A4315" s="59"/>
      <c r="B4315" s="59"/>
      <c r="C4315" s="59"/>
      <c r="D4315" s="60"/>
      <c r="E4315" s="61"/>
      <c r="F4315" s="62"/>
      <c r="G4315" s="62"/>
      <c r="H4315" s="62"/>
      <c r="I4315" s="62"/>
      <c r="J4315" s="62"/>
      <c r="K4315" s="63"/>
    </row>
    <row r="4316" spans="1:11" ht="24" customHeight="1" x14ac:dyDescent="0.25">
      <c r="A4316" s="59"/>
      <c r="B4316" s="59"/>
      <c r="C4316" s="59"/>
      <c r="D4316" s="60"/>
      <c r="E4316" s="61"/>
      <c r="F4316" s="62"/>
      <c r="G4316" s="62"/>
      <c r="H4316" s="62"/>
      <c r="I4316" s="62"/>
      <c r="J4316" s="62"/>
      <c r="K4316" s="63"/>
    </row>
    <row r="4317" spans="1:11" ht="24" customHeight="1" x14ac:dyDescent="0.25">
      <c r="A4317" s="59"/>
      <c r="B4317" s="59"/>
      <c r="C4317" s="59"/>
      <c r="D4317" s="60"/>
      <c r="E4317" s="61"/>
      <c r="F4317" s="62"/>
      <c r="G4317" s="62"/>
      <c r="H4317" s="62"/>
      <c r="I4317" s="62"/>
      <c r="J4317" s="62"/>
      <c r="K4317" s="63"/>
    </row>
    <row r="4318" spans="1:11" ht="24" customHeight="1" x14ac:dyDescent="0.25">
      <c r="A4318" s="59"/>
      <c r="B4318" s="59"/>
      <c r="C4318" s="59"/>
      <c r="D4318" s="60"/>
      <c r="E4318" s="61"/>
      <c r="F4318" s="62"/>
      <c r="G4318" s="62"/>
      <c r="H4318" s="62"/>
      <c r="I4318" s="62"/>
      <c r="J4318" s="62"/>
      <c r="K4318" s="63"/>
    </row>
    <row r="4319" spans="1:11" ht="24" customHeight="1" x14ac:dyDescent="0.25">
      <c r="A4319" s="59"/>
      <c r="B4319" s="59"/>
      <c r="C4319" s="59"/>
      <c r="D4319" s="60"/>
      <c r="E4319" s="61"/>
      <c r="F4319" s="62"/>
      <c r="G4319" s="62"/>
      <c r="H4319" s="62"/>
      <c r="I4319" s="62"/>
      <c r="J4319" s="62"/>
      <c r="K4319" s="63"/>
    </row>
    <row r="4320" spans="1:11" ht="24" customHeight="1" x14ac:dyDescent="0.25">
      <c r="A4320" s="59"/>
      <c r="B4320" s="59"/>
      <c r="C4320" s="59"/>
      <c r="D4320" s="60"/>
      <c r="E4320" s="61"/>
      <c r="F4320" s="62"/>
      <c r="G4320" s="62"/>
      <c r="H4320" s="62"/>
      <c r="I4320" s="62"/>
      <c r="J4320" s="62"/>
      <c r="K4320" s="63"/>
    </row>
    <row r="4321" spans="1:11" ht="24" customHeight="1" x14ac:dyDescent="0.25">
      <c r="A4321" s="59"/>
      <c r="B4321" s="59"/>
      <c r="C4321" s="59"/>
      <c r="D4321" s="60"/>
      <c r="E4321" s="61"/>
      <c r="F4321" s="62"/>
      <c r="G4321" s="62"/>
      <c r="H4321" s="62"/>
      <c r="I4321" s="62"/>
      <c r="J4321" s="62"/>
      <c r="K4321" s="63"/>
    </row>
    <row r="4322" spans="1:11" ht="24" customHeight="1" x14ac:dyDescent="0.25">
      <c r="A4322" s="59"/>
      <c r="B4322" s="59"/>
      <c r="C4322" s="59"/>
      <c r="D4322" s="60"/>
      <c r="E4322" s="61"/>
      <c r="F4322" s="62"/>
      <c r="G4322" s="62"/>
      <c r="H4322" s="62"/>
      <c r="I4322" s="62"/>
      <c r="J4322" s="62"/>
      <c r="K4322" s="63"/>
    </row>
    <row r="4323" spans="1:11" ht="24" customHeight="1" x14ac:dyDescent="0.25">
      <c r="A4323" s="59"/>
      <c r="B4323" s="59"/>
      <c r="C4323" s="59"/>
      <c r="D4323" s="60"/>
      <c r="E4323" s="61"/>
      <c r="F4323" s="62"/>
      <c r="G4323" s="62"/>
      <c r="H4323" s="62"/>
      <c r="I4323" s="62"/>
      <c r="J4323" s="62"/>
      <c r="K4323" s="63"/>
    </row>
    <row r="4324" spans="1:11" ht="24" customHeight="1" x14ac:dyDescent="0.25">
      <c r="A4324" s="59"/>
      <c r="B4324" s="59"/>
      <c r="C4324" s="59"/>
      <c r="D4324" s="60"/>
      <c r="E4324" s="61"/>
      <c r="F4324" s="62"/>
      <c r="G4324" s="62"/>
      <c r="H4324" s="62"/>
      <c r="I4324" s="62"/>
      <c r="J4324" s="62"/>
      <c r="K4324" s="63"/>
    </row>
    <row r="4325" spans="1:11" ht="24" customHeight="1" x14ac:dyDescent="0.25">
      <c r="A4325" s="59"/>
      <c r="B4325" s="59"/>
      <c r="C4325" s="59"/>
      <c r="D4325" s="60"/>
      <c r="E4325" s="61"/>
      <c r="F4325" s="62"/>
      <c r="G4325" s="62"/>
      <c r="H4325" s="62"/>
      <c r="I4325" s="62"/>
      <c r="J4325" s="62"/>
      <c r="K4325" s="63"/>
    </row>
    <row r="4326" spans="1:11" ht="24" customHeight="1" x14ac:dyDescent="0.25">
      <c r="A4326" s="59"/>
      <c r="B4326" s="59"/>
      <c r="C4326" s="59"/>
      <c r="D4326" s="60"/>
      <c r="E4326" s="61"/>
      <c r="F4326" s="62"/>
      <c r="G4326" s="62"/>
      <c r="H4326" s="62"/>
      <c r="I4326" s="62"/>
      <c r="J4326" s="62"/>
      <c r="K4326" s="63"/>
    </row>
    <row r="4327" spans="1:11" ht="24" customHeight="1" x14ac:dyDescent="0.25">
      <c r="A4327" s="59"/>
      <c r="B4327" s="59"/>
      <c r="C4327" s="59"/>
      <c r="D4327" s="60"/>
      <c r="E4327" s="61"/>
      <c r="F4327" s="62"/>
      <c r="G4327" s="62"/>
      <c r="H4327" s="62"/>
      <c r="I4327" s="62"/>
      <c r="J4327" s="62"/>
      <c r="K4327" s="63"/>
    </row>
    <row r="4328" spans="1:11" ht="24" customHeight="1" x14ac:dyDescent="0.25">
      <c r="A4328" s="59"/>
      <c r="B4328" s="59"/>
      <c r="C4328" s="59"/>
      <c r="D4328" s="60"/>
      <c r="E4328" s="61"/>
      <c r="F4328" s="62"/>
      <c r="G4328" s="62"/>
      <c r="H4328" s="62"/>
      <c r="I4328" s="62"/>
      <c r="J4328" s="62"/>
      <c r="K4328" s="63"/>
    </row>
    <row r="4329" spans="1:11" ht="24" customHeight="1" x14ac:dyDescent="0.25">
      <c r="A4329" s="59"/>
      <c r="B4329" s="59"/>
      <c r="C4329" s="59"/>
      <c r="D4329" s="60"/>
      <c r="E4329" s="61"/>
      <c r="F4329" s="62"/>
      <c r="G4329" s="62"/>
      <c r="H4329" s="62"/>
      <c r="I4329" s="62"/>
      <c r="J4329" s="62"/>
      <c r="K4329" s="63"/>
    </row>
    <row r="4330" spans="1:11" ht="24" customHeight="1" x14ac:dyDescent="0.25">
      <c r="A4330" s="59"/>
      <c r="B4330" s="59"/>
      <c r="C4330" s="59"/>
      <c r="D4330" s="60"/>
      <c r="E4330" s="61"/>
      <c r="F4330" s="62"/>
      <c r="G4330" s="62"/>
      <c r="H4330" s="62"/>
      <c r="I4330" s="62"/>
      <c r="J4330" s="62"/>
      <c r="K4330" s="63"/>
    </row>
    <row r="4331" spans="1:11" ht="24" customHeight="1" x14ac:dyDescent="0.25">
      <c r="A4331" s="59"/>
      <c r="B4331" s="59"/>
      <c r="C4331" s="59"/>
      <c r="D4331" s="60"/>
      <c r="E4331" s="61"/>
      <c r="F4331" s="62"/>
      <c r="G4331" s="62"/>
      <c r="H4331" s="62"/>
      <c r="I4331" s="62"/>
      <c r="J4331" s="62"/>
      <c r="K4331" s="63"/>
    </row>
    <row r="4332" spans="1:11" ht="24" customHeight="1" x14ac:dyDescent="0.25">
      <c r="A4332" s="59"/>
      <c r="B4332" s="59"/>
      <c r="C4332" s="59"/>
      <c r="D4332" s="60"/>
      <c r="E4332" s="61"/>
      <c r="F4332" s="62"/>
      <c r="G4332" s="62"/>
      <c r="H4332" s="62"/>
      <c r="I4332" s="62"/>
      <c r="J4332" s="62"/>
      <c r="K4332" s="63"/>
    </row>
    <row r="4333" spans="1:11" ht="24" customHeight="1" x14ac:dyDescent="0.25">
      <c r="A4333" s="59"/>
      <c r="B4333" s="59"/>
      <c r="C4333" s="59"/>
      <c r="D4333" s="60"/>
      <c r="E4333" s="61"/>
      <c r="F4333" s="62"/>
      <c r="G4333" s="62"/>
      <c r="H4333" s="62"/>
      <c r="I4333" s="62"/>
      <c r="J4333" s="62"/>
      <c r="K4333" s="63"/>
    </row>
    <row r="4334" spans="1:11" ht="24" customHeight="1" x14ac:dyDescent="0.25">
      <c r="A4334" s="59"/>
      <c r="B4334" s="59"/>
      <c r="C4334" s="59"/>
      <c r="D4334" s="60"/>
      <c r="E4334" s="61"/>
      <c r="F4334" s="62"/>
      <c r="G4334" s="62"/>
      <c r="H4334" s="62"/>
      <c r="I4334" s="62"/>
      <c r="J4334" s="62"/>
      <c r="K4334" s="63"/>
    </row>
    <row r="4335" spans="1:11" ht="24" customHeight="1" x14ac:dyDescent="0.25">
      <c r="A4335" s="59"/>
      <c r="B4335" s="59"/>
      <c r="C4335" s="59"/>
      <c r="D4335" s="60"/>
      <c r="E4335" s="61"/>
      <c r="F4335" s="62"/>
      <c r="G4335" s="62"/>
      <c r="H4335" s="62"/>
      <c r="I4335" s="62"/>
      <c r="J4335" s="62"/>
      <c r="K4335" s="63"/>
    </row>
    <row r="4336" spans="1:11" ht="24" customHeight="1" x14ac:dyDescent="0.25">
      <c r="A4336" s="59"/>
      <c r="B4336" s="59"/>
      <c r="C4336" s="59"/>
      <c r="D4336" s="60"/>
      <c r="E4336" s="61"/>
      <c r="F4336" s="62"/>
      <c r="G4336" s="62"/>
      <c r="H4336" s="62"/>
      <c r="I4336" s="62"/>
      <c r="J4336" s="62"/>
      <c r="K4336" s="63"/>
    </row>
    <row r="4337" spans="1:11" ht="24" customHeight="1" x14ac:dyDescent="0.25">
      <c r="A4337" s="59"/>
      <c r="B4337" s="59"/>
      <c r="C4337" s="59"/>
      <c r="D4337" s="60"/>
      <c r="E4337" s="61"/>
      <c r="F4337" s="62"/>
      <c r="G4337" s="62"/>
      <c r="H4337" s="62"/>
      <c r="I4337" s="62"/>
      <c r="J4337" s="62"/>
      <c r="K4337" s="63"/>
    </row>
    <row r="4338" spans="1:11" ht="24" customHeight="1" x14ac:dyDescent="0.25">
      <c r="A4338" s="59"/>
      <c r="B4338" s="59"/>
      <c r="C4338" s="59"/>
      <c r="D4338" s="60"/>
      <c r="E4338" s="61"/>
      <c r="F4338" s="62"/>
      <c r="G4338" s="62"/>
      <c r="H4338" s="62"/>
      <c r="I4338" s="62"/>
      <c r="J4338" s="62"/>
      <c r="K4338" s="63"/>
    </row>
    <row r="4339" spans="1:11" ht="24" customHeight="1" x14ac:dyDescent="0.25">
      <c r="A4339" s="59"/>
      <c r="B4339" s="59"/>
      <c r="C4339" s="59"/>
      <c r="D4339" s="60"/>
      <c r="E4339" s="61"/>
      <c r="F4339" s="62"/>
      <c r="G4339" s="62"/>
      <c r="H4339" s="62"/>
      <c r="I4339" s="62"/>
      <c r="J4339" s="62"/>
      <c r="K4339" s="63"/>
    </row>
    <row r="4340" spans="1:11" ht="24" customHeight="1" x14ac:dyDescent="0.25">
      <c r="A4340" s="59"/>
      <c r="B4340" s="59"/>
      <c r="C4340" s="59"/>
      <c r="D4340" s="60"/>
      <c r="E4340" s="61"/>
      <c r="F4340" s="62"/>
      <c r="G4340" s="62"/>
      <c r="H4340" s="62"/>
      <c r="I4340" s="62"/>
      <c r="J4340" s="62"/>
      <c r="K4340" s="63"/>
    </row>
    <row r="4341" spans="1:11" ht="24" customHeight="1" x14ac:dyDescent="0.25">
      <c r="A4341" s="59"/>
      <c r="B4341" s="59"/>
      <c r="C4341" s="59"/>
      <c r="D4341" s="60"/>
      <c r="E4341" s="61"/>
      <c r="F4341" s="62"/>
      <c r="G4341" s="62"/>
      <c r="H4341" s="62"/>
      <c r="I4341" s="62"/>
      <c r="J4341" s="62"/>
      <c r="K4341" s="63"/>
    </row>
    <row r="4342" spans="1:11" ht="24" customHeight="1" x14ac:dyDescent="0.25">
      <c r="A4342" s="59"/>
      <c r="B4342" s="59"/>
      <c r="C4342" s="59"/>
      <c r="D4342" s="60"/>
      <c r="E4342" s="61"/>
      <c r="F4342" s="62"/>
      <c r="G4342" s="62"/>
      <c r="H4342" s="62"/>
      <c r="I4342" s="62"/>
      <c r="J4342" s="62"/>
      <c r="K4342" s="63"/>
    </row>
    <row r="4343" spans="1:11" ht="24" customHeight="1" x14ac:dyDescent="0.25">
      <c r="A4343" s="59"/>
      <c r="B4343" s="59"/>
      <c r="C4343" s="59"/>
      <c r="D4343" s="60"/>
      <c r="E4343" s="61"/>
      <c r="F4343" s="62"/>
      <c r="G4343" s="62"/>
      <c r="H4343" s="62"/>
      <c r="I4343" s="62"/>
      <c r="J4343" s="62"/>
      <c r="K4343" s="63"/>
    </row>
    <row r="4344" spans="1:11" ht="24" customHeight="1" x14ac:dyDescent="0.25">
      <c r="A4344" s="59"/>
      <c r="B4344" s="59"/>
      <c r="C4344" s="59"/>
      <c r="D4344" s="60"/>
      <c r="E4344" s="61"/>
      <c r="F4344" s="62"/>
      <c r="G4344" s="62"/>
      <c r="H4344" s="62"/>
      <c r="I4344" s="62"/>
      <c r="J4344" s="62"/>
      <c r="K4344" s="63"/>
    </row>
    <row r="4345" spans="1:11" ht="24" customHeight="1" x14ac:dyDescent="0.25">
      <c r="A4345" s="59"/>
      <c r="B4345" s="59"/>
      <c r="C4345" s="59"/>
      <c r="D4345" s="60"/>
      <c r="E4345" s="61"/>
      <c r="F4345" s="62"/>
      <c r="G4345" s="62"/>
      <c r="H4345" s="62"/>
      <c r="I4345" s="62"/>
      <c r="J4345" s="62"/>
      <c r="K4345" s="63"/>
    </row>
    <row r="4346" spans="1:11" ht="24" customHeight="1" x14ac:dyDescent="0.25">
      <c r="A4346" s="59"/>
      <c r="B4346" s="59"/>
      <c r="C4346" s="59"/>
      <c r="D4346" s="60"/>
      <c r="E4346" s="61"/>
      <c r="F4346" s="62"/>
      <c r="G4346" s="62"/>
      <c r="H4346" s="62"/>
      <c r="I4346" s="62"/>
      <c r="J4346" s="62"/>
      <c r="K4346" s="63"/>
    </row>
    <row r="4347" spans="1:11" ht="24" customHeight="1" x14ac:dyDescent="0.25">
      <c r="A4347" s="59"/>
      <c r="B4347" s="59"/>
      <c r="C4347" s="59"/>
      <c r="D4347" s="60"/>
      <c r="E4347" s="61"/>
      <c r="F4347" s="62"/>
      <c r="G4347" s="62"/>
      <c r="H4347" s="62"/>
      <c r="I4347" s="62"/>
      <c r="J4347" s="62"/>
      <c r="K4347" s="63"/>
    </row>
    <row r="4348" spans="1:11" ht="24" customHeight="1" x14ac:dyDescent="0.25">
      <c r="A4348" s="59"/>
      <c r="B4348" s="59"/>
      <c r="C4348" s="59"/>
      <c r="D4348" s="60"/>
      <c r="E4348" s="61"/>
      <c r="F4348" s="62"/>
      <c r="G4348" s="62"/>
      <c r="H4348" s="62"/>
      <c r="I4348" s="62"/>
      <c r="J4348" s="62"/>
      <c r="K4348" s="63"/>
    </row>
    <row r="4349" spans="1:11" ht="24" customHeight="1" x14ac:dyDescent="0.25">
      <c r="A4349" s="59"/>
      <c r="B4349" s="59"/>
      <c r="C4349" s="59"/>
      <c r="D4349" s="60"/>
      <c r="E4349" s="61"/>
      <c r="F4349" s="62"/>
      <c r="G4349" s="62"/>
      <c r="H4349" s="62"/>
      <c r="I4349" s="62"/>
      <c r="J4349" s="62"/>
      <c r="K4349" s="63"/>
    </row>
    <row r="4350" spans="1:11" ht="24" customHeight="1" x14ac:dyDescent="0.25">
      <c r="A4350" s="59"/>
      <c r="B4350" s="59"/>
      <c r="C4350" s="59"/>
      <c r="D4350" s="60"/>
      <c r="E4350" s="61"/>
      <c r="F4350" s="62"/>
      <c r="G4350" s="62"/>
      <c r="H4350" s="62"/>
      <c r="I4350" s="62"/>
      <c r="J4350" s="62"/>
      <c r="K4350" s="63"/>
    </row>
    <row r="4351" spans="1:11" ht="24" customHeight="1" x14ac:dyDescent="0.25">
      <c r="A4351" s="59"/>
      <c r="B4351" s="59"/>
      <c r="C4351" s="59"/>
      <c r="D4351" s="60"/>
      <c r="E4351" s="61"/>
      <c r="F4351" s="62"/>
      <c r="G4351" s="62"/>
      <c r="H4351" s="62"/>
      <c r="I4351" s="62"/>
      <c r="J4351" s="62"/>
      <c r="K4351" s="63"/>
    </row>
    <row r="4352" spans="1:11" ht="24" customHeight="1" x14ac:dyDescent="0.25">
      <c r="A4352" s="59"/>
      <c r="B4352" s="59"/>
      <c r="C4352" s="59"/>
      <c r="D4352" s="60"/>
      <c r="E4352" s="61"/>
      <c r="F4352" s="62"/>
      <c r="G4352" s="62"/>
      <c r="H4352" s="62"/>
      <c r="I4352" s="62"/>
      <c r="J4352" s="62"/>
      <c r="K4352" s="63"/>
    </row>
    <row r="4353" spans="1:11" ht="24" customHeight="1" x14ac:dyDescent="0.25">
      <c r="A4353" s="59"/>
      <c r="B4353" s="59"/>
      <c r="C4353" s="59"/>
      <c r="D4353" s="60"/>
      <c r="E4353" s="61"/>
      <c r="F4353" s="62"/>
      <c r="G4353" s="62"/>
      <c r="H4353" s="62"/>
      <c r="I4353" s="62"/>
      <c r="J4353" s="62"/>
      <c r="K4353" s="63"/>
    </row>
    <row r="4354" spans="1:11" ht="24" customHeight="1" x14ac:dyDescent="0.25">
      <c r="A4354" s="59"/>
      <c r="B4354" s="59"/>
      <c r="C4354" s="59"/>
      <c r="D4354" s="60"/>
      <c r="E4354" s="61"/>
      <c r="F4354" s="62"/>
      <c r="G4354" s="62"/>
      <c r="H4354" s="62"/>
      <c r="I4354" s="62"/>
      <c r="J4354" s="62"/>
      <c r="K4354" s="63"/>
    </row>
    <row r="4355" spans="1:11" ht="24" customHeight="1" x14ac:dyDescent="0.25">
      <c r="A4355" s="59"/>
      <c r="B4355" s="59"/>
      <c r="C4355" s="59"/>
      <c r="D4355" s="60"/>
      <c r="E4355" s="61"/>
      <c r="F4355" s="62"/>
      <c r="G4355" s="62"/>
      <c r="H4355" s="62"/>
      <c r="I4355" s="62"/>
      <c r="J4355" s="62"/>
      <c r="K4355" s="63"/>
    </row>
    <row r="4356" spans="1:11" ht="24" customHeight="1" x14ac:dyDescent="0.25">
      <c r="A4356" s="59"/>
      <c r="B4356" s="59"/>
      <c r="C4356" s="59"/>
      <c r="D4356" s="60"/>
      <c r="E4356" s="61"/>
      <c r="F4356" s="62"/>
      <c r="G4356" s="62"/>
      <c r="H4356" s="62"/>
      <c r="I4356" s="62"/>
      <c r="J4356" s="62"/>
      <c r="K4356" s="63"/>
    </row>
    <row r="4357" spans="1:11" ht="24" customHeight="1" x14ac:dyDescent="0.25">
      <c r="A4357" s="59"/>
      <c r="B4357" s="59"/>
      <c r="C4357" s="59"/>
      <c r="D4357" s="60"/>
      <c r="E4357" s="61"/>
      <c r="F4357" s="62"/>
      <c r="G4357" s="62"/>
      <c r="H4357" s="62"/>
      <c r="I4357" s="62"/>
      <c r="J4357" s="62"/>
      <c r="K4357" s="63"/>
    </row>
    <row r="4358" spans="1:11" ht="24" customHeight="1" x14ac:dyDescent="0.25">
      <c r="A4358" s="59"/>
      <c r="B4358" s="59"/>
      <c r="C4358" s="59"/>
      <c r="D4358" s="60"/>
      <c r="E4358" s="61"/>
      <c r="F4358" s="62"/>
      <c r="G4358" s="62"/>
      <c r="H4358" s="62"/>
      <c r="I4358" s="62"/>
      <c r="J4358" s="62"/>
      <c r="K4358" s="63"/>
    </row>
    <row r="4359" spans="1:11" ht="24" customHeight="1" x14ac:dyDescent="0.25">
      <c r="A4359" s="59"/>
      <c r="B4359" s="59"/>
      <c r="C4359" s="59"/>
      <c r="D4359" s="60"/>
      <c r="E4359" s="61"/>
      <c r="F4359" s="62"/>
      <c r="G4359" s="62"/>
      <c r="H4359" s="62"/>
      <c r="I4359" s="62"/>
      <c r="J4359" s="62"/>
      <c r="K4359" s="63"/>
    </row>
    <row r="4360" spans="1:11" ht="24" customHeight="1" x14ac:dyDescent="0.25">
      <c r="A4360" s="59"/>
      <c r="B4360" s="59"/>
      <c r="C4360" s="59"/>
      <c r="D4360" s="60"/>
      <c r="E4360" s="61"/>
      <c r="F4360" s="62"/>
      <c r="G4360" s="62"/>
      <c r="H4360" s="62"/>
      <c r="I4360" s="62"/>
      <c r="J4360" s="62"/>
      <c r="K4360" s="63"/>
    </row>
    <row r="4361" spans="1:11" ht="24" customHeight="1" x14ac:dyDescent="0.25">
      <c r="A4361" s="59"/>
      <c r="B4361" s="59"/>
      <c r="C4361" s="59"/>
      <c r="D4361" s="60"/>
      <c r="E4361" s="61"/>
      <c r="F4361" s="62"/>
      <c r="G4361" s="62"/>
      <c r="H4361" s="62"/>
      <c r="I4361" s="62"/>
      <c r="J4361" s="62"/>
      <c r="K4361" s="63"/>
    </row>
    <row r="4362" spans="1:11" ht="24" customHeight="1" x14ac:dyDescent="0.25">
      <c r="A4362" s="59"/>
      <c r="B4362" s="59"/>
      <c r="C4362" s="59"/>
      <c r="D4362" s="60"/>
      <c r="E4362" s="61"/>
      <c r="F4362" s="62"/>
      <c r="G4362" s="62"/>
      <c r="H4362" s="62"/>
      <c r="I4362" s="62"/>
      <c r="J4362" s="62"/>
      <c r="K4362" s="63"/>
    </row>
    <row r="4363" spans="1:11" ht="24" customHeight="1" x14ac:dyDescent="0.25">
      <c r="A4363" s="59"/>
      <c r="B4363" s="59"/>
      <c r="C4363" s="59"/>
      <c r="D4363" s="60"/>
      <c r="E4363" s="61"/>
      <c r="F4363" s="62"/>
      <c r="G4363" s="62"/>
      <c r="H4363" s="62"/>
      <c r="I4363" s="62"/>
      <c r="J4363" s="62"/>
      <c r="K4363" s="63"/>
    </row>
    <row r="4364" spans="1:11" ht="24" customHeight="1" x14ac:dyDescent="0.25">
      <c r="A4364" s="59"/>
      <c r="B4364" s="59"/>
      <c r="C4364" s="59"/>
      <c r="D4364" s="60"/>
      <c r="E4364" s="61"/>
      <c r="F4364" s="62"/>
      <c r="G4364" s="62"/>
      <c r="H4364" s="62"/>
      <c r="I4364" s="62"/>
      <c r="J4364" s="62"/>
      <c r="K4364" s="63"/>
    </row>
    <row r="4365" spans="1:11" ht="24" customHeight="1" x14ac:dyDescent="0.25">
      <c r="A4365" s="59"/>
      <c r="B4365" s="59"/>
      <c r="C4365" s="59"/>
      <c r="D4365" s="60"/>
      <c r="E4365" s="61"/>
      <c r="F4365" s="62"/>
      <c r="G4365" s="62"/>
      <c r="H4365" s="62"/>
      <c r="I4365" s="62"/>
      <c r="J4365" s="62"/>
      <c r="K4365" s="63"/>
    </row>
    <row r="4366" spans="1:11" ht="24" customHeight="1" x14ac:dyDescent="0.25">
      <c r="A4366" s="59"/>
      <c r="B4366" s="59"/>
      <c r="C4366" s="59"/>
      <c r="D4366" s="60"/>
      <c r="E4366" s="61"/>
      <c r="F4366" s="62"/>
      <c r="G4366" s="62"/>
      <c r="H4366" s="62"/>
      <c r="I4366" s="62"/>
      <c r="J4366" s="62"/>
      <c r="K4366" s="63"/>
    </row>
    <row r="4367" spans="1:11" ht="24" customHeight="1" x14ac:dyDescent="0.25">
      <c r="A4367" s="59"/>
      <c r="B4367" s="59"/>
      <c r="C4367" s="59"/>
      <c r="D4367" s="60"/>
      <c r="E4367" s="61"/>
      <c r="F4367" s="62"/>
      <c r="G4367" s="62"/>
      <c r="H4367" s="62"/>
      <c r="I4367" s="62"/>
      <c r="J4367" s="62"/>
      <c r="K4367" s="63"/>
    </row>
    <row r="4368" spans="1:11" ht="24" customHeight="1" x14ac:dyDescent="0.25">
      <c r="A4368" s="59"/>
      <c r="B4368" s="59"/>
      <c r="C4368" s="59"/>
      <c r="D4368" s="60"/>
      <c r="E4368" s="61"/>
      <c r="F4368" s="62"/>
      <c r="G4368" s="62"/>
      <c r="H4368" s="62"/>
      <c r="I4368" s="62"/>
      <c r="J4368" s="62"/>
      <c r="K4368" s="63"/>
    </row>
    <row r="4369" spans="1:11" ht="24" customHeight="1" x14ac:dyDescent="0.25">
      <c r="A4369" s="59"/>
      <c r="B4369" s="59"/>
      <c r="C4369" s="59"/>
      <c r="D4369" s="60"/>
      <c r="E4369" s="61"/>
      <c r="F4369" s="62"/>
      <c r="G4369" s="62"/>
      <c r="H4369" s="62"/>
      <c r="I4369" s="62"/>
      <c r="J4369" s="62"/>
      <c r="K4369" s="63"/>
    </row>
    <row r="4370" spans="1:11" ht="24" customHeight="1" x14ac:dyDescent="0.25">
      <c r="A4370" s="59"/>
      <c r="B4370" s="59"/>
      <c r="C4370" s="59"/>
      <c r="D4370" s="60"/>
      <c r="E4370" s="61"/>
      <c r="F4370" s="62"/>
      <c r="G4370" s="62"/>
      <c r="H4370" s="62"/>
      <c r="I4370" s="62"/>
      <c r="J4370" s="62"/>
      <c r="K4370" s="63"/>
    </row>
    <row r="4371" spans="1:11" ht="24" customHeight="1" x14ac:dyDescent="0.25">
      <c r="A4371" s="59"/>
      <c r="B4371" s="59"/>
      <c r="C4371" s="59"/>
      <c r="D4371" s="60"/>
      <c r="E4371" s="61"/>
      <c r="F4371" s="62"/>
      <c r="G4371" s="62"/>
      <c r="H4371" s="62"/>
      <c r="I4371" s="62"/>
      <c r="J4371" s="62"/>
      <c r="K4371" s="63"/>
    </row>
    <row r="4372" spans="1:11" ht="24" customHeight="1" x14ac:dyDescent="0.25">
      <c r="A4372" s="59"/>
      <c r="B4372" s="59"/>
      <c r="C4372" s="59"/>
      <c r="D4372" s="60"/>
      <c r="E4372" s="61"/>
      <c r="F4372" s="62"/>
      <c r="G4372" s="62"/>
      <c r="H4372" s="62"/>
      <c r="I4372" s="62"/>
      <c r="J4372" s="62"/>
      <c r="K4372" s="63"/>
    </row>
    <row r="4373" spans="1:11" ht="24" customHeight="1" x14ac:dyDescent="0.25">
      <c r="A4373" s="59"/>
      <c r="B4373" s="59"/>
      <c r="C4373" s="59"/>
      <c r="D4373" s="60"/>
      <c r="E4373" s="61"/>
      <c r="F4373" s="62"/>
      <c r="G4373" s="62"/>
      <c r="H4373" s="62"/>
      <c r="I4373" s="62"/>
      <c r="J4373" s="62"/>
      <c r="K4373" s="63"/>
    </row>
    <row r="4374" spans="1:11" ht="24" customHeight="1" x14ac:dyDescent="0.25">
      <c r="A4374" s="59"/>
      <c r="B4374" s="59"/>
      <c r="C4374" s="59"/>
      <c r="D4374" s="60"/>
      <c r="E4374" s="61"/>
      <c r="F4374" s="62"/>
      <c r="G4374" s="62"/>
      <c r="H4374" s="62"/>
      <c r="I4374" s="62"/>
      <c r="J4374" s="62"/>
      <c r="K4374" s="63"/>
    </row>
    <row r="4375" spans="1:11" ht="24" customHeight="1" x14ac:dyDescent="0.25">
      <c r="A4375" s="59"/>
      <c r="B4375" s="59"/>
      <c r="C4375" s="59"/>
      <c r="D4375" s="60"/>
      <c r="E4375" s="61"/>
      <c r="F4375" s="62"/>
      <c r="G4375" s="62"/>
      <c r="H4375" s="62"/>
      <c r="I4375" s="62"/>
      <c r="J4375" s="62"/>
      <c r="K4375" s="63"/>
    </row>
    <row r="4376" spans="1:11" ht="24" customHeight="1" x14ac:dyDescent="0.25">
      <c r="A4376" s="59"/>
      <c r="B4376" s="59"/>
      <c r="C4376" s="59"/>
      <c r="D4376" s="60"/>
      <c r="E4376" s="61"/>
      <c r="F4376" s="62"/>
      <c r="G4376" s="62"/>
      <c r="H4376" s="62"/>
      <c r="I4376" s="62"/>
      <c r="J4376" s="62"/>
      <c r="K4376" s="63"/>
    </row>
    <row r="4377" spans="1:11" ht="24" customHeight="1" x14ac:dyDescent="0.25">
      <c r="A4377" s="59"/>
      <c r="B4377" s="59"/>
      <c r="C4377" s="59"/>
      <c r="D4377" s="60"/>
      <c r="E4377" s="61"/>
      <c r="F4377" s="62"/>
      <c r="G4377" s="62"/>
      <c r="H4377" s="62"/>
      <c r="I4377" s="62"/>
      <c r="J4377" s="62"/>
      <c r="K4377" s="63"/>
    </row>
    <row r="4378" spans="1:11" ht="24" customHeight="1" x14ac:dyDescent="0.25">
      <c r="A4378" s="59"/>
      <c r="B4378" s="59"/>
      <c r="C4378" s="59"/>
      <c r="D4378" s="60"/>
      <c r="E4378" s="61"/>
      <c r="F4378" s="62"/>
      <c r="G4378" s="62"/>
      <c r="H4378" s="62"/>
      <c r="I4378" s="62"/>
      <c r="J4378" s="62"/>
      <c r="K4378" s="63"/>
    </row>
    <row r="4379" spans="1:11" ht="24" customHeight="1" x14ac:dyDescent="0.25">
      <c r="A4379" s="59"/>
      <c r="B4379" s="59"/>
      <c r="C4379" s="59"/>
      <c r="D4379" s="60"/>
      <c r="E4379" s="61"/>
      <c r="F4379" s="62"/>
      <c r="G4379" s="62"/>
      <c r="H4379" s="62"/>
      <c r="I4379" s="62"/>
      <c r="J4379" s="62"/>
      <c r="K4379" s="63"/>
    </row>
    <row r="4380" spans="1:11" ht="24" customHeight="1" x14ac:dyDescent="0.25">
      <c r="A4380" s="59"/>
      <c r="B4380" s="59"/>
      <c r="C4380" s="59"/>
      <c r="D4380" s="60"/>
      <c r="E4380" s="61"/>
      <c r="F4380" s="62"/>
      <c r="G4380" s="62"/>
      <c r="H4380" s="62"/>
      <c r="I4380" s="62"/>
      <c r="J4380" s="62"/>
      <c r="K4380" s="63"/>
    </row>
    <row r="4381" spans="1:11" ht="24" customHeight="1" x14ac:dyDescent="0.25">
      <c r="A4381" s="59"/>
      <c r="B4381" s="59"/>
      <c r="C4381" s="59"/>
      <c r="D4381" s="60"/>
      <c r="E4381" s="61"/>
      <c r="F4381" s="62"/>
      <c r="G4381" s="62"/>
      <c r="H4381" s="62"/>
      <c r="I4381" s="62"/>
      <c r="J4381" s="62"/>
      <c r="K4381" s="63"/>
    </row>
    <row r="4382" spans="1:11" ht="24" customHeight="1" x14ac:dyDescent="0.25">
      <c r="A4382" s="59"/>
      <c r="B4382" s="59"/>
      <c r="C4382" s="59"/>
      <c r="D4382" s="60"/>
      <c r="E4382" s="61"/>
      <c r="F4382" s="62"/>
      <c r="G4382" s="62"/>
      <c r="H4382" s="62"/>
      <c r="I4382" s="62"/>
      <c r="J4382" s="62"/>
      <c r="K4382" s="63"/>
    </row>
    <row r="4383" spans="1:11" ht="24" customHeight="1" x14ac:dyDescent="0.25">
      <c r="A4383" s="59"/>
      <c r="B4383" s="59"/>
      <c r="C4383" s="59"/>
      <c r="D4383" s="60"/>
      <c r="E4383" s="61"/>
      <c r="F4383" s="62"/>
      <c r="G4383" s="62"/>
      <c r="H4383" s="62"/>
      <c r="I4383" s="62"/>
      <c r="J4383" s="62"/>
      <c r="K4383" s="63"/>
    </row>
    <row r="4384" spans="1:11" ht="24" customHeight="1" x14ac:dyDescent="0.25">
      <c r="A4384" s="59"/>
      <c r="B4384" s="59"/>
      <c r="C4384" s="59"/>
      <c r="D4384" s="60"/>
      <c r="E4384" s="61"/>
      <c r="F4384" s="62"/>
      <c r="G4384" s="62"/>
      <c r="H4384" s="62"/>
      <c r="I4384" s="62"/>
      <c r="J4384" s="62"/>
      <c r="K4384" s="63"/>
    </row>
    <row r="4385" spans="1:11" ht="24" customHeight="1" x14ac:dyDescent="0.25">
      <c r="A4385" s="59"/>
      <c r="B4385" s="59"/>
      <c r="C4385" s="59"/>
      <c r="D4385" s="60"/>
      <c r="E4385" s="61"/>
      <c r="F4385" s="62"/>
      <c r="G4385" s="62"/>
      <c r="H4385" s="62"/>
      <c r="I4385" s="62"/>
      <c r="J4385" s="62"/>
      <c r="K4385" s="63"/>
    </row>
    <row r="4386" spans="1:11" ht="24" customHeight="1" x14ac:dyDescent="0.25">
      <c r="A4386" s="59"/>
      <c r="B4386" s="59"/>
      <c r="C4386" s="59"/>
      <c r="D4386" s="60"/>
      <c r="E4386" s="61"/>
      <c r="F4386" s="62"/>
      <c r="G4386" s="62"/>
      <c r="H4386" s="62"/>
      <c r="I4386" s="62"/>
      <c r="J4386" s="62"/>
      <c r="K4386" s="63"/>
    </row>
    <row r="4387" spans="1:11" ht="24" customHeight="1" x14ac:dyDescent="0.25">
      <c r="A4387" s="59"/>
      <c r="B4387" s="59"/>
      <c r="C4387" s="59"/>
      <c r="D4387" s="60"/>
      <c r="E4387" s="61"/>
      <c r="F4387" s="62"/>
      <c r="G4387" s="62"/>
      <c r="H4387" s="62"/>
      <c r="I4387" s="62"/>
      <c r="J4387" s="62"/>
      <c r="K4387" s="63"/>
    </row>
    <row r="4388" spans="1:11" ht="24" customHeight="1" x14ac:dyDescent="0.25">
      <c r="A4388" s="59"/>
      <c r="B4388" s="59"/>
      <c r="C4388" s="59"/>
      <c r="D4388" s="60"/>
      <c r="E4388" s="61"/>
      <c r="F4388" s="62"/>
      <c r="G4388" s="62"/>
      <c r="H4388" s="62"/>
      <c r="I4388" s="62"/>
      <c r="J4388" s="62"/>
      <c r="K4388" s="63"/>
    </row>
    <row r="4389" spans="1:11" ht="24" customHeight="1" x14ac:dyDescent="0.25">
      <c r="A4389" s="59"/>
      <c r="B4389" s="59"/>
      <c r="C4389" s="59"/>
      <c r="D4389" s="60"/>
      <c r="E4389" s="61"/>
      <c r="F4389" s="62"/>
      <c r="G4389" s="62"/>
      <c r="H4389" s="62"/>
      <c r="I4389" s="62"/>
      <c r="J4389" s="62"/>
      <c r="K4389" s="63"/>
    </row>
    <row r="4390" spans="1:11" ht="24" customHeight="1" x14ac:dyDescent="0.25">
      <c r="A4390" s="59"/>
      <c r="B4390" s="59"/>
      <c r="C4390" s="59"/>
      <c r="D4390" s="60"/>
      <c r="E4390" s="61"/>
      <c r="F4390" s="62"/>
      <c r="G4390" s="62"/>
      <c r="H4390" s="62"/>
      <c r="I4390" s="62"/>
      <c r="J4390" s="62"/>
      <c r="K4390" s="63"/>
    </row>
    <row r="4391" spans="1:11" ht="24" customHeight="1" x14ac:dyDescent="0.25">
      <c r="A4391" s="59"/>
      <c r="B4391" s="59"/>
      <c r="C4391" s="59"/>
      <c r="D4391" s="60"/>
      <c r="E4391" s="61"/>
      <c r="F4391" s="62"/>
      <c r="G4391" s="62"/>
      <c r="H4391" s="62"/>
      <c r="I4391" s="62"/>
      <c r="J4391" s="62"/>
      <c r="K4391" s="63"/>
    </row>
    <row r="4392" spans="1:11" ht="24" customHeight="1" x14ac:dyDescent="0.25">
      <c r="A4392" s="59"/>
      <c r="B4392" s="59"/>
      <c r="C4392" s="59"/>
      <c r="D4392" s="60"/>
      <c r="E4392" s="61"/>
      <c r="F4392" s="62"/>
      <c r="G4392" s="62"/>
      <c r="H4392" s="62"/>
      <c r="I4392" s="62"/>
      <c r="J4392" s="62"/>
      <c r="K4392" s="63"/>
    </row>
    <row r="4393" spans="1:11" ht="24" customHeight="1" x14ac:dyDescent="0.25">
      <c r="A4393" s="59"/>
      <c r="B4393" s="59"/>
      <c r="C4393" s="59"/>
      <c r="D4393" s="60"/>
      <c r="E4393" s="61"/>
      <c r="F4393" s="62"/>
      <c r="G4393" s="62"/>
      <c r="H4393" s="62"/>
      <c r="I4393" s="62"/>
      <c r="J4393" s="62"/>
      <c r="K4393" s="63"/>
    </row>
    <row r="4394" spans="1:11" ht="24" customHeight="1" x14ac:dyDescent="0.25">
      <c r="A4394" s="59"/>
      <c r="B4394" s="59"/>
      <c r="C4394" s="59"/>
      <c r="D4394" s="60"/>
      <c r="E4394" s="61"/>
      <c r="F4394" s="62"/>
      <c r="G4394" s="62"/>
      <c r="H4394" s="62"/>
      <c r="I4394" s="62"/>
      <c r="J4394" s="62"/>
      <c r="K4394" s="63"/>
    </row>
    <row r="4395" spans="1:11" ht="24" customHeight="1" x14ac:dyDescent="0.25">
      <c r="A4395" s="59"/>
      <c r="B4395" s="59"/>
      <c r="C4395" s="59"/>
      <c r="D4395" s="60"/>
      <c r="E4395" s="61"/>
      <c r="F4395" s="62"/>
      <c r="G4395" s="62"/>
      <c r="H4395" s="62"/>
      <c r="I4395" s="62"/>
      <c r="J4395" s="62"/>
      <c r="K4395" s="63"/>
    </row>
    <row r="4396" spans="1:11" ht="24" customHeight="1" x14ac:dyDescent="0.25">
      <c r="A4396" s="59"/>
      <c r="B4396" s="59"/>
      <c r="C4396" s="59"/>
      <c r="D4396" s="60"/>
      <c r="E4396" s="61"/>
      <c r="F4396" s="62"/>
      <c r="G4396" s="62"/>
      <c r="H4396" s="62"/>
      <c r="I4396" s="62"/>
      <c r="J4396" s="62"/>
      <c r="K4396" s="63"/>
    </row>
    <row r="4397" spans="1:11" ht="24" customHeight="1" x14ac:dyDescent="0.25">
      <c r="A4397" s="59"/>
      <c r="B4397" s="59"/>
      <c r="C4397" s="59"/>
      <c r="D4397" s="60"/>
      <c r="E4397" s="61"/>
      <c r="F4397" s="62"/>
      <c r="G4397" s="62"/>
      <c r="H4397" s="62"/>
      <c r="I4397" s="62"/>
      <c r="J4397" s="62"/>
      <c r="K4397" s="63"/>
    </row>
    <row r="4398" spans="1:11" ht="24" customHeight="1" x14ac:dyDescent="0.25">
      <c r="A4398" s="59"/>
      <c r="B4398" s="59"/>
      <c r="C4398" s="59"/>
      <c r="D4398" s="60"/>
      <c r="E4398" s="61"/>
      <c r="F4398" s="62"/>
      <c r="G4398" s="62"/>
      <c r="H4398" s="62"/>
      <c r="I4398" s="62"/>
      <c r="J4398" s="62"/>
      <c r="K4398" s="63"/>
    </row>
    <row r="4399" spans="1:11" ht="24" customHeight="1" x14ac:dyDescent="0.25">
      <c r="A4399" s="59"/>
      <c r="B4399" s="59"/>
      <c r="C4399" s="59"/>
      <c r="D4399" s="60"/>
      <c r="E4399" s="61"/>
      <c r="F4399" s="62"/>
      <c r="G4399" s="62"/>
      <c r="H4399" s="62"/>
      <c r="I4399" s="62"/>
      <c r="J4399" s="62"/>
      <c r="K4399" s="63"/>
    </row>
    <row r="4400" spans="1:11" ht="24" customHeight="1" x14ac:dyDescent="0.25">
      <c r="A4400" s="59"/>
      <c r="B4400" s="59"/>
      <c r="C4400" s="59"/>
      <c r="D4400" s="60"/>
      <c r="E4400" s="61"/>
      <c r="F4400" s="62"/>
      <c r="G4400" s="62"/>
      <c r="H4400" s="62"/>
      <c r="I4400" s="62"/>
      <c r="J4400" s="62"/>
      <c r="K4400" s="63"/>
    </row>
    <row r="4401" spans="1:11" ht="24" customHeight="1" x14ac:dyDescent="0.25">
      <c r="A4401" s="59"/>
      <c r="B4401" s="59"/>
      <c r="C4401" s="59"/>
      <c r="D4401" s="60"/>
      <c r="E4401" s="61"/>
      <c r="F4401" s="62"/>
      <c r="G4401" s="62"/>
      <c r="H4401" s="62"/>
      <c r="I4401" s="62"/>
      <c r="J4401" s="62"/>
      <c r="K4401" s="63"/>
    </row>
    <row r="4402" spans="1:11" ht="24" customHeight="1" x14ac:dyDescent="0.25">
      <c r="A4402" s="59"/>
      <c r="B4402" s="59"/>
      <c r="C4402" s="59"/>
      <c r="D4402" s="60"/>
      <c r="E4402" s="61"/>
      <c r="F4402" s="62"/>
      <c r="G4402" s="62"/>
      <c r="H4402" s="62"/>
      <c r="I4402" s="62"/>
      <c r="J4402" s="62"/>
      <c r="K4402" s="63"/>
    </row>
    <row r="4403" spans="1:11" ht="24" customHeight="1" x14ac:dyDescent="0.25">
      <c r="A4403" s="59"/>
      <c r="B4403" s="59"/>
      <c r="C4403" s="59"/>
      <c r="D4403" s="60"/>
      <c r="E4403" s="61"/>
      <c r="F4403" s="62"/>
      <c r="G4403" s="62"/>
      <c r="H4403" s="62"/>
      <c r="I4403" s="62"/>
      <c r="J4403" s="62"/>
      <c r="K4403" s="63"/>
    </row>
    <row r="4404" spans="1:11" ht="24" customHeight="1" x14ac:dyDescent="0.25">
      <c r="A4404" s="59"/>
      <c r="B4404" s="59"/>
      <c r="C4404" s="59"/>
      <c r="D4404" s="60"/>
      <c r="E4404" s="61"/>
      <c r="F4404" s="62"/>
      <c r="G4404" s="62"/>
      <c r="H4404" s="62"/>
      <c r="I4404" s="62"/>
      <c r="J4404" s="62"/>
      <c r="K4404" s="63"/>
    </row>
    <row r="4405" spans="1:11" ht="24" customHeight="1" x14ac:dyDescent="0.25">
      <c r="A4405" s="59"/>
      <c r="B4405" s="59"/>
      <c r="C4405" s="59"/>
      <c r="D4405" s="60"/>
      <c r="E4405" s="61"/>
      <c r="F4405" s="62"/>
      <c r="G4405" s="62"/>
      <c r="H4405" s="62"/>
      <c r="I4405" s="62"/>
      <c r="J4405" s="62"/>
      <c r="K4405" s="63"/>
    </row>
    <row r="4406" spans="1:11" ht="24" customHeight="1" x14ac:dyDescent="0.25">
      <c r="A4406" s="59"/>
      <c r="B4406" s="59"/>
      <c r="C4406" s="59"/>
      <c r="D4406" s="60"/>
      <c r="E4406" s="61"/>
      <c r="F4406" s="62"/>
      <c r="G4406" s="62"/>
      <c r="H4406" s="62"/>
      <c r="I4406" s="62"/>
      <c r="J4406" s="62"/>
      <c r="K4406" s="63"/>
    </row>
    <row r="4407" spans="1:11" ht="24" customHeight="1" x14ac:dyDescent="0.25">
      <c r="A4407" s="59"/>
      <c r="B4407" s="59"/>
      <c r="C4407" s="59"/>
      <c r="D4407" s="60"/>
      <c r="E4407" s="61"/>
      <c r="F4407" s="62"/>
      <c r="G4407" s="62"/>
      <c r="H4407" s="62"/>
      <c r="I4407" s="62"/>
      <c r="J4407" s="62"/>
      <c r="K4407" s="63"/>
    </row>
    <row r="4408" spans="1:11" ht="24" customHeight="1" x14ac:dyDescent="0.25">
      <c r="A4408" s="59"/>
      <c r="B4408" s="59"/>
      <c r="C4408" s="59"/>
      <c r="D4408" s="60"/>
      <c r="E4408" s="61"/>
      <c r="F4408" s="62"/>
      <c r="G4408" s="62"/>
      <c r="H4408" s="62"/>
      <c r="I4408" s="62"/>
      <c r="J4408" s="62"/>
      <c r="K4408" s="63"/>
    </row>
    <row r="4409" spans="1:11" ht="24" customHeight="1" x14ac:dyDescent="0.25">
      <c r="A4409" s="59"/>
      <c r="B4409" s="59"/>
      <c r="C4409" s="59"/>
      <c r="D4409" s="60"/>
      <c r="E4409" s="61"/>
      <c r="F4409" s="62"/>
      <c r="G4409" s="62"/>
      <c r="H4409" s="62"/>
      <c r="I4409" s="62"/>
      <c r="J4409" s="62"/>
      <c r="K4409" s="63"/>
    </row>
    <row r="4410" spans="1:11" ht="24" customHeight="1" x14ac:dyDescent="0.25">
      <c r="A4410" s="59"/>
      <c r="B4410" s="59"/>
      <c r="C4410" s="59"/>
      <c r="D4410" s="60"/>
      <c r="E4410" s="61"/>
      <c r="F4410" s="62"/>
      <c r="G4410" s="62"/>
      <c r="H4410" s="62"/>
      <c r="I4410" s="62"/>
      <c r="J4410" s="62"/>
      <c r="K4410" s="63"/>
    </row>
    <row r="4411" spans="1:11" ht="24" customHeight="1" x14ac:dyDescent="0.25">
      <c r="A4411" s="59"/>
      <c r="B4411" s="59"/>
      <c r="C4411" s="59"/>
      <c r="D4411" s="60"/>
      <c r="E4411" s="61"/>
      <c r="F4411" s="62"/>
      <c r="G4411" s="62"/>
      <c r="H4411" s="62"/>
      <c r="I4411" s="62"/>
      <c r="J4411" s="62"/>
      <c r="K4411" s="63"/>
    </row>
    <row r="4412" spans="1:11" ht="24" customHeight="1" x14ac:dyDescent="0.25">
      <c r="A4412" s="59"/>
      <c r="B4412" s="59"/>
      <c r="C4412" s="59"/>
      <c r="D4412" s="60"/>
      <c r="E4412" s="61"/>
      <c r="F4412" s="62"/>
      <c r="G4412" s="62"/>
      <c r="H4412" s="62"/>
      <c r="I4412" s="62"/>
      <c r="J4412" s="62"/>
      <c r="K4412" s="63"/>
    </row>
    <row r="4413" spans="1:11" ht="24" customHeight="1" x14ac:dyDescent="0.25">
      <c r="A4413" s="59"/>
      <c r="B4413" s="59"/>
      <c r="C4413" s="59"/>
      <c r="D4413" s="60"/>
      <c r="E4413" s="61"/>
      <c r="F4413" s="62"/>
      <c r="G4413" s="62"/>
      <c r="H4413" s="62"/>
      <c r="I4413" s="62"/>
      <c r="J4413" s="62"/>
      <c r="K4413" s="63"/>
    </row>
    <row r="4414" spans="1:11" ht="24" customHeight="1" x14ac:dyDescent="0.25">
      <c r="A4414" s="59"/>
      <c r="B4414" s="59"/>
      <c r="C4414" s="59"/>
      <c r="D4414" s="60"/>
      <c r="E4414" s="61"/>
      <c r="F4414" s="62"/>
      <c r="G4414" s="62"/>
      <c r="H4414" s="62"/>
      <c r="I4414" s="62"/>
      <c r="J4414" s="62"/>
      <c r="K4414" s="63"/>
    </row>
    <row r="4415" spans="1:11" ht="24" customHeight="1" x14ac:dyDescent="0.25">
      <c r="A4415" s="59"/>
      <c r="B4415" s="59"/>
      <c r="C4415" s="59"/>
      <c r="D4415" s="60"/>
      <c r="E4415" s="61"/>
      <c r="F4415" s="62"/>
      <c r="G4415" s="62"/>
      <c r="H4415" s="62"/>
      <c r="I4415" s="62"/>
      <c r="J4415" s="62"/>
      <c r="K4415" s="63"/>
    </row>
    <row r="4416" spans="1:11" ht="24" customHeight="1" x14ac:dyDescent="0.25">
      <c r="A4416" s="59"/>
      <c r="B4416" s="59"/>
      <c r="C4416" s="59"/>
      <c r="D4416" s="60"/>
      <c r="E4416" s="61"/>
      <c r="F4416" s="62"/>
      <c r="G4416" s="62"/>
      <c r="H4416" s="62"/>
      <c r="I4416" s="62"/>
      <c r="J4416" s="62"/>
      <c r="K4416" s="63"/>
    </row>
    <row r="4417" spans="1:11" ht="24" customHeight="1" x14ac:dyDescent="0.25">
      <c r="A4417" s="59"/>
      <c r="B4417" s="59"/>
      <c r="C4417" s="59"/>
      <c r="D4417" s="60"/>
      <c r="E4417" s="61"/>
      <c r="F4417" s="62"/>
      <c r="G4417" s="62"/>
      <c r="H4417" s="62"/>
      <c r="I4417" s="62"/>
      <c r="J4417" s="62"/>
      <c r="K4417" s="63"/>
    </row>
    <row r="4418" spans="1:11" ht="24" customHeight="1" x14ac:dyDescent="0.25">
      <c r="A4418" s="59"/>
      <c r="B4418" s="59"/>
      <c r="C4418" s="59"/>
      <c r="D4418" s="60"/>
      <c r="E4418" s="61"/>
      <c r="F4418" s="62"/>
      <c r="G4418" s="62"/>
      <c r="H4418" s="62"/>
      <c r="I4418" s="62"/>
      <c r="J4418" s="62"/>
      <c r="K4418" s="63"/>
    </row>
    <row r="4419" spans="1:11" ht="24" customHeight="1" x14ac:dyDescent="0.25">
      <c r="A4419" s="59"/>
      <c r="B4419" s="59"/>
      <c r="C4419" s="59"/>
      <c r="D4419" s="60"/>
      <c r="E4419" s="61"/>
      <c r="F4419" s="62"/>
      <c r="G4419" s="62"/>
      <c r="H4419" s="62"/>
      <c r="I4419" s="62"/>
      <c r="J4419" s="62"/>
      <c r="K4419" s="63"/>
    </row>
    <row r="4420" spans="1:11" ht="24" customHeight="1" x14ac:dyDescent="0.25">
      <c r="A4420" s="59"/>
      <c r="B4420" s="59"/>
      <c r="C4420" s="59"/>
      <c r="D4420" s="60"/>
      <c r="E4420" s="61"/>
      <c r="F4420" s="62"/>
      <c r="G4420" s="62"/>
      <c r="H4420" s="62"/>
      <c r="I4420" s="62"/>
      <c r="J4420" s="62"/>
      <c r="K4420" s="63"/>
    </row>
    <row r="4421" spans="1:11" ht="24" customHeight="1" x14ac:dyDescent="0.25">
      <c r="A4421" s="59"/>
      <c r="B4421" s="59"/>
      <c r="C4421" s="59"/>
      <c r="D4421" s="60"/>
      <c r="E4421" s="61"/>
      <c r="F4421" s="62"/>
      <c r="G4421" s="62"/>
      <c r="H4421" s="62"/>
      <c r="I4421" s="62"/>
      <c r="J4421" s="62"/>
      <c r="K4421" s="63"/>
    </row>
    <row r="4422" spans="1:11" ht="24" customHeight="1" x14ac:dyDescent="0.25">
      <c r="A4422" s="59"/>
      <c r="B4422" s="59"/>
      <c r="C4422" s="59"/>
      <c r="D4422" s="60"/>
      <c r="E4422" s="61"/>
      <c r="F4422" s="62"/>
      <c r="G4422" s="62"/>
      <c r="H4422" s="62"/>
      <c r="I4422" s="62"/>
      <c r="J4422" s="62"/>
      <c r="K4422" s="63"/>
    </row>
    <row r="4423" spans="1:11" ht="24" customHeight="1" x14ac:dyDescent="0.25">
      <c r="A4423" s="59"/>
      <c r="B4423" s="59"/>
      <c r="C4423" s="59"/>
      <c r="D4423" s="60"/>
      <c r="E4423" s="61"/>
      <c r="F4423" s="62"/>
      <c r="G4423" s="62"/>
      <c r="H4423" s="62"/>
      <c r="I4423" s="62"/>
      <c r="J4423" s="62"/>
      <c r="K4423" s="63"/>
    </row>
    <row r="4424" spans="1:11" ht="24" customHeight="1" x14ac:dyDescent="0.25">
      <c r="A4424" s="59"/>
      <c r="B4424" s="59"/>
      <c r="C4424" s="59"/>
      <c r="D4424" s="60"/>
      <c r="E4424" s="61"/>
      <c r="F4424" s="62"/>
      <c r="G4424" s="62"/>
      <c r="H4424" s="62"/>
      <c r="I4424" s="62"/>
      <c r="J4424" s="62"/>
      <c r="K4424" s="63"/>
    </row>
    <row r="4425" spans="1:11" ht="24" customHeight="1" x14ac:dyDescent="0.25">
      <c r="A4425" s="59"/>
      <c r="B4425" s="59"/>
      <c r="C4425" s="59"/>
      <c r="D4425" s="60"/>
      <c r="E4425" s="61"/>
      <c r="F4425" s="62"/>
      <c r="G4425" s="62"/>
      <c r="H4425" s="62"/>
      <c r="I4425" s="62"/>
      <c r="J4425" s="62"/>
      <c r="K4425" s="63"/>
    </row>
    <row r="4426" spans="1:11" ht="24" customHeight="1" x14ac:dyDescent="0.25">
      <c r="A4426" s="59"/>
      <c r="B4426" s="59"/>
      <c r="C4426" s="59"/>
      <c r="D4426" s="60"/>
      <c r="E4426" s="61"/>
      <c r="F4426" s="62"/>
      <c r="G4426" s="62"/>
      <c r="H4426" s="62"/>
      <c r="I4426" s="62"/>
      <c r="J4426" s="62"/>
      <c r="K4426" s="63"/>
    </row>
    <row r="4427" spans="1:11" ht="24" customHeight="1" x14ac:dyDescent="0.25">
      <c r="A4427" s="59"/>
      <c r="B4427" s="59"/>
      <c r="C4427" s="59"/>
      <c r="D4427" s="60"/>
      <c r="E4427" s="61"/>
      <c r="F4427" s="62"/>
      <c r="G4427" s="62"/>
      <c r="H4427" s="62"/>
      <c r="I4427" s="62"/>
      <c r="J4427" s="62"/>
      <c r="K4427" s="63"/>
    </row>
    <row r="4428" spans="1:11" ht="24" customHeight="1" x14ac:dyDescent="0.25">
      <c r="A4428" s="59"/>
      <c r="B4428" s="59"/>
      <c r="C4428" s="59"/>
      <c r="D4428" s="60"/>
      <c r="E4428" s="61"/>
      <c r="F4428" s="62"/>
      <c r="G4428" s="62"/>
      <c r="H4428" s="62"/>
      <c r="I4428" s="62"/>
      <c r="J4428" s="62"/>
      <c r="K4428" s="63"/>
    </row>
    <row r="4429" spans="1:11" ht="24" customHeight="1" x14ac:dyDescent="0.25">
      <c r="A4429" s="59"/>
      <c r="B4429" s="59"/>
      <c r="C4429" s="59"/>
      <c r="D4429" s="60"/>
      <c r="E4429" s="61"/>
      <c r="F4429" s="62"/>
      <c r="G4429" s="62"/>
      <c r="H4429" s="62"/>
      <c r="I4429" s="62"/>
      <c r="J4429" s="62"/>
      <c r="K4429" s="63"/>
    </row>
    <row r="4430" spans="1:11" ht="24" customHeight="1" x14ac:dyDescent="0.25">
      <c r="A4430" s="59"/>
      <c r="B4430" s="59"/>
      <c r="C4430" s="59"/>
      <c r="D4430" s="60"/>
      <c r="E4430" s="61"/>
      <c r="F4430" s="62"/>
      <c r="G4430" s="62"/>
      <c r="H4430" s="62"/>
      <c r="I4430" s="62"/>
      <c r="J4430" s="62"/>
      <c r="K4430" s="63"/>
    </row>
    <row r="4431" spans="1:11" ht="24" customHeight="1" x14ac:dyDescent="0.25">
      <c r="A4431" s="59"/>
      <c r="B4431" s="59"/>
      <c r="C4431" s="59"/>
      <c r="D4431" s="60"/>
      <c r="E4431" s="61"/>
      <c r="F4431" s="62"/>
      <c r="G4431" s="62"/>
      <c r="H4431" s="62"/>
      <c r="I4431" s="62"/>
      <c r="J4431" s="62"/>
      <c r="K4431" s="63"/>
    </row>
    <row r="4432" spans="1:11" ht="24" customHeight="1" x14ac:dyDescent="0.25">
      <c r="A4432" s="59"/>
      <c r="B4432" s="59"/>
      <c r="C4432" s="59"/>
      <c r="D4432" s="60"/>
      <c r="E4432" s="61"/>
      <c r="F4432" s="62"/>
      <c r="G4432" s="62"/>
      <c r="H4432" s="62"/>
      <c r="I4432" s="62"/>
      <c r="J4432" s="62"/>
      <c r="K4432" s="63"/>
    </row>
    <row r="4433" spans="1:11" ht="24" customHeight="1" x14ac:dyDescent="0.25">
      <c r="A4433" s="59"/>
      <c r="B4433" s="59"/>
      <c r="C4433" s="59"/>
      <c r="D4433" s="60"/>
      <c r="E4433" s="61"/>
      <c r="F4433" s="62"/>
      <c r="G4433" s="62"/>
      <c r="H4433" s="62"/>
      <c r="I4433" s="62"/>
      <c r="J4433" s="62"/>
      <c r="K4433" s="63"/>
    </row>
    <row r="4434" spans="1:11" ht="24" customHeight="1" x14ac:dyDescent="0.25">
      <c r="A4434" s="59"/>
      <c r="B4434" s="59"/>
      <c r="C4434" s="59"/>
      <c r="D4434" s="60"/>
      <c r="E4434" s="61"/>
      <c r="F4434" s="62"/>
      <c r="G4434" s="62"/>
      <c r="H4434" s="62"/>
      <c r="I4434" s="62"/>
      <c r="J4434" s="62"/>
      <c r="K4434" s="63"/>
    </row>
    <row r="4435" spans="1:11" ht="24" customHeight="1" x14ac:dyDescent="0.25">
      <c r="A4435" s="59"/>
      <c r="B4435" s="59"/>
      <c r="C4435" s="59"/>
      <c r="D4435" s="60"/>
      <c r="E4435" s="61"/>
      <c r="F4435" s="62"/>
      <c r="G4435" s="62"/>
      <c r="H4435" s="62"/>
      <c r="I4435" s="62"/>
      <c r="J4435" s="62"/>
      <c r="K4435" s="63"/>
    </row>
    <row r="4436" spans="1:11" ht="24" customHeight="1" x14ac:dyDescent="0.25">
      <c r="A4436" s="59"/>
      <c r="B4436" s="59"/>
      <c r="C4436" s="59"/>
      <c r="D4436" s="60"/>
      <c r="E4436" s="61"/>
      <c r="F4436" s="62"/>
      <c r="G4436" s="62"/>
      <c r="H4436" s="62"/>
      <c r="I4436" s="62"/>
      <c r="J4436" s="62"/>
      <c r="K4436" s="63"/>
    </row>
    <row r="4437" spans="1:11" ht="24" customHeight="1" x14ac:dyDescent="0.25">
      <c r="A4437" s="59"/>
      <c r="B4437" s="59"/>
      <c r="C4437" s="59"/>
      <c r="D4437" s="60"/>
      <c r="E4437" s="61"/>
      <c r="F4437" s="62"/>
      <c r="G4437" s="62"/>
      <c r="H4437" s="62"/>
      <c r="I4437" s="62"/>
      <c r="J4437" s="62"/>
      <c r="K4437" s="63"/>
    </row>
    <row r="4438" spans="1:11" ht="24" customHeight="1" x14ac:dyDescent="0.25">
      <c r="A4438" s="59"/>
      <c r="B4438" s="59"/>
      <c r="C4438" s="59"/>
      <c r="D4438" s="60"/>
      <c r="E4438" s="61"/>
      <c r="F4438" s="62"/>
      <c r="G4438" s="62"/>
      <c r="H4438" s="62"/>
      <c r="I4438" s="62"/>
      <c r="J4438" s="62"/>
      <c r="K4438" s="63"/>
    </row>
    <row r="4439" spans="1:11" ht="24" customHeight="1" x14ac:dyDescent="0.25">
      <c r="A4439" s="59"/>
      <c r="B4439" s="59"/>
      <c r="C4439" s="59"/>
      <c r="D4439" s="60"/>
      <c r="E4439" s="61"/>
      <c r="F4439" s="62"/>
      <c r="G4439" s="62"/>
      <c r="H4439" s="62"/>
      <c r="I4439" s="62"/>
      <c r="J4439" s="62"/>
      <c r="K4439" s="63"/>
    </row>
    <row r="4440" spans="1:11" ht="24" customHeight="1" x14ac:dyDescent="0.25">
      <c r="A4440" s="59"/>
      <c r="B4440" s="59"/>
      <c r="C4440" s="59"/>
      <c r="D4440" s="60"/>
      <c r="E4440" s="61"/>
      <c r="F4440" s="62"/>
      <c r="G4440" s="62"/>
      <c r="H4440" s="62"/>
      <c r="I4440" s="62"/>
      <c r="J4440" s="62"/>
      <c r="K4440" s="63"/>
    </row>
    <row r="4441" spans="1:11" ht="24" customHeight="1" x14ac:dyDescent="0.25">
      <c r="A4441" s="59"/>
      <c r="B4441" s="59"/>
      <c r="C4441" s="59"/>
      <c r="D4441" s="60"/>
      <c r="E4441" s="61"/>
      <c r="F4441" s="62"/>
      <c r="G4441" s="62"/>
      <c r="H4441" s="62"/>
      <c r="I4441" s="62"/>
      <c r="J4441" s="62"/>
      <c r="K4441" s="63"/>
    </row>
    <row r="4442" spans="1:11" ht="24" customHeight="1" x14ac:dyDescent="0.25">
      <c r="A4442" s="59"/>
      <c r="B4442" s="59"/>
      <c r="C4442" s="59"/>
      <c r="D4442" s="60"/>
      <c r="E4442" s="61"/>
      <c r="F4442" s="62"/>
      <c r="G4442" s="62"/>
      <c r="H4442" s="62"/>
      <c r="I4442" s="62"/>
      <c r="J4442" s="62"/>
      <c r="K4442" s="63"/>
    </row>
    <row r="4443" spans="1:11" ht="24" customHeight="1" x14ac:dyDescent="0.25">
      <c r="A4443" s="59"/>
      <c r="B4443" s="59"/>
      <c r="C4443" s="59"/>
      <c r="D4443" s="60"/>
      <c r="E4443" s="61"/>
      <c r="F4443" s="62"/>
      <c r="G4443" s="62"/>
      <c r="H4443" s="62"/>
      <c r="I4443" s="62"/>
      <c r="J4443" s="62"/>
      <c r="K4443" s="63"/>
    </row>
    <row r="4444" spans="1:11" ht="24" customHeight="1" x14ac:dyDescent="0.25">
      <c r="A4444" s="59"/>
      <c r="B4444" s="59"/>
      <c r="C4444" s="59"/>
      <c r="D4444" s="60"/>
      <c r="E4444" s="61"/>
      <c r="F4444" s="62"/>
      <c r="G4444" s="62"/>
      <c r="H4444" s="62"/>
      <c r="I4444" s="62"/>
      <c r="J4444" s="62"/>
      <c r="K4444" s="63"/>
    </row>
    <row r="4445" spans="1:11" ht="24" customHeight="1" x14ac:dyDescent="0.25">
      <c r="A4445" s="59"/>
      <c r="B4445" s="59"/>
      <c r="C4445" s="59"/>
      <c r="D4445" s="60"/>
      <c r="E4445" s="61"/>
      <c r="F4445" s="62"/>
      <c r="G4445" s="62"/>
      <c r="H4445" s="62"/>
      <c r="I4445" s="62"/>
      <c r="J4445" s="62"/>
      <c r="K4445" s="63"/>
    </row>
    <row r="4446" spans="1:11" ht="24" customHeight="1" x14ac:dyDescent="0.25">
      <c r="A4446" s="59"/>
      <c r="B4446" s="59"/>
      <c r="C4446" s="59"/>
      <c r="D4446" s="60"/>
      <c r="E4446" s="61"/>
      <c r="F4446" s="62"/>
      <c r="G4446" s="62"/>
      <c r="H4446" s="62"/>
      <c r="I4446" s="62"/>
      <c r="J4446" s="62"/>
      <c r="K4446" s="63"/>
    </row>
    <row r="4447" spans="1:11" ht="24" customHeight="1" x14ac:dyDescent="0.25">
      <c r="A4447" s="59"/>
      <c r="B4447" s="59"/>
      <c r="C4447" s="59"/>
      <c r="D4447" s="60"/>
      <c r="E4447" s="61"/>
      <c r="F4447" s="62"/>
      <c r="G4447" s="62"/>
      <c r="H4447" s="62"/>
      <c r="I4447" s="62"/>
      <c r="J4447" s="62"/>
      <c r="K4447" s="63"/>
    </row>
    <row r="4448" spans="1:11" ht="24" customHeight="1" x14ac:dyDescent="0.25">
      <c r="A4448" s="59"/>
      <c r="B4448" s="59"/>
      <c r="C4448" s="59"/>
      <c r="D4448" s="60"/>
      <c r="E4448" s="61"/>
      <c r="F4448" s="62"/>
      <c r="G4448" s="62"/>
      <c r="H4448" s="62"/>
      <c r="I4448" s="62"/>
      <c r="J4448" s="62"/>
      <c r="K4448" s="63"/>
    </row>
    <row r="4449" spans="1:11" ht="24" customHeight="1" x14ac:dyDescent="0.25">
      <c r="A4449" s="59"/>
      <c r="B4449" s="59"/>
      <c r="C4449" s="59"/>
      <c r="D4449" s="60"/>
      <c r="E4449" s="61"/>
      <c r="F4449" s="62"/>
      <c r="G4449" s="62"/>
      <c r="H4449" s="62"/>
      <c r="I4449" s="62"/>
      <c r="J4449" s="62"/>
      <c r="K4449" s="63"/>
    </row>
    <row r="4450" spans="1:11" ht="24" customHeight="1" x14ac:dyDescent="0.25">
      <c r="A4450" s="59"/>
      <c r="B4450" s="59"/>
      <c r="C4450" s="59"/>
      <c r="D4450" s="60"/>
      <c r="E4450" s="61"/>
      <c r="F4450" s="62"/>
      <c r="G4450" s="62"/>
      <c r="H4450" s="62"/>
      <c r="I4450" s="62"/>
      <c r="J4450" s="62"/>
      <c r="K4450" s="63"/>
    </row>
    <row r="4451" spans="1:11" ht="24" customHeight="1" x14ac:dyDescent="0.25">
      <c r="A4451" s="59"/>
      <c r="B4451" s="59"/>
      <c r="C4451" s="59"/>
      <c r="D4451" s="60"/>
      <c r="E4451" s="61"/>
      <c r="F4451" s="62"/>
      <c r="G4451" s="62"/>
      <c r="H4451" s="62"/>
      <c r="I4451" s="62"/>
      <c r="J4451" s="62"/>
      <c r="K4451" s="63"/>
    </row>
    <row r="4452" spans="1:11" ht="24" customHeight="1" x14ac:dyDescent="0.25">
      <c r="A4452" s="59"/>
      <c r="B4452" s="59"/>
      <c r="C4452" s="59"/>
      <c r="D4452" s="60"/>
      <c r="E4452" s="61"/>
      <c r="F4452" s="62"/>
      <c r="G4452" s="62"/>
      <c r="H4452" s="62"/>
      <c r="I4452" s="62"/>
      <c r="J4452" s="62"/>
      <c r="K4452" s="63"/>
    </row>
    <row r="4453" spans="1:11" ht="24" customHeight="1" x14ac:dyDescent="0.25">
      <c r="A4453" s="59"/>
      <c r="B4453" s="59"/>
      <c r="C4453" s="59"/>
      <c r="D4453" s="60"/>
      <c r="E4453" s="61"/>
      <c r="F4453" s="62"/>
      <c r="G4453" s="62"/>
      <c r="H4453" s="62"/>
      <c r="I4453" s="62"/>
      <c r="J4453" s="62"/>
      <c r="K4453" s="63"/>
    </row>
    <row r="4454" spans="1:11" ht="24" customHeight="1" x14ac:dyDescent="0.25">
      <c r="A4454" s="59"/>
      <c r="B4454" s="59"/>
      <c r="C4454" s="59"/>
      <c r="D4454" s="60"/>
      <c r="E4454" s="61"/>
      <c r="F4454" s="62"/>
      <c r="G4454" s="62"/>
      <c r="H4454" s="62"/>
      <c r="I4454" s="62"/>
      <c r="J4454" s="62"/>
      <c r="K4454" s="63"/>
    </row>
    <row r="4455" spans="1:11" ht="24" customHeight="1" x14ac:dyDescent="0.25">
      <c r="A4455" s="59"/>
      <c r="B4455" s="59"/>
      <c r="C4455" s="59"/>
      <c r="D4455" s="60"/>
      <c r="E4455" s="61"/>
      <c r="F4455" s="62"/>
      <c r="G4455" s="62"/>
      <c r="H4455" s="62"/>
      <c r="I4455" s="62"/>
      <c r="J4455" s="62"/>
      <c r="K4455" s="63"/>
    </row>
    <row r="4456" spans="1:11" ht="24" customHeight="1" x14ac:dyDescent="0.25">
      <c r="A4456" s="59"/>
      <c r="B4456" s="59"/>
      <c r="C4456" s="59"/>
      <c r="D4456" s="60"/>
      <c r="E4456" s="61"/>
      <c r="F4456" s="62"/>
      <c r="G4456" s="62"/>
      <c r="H4456" s="62"/>
      <c r="I4456" s="62"/>
      <c r="J4456" s="62"/>
      <c r="K4456" s="63"/>
    </row>
    <row r="4457" spans="1:11" ht="24" customHeight="1" x14ac:dyDescent="0.25">
      <c r="A4457" s="59"/>
      <c r="B4457" s="59"/>
      <c r="C4457" s="59"/>
      <c r="D4457" s="60"/>
      <c r="E4457" s="61"/>
      <c r="F4457" s="62"/>
      <c r="G4457" s="62"/>
      <c r="H4457" s="62"/>
      <c r="I4457" s="62"/>
      <c r="J4457" s="62"/>
      <c r="K4457" s="63"/>
    </row>
    <row r="4458" spans="1:11" ht="24" customHeight="1" x14ac:dyDescent="0.25">
      <c r="A4458" s="59"/>
      <c r="B4458" s="59"/>
      <c r="C4458" s="59"/>
      <c r="D4458" s="60"/>
      <c r="E4458" s="61"/>
      <c r="F4458" s="62"/>
      <c r="G4458" s="62"/>
      <c r="H4458" s="62"/>
      <c r="I4458" s="62"/>
      <c r="J4458" s="62"/>
      <c r="K4458" s="63"/>
    </row>
    <row r="4459" spans="1:11" ht="24" customHeight="1" x14ac:dyDescent="0.25">
      <c r="A4459" s="59"/>
      <c r="B4459" s="59"/>
      <c r="C4459" s="59"/>
      <c r="D4459" s="60"/>
      <c r="E4459" s="61"/>
      <c r="F4459" s="62"/>
      <c r="G4459" s="62"/>
      <c r="H4459" s="62"/>
      <c r="I4459" s="62"/>
      <c r="J4459" s="62"/>
      <c r="K4459" s="63"/>
    </row>
    <row r="4460" spans="1:11" ht="24" customHeight="1" x14ac:dyDescent="0.25">
      <c r="A4460" s="59"/>
      <c r="B4460" s="59"/>
      <c r="C4460" s="59"/>
      <c r="D4460" s="60"/>
      <c r="E4460" s="61"/>
      <c r="F4460" s="62"/>
      <c r="G4460" s="62"/>
      <c r="H4460" s="62"/>
      <c r="I4460" s="62"/>
      <c r="J4460" s="62"/>
      <c r="K4460" s="63"/>
    </row>
    <row r="4461" spans="1:11" ht="24" customHeight="1" x14ac:dyDescent="0.25">
      <c r="A4461" s="59"/>
      <c r="B4461" s="59"/>
      <c r="C4461" s="59"/>
      <c r="D4461" s="60"/>
      <c r="E4461" s="61"/>
      <c r="F4461" s="62"/>
      <c r="G4461" s="62"/>
      <c r="H4461" s="62"/>
      <c r="I4461" s="62"/>
      <c r="J4461" s="62"/>
      <c r="K4461" s="63"/>
    </row>
    <row r="4462" spans="1:11" ht="24" customHeight="1" x14ac:dyDescent="0.25">
      <c r="A4462" s="59"/>
      <c r="B4462" s="59"/>
      <c r="C4462" s="59"/>
      <c r="D4462" s="60"/>
      <c r="E4462" s="61"/>
      <c r="F4462" s="62"/>
      <c r="G4462" s="62"/>
      <c r="H4462" s="62"/>
      <c r="I4462" s="62"/>
      <c r="J4462" s="62"/>
      <c r="K4462" s="63"/>
    </row>
    <row r="4463" spans="1:11" ht="24" customHeight="1" x14ac:dyDescent="0.25">
      <c r="A4463" s="59"/>
      <c r="B4463" s="59"/>
      <c r="C4463" s="59"/>
      <c r="D4463" s="60"/>
      <c r="E4463" s="61"/>
      <c r="F4463" s="62"/>
      <c r="G4463" s="62"/>
      <c r="H4463" s="62"/>
      <c r="I4463" s="62"/>
      <c r="J4463" s="62"/>
      <c r="K4463" s="63"/>
    </row>
    <row r="4464" spans="1:11" ht="24" customHeight="1" x14ac:dyDescent="0.25">
      <c r="A4464" s="59"/>
      <c r="B4464" s="59"/>
      <c r="C4464" s="59"/>
      <c r="D4464" s="60"/>
      <c r="E4464" s="61"/>
      <c r="F4464" s="62"/>
      <c r="G4464" s="62"/>
      <c r="H4464" s="62"/>
      <c r="I4464" s="62"/>
      <c r="J4464" s="62"/>
      <c r="K4464" s="63"/>
    </row>
    <row r="4465" spans="1:11" ht="24" customHeight="1" x14ac:dyDescent="0.25">
      <c r="A4465" s="59"/>
      <c r="B4465" s="59"/>
      <c r="C4465" s="59"/>
      <c r="D4465" s="60"/>
      <c r="E4465" s="61"/>
      <c r="F4465" s="62"/>
      <c r="G4465" s="62"/>
      <c r="H4465" s="62"/>
      <c r="I4465" s="62"/>
      <c r="J4465" s="62"/>
      <c r="K4465" s="63"/>
    </row>
    <row r="4466" spans="1:11" ht="24" customHeight="1" x14ac:dyDescent="0.25">
      <c r="A4466" s="59"/>
      <c r="B4466" s="59"/>
      <c r="C4466" s="59"/>
      <c r="D4466" s="60"/>
      <c r="E4466" s="61"/>
      <c r="F4466" s="62"/>
      <c r="G4466" s="62"/>
      <c r="H4466" s="62"/>
      <c r="I4466" s="62"/>
      <c r="J4466" s="62"/>
      <c r="K4466" s="63"/>
    </row>
    <row r="4467" spans="1:11" ht="24" customHeight="1" x14ac:dyDescent="0.25">
      <c r="A4467" s="59"/>
      <c r="B4467" s="59"/>
      <c r="C4467" s="59"/>
      <c r="D4467" s="60"/>
      <c r="E4467" s="61"/>
      <c r="F4467" s="62"/>
      <c r="G4467" s="62"/>
      <c r="H4467" s="62"/>
      <c r="I4467" s="62"/>
      <c r="J4467" s="62"/>
      <c r="K4467" s="63"/>
    </row>
    <row r="4468" spans="1:11" ht="24" customHeight="1" x14ac:dyDescent="0.25">
      <c r="A4468" s="59"/>
      <c r="B4468" s="59"/>
      <c r="C4468" s="59"/>
      <c r="D4468" s="60"/>
      <c r="E4468" s="61"/>
      <c r="F4468" s="62"/>
      <c r="G4468" s="62"/>
      <c r="H4468" s="62"/>
      <c r="I4468" s="62"/>
      <c r="J4468" s="62"/>
      <c r="K4468" s="63"/>
    </row>
    <row r="4469" spans="1:11" ht="24" customHeight="1" x14ac:dyDescent="0.25">
      <c r="A4469" s="59"/>
      <c r="B4469" s="59"/>
      <c r="C4469" s="59"/>
      <c r="D4469" s="60"/>
      <c r="E4469" s="61"/>
      <c r="F4469" s="62"/>
      <c r="G4469" s="62"/>
      <c r="H4469" s="62"/>
      <c r="I4469" s="62"/>
      <c r="J4469" s="62"/>
      <c r="K4469" s="63"/>
    </row>
    <row r="4470" spans="1:11" ht="24" customHeight="1" x14ac:dyDescent="0.25">
      <c r="A4470" s="59"/>
      <c r="B4470" s="59"/>
      <c r="C4470" s="59"/>
      <c r="D4470" s="60"/>
      <c r="E4470" s="61"/>
      <c r="F4470" s="62"/>
      <c r="G4470" s="62"/>
      <c r="H4470" s="62"/>
      <c r="I4470" s="62"/>
      <c r="J4470" s="62"/>
      <c r="K4470" s="63"/>
    </row>
    <row r="4471" spans="1:11" ht="24" customHeight="1" x14ac:dyDescent="0.25">
      <c r="A4471" s="59"/>
      <c r="B4471" s="59"/>
      <c r="C4471" s="59"/>
      <c r="D4471" s="60"/>
      <c r="E4471" s="61"/>
      <c r="F4471" s="62"/>
      <c r="G4471" s="62"/>
      <c r="H4471" s="62"/>
      <c r="I4471" s="62"/>
      <c r="J4471" s="62"/>
      <c r="K4471" s="63"/>
    </row>
    <row r="4472" spans="1:11" ht="24" customHeight="1" x14ac:dyDescent="0.25">
      <c r="A4472" s="59"/>
      <c r="B4472" s="59"/>
      <c r="C4472" s="59"/>
      <c r="D4472" s="60"/>
      <c r="E4472" s="61"/>
      <c r="F4472" s="62"/>
      <c r="G4472" s="62"/>
      <c r="H4472" s="62"/>
      <c r="I4472" s="62"/>
      <c r="J4472" s="62"/>
      <c r="K4472" s="63"/>
    </row>
    <row r="4473" spans="1:11" ht="24" customHeight="1" x14ac:dyDescent="0.25">
      <c r="A4473" s="59"/>
      <c r="B4473" s="59"/>
      <c r="C4473" s="59"/>
      <c r="D4473" s="60"/>
      <c r="E4473" s="61"/>
      <c r="F4473" s="62"/>
      <c r="G4473" s="62"/>
      <c r="H4473" s="62"/>
      <c r="I4473" s="62"/>
      <c r="J4473" s="62"/>
      <c r="K4473" s="63"/>
    </row>
    <row r="4474" spans="1:11" ht="24" customHeight="1" x14ac:dyDescent="0.25">
      <c r="A4474" s="59"/>
      <c r="B4474" s="59"/>
      <c r="C4474" s="59"/>
      <c r="D4474" s="60"/>
      <c r="E4474" s="61"/>
      <c r="F4474" s="62"/>
      <c r="G4474" s="62"/>
      <c r="H4474" s="62"/>
      <c r="I4474" s="62"/>
      <c r="J4474" s="62"/>
      <c r="K4474" s="63"/>
    </row>
    <row r="4475" spans="1:11" ht="24" customHeight="1" x14ac:dyDescent="0.25">
      <c r="A4475" s="59"/>
      <c r="B4475" s="59"/>
      <c r="C4475" s="59"/>
      <c r="D4475" s="60"/>
      <c r="E4475" s="61"/>
      <c r="F4475" s="62"/>
      <c r="G4475" s="62"/>
      <c r="H4475" s="62"/>
      <c r="I4475" s="62"/>
      <c r="J4475" s="62"/>
      <c r="K4475" s="63"/>
    </row>
    <row r="4476" spans="1:11" ht="24" customHeight="1" x14ac:dyDescent="0.25">
      <c r="A4476" s="59"/>
      <c r="B4476" s="59"/>
      <c r="C4476" s="59"/>
      <c r="D4476" s="60"/>
      <c r="E4476" s="61"/>
      <c r="F4476" s="62"/>
      <c r="G4476" s="62"/>
      <c r="H4476" s="62"/>
      <c r="I4476" s="62"/>
      <c r="J4476" s="62"/>
      <c r="K4476" s="63"/>
    </row>
    <row r="4477" spans="1:11" ht="24" customHeight="1" x14ac:dyDescent="0.25">
      <c r="A4477" s="59"/>
      <c r="B4477" s="59"/>
      <c r="C4477" s="59"/>
      <c r="D4477" s="60"/>
      <c r="E4477" s="61"/>
      <c r="F4477" s="62"/>
      <c r="G4477" s="62"/>
      <c r="H4477" s="62"/>
      <c r="I4477" s="62"/>
      <c r="J4477" s="62"/>
      <c r="K4477" s="63"/>
    </row>
    <row r="4478" spans="1:11" ht="24" customHeight="1" x14ac:dyDescent="0.25">
      <c r="A4478" s="59"/>
      <c r="B4478" s="59"/>
      <c r="C4478" s="59"/>
      <c r="D4478" s="60"/>
      <c r="E4478" s="61"/>
      <c r="F4478" s="62"/>
      <c r="G4478" s="62"/>
      <c r="H4478" s="62"/>
      <c r="I4478" s="62"/>
      <c r="J4478" s="62"/>
      <c r="K4478" s="63"/>
    </row>
    <row r="4479" spans="1:11" ht="24" customHeight="1" x14ac:dyDescent="0.25">
      <c r="A4479" s="59"/>
      <c r="B4479" s="59"/>
      <c r="C4479" s="59"/>
      <c r="D4479" s="60"/>
      <c r="E4479" s="61"/>
      <c r="F4479" s="62"/>
      <c r="G4479" s="62"/>
      <c r="H4479" s="62"/>
      <c r="I4479" s="62"/>
      <c r="J4479" s="62"/>
      <c r="K4479" s="63"/>
    </row>
    <row r="4480" spans="1:11" ht="24" customHeight="1" x14ac:dyDescent="0.25">
      <c r="A4480" s="59"/>
      <c r="B4480" s="59"/>
      <c r="C4480" s="59"/>
      <c r="D4480" s="60"/>
      <c r="E4480" s="61"/>
      <c r="F4480" s="62"/>
      <c r="G4480" s="62"/>
      <c r="H4480" s="62"/>
      <c r="I4480" s="62"/>
      <c r="J4480" s="62"/>
      <c r="K4480" s="63"/>
    </row>
    <row r="4481" spans="1:11" ht="24" customHeight="1" x14ac:dyDescent="0.25">
      <c r="A4481" s="59"/>
      <c r="B4481" s="59"/>
      <c r="C4481" s="59"/>
      <c r="D4481" s="60"/>
      <c r="E4481" s="61"/>
      <c r="F4481" s="62"/>
      <c r="G4481" s="62"/>
      <c r="H4481" s="62"/>
      <c r="I4481" s="62"/>
      <c r="J4481" s="62"/>
      <c r="K4481" s="63"/>
    </row>
    <row r="4482" spans="1:11" ht="24" customHeight="1" x14ac:dyDescent="0.25">
      <c r="A4482" s="59"/>
      <c r="B4482" s="59"/>
      <c r="C4482" s="59"/>
      <c r="D4482" s="60"/>
      <c r="E4482" s="61"/>
      <c r="F4482" s="62"/>
      <c r="G4482" s="62"/>
      <c r="H4482" s="62"/>
      <c r="I4482" s="62"/>
      <c r="J4482" s="62"/>
      <c r="K4482" s="63"/>
    </row>
    <row r="4483" spans="1:11" ht="24" customHeight="1" x14ac:dyDescent="0.25">
      <c r="A4483" s="59"/>
      <c r="B4483" s="59"/>
      <c r="C4483" s="59"/>
      <c r="D4483" s="60"/>
      <c r="E4483" s="61"/>
      <c r="F4483" s="62"/>
      <c r="G4483" s="62"/>
      <c r="H4483" s="62"/>
      <c r="I4483" s="62"/>
      <c r="J4483" s="62"/>
      <c r="K4483" s="63"/>
    </row>
    <row r="4484" spans="1:11" ht="24" customHeight="1" x14ac:dyDescent="0.25">
      <c r="A4484" s="59"/>
      <c r="B4484" s="59"/>
      <c r="C4484" s="59"/>
      <c r="D4484" s="60"/>
      <c r="E4484" s="61"/>
      <c r="F4484" s="62"/>
      <c r="G4484" s="62"/>
      <c r="H4484" s="62"/>
      <c r="I4484" s="62"/>
      <c r="J4484" s="62"/>
      <c r="K4484" s="63"/>
    </row>
    <row r="4485" spans="1:11" ht="24" customHeight="1" x14ac:dyDescent="0.25">
      <c r="A4485" s="59"/>
      <c r="B4485" s="59"/>
      <c r="C4485" s="59"/>
      <c r="D4485" s="60"/>
      <c r="E4485" s="61"/>
      <c r="F4485" s="62"/>
      <c r="G4485" s="62"/>
      <c r="H4485" s="62"/>
      <c r="I4485" s="62"/>
      <c r="J4485" s="62"/>
      <c r="K4485" s="63"/>
    </row>
    <row r="4486" spans="1:11" ht="24" customHeight="1" x14ac:dyDescent="0.25">
      <c r="A4486" s="59"/>
      <c r="B4486" s="59"/>
      <c r="C4486" s="59"/>
      <c r="D4486" s="60"/>
      <c r="E4486" s="61"/>
      <c r="F4486" s="62"/>
      <c r="G4486" s="62"/>
      <c r="H4486" s="62"/>
      <c r="I4486" s="62"/>
      <c r="J4486" s="62"/>
      <c r="K4486" s="63"/>
    </row>
    <row r="4487" spans="1:11" ht="24" customHeight="1" x14ac:dyDescent="0.25">
      <c r="A4487" s="59"/>
      <c r="B4487" s="59"/>
      <c r="C4487" s="59"/>
      <c r="D4487" s="60"/>
      <c r="E4487" s="61"/>
      <c r="F4487" s="62"/>
      <c r="G4487" s="62"/>
      <c r="H4487" s="62"/>
      <c r="I4487" s="62"/>
      <c r="J4487" s="62"/>
      <c r="K4487" s="63"/>
    </row>
    <row r="4488" spans="1:11" ht="24" customHeight="1" x14ac:dyDescent="0.25">
      <c r="A4488" s="59"/>
      <c r="B4488" s="59"/>
      <c r="C4488" s="59"/>
      <c r="D4488" s="60"/>
      <c r="E4488" s="61"/>
      <c r="F4488" s="62"/>
      <c r="G4488" s="62"/>
      <c r="H4488" s="62"/>
      <c r="I4488" s="62"/>
      <c r="J4488" s="62"/>
      <c r="K4488" s="63"/>
    </row>
    <row r="4489" spans="1:11" ht="24" customHeight="1" x14ac:dyDescent="0.25">
      <c r="A4489" s="59"/>
      <c r="B4489" s="59"/>
      <c r="C4489" s="59"/>
      <c r="D4489" s="60"/>
      <c r="E4489" s="61"/>
      <c r="F4489" s="62"/>
      <c r="G4489" s="62"/>
      <c r="H4489" s="62"/>
      <c r="I4489" s="62"/>
      <c r="J4489" s="62"/>
      <c r="K4489" s="63"/>
    </row>
    <row r="4490" spans="1:11" ht="24" customHeight="1" x14ac:dyDescent="0.25">
      <c r="A4490" s="59"/>
      <c r="B4490" s="59"/>
      <c r="C4490" s="59"/>
      <c r="D4490" s="60"/>
      <c r="E4490" s="61"/>
      <c r="F4490" s="62"/>
      <c r="G4490" s="62"/>
      <c r="H4490" s="62"/>
      <c r="I4490" s="62"/>
      <c r="J4490" s="62"/>
      <c r="K4490" s="63"/>
    </row>
    <row r="4491" spans="1:11" ht="24" customHeight="1" x14ac:dyDescent="0.25">
      <c r="A4491" s="59"/>
      <c r="B4491" s="59"/>
      <c r="C4491" s="59"/>
      <c r="D4491" s="60"/>
      <c r="E4491" s="61"/>
      <c r="F4491" s="62"/>
      <c r="G4491" s="62"/>
      <c r="H4491" s="62"/>
      <c r="I4491" s="62"/>
      <c r="J4491" s="62"/>
      <c r="K4491" s="63"/>
    </row>
    <row r="4492" spans="1:11" ht="24" customHeight="1" x14ac:dyDescent="0.25">
      <c r="A4492" s="59"/>
      <c r="B4492" s="59"/>
      <c r="C4492" s="59"/>
      <c r="D4492" s="60"/>
      <c r="E4492" s="61"/>
      <c r="F4492" s="62"/>
      <c r="G4492" s="62"/>
      <c r="H4492" s="62"/>
      <c r="I4492" s="62"/>
      <c r="J4492" s="62"/>
      <c r="K4492" s="63"/>
    </row>
    <row r="4493" spans="1:11" ht="24" customHeight="1" x14ac:dyDescent="0.25">
      <c r="A4493" s="59"/>
      <c r="B4493" s="59"/>
      <c r="C4493" s="59"/>
      <c r="D4493" s="60"/>
      <c r="E4493" s="61"/>
      <c r="F4493" s="62"/>
      <c r="G4493" s="62"/>
      <c r="H4493" s="62"/>
      <c r="I4493" s="62"/>
      <c r="J4493" s="62"/>
      <c r="K4493" s="63"/>
    </row>
    <row r="4494" spans="1:11" ht="24" customHeight="1" x14ac:dyDescent="0.25">
      <c r="A4494" s="59"/>
      <c r="B4494" s="59"/>
      <c r="C4494" s="59"/>
      <c r="D4494" s="60"/>
      <c r="E4494" s="61"/>
      <c r="F4494" s="62"/>
      <c r="G4494" s="62"/>
      <c r="H4494" s="62"/>
      <c r="I4494" s="62"/>
      <c r="J4494" s="62"/>
      <c r="K4494" s="63"/>
    </row>
    <row r="4495" spans="1:11" ht="24" customHeight="1" x14ac:dyDescent="0.25">
      <c r="A4495" s="59"/>
      <c r="B4495" s="59"/>
      <c r="C4495" s="59"/>
      <c r="D4495" s="60"/>
      <c r="E4495" s="61"/>
      <c r="F4495" s="62"/>
      <c r="G4495" s="62"/>
      <c r="H4495" s="62"/>
      <c r="I4495" s="62"/>
      <c r="J4495" s="62"/>
      <c r="K4495" s="63"/>
    </row>
    <row r="4496" spans="1:11" ht="24" customHeight="1" x14ac:dyDescent="0.25">
      <c r="A4496" s="59"/>
      <c r="B4496" s="59"/>
      <c r="C4496" s="59"/>
      <c r="D4496" s="60"/>
      <c r="E4496" s="61"/>
      <c r="F4496" s="62"/>
      <c r="G4496" s="62"/>
      <c r="H4496" s="62"/>
      <c r="I4496" s="62"/>
      <c r="J4496" s="62"/>
      <c r="K4496" s="63"/>
    </row>
    <row r="4497" spans="1:11" ht="24" customHeight="1" x14ac:dyDescent="0.25">
      <c r="A4497" s="59"/>
      <c r="B4497" s="59"/>
      <c r="C4497" s="59"/>
      <c r="D4497" s="60"/>
      <c r="E4497" s="61"/>
      <c r="F4497" s="62"/>
      <c r="G4497" s="62"/>
      <c r="H4497" s="62"/>
      <c r="I4497" s="62"/>
      <c r="J4497" s="62"/>
      <c r="K4497" s="63"/>
    </row>
    <row r="4498" spans="1:11" ht="24" customHeight="1" x14ac:dyDescent="0.25">
      <c r="A4498" s="59"/>
      <c r="B4498" s="59"/>
      <c r="C4498" s="59"/>
      <c r="D4498" s="60"/>
      <c r="E4498" s="61"/>
      <c r="F4498" s="62"/>
      <c r="G4498" s="62"/>
      <c r="H4498" s="62"/>
      <c r="I4498" s="62"/>
      <c r="J4498" s="62"/>
      <c r="K4498" s="63"/>
    </row>
    <row r="4499" spans="1:11" ht="24" customHeight="1" x14ac:dyDescent="0.25">
      <c r="A4499" s="59"/>
      <c r="B4499" s="59"/>
      <c r="C4499" s="59"/>
      <c r="D4499" s="60"/>
      <c r="E4499" s="61"/>
      <c r="F4499" s="62"/>
      <c r="G4499" s="62"/>
      <c r="H4499" s="62"/>
      <c r="I4499" s="62"/>
      <c r="J4499" s="62"/>
      <c r="K4499" s="63"/>
    </row>
    <row r="4500" spans="1:11" ht="24" customHeight="1" x14ac:dyDescent="0.25">
      <c r="A4500" s="59"/>
      <c r="B4500" s="59"/>
      <c r="C4500" s="59"/>
      <c r="D4500" s="60"/>
      <c r="E4500" s="61"/>
      <c r="F4500" s="62"/>
      <c r="G4500" s="62"/>
      <c r="H4500" s="62"/>
      <c r="I4500" s="62"/>
      <c r="J4500" s="62"/>
      <c r="K4500" s="63"/>
    </row>
    <row r="4501" spans="1:11" ht="24" customHeight="1" x14ac:dyDescent="0.25">
      <c r="A4501" s="59"/>
      <c r="B4501" s="59"/>
      <c r="C4501" s="59"/>
      <c r="D4501" s="60"/>
      <c r="E4501" s="61"/>
      <c r="F4501" s="62"/>
      <c r="G4501" s="62"/>
      <c r="H4501" s="62"/>
      <c r="I4501" s="62"/>
      <c r="J4501" s="62"/>
      <c r="K4501" s="63"/>
    </row>
    <row r="4502" spans="1:11" ht="24" customHeight="1" x14ac:dyDescent="0.25">
      <c r="A4502" s="59"/>
      <c r="B4502" s="59"/>
      <c r="C4502" s="59"/>
      <c r="D4502" s="60"/>
      <c r="E4502" s="61"/>
      <c r="F4502" s="62"/>
      <c r="G4502" s="62"/>
      <c r="H4502" s="62"/>
      <c r="I4502" s="62"/>
      <c r="J4502" s="62"/>
      <c r="K4502" s="63"/>
    </row>
    <row r="4503" spans="1:11" ht="24" customHeight="1" x14ac:dyDescent="0.25">
      <c r="A4503" s="59"/>
      <c r="B4503" s="59"/>
      <c r="C4503" s="59"/>
      <c r="D4503" s="60"/>
      <c r="E4503" s="61"/>
      <c r="F4503" s="62"/>
      <c r="G4503" s="62"/>
      <c r="H4503" s="62"/>
      <c r="I4503" s="62"/>
      <c r="J4503" s="62"/>
      <c r="K4503" s="63"/>
    </row>
    <row r="4504" spans="1:11" ht="24" customHeight="1" x14ac:dyDescent="0.25">
      <c r="A4504" s="59"/>
      <c r="B4504" s="59"/>
      <c r="C4504" s="59"/>
      <c r="D4504" s="60"/>
      <c r="E4504" s="61"/>
      <c r="F4504" s="62"/>
      <c r="G4504" s="62"/>
      <c r="H4504" s="62"/>
      <c r="I4504" s="62"/>
      <c r="J4504" s="62"/>
      <c r="K4504" s="63"/>
    </row>
    <row r="4505" spans="1:11" ht="24" customHeight="1" x14ac:dyDescent="0.25">
      <c r="A4505" s="59"/>
      <c r="B4505" s="59"/>
      <c r="C4505" s="59"/>
      <c r="D4505" s="60"/>
      <c r="E4505" s="61"/>
      <c r="F4505" s="62"/>
      <c r="G4505" s="62"/>
      <c r="H4505" s="62"/>
      <c r="I4505" s="62"/>
      <c r="J4505" s="62"/>
      <c r="K4505" s="63"/>
    </row>
    <row r="4506" spans="1:11" ht="24" customHeight="1" x14ac:dyDescent="0.25">
      <c r="A4506" s="59"/>
      <c r="B4506" s="59"/>
      <c r="C4506" s="59"/>
      <c r="D4506" s="60"/>
      <c r="E4506" s="61"/>
      <c r="F4506" s="62"/>
      <c r="G4506" s="62"/>
      <c r="H4506" s="62"/>
      <c r="I4506" s="62"/>
      <c r="J4506" s="62"/>
      <c r="K4506" s="63"/>
    </row>
    <row r="4507" spans="1:11" ht="24" customHeight="1" x14ac:dyDescent="0.25">
      <c r="A4507" s="59"/>
      <c r="B4507" s="59"/>
      <c r="C4507" s="59"/>
      <c r="D4507" s="60"/>
      <c r="E4507" s="61"/>
      <c r="F4507" s="62"/>
      <c r="G4507" s="62"/>
      <c r="H4507" s="62"/>
      <c r="I4507" s="62"/>
      <c r="J4507" s="62"/>
      <c r="K4507" s="63"/>
    </row>
    <row r="4508" spans="1:11" ht="24" customHeight="1" x14ac:dyDescent="0.25">
      <c r="A4508" s="59"/>
      <c r="B4508" s="59"/>
      <c r="C4508" s="59"/>
      <c r="D4508" s="60"/>
      <c r="E4508" s="61"/>
      <c r="F4508" s="62"/>
      <c r="G4508" s="62"/>
      <c r="H4508" s="62"/>
      <c r="I4508" s="62"/>
      <c r="J4508" s="62"/>
      <c r="K4508" s="63"/>
    </row>
    <row r="4509" spans="1:11" ht="24" customHeight="1" x14ac:dyDescent="0.25">
      <c r="A4509" s="59"/>
      <c r="B4509" s="59"/>
      <c r="C4509" s="59"/>
      <c r="D4509" s="60"/>
      <c r="E4509" s="61"/>
      <c r="F4509" s="62"/>
      <c r="G4509" s="62"/>
      <c r="H4509" s="62"/>
      <c r="I4509" s="62"/>
      <c r="J4509" s="62"/>
      <c r="K4509" s="63"/>
    </row>
    <row r="4510" spans="1:11" ht="24" customHeight="1" x14ac:dyDescent="0.25">
      <c r="A4510" s="59"/>
      <c r="B4510" s="59"/>
      <c r="C4510" s="59"/>
      <c r="D4510" s="60"/>
      <c r="E4510" s="61"/>
      <c r="F4510" s="62"/>
      <c r="G4510" s="62"/>
      <c r="H4510" s="62"/>
      <c r="I4510" s="62"/>
      <c r="J4510" s="62"/>
      <c r="K4510" s="63"/>
    </row>
    <row r="4511" spans="1:11" ht="24" customHeight="1" x14ac:dyDescent="0.25">
      <c r="A4511" s="59"/>
      <c r="B4511" s="59"/>
      <c r="C4511" s="59"/>
      <c r="D4511" s="60"/>
      <c r="E4511" s="61"/>
      <c r="F4511" s="62"/>
      <c r="G4511" s="62"/>
      <c r="H4511" s="62"/>
      <c r="I4511" s="62"/>
      <c r="J4511" s="62"/>
      <c r="K4511" s="63"/>
    </row>
    <row r="4512" spans="1:11" ht="24" customHeight="1" x14ac:dyDescent="0.25">
      <c r="A4512" s="59"/>
      <c r="B4512" s="59"/>
      <c r="C4512" s="59"/>
      <c r="D4512" s="60"/>
      <c r="E4512" s="61"/>
      <c r="F4512" s="62"/>
      <c r="G4512" s="62"/>
      <c r="H4512" s="62"/>
      <c r="I4512" s="62"/>
      <c r="J4512" s="62"/>
      <c r="K4512" s="63"/>
    </row>
    <row r="4513" spans="1:11" ht="24" customHeight="1" x14ac:dyDescent="0.25">
      <c r="A4513" s="59"/>
      <c r="B4513" s="59"/>
      <c r="C4513" s="59"/>
      <c r="D4513" s="60"/>
      <c r="E4513" s="61"/>
      <c r="F4513" s="62"/>
      <c r="G4513" s="62"/>
      <c r="H4513" s="62"/>
      <c r="I4513" s="62"/>
      <c r="J4513" s="62"/>
      <c r="K4513" s="63"/>
    </row>
    <row r="4514" spans="1:11" ht="24" customHeight="1" x14ac:dyDescent="0.25">
      <c r="A4514" s="59"/>
      <c r="B4514" s="59"/>
      <c r="C4514" s="59"/>
      <c r="D4514" s="60"/>
      <c r="E4514" s="61"/>
      <c r="F4514" s="62"/>
      <c r="G4514" s="62"/>
      <c r="H4514" s="62"/>
      <c r="I4514" s="62"/>
      <c r="J4514" s="62"/>
      <c r="K4514" s="63"/>
    </row>
    <row r="4515" spans="1:11" ht="24" customHeight="1" x14ac:dyDescent="0.25">
      <c r="A4515" s="59"/>
      <c r="B4515" s="59"/>
      <c r="C4515" s="59"/>
      <c r="D4515" s="60"/>
      <c r="E4515" s="61"/>
      <c r="F4515" s="62"/>
      <c r="G4515" s="62"/>
      <c r="H4515" s="62"/>
      <c r="I4515" s="62"/>
      <c r="J4515" s="62"/>
      <c r="K4515" s="63"/>
    </row>
    <row r="4516" spans="1:11" ht="24" customHeight="1" x14ac:dyDescent="0.25">
      <c r="A4516" s="59"/>
      <c r="B4516" s="59"/>
      <c r="C4516" s="59"/>
      <c r="D4516" s="60"/>
      <c r="E4516" s="61"/>
      <c r="F4516" s="62"/>
      <c r="G4516" s="62"/>
      <c r="H4516" s="62"/>
      <c r="I4516" s="62"/>
      <c r="J4516" s="62"/>
      <c r="K4516" s="63"/>
    </row>
    <row r="4517" spans="1:11" ht="24" customHeight="1" x14ac:dyDescent="0.25">
      <c r="A4517" s="59"/>
      <c r="B4517" s="59"/>
      <c r="C4517" s="59"/>
      <c r="D4517" s="60"/>
      <c r="E4517" s="61"/>
      <c r="F4517" s="62"/>
      <c r="G4517" s="62"/>
      <c r="H4517" s="62"/>
      <c r="I4517" s="62"/>
      <c r="J4517" s="62"/>
      <c r="K4517" s="63"/>
    </row>
    <row r="4518" spans="1:11" ht="24" customHeight="1" x14ac:dyDescent="0.25">
      <c r="A4518" s="59"/>
      <c r="B4518" s="59"/>
      <c r="C4518" s="59"/>
      <c r="D4518" s="60"/>
      <c r="E4518" s="61"/>
      <c r="F4518" s="62"/>
      <c r="G4518" s="62"/>
      <c r="H4518" s="62"/>
      <c r="I4518" s="62"/>
      <c r="J4518" s="62"/>
      <c r="K4518" s="63"/>
    </row>
    <row r="4519" spans="1:11" ht="24" customHeight="1" x14ac:dyDescent="0.25">
      <c r="A4519" s="59"/>
      <c r="B4519" s="59"/>
      <c r="C4519" s="59"/>
      <c r="D4519" s="60"/>
      <c r="E4519" s="61"/>
      <c r="F4519" s="62"/>
      <c r="G4519" s="62"/>
      <c r="H4519" s="62"/>
      <c r="I4519" s="62"/>
      <c r="J4519" s="62"/>
      <c r="K4519" s="63"/>
    </row>
    <row r="4520" spans="1:11" ht="24" customHeight="1" x14ac:dyDescent="0.25">
      <c r="A4520" s="59"/>
      <c r="B4520" s="59"/>
      <c r="C4520" s="59"/>
      <c r="D4520" s="60"/>
      <c r="E4520" s="61"/>
      <c r="F4520" s="62"/>
      <c r="G4520" s="62"/>
      <c r="H4520" s="62"/>
      <c r="I4520" s="62"/>
      <c r="J4520" s="62"/>
      <c r="K4520" s="63"/>
    </row>
    <row r="4521" spans="1:11" ht="24" customHeight="1" x14ac:dyDescent="0.25">
      <c r="A4521" s="59"/>
      <c r="B4521" s="59"/>
      <c r="C4521" s="59"/>
      <c r="D4521" s="60"/>
      <c r="E4521" s="61"/>
      <c r="F4521" s="62"/>
      <c r="G4521" s="62"/>
      <c r="H4521" s="62"/>
      <c r="I4521" s="62"/>
      <c r="J4521" s="62"/>
      <c r="K4521" s="63"/>
    </row>
    <row r="4522" spans="1:11" ht="24" customHeight="1" x14ac:dyDescent="0.25">
      <c r="A4522" s="59"/>
      <c r="B4522" s="59"/>
      <c r="C4522" s="59"/>
      <c r="D4522" s="60"/>
      <c r="E4522" s="61"/>
      <c r="F4522" s="62"/>
      <c r="G4522" s="62"/>
      <c r="H4522" s="62"/>
      <c r="I4522" s="62"/>
      <c r="J4522" s="62"/>
      <c r="K4522" s="63"/>
    </row>
    <row r="4523" spans="1:11" ht="24" customHeight="1" x14ac:dyDescent="0.25">
      <c r="A4523" s="59"/>
      <c r="B4523" s="59"/>
      <c r="C4523" s="59"/>
      <c r="D4523" s="60"/>
      <c r="E4523" s="61"/>
      <c r="F4523" s="62"/>
      <c r="G4523" s="62"/>
      <c r="H4523" s="62"/>
      <c r="I4523" s="62"/>
      <c r="J4523" s="62"/>
      <c r="K4523" s="63"/>
    </row>
    <row r="4524" spans="1:11" ht="24" customHeight="1" x14ac:dyDescent="0.25">
      <c r="A4524" s="59"/>
      <c r="B4524" s="59"/>
      <c r="C4524" s="59"/>
      <c r="D4524" s="60"/>
      <c r="E4524" s="61"/>
      <c r="F4524" s="62"/>
      <c r="G4524" s="62"/>
      <c r="H4524" s="62"/>
      <c r="I4524" s="62"/>
      <c r="J4524" s="62"/>
      <c r="K4524" s="63"/>
    </row>
    <row r="4525" spans="1:11" ht="24" customHeight="1" x14ac:dyDescent="0.25">
      <c r="A4525" s="59"/>
      <c r="B4525" s="59"/>
      <c r="C4525" s="59"/>
      <c r="D4525" s="60"/>
      <c r="E4525" s="61"/>
      <c r="F4525" s="62"/>
      <c r="G4525" s="62"/>
      <c r="H4525" s="62"/>
      <c r="I4525" s="62"/>
      <c r="J4525" s="62"/>
      <c r="K4525" s="63"/>
    </row>
    <row r="4526" spans="1:11" ht="24" customHeight="1" x14ac:dyDescent="0.25">
      <c r="A4526" s="59"/>
      <c r="B4526" s="59"/>
      <c r="C4526" s="59"/>
      <c r="D4526" s="60"/>
      <c r="E4526" s="61"/>
      <c r="F4526" s="62"/>
      <c r="G4526" s="62"/>
      <c r="H4526" s="62"/>
      <c r="I4526" s="62"/>
      <c r="J4526" s="62"/>
      <c r="K4526" s="63"/>
    </row>
    <row r="4527" spans="1:11" ht="24" customHeight="1" x14ac:dyDescent="0.25">
      <c r="A4527" s="59"/>
      <c r="B4527" s="59"/>
      <c r="C4527" s="59"/>
      <c r="D4527" s="60"/>
      <c r="E4527" s="61"/>
      <c r="F4527" s="62"/>
      <c r="G4527" s="62"/>
      <c r="H4527" s="62"/>
      <c r="I4527" s="62"/>
      <c r="J4527" s="62"/>
      <c r="K4527" s="63"/>
    </row>
    <row r="4528" spans="1:11" ht="24" customHeight="1" x14ac:dyDescent="0.25">
      <c r="A4528" s="59"/>
      <c r="B4528" s="59"/>
      <c r="C4528" s="59"/>
      <c r="D4528" s="60"/>
      <c r="E4528" s="61"/>
      <c r="F4528" s="62"/>
      <c r="G4528" s="62"/>
      <c r="H4528" s="62"/>
      <c r="I4528" s="62"/>
      <c r="J4528" s="62"/>
      <c r="K4528" s="63"/>
    </row>
    <row r="4529" spans="1:11" ht="24" customHeight="1" x14ac:dyDescent="0.25">
      <c r="A4529" s="59"/>
      <c r="B4529" s="59"/>
      <c r="C4529" s="59"/>
      <c r="D4529" s="60"/>
      <c r="E4529" s="61"/>
      <c r="F4529" s="62"/>
      <c r="G4529" s="62"/>
      <c r="H4529" s="62"/>
      <c r="I4529" s="62"/>
      <c r="J4529" s="62"/>
      <c r="K4529" s="63"/>
    </row>
    <row r="4530" spans="1:11" ht="24" customHeight="1" x14ac:dyDescent="0.25">
      <c r="A4530" s="59"/>
      <c r="B4530" s="59"/>
      <c r="C4530" s="59"/>
      <c r="D4530" s="60"/>
      <c r="E4530" s="61"/>
      <c r="F4530" s="62"/>
      <c r="G4530" s="62"/>
      <c r="H4530" s="62"/>
      <c r="I4530" s="62"/>
      <c r="J4530" s="62"/>
      <c r="K4530" s="63"/>
    </row>
    <row r="4531" spans="1:11" ht="24" customHeight="1" x14ac:dyDescent="0.25">
      <c r="A4531" s="59"/>
      <c r="B4531" s="59"/>
      <c r="C4531" s="59"/>
      <c r="D4531" s="60"/>
      <c r="E4531" s="61"/>
      <c r="F4531" s="62"/>
      <c r="G4531" s="62"/>
      <c r="H4531" s="62"/>
      <c r="I4531" s="62"/>
      <c r="J4531" s="62"/>
      <c r="K4531" s="63"/>
    </row>
    <row r="4532" spans="1:11" ht="24" customHeight="1" x14ac:dyDescent="0.25">
      <c r="A4532" s="59"/>
      <c r="B4532" s="59"/>
      <c r="C4532" s="59"/>
      <c r="D4532" s="60"/>
      <c r="E4532" s="61"/>
      <c r="F4532" s="62"/>
      <c r="G4532" s="62"/>
      <c r="H4532" s="62"/>
      <c r="I4532" s="62"/>
      <c r="J4532" s="62"/>
      <c r="K4532" s="63"/>
    </row>
    <row r="4533" spans="1:11" ht="24" customHeight="1" x14ac:dyDescent="0.25">
      <c r="A4533" s="59"/>
      <c r="B4533" s="59"/>
      <c r="C4533" s="59"/>
      <c r="D4533" s="60"/>
      <c r="E4533" s="61"/>
      <c r="F4533" s="62"/>
      <c r="G4533" s="62"/>
      <c r="H4533" s="62"/>
      <c r="I4533" s="62"/>
      <c r="J4533" s="62"/>
      <c r="K4533" s="63"/>
    </row>
    <row r="4534" spans="1:11" ht="24" customHeight="1" x14ac:dyDescent="0.25">
      <c r="A4534" s="59"/>
      <c r="B4534" s="59"/>
      <c r="C4534" s="59"/>
      <c r="D4534" s="60"/>
      <c r="E4534" s="61"/>
      <c r="F4534" s="62"/>
      <c r="G4534" s="62"/>
      <c r="H4534" s="62"/>
      <c r="I4534" s="62"/>
      <c r="J4534" s="62"/>
      <c r="K4534" s="63"/>
    </row>
    <row r="4535" spans="1:11" ht="24" customHeight="1" x14ac:dyDescent="0.25">
      <c r="A4535" s="59"/>
      <c r="B4535" s="59"/>
      <c r="C4535" s="59"/>
      <c r="D4535" s="60"/>
      <c r="E4535" s="61"/>
      <c r="F4535" s="62"/>
      <c r="G4535" s="62"/>
      <c r="H4535" s="62"/>
      <c r="I4535" s="62"/>
      <c r="J4535" s="62"/>
      <c r="K4535" s="63"/>
    </row>
    <row r="4536" spans="1:11" ht="24" customHeight="1" x14ac:dyDescent="0.25">
      <c r="A4536" s="59"/>
      <c r="B4536" s="59"/>
      <c r="C4536" s="59"/>
      <c r="D4536" s="60"/>
      <c r="E4536" s="61"/>
      <c r="F4536" s="62"/>
      <c r="G4536" s="62"/>
      <c r="H4536" s="62"/>
      <c r="I4536" s="62"/>
      <c r="J4536" s="62"/>
      <c r="K4536" s="63"/>
    </row>
    <row r="4537" spans="1:11" ht="24" customHeight="1" x14ac:dyDescent="0.25">
      <c r="A4537" s="59"/>
      <c r="B4537" s="59"/>
      <c r="C4537" s="59"/>
      <c r="D4537" s="60"/>
      <c r="E4537" s="61"/>
      <c r="F4537" s="62"/>
      <c r="G4537" s="62"/>
      <c r="H4537" s="62"/>
      <c r="I4537" s="62"/>
      <c r="J4537" s="62"/>
      <c r="K4537" s="63"/>
    </row>
    <row r="4538" spans="1:11" ht="24" customHeight="1" x14ac:dyDescent="0.25">
      <c r="A4538" s="59"/>
      <c r="B4538" s="59"/>
      <c r="C4538" s="59"/>
      <c r="D4538" s="60"/>
      <c r="E4538" s="61"/>
      <c r="F4538" s="62"/>
      <c r="G4538" s="62"/>
      <c r="H4538" s="62"/>
      <c r="I4538" s="62"/>
      <c r="J4538" s="62"/>
      <c r="K4538" s="63"/>
    </row>
    <row r="4539" spans="1:11" ht="24" customHeight="1" x14ac:dyDescent="0.25">
      <c r="A4539" s="59"/>
      <c r="B4539" s="59"/>
      <c r="C4539" s="59"/>
      <c r="D4539" s="60"/>
      <c r="E4539" s="61"/>
      <c r="F4539" s="62"/>
      <c r="G4539" s="62"/>
      <c r="H4539" s="62"/>
      <c r="I4539" s="62"/>
      <c r="J4539" s="62"/>
      <c r="K4539" s="63"/>
    </row>
    <row r="4540" spans="1:11" ht="24" customHeight="1" x14ac:dyDescent="0.25">
      <c r="A4540" s="59"/>
      <c r="B4540" s="59"/>
      <c r="C4540" s="59"/>
      <c r="D4540" s="60"/>
      <c r="E4540" s="61"/>
      <c r="F4540" s="62"/>
      <c r="G4540" s="62"/>
      <c r="H4540" s="62"/>
      <c r="I4540" s="62"/>
      <c r="J4540" s="62"/>
      <c r="K4540" s="63"/>
    </row>
    <row r="4541" spans="1:11" ht="24" customHeight="1" x14ac:dyDescent="0.25">
      <c r="A4541" s="59"/>
      <c r="B4541" s="59"/>
      <c r="C4541" s="59"/>
      <c r="D4541" s="60"/>
      <c r="E4541" s="61"/>
      <c r="F4541" s="62"/>
      <c r="G4541" s="62"/>
      <c r="H4541" s="62"/>
      <c r="I4541" s="62"/>
      <c r="J4541" s="62"/>
      <c r="K4541" s="63"/>
    </row>
    <row r="4542" spans="1:11" ht="24" customHeight="1" x14ac:dyDescent="0.25">
      <c r="A4542" s="59"/>
      <c r="B4542" s="59"/>
      <c r="C4542" s="59"/>
      <c r="D4542" s="60"/>
      <c r="E4542" s="61"/>
      <c r="F4542" s="62"/>
      <c r="G4542" s="62"/>
      <c r="H4542" s="62"/>
      <c r="I4542" s="62"/>
      <c r="J4542" s="62"/>
      <c r="K4542" s="63"/>
    </row>
    <row r="4543" spans="1:11" ht="24" customHeight="1" x14ac:dyDescent="0.25">
      <c r="A4543" s="59"/>
      <c r="B4543" s="59"/>
      <c r="C4543" s="59"/>
      <c r="D4543" s="60"/>
      <c r="E4543" s="61"/>
      <c r="F4543" s="62"/>
      <c r="G4543" s="62"/>
      <c r="H4543" s="62"/>
      <c r="I4543" s="62"/>
      <c r="J4543" s="62"/>
      <c r="K4543" s="63"/>
    </row>
    <row r="4544" spans="1:11" ht="24" customHeight="1" x14ac:dyDescent="0.25">
      <c r="A4544" s="59"/>
      <c r="B4544" s="59"/>
      <c r="C4544" s="59"/>
      <c r="D4544" s="60"/>
      <c r="E4544" s="61"/>
      <c r="F4544" s="62"/>
      <c r="G4544" s="62"/>
      <c r="H4544" s="62"/>
      <c r="I4544" s="62"/>
      <c r="J4544" s="62"/>
      <c r="K4544" s="63"/>
    </row>
    <row r="4545" spans="1:11" ht="24" customHeight="1" x14ac:dyDescent="0.25">
      <c r="A4545" s="59"/>
      <c r="B4545" s="59"/>
      <c r="C4545" s="59"/>
      <c r="D4545" s="60"/>
      <c r="E4545" s="61"/>
      <c r="F4545" s="62"/>
      <c r="G4545" s="62"/>
      <c r="H4545" s="62"/>
      <c r="I4545" s="62"/>
      <c r="J4545" s="62"/>
      <c r="K4545" s="63"/>
    </row>
    <row r="4546" spans="1:11" ht="24" customHeight="1" x14ac:dyDescent="0.25">
      <c r="A4546" s="59"/>
      <c r="B4546" s="59"/>
      <c r="C4546" s="59"/>
      <c r="D4546" s="60"/>
      <c r="E4546" s="61"/>
      <c r="F4546" s="62"/>
      <c r="G4546" s="62"/>
      <c r="H4546" s="62"/>
      <c r="I4546" s="62"/>
      <c r="J4546" s="62"/>
      <c r="K4546" s="63"/>
    </row>
    <row r="4547" spans="1:11" ht="24" customHeight="1" x14ac:dyDescent="0.25">
      <c r="A4547" s="59"/>
      <c r="B4547" s="59"/>
      <c r="C4547" s="59"/>
      <c r="D4547" s="60"/>
      <c r="E4547" s="61"/>
      <c r="F4547" s="62"/>
      <c r="G4547" s="62"/>
      <c r="H4547" s="62"/>
      <c r="I4547" s="62"/>
      <c r="J4547" s="62"/>
      <c r="K4547" s="63"/>
    </row>
    <row r="4548" spans="1:11" ht="24" customHeight="1" x14ac:dyDescent="0.25">
      <c r="A4548" s="59"/>
      <c r="B4548" s="59"/>
      <c r="C4548" s="59"/>
      <c r="D4548" s="60"/>
      <c r="E4548" s="61"/>
      <c r="F4548" s="62"/>
      <c r="G4548" s="62"/>
      <c r="H4548" s="62"/>
      <c r="I4548" s="62"/>
      <c r="J4548" s="62"/>
      <c r="K4548" s="63"/>
    </row>
    <row r="4549" spans="1:11" ht="24" customHeight="1" x14ac:dyDescent="0.25">
      <c r="A4549" s="59"/>
      <c r="B4549" s="59"/>
      <c r="C4549" s="59"/>
      <c r="D4549" s="60"/>
      <c r="E4549" s="61"/>
      <c r="F4549" s="62"/>
      <c r="G4549" s="62"/>
      <c r="H4549" s="62"/>
      <c r="I4549" s="62"/>
      <c r="J4549" s="62"/>
      <c r="K4549" s="63"/>
    </row>
    <row r="4550" spans="1:11" ht="24" customHeight="1" x14ac:dyDescent="0.25">
      <c r="A4550" s="59"/>
      <c r="B4550" s="59"/>
      <c r="C4550" s="59"/>
      <c r="D4550" s="60"/>
      <c r="E4550" s="61"/>
      <c r="F4550" s="62"/>
      <c r="G4550" s="62"/>
      <c r="H4550" s="62"/>
      <c r="I4550" s="62"/>
      <c r="J4550" s="62"/>
      <c r="K4550" s="63"/>
    </row>
    <row r="4551" spans="1:11" ht="24" customHeight="1" x14ac:dyDescent="0.25">
      <c r="A4551" s="59"/>
      <c r="B4551" s="59"/>
      <c r="C4551" s="59"/>
      <c r="D4551" s="60"/>
      <c r="E4551" s="61"/>
      <c r="F4551" s="62"/>
      <c r="G4551" s="62"/>
      <c r="H4551" s="62"/>
      <c r="I4551" s="62"/>
      <c r="J4551" s="62"/>
      <c r="K4551" s="63"/>
    </row>
    <row r="4552" spans="1:11" ht="24" customHeight="1" x14ac:dyDescent="0.25">
      <c r="A4552" s="59"/>
      <c r="B4552" s="59"/>
      <c r="C4552" s="59"/>
      <c r="D4552" s="60"/>
      <c r="E4552" s="61"/>
      <c r="F4552" s="62"/>
      <c r="G4552" s="62"/>
      <c r="H4552" s="62"/>
      <c r="I4552" s="62"/>
      <c r="J4552" s="62"/>
      <c r="K4552" s="63"/>
    </row>
    <row r="4553" spans="1:11" ht="24" customHeight="1" x14ac:dyDescent="0.25">
      <c r="A4553" s="59"/>
      <c r="B4553" s="59"/>
      <c r="C4553" s="59"/>
      <c r="D4553" s="60"/>
      <c r="E4553" s="61"/>
      <c r="F4553" s="62"/>
      <c r="G4553" s="62"/>
      <c r="H4553" s="62"/>
      <c r="I4553" s="62"/>
      <c r="J4553" s="62"/>
      <c r="K4553" s="63"/>
    </row>
    <row r="4554" spans="1:11" ht="24" customHeight="1" x14ac:dyDescent="0.25">
      <c r="A4554" s="59"/>
      <c r="B4554" s="59"/>
      <c r="C4554" s="59"/>
      <c r="D4554" s="60"/>
      <c r="E4554" s="61"/>
      <c r="F4554" s="62"/>
      <c r="G4554" s="62"/>
      <c r="H4554" s="62"/>
      <c r="I4554" s="62"/>
      <c r="J4554" s="62"/>
      <c r="K4554" s="63"/>
    </row>
    <row r="4555" spans="1:11" ht="24" customHeight="1" x14ac:dyDescent="0.25">
      <c r="A4555" s="59"/>
      <c r="B4555" s="59"/>
      <c r="C4555" s="59"/>
      <c r="D4555" s="60"/>
      <c r="E4555" s="61"/>
      <c r="F4555" s="62"/>
      <c r="G4555" s="62"/>
      <c r="H4555" s="62"/>
      <c r="I4555" s="62"/>
      <c r="J4555" s="62"/>
      <c r="K4555" s="63"/>
    </row>
    <row r="4556" spans="1:11" ht="24" customHeight="1" x14ac:dyDescent="0.25">
      <c r="A4556" s="59"/>
      <c r="B4556" s="59"/>
      <c r="C4556" s="59"/>
      <c r="D4556" s="60"/>
      <c r="E4556" s="61"/>
      <c r="F4556" s="62"/>
      <c r="G4556" s="62"/>
      <c r="H4556" s="62"/>
      <c r="I4556" s="62"/>
      <c r="J4556" s="62"/>
      <c r="K4556" s="63"/>
    </row>
    <row r="4557" spans="1:11" ht="24" customHeight="1" x14ac:dyDescent="0.25">
      <c r="A4557" s="59"/>
      <c r="B4557" s="59"/>
      <c r="C4557" s="59"/>
      <c r="D4557" s="60"/>
      <c r="E4557" s="61"/>
      <c r="F4557" s="62"/>
      <c r="G4557" s="62"/>
      <c r="H4557" s="62"/>
      <c r="I4557" s="62"/>
      <c r="J4557" s="62"/>
      <c r="K4557" s="63"/>
    </row>
    <row r="4558" spans="1:11" ht="24" customHeight="1" x14ac:dyDescent="0.25">
      <c r="A4558" s="59"/>
      <c r="B4558" s="59"/>
      <c r="C4558" s="59"/>
      <c r="D4558" s="60"/>
      <c r="E4558" s="61"/>
      <c r="F4558" s="62"/>
      <c r="G4558" s="62"/>
      <c r="H4558" s="62"/>
      <c r="I4558" s="62"/>
      <c r="J4558" s="62"/>
      <c r="K4558" s="63"/>
    </row>
    <row r="4559" spans="1:11" ht="24" customHeight="1" x14ac:dyDescent="0.25">
      <c r="A4559" s="59"/>
      <c r="B4559" s="59"/>
      <c r="C4559" s="59"/>
      <c r="D4559" s="60"/>
      <c r="E4559" s="61"/>
      <c r="F4559" s="62"/>
      <c r="G4559" s="62"/>
      <c r="H4559" s="62"/>
      <c r="I4559" s="62"/>
      <c r="J4559" s="62"/>
      <c r="K4559" s="63"/>
    </row>
    <row r="4560" spans="1:11" ht="24" customHeight="1" x14ac:dyDescent="0.25">
      <c r="A4560" s="59"/>
      <c r="B4560" s="59"/>
      <c r="C4560" s="59"/>
      <c r="D4560" s="60"/>
      <c r="E4560" s="61"/>
      <c r="F4560" s="62"/>
      <c r="G4560" s="62"/>
      <c r="H4560" s="62"/>
      <c r="I4560" s="62"/>
      <c r="J4560" s="62"/>
      <c r="K4560" s="63"/>
    </row>
    <row r="4561" spans="1:11" ht="24" customHeight="1" x14ac:dyDescent="0.25">
      <c r="A4561" s="59"/>
      <c r="B4561" s="59"/>
      <c r="C4561" s="59"/>
      <c r="D4561" s="60"/>
      <c r="E4561" s="61"/>
      <c r="F4561" s="62"/>
      <c r="G4561" s="62"/>
      <c r="H4561" s="62"/>
      <c r="I4561" s="62"/>
      <c r="J4561" s="62"/>
      <c r="K4561" s="63"/>
    </row>
    <row r="4562" spans="1:11" ht="24" customHeight="1" x14ac:dyDescent="0.25">
      <c r="A4562" s="59"/>
      <c r="B4562" s="59"/>
      <c r="C4562" s="59"/>
      <c r="D4562" s="60"/>
      <c r="E4562" s="61"/>
      <c r="F4562" s="62"/>
      <c r="G4562" s="62"/>
      <c r="H4562" s="62"/>
      <c r="I4562" s="62"/>
      <c r="J4562" s="62"/>
      <c r="K4562" s="63"/>
    </row>
    <row r="4563" spans="1:11" ht="24" customHeight="1" x14ac:dyDescent="0.25">
      <c r="A4563" s="59"/>
      <c r="B4563" s="59"/>
      <c r="C4563" s="59"/>
      <c r="D4563" s="60"/>
      <c r="E4563" s="61"/>
      <c r="F4563" s="62"/>
      <c r="G4563" s="62"/>
      <c r="H4563" s="62"/>
      <c r="I4563" s="62"/>
      <c r="J4563" s="62"/>
      <c r="K4563" s="63"/>
    </row>
    <row r="4564" spans="1:11" ht="24" customHeight="1" x14ac:dyDescent="0.25">
      <c r="A4564" s="59"/>
      <c r="B4564" s="59"/>
      <c r="C4564" s="59"/>
      <c r="D4564" s="60"/>
      <c r="E4564" s="61"/>
      <c r="F4564" s="62"/>
      <c r="G4564" s="62"/>
      <c r="H4564" s="62"/>
      <c r="I4564" s="62"/>
      <c r="J4564" s="62"/>
      <c r="K4564" s="63"/>
    </row>
    <row r="4565" spans="1:11" ht="24" customHeight="1" x14ac:dyDescent="0.25">
      <c r="A4565" s="59"/>
      <c r="B4565" s="59"/>
      <c r="C4565" s="59"/>
      <c r="D4565" s="60"/>
      <c r="E4565" s="61"/>
      <c r="F4565" s="62"/>
      <c r="G4565" s="62"/>
      <c r="H4565" s="62"/>
      <c r="I4565" s="62"/>
      <c r="J4565" s="62"/>
      <c r="K4565" s="63"/>
    </row>
    <row r="4566" spans="1:11" ht="24" customHeight="1" x14ac:dyDescent="0.25">
      <c r="A4566" s="59"/>
      <c r="B4566" s="59"/>
      <c r="C4566" s="59"/>
      <c r="D4566" s="60"/>
      <c r="E4566" s="61"/>
      <c r="F4566" s="62"/>
      <c r="G4566" s="62"/>
      <c r="H4566" s="62"/>
      <c r="I4566" s="62"/>
      <c r="J4566" s="62"/>
      <c r="K4566" s="63"/>
    </row>
    <row r="4567" spans="1:11" ht="24" customHeight="1" x14ac:dyDescent="0.25">
      <c r="A4567" s="59"/>
      <c r="B4567" s="59"/>
      <c r="C4567" s="59"/>
      <c r="D4567" s="60"/>
      <c r="E4567" s="61"/>
      <c r="F4567" s="62"/>
      <c r="G4567" s="62"/>
      <c r="H4567" s="62"/>
      <c r="I4567" s="62"/>
      <c r="J4567" s="62"/>
      <c r="K4567" s="63"/>
    </row>
    <row r="4568" spans="1:11" ht="24" customHeight="1" x14ac:dyDescent="0.25">
      <c r="A4568" s="59"/>
      <c r="B4568" s="59"/>
      <c r="C4568" s="59"/>
      <c r="D4568" s="60"/>
      <c r="E4568" s="61"/>
      <c r="F4568" s="62"/>
      <c r="G4568" s="62"/>
      <c r="H4568" s="62"/>
      <c r="I4568" s="62"/>
      <c r="J4568" s="62"/>
      <c r="K4568" s="63"/>
    </row>
    <row r="4569" spans="1:11" ht="24" customHeight="1" x14ac:dyDescent="0.25">
      <c r="A4569" s="59"/>
      <c r="B4569" s="59"/>
      <c r="C4569" s="59"/>
      <c r="D4569" s="60"/>
      <c r="E4569" s="61"/>
      <c r="F4569" s="62"/>
      <c r="G4569" s="62"/>
      <c r="H4569" s="62"/>
      <c r="I4569" s="62"/>
      <c r="J4569" s="62"/>
      <c r="K4569" s="63"/>
    </row>
    <row r="4570" spans="1:11" ht="24" customHeight="1" x14ac:dyDescent="0.25">
      <c r="A4570" s="59"/>
      <c r="B4570" s="59"/>
      <c r="C4570" s="59"/>
      <c r="D4570" s="60"/>
      <c r="E4570" s="61"/>
      <c r="F4570" s="62"/>
      <c r="G4570" s="62"/>
      <c r="H4570" s="62"/>
      <c r="I4570" s="62"/>
      <c r="J4570" s="62"/>
      <c r="K4570" s="63"/>
    </row>
    <row r="4571" spans="1:11" ht="24" customHeight="1" x14ac:dyDescent="0.25">
      <c r="A4571" s="59"/>
      <c r="B4571" s="59"/>
      <c r="C4571" s="59"/>
      <c r="D4571" s="60"/>
      <c r="E4571" s="61"/>
      <c r="F4571" s="62"/>
      <c r="G4571" s="62"/>
      <c r="H4571" s="62"/>
      <c r="I4571" s="62"/>
      <c r="J4571" s="62"/>
      <c r="K4571" s="63"/>
    </row>
    <row r="4572" spans="1:11" ht="24" customHeight="1" x14ac:dyDescent="0.25">
      <c r="A4572" s="59"/>
      <c r="B4572" s="59"/>
      <c r="C4572" s="59"/>
      <c r="D4572" s="60"/>
      <c r="E4572" s="61"/>
      <c r="F4572" s="62"/>
      <c r="G4572" s="62"/>
      <c r="H4572" s="62"/>
      <c r="I4572" s="62"/>
      <c r="J4572" s="62"/>
      <c r="K4572" s="63"/>
    </row>
    <row r="4573" spans="1:11" ht="24" customHeight="1" x14ac:dyDescent="0.25">
      <c r="A4573" s="59"/>
      <c r="B4573" s="59"/>
      <c r="C4573" s="59"/>
      <c r="D4573" s="60"/>
      <c r="E4573" s="61"/>
      <c r="F4573" s="62"/>
      <c r="G4573" s="62"/>
      <c r="H4573" s="62"/>
      <c r="I4573" s="62"/>
      <c r="J4573" s="62"/>
      <c r="K4573" s="63"/>
    </row>
    <row r="4574" spans="1:11" ht="24" customHeight="1" x14ac:dyDescent="0.25">
      <c r="A4574" s="59"/>
      <c r="B4574" s="59"/>
      <c r="C4574" s="59"/>
      <c r="D4574" s="60"/>
      <c r="E4574" s="61"/>
      <c r="F4574" s="62"/>
      <c r="G4574" s="62"/>
      <c r="H4574" s="62"/>
      <c r="I4574" s="62"/>
      <c r="J4574" s="62"/>
      <c r="K4574" s="63"/>
    </row>
    <row r="4575" spans="1:11" ht="24" customHeight="1" x14ac:dyDescent="0.25">
      <c r="A4575" s="59"/>
      <c r="B4575" s="59"/>
      <c r="C4575" s="59"/>
      <c r="D4575" s="60"/>
      <c r="E4575" s="61"/>
      <c r="F4575" s="62"/>
      <c r="G4575" s="62"/>
      <c r="H4575" s="62"/>
      <c r="I4575" s="62"/>
      <c r="J4575" s="62"/>
      <c r="K4575" s="63"/>
    </row>
    <row r="4576" spans="1:11" ht="24" customHeight="1" x14ac:dyDescent="0.25">
      <c r="A4576" s="59"/>
      <c r="B4576" s="59"/>
      <c r="C4576" s="59"/>
      <c r="D4576" s="60"/>
      <c r="E4576" s="61"/>
      <c r="F4576" s="62"/>
      <c r="G4576" s="62"/>
      <c r="H4576" s="62"/>
      <c r="I4576" s="62"/>
      <c r="J4576" s="62"/>
      <c r="K4576" s="63"/>
    </row>
    <row r="4577" spans="1:11" ht="24" customHeight="1" x14ac:dyDescent="0.25">
      <c r="A4577" s="59"/>
      <c r="B4577" s="59"/>
      <c r="C4577" s="59"/>
      <c r="D4577" s="60"/>
      <c r="E4577" s="61"/>
      <c r="F4577" s="62"/>
      <c r="G4577" s="62"/>
      <c r="H4577" s="62"/>
      <c r="I4577" s="62"/>
      <c r="J4577" s="62"/>
      <c r="K4577" s="63"/>
    </row>
    <row r="4578" spans="1:11" ht="24" customHeight="1" x14ac:dyDescent="0.25">
      <c r="A4578" s="59"/>
      <c r="B4578" s="59"/>
      <c r="C4578" s="59"/>
      <c r="D4578" s="60"/>
      <c r="E4578" s="61"/>
      <c r="F4578" s="62"/>
      <c r="G4578" s="62"/>
      <c r="H4578" s="62"/>
      <c r="I4578" s="62"/>
      <c r="J4578" s="62"/>
      <c r="K4578" s="63"/>
    </row>
    <row r="4579" spans="1:11" ht="24" customHeight="1" x14ac:dyDescent="0.25">
      <c r="A4579" s="59"/>
      <c r="B4579" s="59"/>
      <c r="C4579" s="59"/>
      <c r="D4579" s="60"/>
      <c r="E4579" s="61"/>
      <c r="F4579" s="62"/>
      <c r="G4579" s="62"/>
      <c r="H4579" s="62"/>
      <c r="I4579" s="62"/>
      <c r="J4579" s="62"/>
      <c r="K4579" s="63"/>
    </row>
    <row r="4580" spans="1:11" ht="24" customHeight="1" x14ac:dyDescent="0.25">
      <c r="A4580" s="59"/>
      <c r="B4580" s="59"/>
      <c r="C4580" s="59"/>
      <c r="D4580" s="60"/>
      <c r="E4580" s="61"/>
      <c r="F4580" s="62"/>
      <c r="G4580" s="62"/>
      <c r="H4580" s="62"/>
      <c r="I4580" s="62"/>
      <c r="J4580" s="62"/>
      <c r="K4580" s="63"/>
    </row>
    <row r="4581" spans="1:11" ht="24" customHeight="1" x14ac:dyDescent="0.25">
      <c r="A4581" s="59"/>
      <c r="B4581" s="59"/>
      <c r="C4581" s="59"/>
      <c r="D4581" s="60"/>
      <c r="E4581" s="61"/>
      <c r="F4581" s="62"/>
      <c r="G4581" s="62"/>
      <c r="H4581" s="62"/>
      <c r="I4581" s="62"/>
      <c r="J4581" s="62"/>
      <c r="K4581" s="63"/>
    </row>
    <row r="4582" spans="1:11" ht="24" customHeight="1" x14ac:dyDescent="0.25">
      <c r="A4582" s="59"/>
      <c r="B4582" s="59"/>
      <c r="C4582" s="59"/>
      <c r="D4582" s="60"/>
      <c r="E4582" s="61"/>
      <c r="F4582" s="62"/>
      <c r="G4582" s="62"/>
      <c r="H4582" s="62"/>
      <c r="I4582" s="62"/>
      <c r="J4582" s="62"/>
      <c r="K4582" s="63"/>
    </row>
    <row r="4583" spans="1:11" ht="24" customHeight="1" x14ac:dyDescent="0.25">
      <c r="A4583" s="59"/>
      <c r="B4583" s="59"/>
      <c r="C4583" s="59"/>
      <c r="D4583" s="60"/>
      <c r="E4583" s="61"/>
      <c r="F4583" s="62"/>
      <c r="G4583" s="62"/>
      <c r="H4583" s="62"/>
      <c r="I4583" s="62"/>
      <c r="J4583" s="62"/>
      <c r="K4583" s="63"/>
    </row>
    <row r="4584" spans="1:11" ht="24" customHeight="1" x14ac:dyDescent="0.25">
      <c r="A4584" s="59"/>
      <c r="B4584" s="59"/>
      <c r="C4584" s="59"/>
      <c r="D4584" s="60"/>
      <c r="E4584" s="61"/>
      <c r="F4584" s="62"/>
      <c r="G4584" s="62"/>
      <c r="H4584" s="62"/>
      <c r="I4584" s="62"/>
      <c r="J4584" s="62"/>
      <c r="K4584" s="63"/>
    </row>
    <row r="4585" spans="1:11" ht="24" customHeight="1" x14ac:dyDescent="0.25">
      <c r="A4585" s="59"/>
      <c r="B4585" s="59"/>
      <c r="C4585" s="59"/>
      <c r="D4585" s="60"/>
      <c r="E4585" s="61"/>
      <c r="F4585" s="62"/>
      <c r="G4585" s="62"/>
      <c r="H4585" s="62"/>
      <c r="I4585" s="62"/>
      <c r="J4585" s="62"/>
      <c r="K4585" s="63"/>
    </row>
    <row r="4586" spans="1:11" ht="24" customHeight="1" x14ac:dyDescent="0.25">
      <c r="A4586" s="59"/>
      <c r="B4586" s="59"/>
      <c r="C4586" s="59"/>
      <c r="D4586" s="60"/>
      <c r="E4586" s="61"/>
      <c r="F4586" s="62"/>
      <c r="G4586" s="62"/>
      <c r="H4586" s="62"/>
      <c r="I4586" s="62"/>
      <c r="J4586" s="62"/>
      <c r="K4586" s="63"/>
    </row>
    <row r="4587" spans="1:11" ht="24" customHeight="1" x14ac:dyDescent="0.25">
      <c r="A4587" s="59"/>
      <c r="B4587" s="59"/>
      <c r="C4587" s="59"/>
      <c r="D4587" s="60"/>
      <c r="E4587" s="61"/>
      <c r="F4587" s="62"/>
      <c r="G4587" s="62"/>
      <c r="H4587" s="62"/>
      <c r="I4587" s="62"/>
      <c r="J4587" s="62"/>
      <c r="K4587" s="63"/>
    </row>
    <row r="4588" spans="1:11" ht="24" customHeight="1" x14ac:dyDescent="0.25">
      <c r="A4588" s="59"/>
      <c r="B4588" s="59"/>
      <c r="C4588" s="59"/>
      <c r="D4588" s="60"/>
      <c r="E4588" s="61"/>
      <c r="F4588" s="62"/>
      <c r="G4588" s="62"/>
      <c r="H4588" s="62"/>
      <c r="I4588" s="62"/>
      <c r="J4588" s="62"/>
      <c r="K4588" s="63"/>
    </row>
    <row r="4589" spans="1:11" ht="24" customHeight="1" x14ac:dyDescent="0.25">
      <c r="A4589" s="59"/>
      <c r="B4589" s="59"/>
      <c r="C4589" s="59"/>
      <c r="D4589" s="60"/>
      <c r="E4589" s="61"/>
      <c r="F4589" s="62"/>
      <c r="G4589" s="62"/>
      <c r="H4589" s="62"/>
      <c r="I4589" s="62"/>
      <c r="J4589" s="62"/>
      <c r="K4589" s="63"/>
    </row>
    <row r="4590" spans="1:11" ht="24" customHeight="1" x14ac:dyDescent="0.25">
      <c r="A4590" s="59"/>
      <c r="B4590" s="59"/>
      <c r="C4590" s="59"/>
      <c r="D4590" s="60"/>
      <c r="E4590" s="61"/>
      <c r="F4590" s="62"/>
      <c r="G4590" s="62"/>
      <c r="H4590" s="62"/>
      <c r="I4590" s="62"/>
      <c r="J4590" s="62"/>
      <c r="K4590" s="63"/>
    </row>
    <row r="4591" spans="1:11" ht="24" customHeight="1" x14ac:dyDescent="0.25">
      <c r="A4591" s="59"/>
      <c r="B4591" s="59"/>
      <c r="C4591" s="59"/>
      <c r="D4591" s="60"/>
      <c r="E4591" s="61"/>
      <c r="F4591" s="62"/>
      <c r="G4591" s="62"/>
      <c r="H4591" s="62"/>
      <c r="I4591" s="62"/>
      <c r="J4591" s="62"/>
      <c r="K4591" s="63"/>
    </row>
    <row r="4592" spans="1:11" ht="24" customHeight="1" x14ac:dyDescent="0.25">
      <c r="A4592" s="59"/>
      <c r="B4592" s="59"/>
      <c r="C4592" s="59"/>
      <c r="D4592" s="60"/>
      <c r="E4592" s="61"/>
      <c r="F4592" s="62"/>
      <c r="G4592" s="62"/>
      <c r="H4592" s="62"/>
      <c r="I4592" s="62"/>
      <c r="J4592" s="62"/>
      <c r="K4592" s="63"/>
    </row>
    <row r="4593" spans="1:11" ht="24" customHeight="1" x14ac:dyDescent="0.25">
      <c r="A4593" s="59"/>
      <c r="B4593" s="59"/>
      <c r="C4593" s="59"/>
      <c r="D4593" s="60"/>
      <c r="E4593" s="61"/>
      <c r="F4593" s="62"/>
      <c r="G4593" s="62"/>
      <c r="H4593" s="62"/>
      <c r="I4593" s="62"/>
      <c r="J4593" s="62"/>
      <c r="K4593" s="63"/>
    </row>
    <row r="4594" spans="1:11" ht="24" customHeight="1" x14ac:dyDescent="0.25">
      <c r="A4594" s="59"/>
      <c r="B4594" s="59"/>
      <c r="C4594" s="59"/>
      <c r="D4594" s="60"/>
      <c r="E4594" s="61"/>
      <c r="F4594" s="62"/>
      <c r="G4594" s="62"/>
      <c r="H4594" s="62"/>
      <c r="I4594" s="62"/>
      <c r="J4594" s="62"/>
      <c r="K4594" s="63"/>
    </row>
    <row r="4595" spans="1:11" ht="24" customHeight="1" x14ac:dyDescent="0.25">
      <c r="A4595" s="59"/>
      <c r="B4595" s="59"/>
      <c r="C4595" s="59"/>
      <c r="D4595" s="60"/>
      <c r="E4595" s="61"/>
      <c r="F4595" s="62"/>
      <c r="G4595" s="62"/>
      <c r="H4595" s="62"/>
      <c r="I4595" s="62"/>
      <c r="J4595" s="62"/>
      <c r="K4595" s="63"/>
    </row>
    <row r="4596" spans="1:11" ht="24" customHeight="1" x14ac:dyDescent="0.25">
      <c r="A4596" s="59"/>
      <c r="B4596" s="59"/>
      <c r="C4596" s="59"/>
      <c r="D4596" s="60"/>
      <c r="E4596" s="61"/>
      <c r="F4596" s="62"/>
      <c r="G4596" s="62"/>
      <c r="H4596" s="62"/>
      <c r="I4596" s="62"/>
      <c r="J4596" s="62"/>
      <c r="K4596" s="63"/>
    </row>
    <row r="4597" spans="1:11" ht="24" customHeight="1" x14ac:dyDescent="0.25">
      <c r="A4597" s="59"/>
      <c r="B4597" s="59"/>
      <c r="C4597" s="59"/>
      <c r="D4597" s="60"/>
      <c r="E4597" s="61"/>
      <c r="F4597" s="62"/>
      <c r="G4597" s="62"/>
      <c r="H4597" s="62"/>
      <c r="I4597" s="62"/>
      <c r="J4597" s="62"/>
      <c r="K4597" s="63"/>
    </row>
    <row r="4598" spans="1:11" ht="24" customHeight="1" x14ac:dyDescent="0.25">
      <c r="A4598" s="59"/>
      <c r="B4598" s="59"/>
      <c r="C4598" s="59"/>
      <c r="D4598" s="60"/>
      <c r="E4598" s="61"/>
      <c r="F4598" s="62"/>
      <c r="G4598" s="62"/>
      <c r="H4598" s="62"/>
      <c r="I4598" s="62"/>
      <c r="J4598" s="62"/>
      <c r="K4598" s="63"/>
    </row>
    <row r="4599" spans="1:11" ht="24" customHeight="1" x14ac:dyDescent="0.25">
      <c r="A4599" s="59"/>
      <c r="B4599" s="59"/>
      <c r="C4599" s="59"/>
      <c r="D4599" s="60"/>
      <c r="E4599" s="61"/>
      <c r="F4599" s="62"/>
      <c r="G4599" s="62"/>
      <c r="H4599" s="62"/>
      <c r="I4599" s="62"/>
      <c r="J4599" s="62"/>
      <c r="K4599" s="63"/>
    </row>
    <row r="4600" spans="1:11" ht="24" customHeight="1" x14ac:dyDescent="0.25">
      <c r="A4600" s="59"/>
      <c r="B4600" s="59"/>
      <c r="C4600" s="59"/>
      <c r="D4600" s="60"/>
      <c r="E4600" s="61"/>
      <c r="F4600" s="62"/>
      <c r="G4600" s="62"/>
      <c r="H4600" s="62"/>
      <c r="I4600" s="62"/>
      <c r="J4600" s="62"/>
      <c r="K4600" s="63"/>
    </row>
    <row r="4601" spans="1:11" ht="24" customHeight="1" x14ac:dyDescent="0.25">
      <c r="A4601" s="59"/>
      <c r="B4601" s="59"/>
      <c r="C4601" s="59"/>
      <c r="D4601" s="60"/>
      <c r="E4601" s="61"/>
      <c r="F4601" s="62"/>
      <c r="G4601" s="62"/>
      <c r="H4601" s="62"/>
      <c r="I4601" s="62"/>
      <c r="J4601" s="62"/>
      <c r="K4601" s="63"/>
    </row>
    <row r="4602" spans="1:11" ht="24" customHeight="1" x14ac:dyDescent="0.25">
      <c r="A4602" s="59"/>
      <c r="B4602" s="59"/>
      <c r="C4602" s="59"/>
      <c r="D4602" s="60"/>
      <c r="E4602" s="61"/>
      <c r="F4602" s="62"/>
      <c r="G4602" s="62"/>
      <c r="H4602" s="62"/>
      <c r="I4602" s="62"/>
      <c r="J4602" s="62"/>
      <c r="K4602" s="63"/>
    </row>
    <row r="4603" spans="1:11" ht="24" customHeight="1" x14ac:dyDescent="0.25">
      <c r="A4603" s="59"/>
      <c r="B4603" s="59"/>
      <c r="C4603" s="59"/>
      <c r="D4603" s="60"/>
      <c r="E4603" s="61"/>
      <c r="F4603" s="62"/>
      <c r="G4603" s="62"/>
      <c r="H4603" s="62"/>
      <c r="I4603" s="62"/>
      <c r="J4603" s="62"/>
      <c r="K4603" s="63"/>
    </row>
    <row r="4604" spans="1:11" ht="24" customHeight="1" x14ac:dyDescent="0.25">
      <c r="A4604" s="59"/>
      <c r="B4604" s="59"/>
      <c r="C4604" s="59"/>
      <c r="D4604" s="60"/>
      <c r="E4604" s="61"/>
      <c r="F4604" s="62"/>
      <c r="G4604" s="62"/>
      <c r="H4604" s="62"/>
      <c r="I4604" s="62"/>
      <c r="J4604" s="62"/>
      <c r="K4604" s="63"/>
    </row>
    <row r="4605" spans="1:11" ht="24" customHeight="1" x14ac:dyDescent="0.25">
      <c r="A4605" s="59"/>
      <c r="B4605" s="59"/>
      <c r="C4605" s="59"/>
      <c r="D4605" s="60"/>
      <c r="E4605" s="61"/>
      <c r="F4605" s="62"/>
      <c r="G4605" s="62"/>
      <c r="H4605" s="62"/>
      <c r="I4605" s="62"/>
      <c r="J4605" s="62"/>
      <c r="K4605" s="63"/>
    </row>
    <row r="4606" spans="1:11" ht="24" customHeight="1" x14ac:dyDescent="0.25">
      <c r="A4606" s="59"/>
      <c r="B4606" s="59"/>
      <c r="C4606" s="59"/>
      <c r="D4606" s="60"/>
      <c r="E4606" s="61"/>
      <c r="F4606" s="62"/>
      <c r="G4606" s="62"/>
      <c r="H4606" s="62"/>
      <c r="I4606" s="62"/>
      <c r="J4606" s="62"/>
      <c r="K4606" s="63"/>
    </row>
    <row r="4607" spans="1:11" ht="24" customHeight="1" x14ac:dyDescent="0.25">
      <c r="A4607" s="59"/>
      <c r="B4607" s="59"/>
      <c r="C4607" s="59"/>
      <c r="D4607" s="60"/>
      <c r="E4607" s="61"/>
      <c r="F4607" s="62"/>
      <c r="G4607" s="62"/>
      <c r="H4607" s="62"/>
      <c r="I4607" s="62"/>
      <c r="J4607" s="62"/>
      <c r="K4607" s="63"/>
    </row>
    <row r="4608" spans="1:11" ht="24" customHeight="1" x14ac:dyDescent="0.25">
      <c r="A4608" s="59"/>
      <c r="B4608" s="59"/>
      <c r="C4608" s="59"/>
      <c r="D4608" s="60"/>
      <c r="E4608" s="61"/>
      <c r="F4608" s="62"/>
      <c r="G4608" s="62"/>
      <c r="H4608" s="62"/>
      <c r="I4608" s="62"/>
      <c r="J4608" s="62"/>
      <c r="K4608" s="63"/>
    </row>
    <row r="4609" spans="1:11" ht="24" customHeight="1" x14ac:dyDescent="0.25">
      <c r="A4609" s="59"/>
      <c r="B4609" s="59"/>
      <c r="C4609" s="59"/>
      <c r="D4609" s="60"/>
      <c r="E4609" s="61"/>
      <c r="F4609" s="62"/>
      <c r="G4609" s="62"/>
      <c r="H4609" s="62"/>
      <c r="I4609" s="62"/>
      <c r="J4609" s="62"/>
      <c r="K4609" s="63"/>
    </row>
    <row r="4610" spans="1:11" ht="24" customHeight="1" x14ac:dyDescent="0.25">
      <c r="A4610" s="59"/>
      <c r="B4610" s="59"/>
      <c r="C4610" s="59"/>
      <c r="D4610" s="60"/>
      <c r="E4610" s="61"/>
      <c r="F4610" s="62"/>
      <c r="G4610" s="62"/>
      <c r="H4610" s="62"/>
      <c r="I4610" s="62"/>
      <c r="J4610" s="62"/>
      <c r="K4610" s="63"/>
    </row>
    <row r="4611" spans="1:11" ht="24" customHeight="1" x14ac:dyDescent="0.25">
      <c r="A4611" s="59"/>
      <c r="B4611" s="59"/>
      <c r="C4611" s="59"/>
      <c r="D4611" s="60"/>
      <c r="E4611" s="61"/>
      <c r="F4611" s="62"/>
      <c r="G4611" s="62"/>
      <c r="H4611" s="62"/>
      <c r="I4611" s="62"/>
      <c r="J4611" s="62"/>
      <c r="K4611" s="63"/>
    </row>
    <row r="4612" spans="1:11" ht="24" customHeight="1" x14ac:dyDescent="0.25">
      <c r="A4612" s="59"/>
      <c r="B4612" s="59"/>
      <c r="C4612" s="59"/>
      <c r="D4612" s="60"/>
      <c r="E4612" s="61"/>
      <c r="F4612" s="62"/>
      <c r="G4612" s="62"/>
      <c r="H4612" s="62"/>
      <c r="I4612" s="62"/>
      <c r="J4612" s="62"/>
      <c r="K4612" s="63"/>
    </row>
    <row r="4613" spans="1:11" ht="24" customHeight="1" x14ac:dyDescent="0.25">
      <c r="A4613" s="59"/>
      <c r="B4613" s="59"/>
      <c r="C4613" s="59"/>
      <c r="D4613" s="60"/>
      <c r="E4613" s="61"/>
      <c r="F4613" s="62"/>
      <c r="G4613" s="62"/>
      <c r="H4613" s="62"/>
      <c r="I4613" s="62"/>
      <c r="J4613" s="62"/>
      <c r="K4613" s="63"/>
    </row>
    <row r="4614" spans="1:11" ht="24" customHeight="1" x14ac:dyDescent="0.25">
      <c r="A4614" s="59"/>
      <c r="B4614" s="59"/>
      <c r="C4614" s="59"/>
      <c r="D4614" s="60"/>
      <c r="E4614" s="61"/>
      <c r="F4614" s="62"/>
      <c r="G4614" s="62"/>
      <c r="H4614" s="62"/>
      <c r="I4614" s="62"/>
      <c r="J4614" s="62"/>
      <c r="K4614" s="63"/>
    </row>
    <row r="4615" spans="1:11" ht="24" customHeight="1" x14ac:dyDescent="0.25">
      <c r="A4615" s="59"/>
      <c r="B4615" s="59"/>
      <c r="C4615" s="59"/>
      <c r="D4615" s="60"/>
      <c r="E4615" s="61"/>
      <c r="F4615" s="62"/>
      <c r="G4615" s="62"/>
      <c r="H4615" s="62"/>
      <c r="I4615" s="62"/>
      <c r="J4615" s="62"/>
      <c r="K4615" s="63"/>
    </row>
    <row r="4616" spans="1:11" ht="24" customHeight="1" x14ac:dyDescent="0.25">
      <c r="A4616" s="59"/>
      <c r="B4616" s="59"/>
      <c r="C4616" s="59"/>
      <c r="D4616" s="60"/>
      <c r="E4616" s="61"/>
      <c r="F4616" s="62"/>
      <c r="G4616" s="62"/>
      <c r="H4616" s="62"/>
      <c r="I4616" s="62"/>
      <c r="J4616" s="62"/>
      <c r="K4616" s="63"/>
    </row>
    <row r="4617" spans="1:11" ht="24" customHeight="1" x14ac:dyDescent="0.25">
      <c r="A4617" s="59"/>
      <c r="B4617" s="59"/>
      <c r="C4617" s="59"/>
      <c r="D4617" s="60"/>
      <c r="E4617" s="61"/>
      <c r="F4617" s="62"/>
      <c r="G4617" s="62"/>
      <c r="H4617" s="62"/>
      <c r="I4617" s="62"/>
      <c r="J4617" s="62"/>
      <c r="K4617" s="63"/>
    </row>
    <row r="4618" spans="1:11" ht="24" customHeight="1" x14ac:dyDescent="0.25">
      <c r="A4618" s="59"/>
      <c r="B4618" s="59"/>
      <c r="C4618" s="59"/>
      <c r="D4618" s="60"/>
      <c r="E4618" s="61"/>
      <c r="F4618" s="62"/>
      <c r="G4618" s="62"/>
      <c r="H4618" s="62"/>
      <c r="I4618" s="62"/>
      <c r="J4618" s="62"/>
      <c r="K4618" s="63"/>
    </row>
    <row r="4619" spans="1:11" ht="24" customHeight="1" x14ac:dyDescent="0.25">
      <c r="A4619" s="59"/>
      <c r="B4619" s="59"/>
      <c r="C4619" s="59"/>
      <c r="D4619" s="60"/>
      <c r="E4619" s="61"/>
      <c r="F4619" s="62"/>
      <c r="G4619" s="62"/>
      <c r="H4619" s="62"/>
      <c r="I4619" s="62"/>
      <c r="J4619" s="62"/>
      <c r="K4619" s="63"/>
    </row>
    <row r="4620" spans="1:11" ht="24" customHeight="1" x14ac:dyDescent="0.25">
      <c r="A4620" s="59"/>
      <c r="B4620" s="59"/>
      <c r="C4620" s="59"/>
      <c r="D4620" s="60"/>
      <c r="E4620" s="61"/>
      <c r="F4620" s="62"/>
      <c r="G4620" s="62"/>
      <c r="H4620" s="62"/>
      <c r="I4620" s="62"/>
      <c r="J4620" s="62"/>
      <c r="K4620" s="63"/>
    </row>
    <row r="4621" spans="1:11" ht="24" customHeight="1" x14ac:dyDescent="0.25">
      <c r="A4621" s="59"/>
      <c r="B4621" s="59"/>
      <c r="C4621" s="59"/>
      <c r="D4621" s="60"/>
      <c r="E4621" s="61"/>
      <c r="F4621" s="62"/>
      <c r="G4621" s="62"/>
      <c r="H4621" s="62"/>
      <c r="I4621" s="62"/>
      <c r="J4621" s="62"/>
      <c r="K4621" s="63"/>
    </row>
    <row r="4622" spans="1:11" ht="24" customHeight="1" x14ac:dyDescent="0.25">
      <c r="A4622" s="59"/>
      <c r="B4622" s="59"/>
      <c r="C4622" s="59"/>
      <c r="D4622" s="60"/>
      <c r="E4622" s="61"/>
      <c r="F4622" s="62"/>
      <c r="G4622" s="62"/>
      <c r="H4622" s="62"/>
      <c r="I4622" s="62"/>
      <c r="J4622" s="62"/>
      <c r="K4622" s="63"/>
    </row>
    <row r="4623" spans="1:11" ht="24" customHeight="1" x14ac:dyDescent="0.25">
      <c r="A4623" s="59"/>
      <c r="B4623" s="59"/>
      <c r="C4623" s="59"/>
      <c r="D4623" s="60"/>
      <c r="E4623" s="61"/>
      <c r="F4623" s="62"/>
      <c r="G4623" s="62"/>
      <c r="H4623" s="62"/>
      <c r="I4623" s="62"/>
      <c r="J4623" s="62"/>
      <c r="K4623" s="63"/>
    </row>
    <row r="4624" spans="1:11" ht="24" customHeight="1" x14ac:dyDescent="0.25">
      <c r="A4624" s="59"/>
      <c r="B4624" s="59"/>
      <c r="C4624" s="59"/>
      <c r="D4624" s="60"/>
      <c r="E4624" s="61"/>
      <c r="F4624" s="62"/>
      <c r="G4624" s="62"/>
      <c r="H4624" s="62"/>
      <c r="I4624" s="62"/>
      <c r="J4624" s="62"/>
      <c r="K4624" s="63"/>
    </row>
    <row r="4625" spans="1:11" ht="24" customHeight="1" x14ac:dyDescent="0.25">
      <c r="A4625" s="59"/>
      <c r="B4625" s="59"/>
      <c r="C4625" s="59"/>
      <c r="D4625" s="60"/>
      <c r="E4625" s="61"/>
      <c r="F4625" s="62"/>
      <c r="G4625" s="62"/>
      <c r="H4625" s="62"/>
      <c r="I4625" s="62"/>
      <c r="J4625" s="62"/>
      <c r="K4625" s="63"/>
    </row>
    <row r="4626" spans="1:11" ht="24" customHeight="1" x14ac:dyDescent="0.25">
      <c r="A4626" s="59"/>
      <c r="B4626" s="59"/>
      <c r="C4626" s="59"/>
      <c r="D4626" s="60"/>
      <c r="E4626" s="61"/>
      <c r="F4626" s="62"/>
      <c r="G4626" s="62"/>
      <c r="H4626" s="62"/>
      <c r="I4626" s="62"/>
      <c r="J4626" s="62"/>
      <c r="K4626" s="63"/>
    </row>
    <row r="4627" spans="1:11" ht="24" customHeight="1" x14ac:dyDescent="0.25">
      <c r="A4627" s="59"/>
      <c r="B4627" s="59"/>
      <c r="C4627" s="59"/>
      <c r="D4627" s="60"/>
      <c r="E4627" s="61"/>
      <c r="F4627" s="62"/>
      <c r="G4627" s="62"/>
      <c r="H4627" s="62"/>
      <c r="I4627" s="62"/>
      <c r="J4627" s="62"/>
      <c r="K4627" s="63"/>
    </row>
    <row r="4628" spans="1:11" ht="24" customHeight="1" x14ac:dyDescent="0.25">
      <c r="A4628" s="59"/>
      <c r="B4628" s="59"/>
      <c r="C4628" s="59"/>
      <c r="D4628" s="60"/>
      <c r="E4628" s="61"/>
      <c r="F4628" s="62"/>
      <c r="G4628" s="62"/>
      <c r="H4628" s="62"/>
      <c r="I4628" s="62"/>
      <c r="J4628" s="62"/>
      <c r="K4628" s="63"/>
    </row>
    <row r="4629" spans="1:11" ht="24" customHeight="1" x14ac:dyDescent="0.25">
      <c r="A4629" s="59"/>
      <c r="B4629" s="59"/>
      <c r="C4629" s="59"/>
      <c r="D4629" s="60"/>
      <c r="E4629" s="61"/>
      <c r="F4629" s="62"/>
      <c r="G4629" s="62"/>
      <c r="H4629" s="62"/>
      <c r="I4629" s="62"/>
      <c r="J4629" s="62"/>
      <c r="K4629" s="63"/>
    </row>
    <row r="4630" spans="1:11" ht="24" customHeight="1" x14ac:dyDescent="0.25">
      <c r="A4630" s="59"/>
      <c r="B4630" s="59"/>
      <c r="C4630" s="59"/>
      <c r="D4630" s="60"/>
      <c r="E4630" s="61"/>
      <c r="F4630" s="62"/>
      <c r="G4630" s="62"/>
      <c r="H4630" s="62"/>
      <c r="I4630" s="62"/>
      <c r="J4630" s="62"/>
      <c r="K4630" s="63"/>
    </row>
    <row r="4631" spans="1:11" ht="24" customHeight="1" x14ac:dyDescent="0.25">
      <c r="A4631" s="59"/>
      <c r="B4631" s="59"/>
      <c r="C4631" s="59"/>
      <c r="D4631" s="60"/>
      <c r="E4631" s="61"/>
      <c r="F4631" s="62"/>
      <c r="G4631" s="62"/>
      <c r="H4631" s="62"/>
      <c r="I4631" s="62"/>
      <c r="J4631" s="62"/>
      <c r="K4631" s="63"/>
    </row>
    <row r="4632" spans="1:11" ht="24" customHeight="1" x14ac:dyDescent="0.25">
      <c r="A4632" s="59"/>
      <c r="B4632" s="59"/>
      <c r="C4632" s="59"/>
      <c r="D4632" s="60"/>
      <c r="E4632" s="61"/>
      <c r="F4632" s="62"/>
      <c r="G4632" s="62"/>
      <c r="H4632" s="62"/>
      <c r="I4632" s="62"/>
      <c r="J4632" s="62"/>
      <c r="K4632" s="63"/>
    </row>
    <row r="4633" spans="1:11" ht="24" customHeight="1" x14ac:dyDescent="0.25">
      <c r="A4633" s="59"/>
      <c r="B4633" s="59"/>
      <c r="C4633" s="59"/>
      <c r="D4633" s="60"/>
      <c r="E4633" s="61"/>
      <c r="F4633" s="62"/>
      <c r="G4633" s="62"/>
      <c r="H4633" s="62"/>
      <c r="I4633" s="62"/>
      <c r="J4633" s="62"/>
      <c r="K4633" s="63"/>
    </row>
    <row r="4634" spans="1:11" ht="24" customHeight="1" x14ac:dyDescent="0.25">
      <c r="A4634" s="59"/>
      <c r="B4634" s="59"/>
      <c r="C4634" s="59"/>
      <c r="D4634" s="60"/>
      <c r="E4634" s="61"/>
      <c r="F4634" s="62"/>
      <c r="G4634" s="62"/>
      <c r="H4634" s="62"/>
      <c r="I4634" s="62"/>
      <c r="J4634" s="62"/>
      <c r="K4634" s="63"/>
    </row>
    <row r="4635" spans="1:11" ht="24" customHeight="1" x14ac:dyDescent="0.25">
      <c r="A4635" s="59"/>
      <c r="B4635" s="59"/>
      <c r="C4635" s="59"/>
      <c r="D4635" s="60"/>
      <c r="E4635" s="61"/>
      <c r="F4635" s="62"/>
      <c r="G4635" s="62"/>
      <c r="H4635" s="62"/>
      <c r="I4635" s="62"/>
      <c r="J4635" s="62"/>
      <c r="K4635" s="63"/>
    </row>
    <row r="4636" spans="1:11" ht="24" customHeight="1" x14ac:dyDescent="0.25">
      <c r="A4636" s="59"/>
      <c r="B4636" s="59"/>
      <c r="C4636" s="59"/>
      <c r="D4636" s="60"/>
      <c r="E4636" s="61"/>
      <c r="F4636" s="62"/>
      <c r="G4636" s="62"/>
      <c r="H4636" s="62"/>
      <c r="I4636" s="62"/>
      <c r="J4636" s="62"/>
      <c r="K4636" s="63"/>
    </row>
    <row r="4637" spans="1:11" ht="24" customHeight="1" x14ac:dyDescent="0.25">
      <c r="A4637" s="59"/>
      <c r="B4637" s="59"/>
      <c r="C4637" s="59"/>
      <c r="D4637" s="60"/>
      <c r="E4637" s="61"/>
      <c r="F4637" s="62"/>
      <c r="G4637" s="62"/>
      <c r="H4637" s="62"/>
      <c r="I4637" s="62"/>
      <c r="J4637" s="62"/>
      <c r="K4637" s="63"/>
    </row>
    <row r="4638" spans="1:11" ht="24" customHeight="1" x14ac:dyDescent="0.25">
      <c r="A4638" s="59"/>
      <c r="B4638" s="59"/>
      <c r="C4638" s="59"/>
      <c r="D4638" s="60"/>
      <c r="E4638" s="61"/>
      <c r="F4638" s="62"/>
      <c r="G4638" s="62"/>
      <c r="H4638" s="62"/>
      <c r="I4638" s="62"/>
      <c r="J4638" s="62"/>
      <c r="K4638" s="63"/>
    </row>
    <row r="4639" spans="1:11" ht="24" customHeight="1" x14ac:dyDescent="0.25">
      <c r="A4639" s="59"/>
      <c r="B4639" s="59"/>
      <c r="C4639" s="59"/>
      <c r="D4639" s="60"/>
      <c r="E4639" s="61"/>
      <c r="F4639" s="62"/>
      <c r="G4639" s="62"/>
      <c r="H4639" s="62"/>
      <c r="I4639" s="62"/>
      <c r="J4639" s="62"/>
      <c r="K4639" s="63"/>
    </row>
    <row r="4640" spans="1:11" ht="24" customHeight="1" x14ac:dyDescent="0.25">
      <c r="A4640" s="59"/>
      <c r="B4640" s="59"/>
      <c r="C4640" s="59"/>
      <c r="D4640" s="60"/>
      <c r="E4640" s="61"/>
      <c r="F4640" s="62"/>
      <c r="G4640" s="62"/>
      <c r="H4640" s="62"/>
      <c r="I4640" s="62"/>
      <c r="J4640" s="62"/>
      <c r="K4640" s="63"/>
    </row>
    <row r="4641" spans="1:11" ht="24" customHeight="1" x14ac:dyDescent="0.25">
      <c r="A4641" s="59"/>
      <c r="B4641" s="59"/>
      <c r="C4641" s="59"/>
      <c r="D4641" s="60"/>
      <c r="E4641" s="61"/>
      <c r="F4641" s="62"/>
      <c r="G4641" s="62"/>
      <c r="H4641" s="62"/>
      <c r="I4641" s="62"/>
      <c r="J4641" s="62"/>
      <c r="K4641" s="63"/>
    </row>
    <row r="4642" spans="1:11" ht="24" customHeight="1" x14ac:dyDescent="0.25">
      <c r="A4642" s="59"/>
      <c r="B4642" s="59"/>
      <c r="C4642" s="59"/>
      <c r="D4642" s="60"/>
      <c r="E4642" s="61"/>
      <c r="F4642" s="62"/>
      <c r="G4642" s="62"/>
      <c r="H4642" s="62"/>
      <c r="I4642" s="62"/>
      <c r="J4642" s="62"/>
      <c r="K4642" s="63"/>
    </row>
    <row r="4643" spans="1:11" ht="24" customHeight="1" x14ac:dyDescent="0.25">
      <c r="A4643" s="59"/>
      <c r="B4643" s="59"/>
      <c r="C4643" s="59"/>
      <c r="D4643" s="60"/>
      <c r="E4643" s="61"/>
      <c r="F4643" s="62"/>
      <c r="G4643" s="62"/>
      <c r="H4643" s="62"/>
      <c r="I4643" s="62"/>
      <c r="J4643" s="62"/>
      <c r="K4643" s="63"/>
    </row>
    <row r="4644" spans="1:11" ht="24" customHeight="1" x14ac:dyDescent="0.25">
      <c r="A4644" s="59"/>
      <c r="B4644" s="59"/>
      <c r="C4644" s="59"/>
      <c r="D4644" s="60"/>
      <c r="E4644" s="61"/>
      <c r="F4644" s="62"/>
      <c r="G4644" s="62"/>
      <c r="H4644" s="62"/>
      <c r="I4644" s="62"/>
      <c r="J4644" s="62"/>
      <c r="K4644" s="63"/>
    </row>
    <row r="4645" spans="1:11" ht="24" customHeight="1" x14ac:dyDescent="0.25">
      <c r="A4645" s="59"/>
      <c r="B4645" s="59"/>
      <c r="C4645" s="59"/>
      <c r="D4645" s="60"/>
      <c r="E4645" s="61"/>
      <c r="F4645" s="62"/>
      <c r="G4645" s="62"/>
      <c r="H4645" s="62"/>
      <c r="I4645" s="62"/>
      <c r="J4645" s="62"/>
      <c r="K4645" s="63"/>
    </row>
    <row r="4646" spans="1:11" ht="24" customHeight="1" x14ac:dyDescent="0.25">
      <c r="A4646" s="59"/>
      <c r="B4646" s="59"/>
      <c r="C4646" s="59"/>
      <c r="D4646" s="60"/>
      <c r="E4646" s="61"/>
      <c r="F4646" s="62"/>
      <c r="G4646" s="62"/>
      <c r="H4646" s="62"/>
      <c r="I4646" s="62"/>
      <c r="J4646" s="62"/>
      <c r="K4646" s="63"/>
    </row>
    <row r="4647" spans="1:11" ht="24" customHeight="1" x14ac:dyDescent="0.25">
      <c r="A4647" s="59"/>
      <c r="B4647" s="59"/>
      <c r="C4647" s="59"/>
      <c r="D4647" s="60"/>
      <c r="E4647" s="61"/>
      <c r="F4647" s="62"/>
      <c r="G4647" s="62"/>
      <c r="H4647" s="62"/>
      <c r="I4647" s="62"/>
      <c r="J4647" s="62"/>
      <c r="K4647" s="63"/>
    </row>
    <row r="4648" spans="1:11" ht="24" customHeight="1" x14ac:dyDescent="0.25">
      <c r="A4648" s="59"/>
      <c r="B4648" s="59"/>
      <c r="C4648" s="59"/>
      <c r="D4648" s="60"/>
      <c r="E4648" s="61"/>
      <c r="F4648" s="62"/>
      <c r="G4648" s="62"/>
      <c r="H4648" s="62"/>
      <c r="I4648" s="62"/>
      <c r="J4648" s="62"/>
      <c r="K4648" s="63"/>
    </row>
    <row r="4649" spans="1:11" ht="24" customHeight="1" x14ac:dyDescent="0.25">
      <c r="A4649" s="59"/>
      <c r="B4649" s="59"/>
      <c r="C4649" s="59"/>
      <c r="D4649" s="60"/>
      <c r="E4649" s="61"/>
      <c r="F4649" s="62"/>
      <c r="G4649" s="62"/>
      <c r="H4649" s="62"/>
      <c r="I4649" s="62"/>
      <c r="J4649" s="62"/>
      <c r="K4649" s="63"/>
    </row>
    <row r="4650" spans="1:11" ht="24" customHeight="1" x14ac:dyDescent="0.25">
      <c r="A4650" s="59"/>
      <c r="B4650" s="59"/>
      <c r="C4650" s="59"/>
      <c r="D4650" s="60"/>
      <c r="E4650" s="61"/>
      <c r="F4650" s="62"/>
      <c r="G4650" s="62"/>
      <c r="H4650" s="62"/>
      <c r="I4650" s="62"/>
      <c r="J4650" s="62"/>
      <c r="K4650" s="63"/>
    </row>
    <row r="4651" spans="1:11" ht="24" customHeight="1" x14ac:dyDescent="0.25">
      <c r="A4651" s="59"/>
      <c r="B4651" s="59"/>
      <c r="C4651" s="59"/>
      <c r="D4651" s="60"/>
      <c r="E4651" s="61"/>
      <c r="F4651" s="62"/>
      <c r="G4651" s="62"/>
      <c r="H4651" s="62"/>
      <c r="I4651" s="62"/>
      <c r="J4651" s="62"/>
      <c r="K4651" s="63"/>
    </row>
    <row r="4652" spans="1:11" ht="24" customHeight="1" x14ac:dyDescent="0.25">
      <c r="A4652" s="59"/>
      <c r="B4652" s="59"/>
      <c r="C4652" s="59"/>
      <c r="D4652" s="60"/>
      <c r="E4652" s="61"/>
      <c r="F4652" s="62"/>
      <c r="G4652" s="62"/>
      <c r="H4652" s="62"/>
      <c r="I4652" s="62"/>
      <c r="J4652" s="62"/>
      <c r="K4652" s="63"/>
    </row>
    <row r="4653" spans="1:11" ht="24" customHeight="1" x14ac:dyDescent="0.25">
      <c r="A4653" s="59"/>
      <c r="B4653" s="59"/>
      <c r="C4653" s="59"/>
      <c r="D4653" s="60"/>
      <c r="E4653" s="61"/>
      <c r="F4653" s="62"/>
      <c r="G4653" s="62"/>
      <c r="H4653" s="62"/>
      <c r="I4653" s="62"/>
      <c r="J4653" s="62"/>
      <c r="K4653" s="63"/>
    </row>
    <row r="4654" spans="1:11" ht="24" customHeight="1" x14ac:dyDescent="0.25">
      <c r="A4654" s="59"/>
      <c r="B4654" s="59"/>
      <c r="C4654" s="59"/>
      <c r="D4654" s="60"/>
      <c r="E4654" s="61"/>
      <c r="F4654" s="62"/>
      <c r="G4654" s="62"/>
      <c r="H4654" s="62"/>
      <c r="I4654" s="62"/>
      <c r="J4654" s="62"/>
      <c r="K4654" s="63"/>
    </row>
    <row r="4655" spans="1:11" ht="24" customHeight="1" x14ac:dyDescent="0.25">
      <c r="A4655" s="59"/>
      <c r="B4655" s="59"/>
      <c r="C4655" s="59"/>
      <c r="D4655" s="60"/>
      <c r="E4655" s="61"/>
      <c r="F4655" s="62"/>
      <c r="G4655" s="62"/>
      <c r="H4655" s="62"/>
      <c r="I4655" s="62"/>
      <c r="J4655" s="62"/>
      <c r="K4655" s="63"/>
    </row>
    <row r="4656" spans="1:11" ht="24" customHeight="1" x14ac:dyDescent="0.25">
      <c r="A4656" s="59"/>
      <c r="B4656" s="59"/>
      <c r="C4656" s="59"/>
      <c r="D4656" s="60"/>
      <c r="E4656" s="61"/>
      <c r="F4656" s="62"/>
      <c r="G4656" s="62"/>
      <c r="H4656" s="62"/>
      <c r="I4656" s="62"/>
      <c r="J4656" s="62"/>
      <c r="K4656" s="63"/>
    </row>
    <row r="4657" spans="1:11" ht="24" customHeight="1" x14ac:dyDescent="0.25">
      <c r="A4657" s="59"/>
      <c r="B4657" s="59"/>
      <c r="C4657" s="59"/>
      <c r="D4657" s="60"/>
      <c r="E4657" s="61"/>
      <c r="F4657" s="62"/>
      <c r="G4657" s="62"/>
      <c r="H4657" s="62"/>
      <c r="I4657" s="62"/>
      <c r="J4657" s="62"/>
      <c r="K4657" s="63"/>
    </row>
    <row r="4658" spans="1:11" ht="24" customHeight="1" x14ac:dyDescent="0.25">
      <c r="A4658" s="59"/>
      <c r="B4658" s="59"/>
      <c r="C4658" s="59"/>
      <c r="D4658" s="60"/>
      <c r="E4658" s="61"/>
      <c r="F4658" s="62"/>
      <c r="G4658" s="62"/>
      <c r="H4658" s="62"/>
      <c r="I4658" s="62"/>
      <c r="J4658" s="62"/>
      <c r="K4658" s="63"/>
    </row>
    <row r="4659" spans="1:11" ht="24" customHeight="1" x14ac:dyDescent="0.25">
      <c r="A4659" s="59"/>
      <c r="B4659" s="59"/>
      <c r="C4659" s="59"/>
      <c r="D4659" s="60"/>
      <c r="E4659" s="61"/>
      <c r="F4659" s="62"/>
      <c r="G4659" s="62"/>
      <c r="H4659" s="62"/>
      <c r="I4659" s="62"/>
      <c r="J4659" s="62"/>
      <c r="K4659" s="63"/>
    </row>
    <row r="4660" spans="1:11" ht="24" customHeight="1" x14ac:dyDescent="0.25">
      <c r="A4660" s="59"/>
      <c r="B4660" s="59"/>
      <c r="C4660" s="59"/>
      <c r="D4660" s="60"/>
      <c r="E4660" s="61"/>
      <c r="F4660" s="62"/>
      <c r="G4660" s="62"/>
      <c r="H4660" s="62"/>
      <c r="I4660" s="62"/>
      <c r="J4660" s="62"/>
      <c r="K4660" s="63"/>
    </row>
    <row r="4661" spans="1:11" ht="24" customHeight="1" x14ac:dyDescent="0.25">
      <c r="A4661" s="59"/>
      <c r="B4661" s="59"/>
      <c r="C4661" s="59"/>
      <c r="D4661" s="60"/>
      <c r="E4661" s="61"/>
      <c r="F4661" s="62"/>
      <c r="G4661" s="62"/>
      <c r="H4661" s="62"/>
      <c r="I4661" s="62"/>
      <c r="J4661" s="62"/>
      <c r="K4661" s="63"/>
    </row>
    <row r="4662" spans="1:11" ht="24" customHeight="1" x14ac:dyDescent="0.25">
      <c r="A4662" s="59"/>
      <c r="B4662" s="59"/>
      <c r="C4662" s="59"/>
      <c r="D4662" s="60"/>
      <c r="E4662" s="61"/>
      <c r="F4662" s="62"/>
      <c r="G4662" s="62"/>
      <c r="H4662" s="62"/>
      <c r="I4662" s="62"/>
      <c r="J4662" s="62"/>
      <c r="K4662" s="63"/>
    </row>
    <row r="4663" spans="1:11" ht="24" customHeight="1" x14ac:dyDescent="0.25">
      <c r="A4663" s="59"/>
      <c r="B4663" s="59"/>
      <c r="C4663" s="59"/>
      <c r="D4663" s="60"/>
      <c r="E4663" s="61"/>
      <c r="F4663" s="62"/>
      <c r="G4663" s="62"/>
      <c r="H4663" s="62"/>
      <c r="I4663" s="62"/>
      <c r="J4663" s="62"/>
      <c r="K4663" s="63"/>
    </row>
    <row r="4664" spans="1:11" ht="24" customHeight="1" x14ac:dyDescent="0.25">
      <c r="A4664" s="59"/>
      <c r="B4664" s="59"/>
      <c r="C4664" s="59"/>
      <c r="D4664" s="60"/>
      <c r="E4664" s="61"/>
      <c r="F4664" s="62"/>
      <c r="G4664" s="62"/>
      <c r="H4664" s="62"/>
      <c r="I4664" s="62"/>
      <c r="J4664" s="62"/>
      <c r="K4664" s="63"/>
    </row>
    <row r="4665" spans="1:11" ht="24" customHeight="1" x14ac:dyDescent="0.25">
      <c r="A4665" s="59"/>
      <c r="B4665" s="59"/>
      <c r="C4665" s="59"/>
      <c r="D4665" s="60"/>
      <c r="E4665" s="61"/>
      <c r="F4665" s="62"/>
      <c r="G4665" s="62"/>
      <c r="H4665" s="62"/>
      <c r="I4665" s="62"/>
      <c r="J4665" s="62"/>
      <c r="K4665" s="63"/>
    </row>
    <row r="4666" spans="1:11" ht="24" customHeight="1" x14ac:dyDescent="0.25">
      <c r="A4666" s="59"/>
      <c r="B4666" s="59"/>
      <c r="C4666" s="59"/>
      <c r="D4666" s="60"/>
      <c r="E4666" s="61"/>
      <c r="F4666" s="62"/>
      <c r="G4666" s="62"/>
      <c r="H4666" s="62"/>
      <c r="I4666" s="62"/>
      <c r="J4666" s="62"/>
      <c r="K4666" s="63"/>
    </row>
    <row r="4667" spans="1:11" ht="24" customHeight="1" x14ac:dyDescent="0.25">
      <c r="A4667" s="59"/>
      <c r="B4667" s="59"/>
      <c r="C4667" s="59"/>
      <c r="D4667" s="60"/>
      <c r="E4667" s="61"/>
      <c r="F4667" s="62"/>
      <c r="G4667" s="62"/>
      <c r="H4667" s="62"/>
      <c r="I4667" s="62"/>
      <c r="J4667" s="62"/>
      <c r="K4667" s="63"/>
    </row>
    <row r="4668" spans="1:11" ht="24" customHeight="1" x14ac:dyDescent="0.25">
      <c r="A4668" s="59"/>
      <c r="B4668" s="59"/>
      <c r="C4668" s="59"/>
      <c r="D4668" s="60"/>
      <c r="E4668" s="61"/>
      <c r="F4668" s="62"/>
      <c r="G4668" s="62"/>
      <c r="H4668" s="62"/>
      <c r="I4668" s="62"/>
      <c r="J4668" s="62"/>
      <c r="K4668" s="63"/>
    </row>
    <row r="4669" spans="1:11" ht="24" customHeight="1" x14ac:dyDescent="0.25">
      <c r="A4669" s="59"/>
      <c r="B4669" s="59"/>
      <c r="C4669" s="59"/>
      <c r="D4669" s="60"/>
      <c r="E4669" s="61"/>
      <c r="F4669" s="62"/>
      <c r="G4669" s="62"/>
      <c r="H4669" s="62"/>
      <c r="I4669" s="62"/>
      <c r="J4669" s="62"/>
      <c r="K4669" s="63"/>
    </row>
    <row r="4670" spans="1:11" ht="24" customHeight="1" x14ac:dyDescent="0.25">
      <c r="A4670" s="59"/>
      <c r="B4670" s="59"/>
      <c r="C4670" s="59"/>
      <c r="D4670" s="60"/>
      <c r="E4670" s="61"/>
      <c r="F4670" s="62"/>
      <c r="G4670" s="62"/>
      <c r="H4670" s="62"/>
      <c r="I4670" s="62"/>
      <c r="J4670" s="62"/>
      <c r="K4670" s="63"/>
    </row>
    <row r="4671" spans="1:11" ht="24" customHeight="1" x14ac:dyDescent="0.25">
      <c r="A4671" s="59"/>
      <c r="B4671" s="59"/>
      <c r="C4671" s="59"/>
      <c r="D4671" s="60"/>
      <c r="E4671" s="61"/>
      <c r="F4671" s="62"/>
      <c r="G4671" s="62"/>
      <c r="H4671" s="62"/>
      <c r="I4671" s="62"/>
      <c r="J4671" s="62"/>
      <c r="K4671" s="63"/>
    </row>
    <row r="4672" spans="1:11" ht="24" customHeight="1" x14ac:dyDescent="0.25">
      <c r="A4672" s="59"/>
      <c r="B4672" s="59"/>
      <c r="C4672" s="59"/>
      <c r="D4672" s="60"/>
      <c r="E4672" s="61"/>
      <c r="F4672" s="62"/>
      <c r="G4672" s="62"/>
      <c r="H4672" s="62"/>
      <c r="I4672" s="62"/>
      <c r="J4672" s="62"/>
      <c r="K4672" s="63"/>
    </row>
    <row r="4673" spans="1:11" ht="24" customHeight="1" x14ac:dyDescent="0.25">
      <c r="A4673" s="59"/>
      <c r="B4673" s="59"/>
      <c r="C4673" s="59"/>
      <c r="D4673" s="60"/>
      <c r="E4673" s="61"/>
      <c r="F4673" s="62"/>
      <c r="G4673" s="62"/>
      <c r="H4673" s="62"/>
      <c r="I4673" s="62"/>
      <c r="J4673" s="62"/>
      <c r="K4673" s="63"/>
    </row>
    <row r="4674" spans="1:11" ht="24" customHeight="1" x14ac:dyDescent="0.25">
      <c r="A4674" s="59"/>
      <c r="B4674" s="59"/>
      <c r="C4674" s="59"/>
      <c r="D4674" s="60"/>
      <c r="E4674" s="61"/>
      <c r="F4674" s="62"/>
      <c r="G4674" s="62"/>
      <c r="H4674" s="62"/>
      <c r="I4674" s="62"/>
      <c r="J4674" s="62"/>
      <c r="K4674" s="63"/>
    </row>
    <row r="4675" spans="1:11" ht="24" customHeight="1" x14ac:dyDescent="0.25">
      <c r="A4675" s="59"/>
      <c r="B4675" s="59"/>
      <c r="C4675" s="59"/>
      <c r="D4675" s="60"/>
      <c r="E4675" s="61"/>
      <c r="F4675" s="62"/>
      <c r="G4675" s="62"/>
      <c r="H4675" s="62"/>
      <c r="I4675" s="62"/>
      <c r="J4675" s="62"/>
      <c r="K4675" s="63"/>
    </row>
    <row r="4676" spans="1:11" ht="24" customHeight="1" x14ac:dyDescent="0.25">
      <c r="A4676" s="59"/>
      <c r="B4676" s="59"/>
      <c r="C4676" s="59"/>
      <c r="D4676" s="60"/>
      <c r="E4676" s="61"/>
      <c r="F4676" s="62"/>
      <c r="G4676" s="62"/>
      <c r="H4676" s="62"/>
      <c r="I4676" s="62"/>
      <c r="J4676" s="62"/>
      <c r="K4676" s="63"/>
    </row>
    <row r="4677" spans="1:11" ht="24" customHeight="1" x14ac:dyDescent="0.25">
      <c r="A4677" s="59"/>
      <c r="B4677" s="59"/>
      <c r="C4677" s="59"/>
      <c r="D4677" s="60"/>
      <c r="E4677" s="61"/>
      <c r="F4677" s="62"/>
      <c r="G4677" s="62"/>
      <c r="H4677" s="62"/>
      <c r="I4677" s="62"/>
      <c r="J4677" s="62"/>
      <c r="K4677" s="63"/>
    </row>
    <row r="4678" spans="1:11" ht="24" customHeight="1" x14ac:dyDescent="0.25">
      <c r="A4678" s="59"/>
      <c r="B4678" s="59"/>
      <c r="C4678" s="59"/>
      <c r="D4678" s="60"/>
      <c r="E4678" s="61"/>
      <c r="F4678" s="62"/>
      <c r="G4678" s="62"/>
      <c r="H4678" s="62"/>
      <c r="I4678" s="62"/>
      <c r="J4678" s="62"/>
      <c r="K4678" s="63"/>
    </row>
    <row r="4679" spans="1:11" ht="24" customHeight="1" x14ac:dyDescent="0.25">
      <c r="A4679" s="59"/>
      <c r="B4679" s="59"/>
      <c r="C4679" s="59"/>
      <c r="D4679" s="60"/>
      <c r="E4679" s="61"/>
      <c r="F4679" s="62"/>
      <c r="G4679" s="62"/>
      <c r="H4679" s="62"/>
      <c r="I4679" s="62"/>
      <c r="J4679" s="62"/>
      <c r="K4679" s="63"/>
    </row>
    <row r="4680" spans="1:11" ht="24" customHeight="1" x14ac:dyDescent="0.25">
      <c r="A4680" s="59"/>
      <c r="B4680" s="59"/>
      <c r="C4680" s="59"/>
      <c r="D4680" s="60"/>
      <c r="E4680" s="61"/>
      <c r="F4680" s="62"/>
      <c r="G4680" s="62"/>
      <c r="H4680" s="62"/>
      <c r="I4680" s="62"/>
      <c r="J4680" s="62"/>
      <c r="K4680" s="63"/>
    </row>
    <row r="4681" spans="1:11" ht="24" customHeight="1" x14ac:dyDescent="0.25">
      <c r="A4681" s="59"/>
      <c r="B4681" s="59"/>
      <c r="C4681" s="59"/>
      <c r="D4681" s="60"/>
      <c r="E4681" s="61"/>
      <c r="F4681" s="62"/>
      <c r="G4681" s="62"/>
      <c r="H4681" s="62"/>
      <c r="I4681" s="62"/>
      <c r="J4681" s="62"/>
      <c r="K4681" s="63"/>
    </row>
    <row r="4682" spans="1:11" ht="24" customHeight="1" x14ac:dyDescent="0.25">
      <c r="A4682" s="59"/>
      <c r="B4682" s="59"/>
      <c r="C4682" s="59"/>
      <c r="D4682" s="60"/>
      <c r="E4682" s="61"/>
      <c r="F4682" s="62"/>
      <c r="G4682" s="62"/>
      <c r="H4682" s="62"/>
      <c r="I4682" s="62"/>
      <c r="J4682" s="62"/>
      <c r="K4682" s="63"/>
    </row>
    <row r="4683" spans="1:11" ht="24" customHeight="1" x14ac:dyDescent="0.25">
      <c r="A4683" s="59"/>
      <c r="B4683" s="59"/>
      <c r="C4683" s="59"/>
      <c r="D4683" s="60"/>
      <c r="E4683" s="61"/>
      <c r="F4683" s="62"/>
      <c r="G4683" s="62"/>
      <c r="H4683" s="62"/>
      <c r="I4683" s="62"/>
      <c r="J4683" s="62"/>
      <c r="K4683" s="63"/>
    </row>
    <row r="4684" spans="1:11" ht="24" customHeight="1" x14ac:dyDescent="0.25">
      <c r="A4684" s="59"/>
      <c r="B4684" s="59"/>
      <c r="C4684" s="59"/>
      <c r="D4684" s="60"/>
      <c r="E4684" s="61"/>
      <c r="F4684" s="62"/>
      <c r="G4684" s="62"/>
      <c r="H4684" s="62"/>
      <c r="I4684" s="62"/>
      <c r="J4684" s="62"/>
      <c r="K4684" s="63"/>
    </row>
    <row r="4685" spans="1:11" ht="24" customHeight="1" x14ac:dyDescent="0.25">
      <c r="A4685" s="59"/>
      <c r="B4685" s="59"/>
      <c r="C4685" s="59"/>
      <c r="D4685" s="60"/>
      <c r="E4685" s="61"/>
      <c r="F4685" s="62"/>
      <c r="G4685" s="62"/>
      <c r="H4685" s="62"/>
      <c r="I4685" s="62"/>
      <c r="J4685" s="62"/>
      <c r="K4685" s="63"/>
    </row>
    <row r="4686" spans="1:11" ht="24" customHeight="1" x14ac:dyDescent="0.25">
      <c r="A4686" s="59"/>
      <c r="B4686" s="59"/>
      <c r="C4686" s="59"/>
      <c r="D4686" s="60"/>
      <c r="E4686" s="61"/>
      <c r="F4686" s="62"/>
      <c r="G4686" s="62"/>
      <c r="H4686" s="62"/>
      <c r="I4686" s="62"/>
      <c r="J4686" s="62"/>
      <c r="K4686" s="63"/>
    </row>
    <row r="4687" spans="1:11" ht="24" customHeight="1" x14ac:dyDescent="0.25">
      <c r="A4687" s="59"/>
      <c r="B4687" s="59"/>
      <c r="C4687" s="59"/>
      <c r="D4687" s="60"/>
      <c r="E4687" s="61"/>
      <c r="F4687" s="62"/>
      <c r="G4687" s="62"/>
      <c r="H4687" s="62"/>
      <c r="I4687" s="62"/>
      <c r="J4687" s="62"/>
      <c r="K4687" s="63"/>
    </row>
    <row r="4688" spans="1:11" ht="24" customHeight="1" x14ac:dyDescent="0.25">
      <c r="A4688" s="59"/>
      <c r="B4688" s="59"/>
      <c r="C4688" s="59"/>
      <c r="D4688" s="60"/>
      <c r="E4688" s="61"/>
      <c r="F4688" s="62"/>
      <c r="G4688" s="62"/>
      <c r="H4688" s="62"/>
      <c r="I4688" s="62"/>
      <c r="J4688" s="62"/>
      <c r="K4688" s="63"/>
    </row>
    <row r="4689" spans="1:11" ht="24" customHeight="1" x14ac:dyDescent="0.25">
      <c r="A4689" s="59"/>
      <c r="B4689" s="59"/>
      <c r="C4689" s="59"/>
      <c r="D4689" s="60"/>
      <c r="E4689" s="61"/>
      <c r="F4689" s="62"/>
      <c r="G4689" s="62"/>
      <c r="H4689" s="62"/>
      <c r="I4689" s="62"/>
      <c r="J4689" s="62"/>
      <c r="K4689" s="63"/>
    </row>
    <row r="4690" spans="1:11" ht="24" customHeight="1" x14ac:dyDescent="0.25">
      <c r="A4690" s="59"/>
      <c r="B4690" s="59"/>
      <c r="C4690" s="59"/>
      <c r="D4690" s="60"/>
      <c r="E4690" s="61"/>
      <c r="F4690" s="62"/>
      <c r="G4690" s="62"/>
      <c r="H4690" s="62"/>
      <c r="I4690" s="62"/>
      <c r="J4690" s="62"/>
      <c r="K4690" s="63"/>
    </row>
    <row r="4691" spans="1:11" ht="24" customHeight="1" x14ac:dyDescent="0.25">
      <c r="A4691" s="59"/>
      <c r="B4691" s="59"/>
      <c r="C4691" s="59"/>
      <c r="D4691" s="60"/>
      <c r="E4691" s="61"/>
      <c r="F4691" s="62"/>
      <c r="G4691" s="62"/>
      <c r="H4691" s="62"/>
      <c r="I4691" s="62"/>
      <c r="J4691" s="62"/>
      <c r="K4691" s="63"/>
    </row>
    <row r="4692" spans="1:11" ht="24" customHeight="1" x14ac:dyDescent="0.25">
      <c r="A4692" s="59"/>
      <c r="B4692" s="59"/>
      <c r="C4692" s="59"/>
      <c r="D4692" s="60"/>
      <c r="E4692" s="61"/>
      <c r="F4692" s="62"/>
      <c r="G4692" s="62"/>
      <c r="H4692" s="62"/>
      <c r="I4692" s="62"/>
      <c r="J4692" s="62"/>
      <c r="K4692" s="63"/>
    </row>
    <row r="4693" spans="1:11" ht="24" customHeight="1" x14ac:dyDescent="0.25">
      <c r="A4693" s="59"/>
      <c r="B4693" s="59"/>
      <c r="C4693" s="59"/>
      <c r="D4693" s="60"/>
      <c r="E4693" s="61"/>
      <c r="F4693" s="62"/>
      <c r="G4693" s="62"/>
      <c r="H4693" s="62"/>
      <c r="I4693" s="62"/>
      <c r="J4693" s="62"/>
      <c r="K4693" s="63"/>
    </row>
    <row r="4694" spans="1:11" ht="24" customHeight="1" x14ac:dyDescent="0.25">
      <c r="A4694" s="59"/>
      <c r="B4694" s="59"/>
      <c r="C4694" s="59"/>
      <c r="D4694" s="60"/>
      <c r="E4694" s="61"/>
      <c r="F4694" s="62"/>
      <c r="G4694" s="62"/>
      <c r="H4694" s="62"/>
      <c r="I4694" s="62"/>
      <c r="J4694" s="62"/>
      <c r="K4694" s="63"/>
    </row>
    <row r="4695" spans="1:11" ht="24" customHeight="1" x14ac:dyDescent="0.25">
      <c r="A4695" s="59"/>
      <c r="B4695" s="59"/>
      <c r="C4695" s="59"/>
      <c r="D4695" s="60"/>
      <c r="E4695" s="61"/>
      <c r="F4695" s="62"/>
      <c r="G4695" s="62"/>
      <c r="H4695" s="62"/>
      <c r="I4695" s="62"/>
      <c r="J4695" s="62"/>
      <c r="K4695" s="63"/>
    </row>
    <row r="4696" spans="1:11" ht="24" customHeight="1" x14ac:dyDescent="0.25">
      <c r="A4696" s="59"/>
      <c r="B4696" s="59"/>
      <c r="C4696" s="59"/>
      <c r="D4696" s="60"/>
      <c r="E4696" s="61"/>
      <c r="F4696" s="62"/>
      <c r="G4696" s="62"/>
      <c r="H4696" s="62"/>
      <c r="I4696" s="62"/>
      <c r="J4696" s="62"/>
      <c r="K4696" s="63"/>
    </row>
    <row r="4697" spans="1:11" ht="24" customHeight="1" x14ac:dyDescent="0.25">
      <c r="A4697" s="59"/>
      <c r="B4697" s="59"/>
      <c r="C4697" s="59"/>
      <c r="D4697" s="60"/>
      <c r="E4697" s="61"/>
      <c r="F4697" s="62"/>
      <c r="G4697" s="62"/>
      <c r="H4697" s="62"/>
      <c r="I4697" s="62"/>
      <c r="J4697" s="62"/>
      <c r="K4697" s="63"/>
    </row>
    <row r="4698" spans="1:11" ht="24" customHeight="1" x14ac:dyDescent="0.25">
      <c r="A4698" s="59"/>
      <c r="B4698" s="59"/>
      <c r="C4698" s="59"/>
      <c r="D4698" s="60"/>
      <c r="E4698" s="61"/>
      <c r="F4698" s="62"/>
      <c r="G4698" s="62"/>
      <c r="H4698" s="62"/>
      <c r="I4698" s="62"/>
      <c r="J4698" s="62"/>
      <c r="K4698" s="63"/>
    </row>
    <row r="4699" spans="1:11" ht="24" customHeight="1" x14ac:dyDescent="0.25">
      <c r="A4699" s="59"/>
      <c r="B4699" s="59"/>
      <c r="C4699" s="59"/>
      <c r="D4699" s="60"/>
      <c r="E4699" s="61"/>
      <c r="F4699" s="62"/>
      <c r="G4699" s="62"/>
      <c r="H4699" s="62"/>
      <c r="I4699" s="62"/>
      <c r="J4699" s="62"/>
      <c r="K4699" s="63"/>
    </row>
    <row r="4700" spans="1:11" ht="24" customHeight="1" x14ac:dyDescent="0.25">
      <c r="A4700" s="59"/>
      <c r="B4700" s="59"/>
      <c r="C4700" s="59"/>
      <c r="D4700" s="60"/>
      <c r="E4700" s="61"/>
      <c r="F4700" s="62"/>
      <c r="G4700" s="62"/>
      <c r="H4700" s="62"/>
      <c r="I4700" s="62"/>
      <c r="J4700" s="62"/>
      <c r="K4700" s="63"/>
    </row>
    <row r="4701" spans="1:11" ht="24" customHeight="1" x14ac:dyDescent="0.25">
      <c r="A4701" s="59"/>
      <c r="B4701" s="59"/>
      <c r="C4701" s="59"/>
      <c r="D4701" s="60"/>
      <c r="E4701" s="61"/>
      <c r="F4701" s="62"/>
      <c r="G4701" s="62"/>
      <c r="H4701" s="62"/>
      <c r="I4701" s="62"/>
      <c r="J4701" s="62"/>
      <c r="K4701" s="63"/>
    </row>
    <row r="4702" spans="1:11" ht="24" customHeight="1" x14ac:dyDescent="0.25">
      <c r="A4702" s="59"/>
      <c r="B4702" s="59"/>
      <c r="C4702" s="59"/>
      <c r="D4702" s="60"/>
      <c r="E4702" s="61"/>
      <c r="F4702" s="62"/>
      <c r="G4702" s="62"/>
      <c r="H4702" s="62"/>
      <c r="I4702" s="62"/>
      <c r="J4702" s="62"/>
      <c r="K4702" s="63"/>
    </row>
    <row r="4703" spans="1:11" ht="24" customHeight="1" x14ac:dyDescent="0.25">
      <c r="A4703" s="59"/>
      <c r="B4703" s="59"/>
      <c r="C4703" s="59"/>
      <c r="D4703" s="60"/>
      <c r="E4703" s="61"/>
      <c r="F4703" s="62"/>
      <c r="G4703" s="62"/>
      <c r="H4703" s="62"/>
      <c r="I4703" s="62"/>
      <c r="J4703" s="62"/>
      <c r="K4703" s="63"/>
    </row>
    <row r="4704" spans="1:11" ht="24" customHeight="1" x14ac:dyDescent="0.25">
      <c r="A4704" s="59"/>
      <c r="B4704" s="59"/>
      <c r="C4704" s="59"/>
      <c r="D4704" s="60"/>
      <c r="E4704" s="61"/>
      <c r="F4704" s="62"/>
      <c r="G4704" s="62"/>
      <c r="H4704" s="62"/>
      <c r="I4704" s="62"/>
      <c r="J4704" s="62"/>
      <c r="K4704" s="63"/>
    </row>
    <row r="4705" spans="1:11" ht="24" customHeight="1" x14ac:dyDescent="0.25">
      <c r="A4705" s="59"/>
      <c r="B4705" s="59"/>
      <c r="C4705" s="59"/>
      <c r="D4705" s="60"/>
      <c r="E4705" s="61"/>
      <c r="F4705" s="62"/>
      <c r="G4705" s="62"/>
      <c r="H4705" s="62"/>
      <c r="I4705" s="62"/>
      <c r="J4705" s="62"/>
      <c r="K4705" s="63"/>
    </row>
    <row r="4706" spans="1:11" ht="24" customHeight="1" x14ac:dyDescent="0.25">
      <c r="A4706" s="59"/>
      <c r="B4706" s="59"/>
      <c r="C4706" s="59"/>
      <c r="D4706" s="60"/>
      <c r="E4706" s="61"/>
      <c r="F4706" s="62"/>
      <c r="G4706" s="62"/>
      <c r="H4706" s="62"/>
      <c r="I4706" s="62"/>
      <c r="J4706" s="62"/>
      <c r="K4706" s="63"/>
    </row>
    <row r="4707" spans="1:11" ht="24" customHeight="1" x14ac:dyDescent="0.25">
      <c r="A4707" s="59"/>
      <c r="B4707" s="59"/>
      <c r="C4707" s="59"/>
      <c r="D4707" s="60"/>
      <c r="E4707" s="61"/>
      <c r="F4707" s="62"/>
      <c r="G4707" s="62"/>
      <c r="H4707" s="62"/>
      <c r="I4707" s="62"/>
      <c r="J4707" s="62"/>
      <c r="K4707" s="63"/>
    </row>
    <row r="4708" spans="1:11" ht="24" customHeight="1" x14ac:dyDescent="0.25">
      <c r="A4708" s="59"/>
      <c r="B4708" s="59"/>
      <c r="C4708" s="59"/>
      <c r="D4708" s="60"/>
      <c r="E4708" s="61"/>
      <c r="F4708" s="62"/>
      <c r="G4708" s="62"/>
      <c r="H4708" s="62"/>
      <c r="I4708" s="62"/>
      <c r="J4708" s="62"/>
      <c r="K4708" s="63"/>
    </row>
    <row r="4709" spans="1:11" ht="24" customHeight="1" x14ac:dyDescent="0.25">
      <c r="A4709" s="59"/>
      <c r="B4709" s="59"/>
      <c r="C4709" s="59"/>
      <c r="D4709" s="60"/>
      <c r="E4709" s="61"/>
      <c r="F4709" s="62"/>
      <c r="G4709" s="62"/>
      <c r="H4709" s="62"/>
      <c r="I4709" s="62"/>
      <c r="J4709" s="62"/>
      <c r="K4709" s="63"/>
    </row>
    <row r="4710" spans="1:11" ht="24" customHeight="1" x14ac:dyDescent="0.25">
      <c r="A4710" s="59"/>
      <c r="B4710" s="59"/>
      <c r="C4710" s="59"/>
      <c r="D4710" s="60"/>
      <c r="E4710" s="61"/>
      <c r="F4710" s="62"/>
      <c r="G4710" s="62"/>
      <c r="H4710" s="62"/>
      <c r="I4710" s="62"/>
      <c r="J4710" s="62"/>
      <c r="K4710" s="63"/>
    </row>
    <row r="4711" spans="1:11" ht="24" customHeight="1" x14ac:dyDescent="0.25">
      <c r="A4711" s="59"/>
      <c r="B4711" s="59"/>
      <c r="C4711" s="59"/>
      <c r="D4711" s="60"/>
      <c r="E4711" s="61"/>
      <c r="F4711" s="62"/>
      <c r="G4711" s="62"/>
      <c r="H4711" s="62"/>
      <c r="I4711" s="62"/>
      <c r="J4711" s="62"/>
      <c r="K4711" s="63"/>
    </row>
    <row r="4712" spans="1:11" ht="24" customHeight="1" x14ac:dyDescent="0.25">
      <c r="A4712" s="59"/>
      <c r="B4712" s="59"/>
      <c r="C4712" s="59"/>
      <c r="D4712" s="60"/>
      <c r="E4712" s="61"/>
      <c r="F4712" s="62"/>
      <c r="G4712" s="62"/>
      <c r="H4712" s="62"/>
      <c r="I4712" s="62"/>
      <c r="J4712" s="62"/>
      <c r="K4712" s="63"/>
    </row>
    <row r="4713" spans="1:11" ht="24" customHeight="1" x14ac:dyDescent="0.25">
      <c r="A4713" s="59"/>
      <c r="B4713" s="59"/>
      <c r="C4713" s="59"/>
      <c r="D4713" s="60"/>
      <c r="E4713" s="61"/>
      <c r="F4713" s="62"/>
      <c r="G4713" s="62"/>
      <c r="H4713" s="62"/>
      <c r="I4713" s="62"/>
      <c r="J4713" s="62"/>
      <c r="K4713" s="63"/>
    </row>
    <row r="4714" spans="1:11" ht="24" customHeight="1" x14ac:dyDescent="0.25">
      <c r="A4714" s="59"/>
      <c r="B4714" s="59"/>
      <c r="C4714" s="59"/>
      <c r="D4714" s="60"/>
      <c r="E4714" s="61"/>
      <c r="F4714" s="62"/>
      <c r="G4714" s="62"/>
      <c r="H4714" s="62"/>
      <c r="I4714" s="62"/>
      <c r="J4714" s="62"/>
      <c r="K4714" s="63"/>
    </row>
    <row r="4715" spans="1:11" ht="24" customHeight="1" x14ac:dyDescent="0.25">
      <c r="A4715" s="59"/>
      <c r="B4715" s="59"/>
      <c r="C4715" s="59"/>
      <c r="D4715" s="60"/>
      <c r="E4715" s="61"/>
      <c r="F4715" s="62"/>
      <c r="G4715" s="62"/>
      <c r="H4715" s="62"/>
      <c r="I4715" s="62"/>
      <c r="J4715" s="62"/>
      <c r="K4715" s="63"/>
    </row>
    <row r="4716" spans="1:11" ht="24" customHeight="1" x14ac:dyDescent="0.25">
      <c r="A4716" s="59"/>
      <c r="B4716" s="59"/>
      <c r="C4716" s="59"/>
      <c r="D4716" s="60"/>
      <c r="E4716" s="61"/>
      <c r="F4716" s="62"/>
      <c r="G4716" s="62"/>
      <c r="H4716" s="62"/>
      <c r="I4716" s="62"/>
      <c r="J4716" s="62"/>
      <c r="K4716" s="63"/>
    </row>
    <row r="4717" spans="1:11" ht="24" customHeight="1" x14ac:dyDescent="0.25">
      <c r="A4717" s="59"/>
      <c r="B4717" s="59"/>
      <c r="C4717" s="59"/>
      <c r="D4717" s="60"/>
      <c r="E4717" s="61"/>
      <c r="F4717" s="62"/>
      <c r="G4717" s="62"/>
      <c r="H4717" s="62"/>
      <c r="I4717" s="62"/>
      <c r="J4717" s="62"/>
      <c r="K4717" s="63"/>
    </row>
    <row r="4718" spans="1:11" ht="24" customHeight="1" x14ac:dyDescent="0.25">
      <c r="A4718" s="59"/>
      <c r="B4718" s="59"/>
      <c r="C4718" s="59"/>
      <c r="D4718" s="60"/>
      <c r="E4718" s="61"/>
      <c r="F4718" s="62"/>
      <c r="G4718" s="62"/>
      <c r="H4718" s="62"/>
      <c r="I4718" s="62"/>
      <c r="J4718" s="62"/>
      <c r="K4718" s="63"/>
    </row>
    <row r="4719" spans="1:11" ht="24" customHeight="1" x14ac:dyDescent="0.25">
      <c r="A4719" s="59"/>
      <c r="B4719" s="59"/>
      <c r="C4719" s="59"/>
      <c r="D4719" s="60"/>
      <c r="E4719" s="61"/>
      <c r="F4719" s="62"/>
      <c r="G4719" s="62"/>
      <c r="H4719" s="62"/>
      <c r="I4719" s="62"/>
      <c r="J4719" s="62"/>
      <c r="K4719" s="63"/>
    </row>
    <row r="4720" spans="1:11" ht="24" customHeight="1" x14ac:dyDescent="0.25">
      <c r="A4720" s="59"/>
      <c r="B4720" s="59"/>
      <c r="C4720" s="59"/>
      <c r="D4720" s="60"/>
      <c r="E4720" s="61"/>
      <c r="F4720" s="62"/>
      <c r="G4720" s="62"/>
      <c r="H4720" s="62"/>
      <c r="I4720" s="62"/>
      <c r="J4720" s="62"/>
      <c r="K4720" s="63"/>
    </row>
    <row r="4721" spans="1:11" ht="24" customHeight="1" x14ac:dyDescent="0.25">
      <c r="A4721" s="59"/>
      <c r="B4721" s="59"/>
      <c r="C4721" s="59"/>
      <c r="D4721" s="60"/>
      <c r="E4721" s="61"/>
      <c r="F4721" s="62"/>
      <c r="G4721" s="62"/>
      <c r="H4721" s="62"/>
      <c r="I4721" s="62"/>
      <c r="J4721" s="62"/>
      <c r="K4721" s="63"/>
    </row>
    <row r="4722" spans="1:11" ht="24" customHeight="1" x14ac:dyDescent="0.25">
      <c r="A4722" s="59"/>
      <c r="B4722" s="59"/>
      <c r="C4722" s="59"/>
      <c r="D4722" s="60"/>
      <c r="E4722" s="61"/>
      <c r="F4722" s="62"/>
      <c r="G4722" s="62"/>
      <c r="H4722" s="62"/>
      <c r="I4722" s="62"/>
      <c r="J4722" s="62"/>
      <c r="K4722" s="63"/>
    </row>
    <row r="4723" spans="1:11" ht="24" customHeight="1" x14ac:dyDescent="0.25">
      <c r="A4723" s="59"/>
      <c r="B4723" s="59"/>
      <c r="C4723" s="59"/>
      <c r="D4723" s="60"/>
      <c r="E4723" s="61"/>
      <c r="F4723" s="62"/>
      <c r="G4723" s="62"/>
      <c r="H4723" s="62"/>
      <c r="I4723" s="62"/>
      <c r="J4723" s="62"/>
      <c r="K4723" s="63"/>
    </row>
    <row r="4724" spans="1:11" ht="24" customHeight="1" x14ac:dyDescent="0.25">
      <c r="A4724" s="59"/>
      <c r="B4724" s="59"/>
      <c r="C4724" s="59"/>
      <c r="D4724" s="60"/>
      <c r="E4724" s="61"/>
      <c r="F4724" s="62"/>
      <c r="G4724" s="62"/>
      <c r="H4724" s="62"/>
      <c r="I4724" s="62"/>
      <c r="J4724" s="62"/>
      <c r="K4724" s="63"/>
    </row>
    <row r="4725" spans="1:11" ht="24" customHeight="1" x14ac:dyDescent="0.25">
      <c r="A4725" s="59"/>
      <c r="B4725" s="59"/>
      <c r="C4725" s="59"/>
      <c r="D4725" s="60"/>
      <c r="E4725" s="61"/>
      <c r="F4725" s="62"/>
      <c r="G4725" s="62"/>
      <c r="H4725" s="62"/>
      <c r="I4725" s="62"/>
      <c r="J4725" s="62"/>
      <c r="K4725" s="63"/>
    </row>
    <row r="4726" spans="1:11" ht="24" customHeight="1" x14ac:dyDescent="0.25">
      <c r="A4726" s="59"/>
      <c r="B4726" s="59"/>
      <c r="C4726" s="59"/>
      <c r="D4726" s="60"/>
      <c r="E4726" s="61"/>
      <c r="F4726" s="62"/>
      <c r="G4726" s="62"/>
      <c r="H4726" s="62"/>
      <c r="I4726" s="62"/>
      <c r="J4726" s="62"/>
      <c r="K4726" s="63"/>
    </row>
    <row r="4727" spans="1:11" ht="24" customHeight="1" x14ac:dyDescent="0.25">
      <c r="A4727" s="59"/>
      <c r="B4727" s="59"/>
      <c r="C4727" s="59"/>
      <c r="D4727" s="60"/>
      <c r="E4727" s="61"/>
      <c r="F4727" s="62"/>
      <c r="G4727" s="62"/>
      <c r="H4727" s="62"/>
      <c r="I4727" s="62"/>
      <c r="J4727" s="62"/>
      <c r="K4727" s="63"/>
    </row>
    <row r="4728" spans="1:11" ht="24" customHeight="1" x14ac:dyDescent="0.25">
      <c r="A4728" s="59"/>
      <c r="B4728" s="59"/>
      <c r="C4728" s="59"/>
      <c r="D4728" s="60"/>
      <c r="E4728" s="61"/>
      <c r="F4728" s="62"/>
      <c r="G4728" s="62"/>
      <c r="H4728" s="62"/>
      <c r="I4728" s="62"/>
      <c r="J4728" s="62"/>
      <c r="K4728" s="63"/>
    </row>
    <row r="4729" spans="1:11" ht="24" customHeight="1" x14ac:dyDescent="0.25">
      <c r="A4729" s="59"/>
      <c r="B4729" s="59"/>
      <c r="C4729" s="59"/>
      <c r="D4729" s="60"/>
      <c r="E4729" s="61"/>
      <c r="F4729" s="62"/>
      <c r="G4729" s="62"/>
      <c r="H4729" s="62"/>
      <c r="I4729" s="62"/>
      <c r="J4729" s="62"/>
      <c r="K4729" s="63"/>
    </row>
    <row r="4730" spans="1:11" ht="24" customHeight="1" x14ac:dyDescent="0.25">
      <c r="A4730" s="59"/>
      <c r="B4730" s="59"/>
      <c r="C4730" s="59"/>
      <c r="D4730" s="60"/>
      <c r="E4730" s="61"/>
      <c r="F4730" s="62"/>
      <c r="G4730" s="62"/>
      <c r="H4730" s="62"/>
      <c r="I4730" s="62"/>
      <c r="J4730" s="62"/>
      <c r="K4730" s="63"/>
    </row>
    <row r="4731" spans="1:11" ht="24" customHeight="1" x14ac:dyDescent="0.25">
      <c r="A4731" s="59"/>
      <c r="B4731" s="59"/>
      <c r="C4731" s="59"/>
      <c r="D4731" s="60"/>
      <c r="E4731" s="61"/>
      <c r="F4731" s="62"/>
      <c r="G4731" s="62"/>
      <c r="H4731" s="62"/>
      <c r="I4731" s="62"/>
      <c r="J4731" s="62"/>
      <c r="K4731" s="63"/>
    </row>
    <row r="4732" spans="1:11" ht="24" customHeight="1" x14ac:dyDescent="0.25">
      <c r="A4732" s="59"/>
      <c r="B4732" s="59"/>
      <c r="C4732" s="59"/>
      <c r="D4732" s="60"/>
      <c r="E4732" s="61"/>
      <c r="F4732" s="62"/>
      <c r="G4732" s="62"/>
      <c r="H4732" s="62"/>
      <c r="I4732" s="62"/>
      <c r="J4732" s="62"/>
      <c r="K4732" s="63"/>
    </row>
    <row r="4733" spans="1:11" ht="24" customHeight="1" x14ac:dyDescent="0.25">
      <c r="A4733" s="59"/>
      <c r="B4733" s="59"/>
      <c r="C4733" s="59"/>
      <c r="D4733" s="60"/>
      <c r="E4733" s="61"/>
      <c r="F4733" s="62"/>
      <c r="G4733" s="62"/>
      <c r="H4733" s="62"/>
      <c r="I4733" s="62"/>
      <c r="J4733" s="62"/>
      <c r="K4733" s="63"/>
    </row>
    <row r="4734" spans="1:11" ht="24" customHeight="1" x14ac:dyDescent="0.25">
      <c r="A4734" s="59"/>
      <c r="B4734" s="59"/>
      <c r="C4734" s="59"/>
      <c r="D4734" s="60"/>
      <c r="E4734" s="61"/>
      <c r="F4734" s="62"/>
      <c r="G4734" s="62"/>
      <c r="H4734" s="62"/>
      <c r="I4734" s="62"/>
      <c r="J4734" s="62"/>
      <c r="K4734" s="63"/>
    </row>
    <row r="4735" spans="1:11" ht="24" customHeight="1" x14ac:dyDescent="0.25">
      <c r="A4735" s="59"/>
      <c r="B4735" s="59"/>
      <c r="C4735" s="59"/>
      <c r="D4735" s="60"/>
      <c r="E4735" s="61"/>
      <c r="F4735" s="62"/>
      <c r="G4735" s="62"/>
      <c r="H4735" s="62"/>
      <c r="I4735" s="62"/>
      <c r="J4735" s="62"/>
      <c r="K4735" s="63"/>
    </row>
    <row r="4736" spans="1:11" ht="24" customHeight="1" x14ac:dyDescent="0.25">
      <c r="A4736" s="59"/>
      <c r="B4736" s="59"/>
      <c r="C4736" s="59"/>
      <c r="D4736" s="60"/>
      <c r="E4736" s="61"/>
      <c r="F4736" s="62"/>
      <c r="G4736" s="62"/>
      <c r="H4736" s="62"/>
      <c r="I4736" s="62"/>
      <c r="J4736" s="62"/>
      <c r="K4736" s="63"/>
    </row>
    <row r="4737" spans="1:11" ht="24" customHeight="1" x14ac:dyDescent="0.25">
      <c r="A4737" s="59"/>
      <c r="B4737" s="59"/>
      <c r="C4737" s="59"/>
      <c r="D4737" s="60"/>
      <c r="E4737" s="61"/>
      <c r="F4737" s="62"/>
      <c r="G4737" s="62"/>
      <c r="H4737" s="62"/>
      <c r="I4737" s="62"/>
      <c r="J4737" s="62"/>
      <c r="K4737" s="63"/>
    </row>
    <row r="4738" spans="1:11" ht="24" customHeight="1" x14ac:dyDescent="0.25">
      <c r="A4738" s="59"/>
      <c r="B4738" s="59"/>
      <c r="C4738" s="59"/>
      <c r="D4738" s="60"/>
      <c r="E4738" s="61"/>
      <c r="F4738" s="62"/>
      <c r="G4738" s="62"/>
      <c r="H4738" s="62"/>
      <c r="I4738" s="62"/>
      <c r="J4738" s="62"/>
      <c r="K4738" s="63"/>
    </row>
    <row r="4739" spans="1:11" ht="24" customHeight="1" x14ac:dyDescent="0.25">
      <c r="A4739" s="59"/>
      <c r="B4739" s="59"/>
      <c r="C4739" s="59"/>
      <c r="D4739" s="60"/>
      <c r="E4739" s="61"/>
      <c r="F4739" s="62"/>
      <c r="G4739" s="62"/>
      <c r="H4739" s="62"/>
      <c r="I4739" s="62"/>
      <c r="J4739" s="62"/>
      <c r="K4739" s="63"/>
    </row>
    <row r="4740" spans="1:11" ht="24" customHeight="1" x14ac:dyDescent="0.25">
      <c r="A4740" s="59"/>
      <c r="B4740" s="59"/>
      <c r="C4740" s="59"/>
      <c r="D4740" s="60"/>
      <c r="E4740" s="61"/>
      <c r="F4740" s="62"/>
      <c r="G4740" s="62"/>
      <c r="H4740" s="62"/>
      <c r="I4740" s="62"/>
      <c r="J4740" s="62"/>
      <c r="K4740" s="63"/>
    </row>
    <row r="4741" spans="1:11" ht="24" customHeight="1" x14ac:dyDescent="0.25">
      <c r="A4741" s="59"/>
      <c r="B4741" s="59"/>
      <c r="C4741" s="59"/>
      <c r="D4741" s="60"/>
      <c r="E4741" s="61"/>
      <c r="F4741" s="62"/>
      <c r="G4741" s="62"/>
      <c r="H4741" s="62"/>
      <c r="I4741" s="62"/>
      <c r="J4741" s="62"/>
      <c r="K4741" s="63"/>
    </row>
    <row r="4742" spans="1:11" ht="24" customHeight="1" x14ac:dyDescent="0.25">
      <c r="A4742" s="59"/>
      <c r="B4742" s="59"/>
      <c r="C4742" s="59"/>
      <c r="D4742" s="60"/>
      <c r="E4742" s="61"/>
      <c r="F4742" s="62"/>
      <c r="G4742" s="62"/>
      <c r="H4742" s="62"/>
      <c r="I4742" s="62"/>
      <c r="J4742" s="62"/>
      <c r="K4742" s="63"/>
    </row>
    <row r="4743" spans="1:11" ht="24" customHeight="1" x14ac:dyDescent="0.25">
      <c r="A4743" s="59"/>
      <c r="B4743" s="59"/>
      <c r="C4743" s="59"/>
      <c r="D4743" s="60"/>
      <c r="E4743" s="61"/>
      <c r="F4743" s="62"/>
      <c r="G4743" s="62"/>
      <c r="H4743" s="62"/>
      <c r="I4743" s="62"/>
      <c r="J4743" s="62"/>
      <c r="K4743" s="63"/>
    </row>
    <row r="4744" spans="1:11" ht="24" customHeight="1" x14ac:dyDescent="0.25">
      <c r="A4744" s="59"/>
      <c r="B4744" s="59"/>
      <c r="C4744" s="59"/>
      <c r="D4744" s="60"/>
      <c r="E4744" s="61"/>
      <c r="F4744" s="62"/>
      <c r="G4744" s="62"/>
      <c r="H4744" s="62"/>
      <c r="I4744" s="62"/>
      <c r="J4744" s="62"/>
      <c r="K4744" s="63"/>
    </row>
    <row r="4745" spans="1:11" ht="24" customHeight="1" x14ac:dyDescent="0.25">
      <c r="A4745" s="59"/>
      <c r="B4745" s="59"/>
      <c r="C4745" s="59"/>
      <c r="D4745" s="60"/>
      <c r="E4745" s="61"/>
      <c r="F4745" s="62"/>
      <c r="G4745" s="62"/>
      <c r="H4745" s="62"/>
      <c r="I4745" s="62"/>
      <c r="J4745" s="62"/>
      <c r="K4745" s="63"/>
    </row>
    <row r="4746" spans="1:11" ht="24" customHeight="1" x14ac:dyDescent="0.25">
      <c r="A4746" s="59"/>
      <c r="B4746" s="59"/>
      <c r="C4746" s="59"/>
      <c r="D4746" s="60"/>
      <c r="E4746" s="61"/>
      <c r="F4746" s="62"/>
      <c r="G4746" s="62"/>
      <c r="H4746" s="62"/>
      <c r="I4746" s="62"/>
      <c r="J4746" s="62"/>
      <c r="K4746" s="63"/>
    </row>
    <row r="4747" spans="1:11" ht="24" customHeight="1" x14ac:dyDescent="0.25">
      <c r="A4747" s="59"/>
      <c r="B4747" s="59"/>
      <c r="C4747" s="59"/>
      <c r="D4747" s="60"/>
      <c r="E4747" s="61"/>
      <c r="F4747" s="62"/>
      <c r="G4747" s="62"/>
      <c r="H4747" s="62"/>
      <c r="I4747" s="62"/>
      <c r="J4747" s="62"/>
      <c r="K4747" s="63"/>
    </row>
    <row r="4748" spans="1:11" ht="24" customHeight="1" x14ac:dyDescent="0.25">
      <c r="A4748" s="59"/>
      <c r="B4748" s="59"/>
      <c r="C4748" s="59"/>
      <c r="D4748" s="60"/>
      <c r="E4748" s="61"/>
      <c r="F4748" s="62"/>
      <c r="G4748" s="62"/>
      <c r="H4748" s="62"/>
      <c r="I4748" s="62"/>
      <c r="J4748" s="62"/>
      <c r="K4748" s="63"/>
    </row>
    <row r="4749" spans="1:11" ht="24" customHeight="1" x14ac:dyDescent="0.25">
      <c r="A4749" s="59"/>
      <c r="B4749" s="59"/>
      <c r="C4749" s="59"/>
      <c r="D4749" s="60"/>
      <c r="E4749" s="61"/>
      <c r="F4749" s="62"/>
      <c r="G4749" s="62"/>
      <c r="H4749" s="62"/>
      <c r="I4749" s="62"/>
      <c r="J4749" s="62"/>
      <c r="K4749" s="63"/>
    </row>
    <row r="4750" spans="1:11" ht="24" customHeight="1" x14ac:dyDescent="0.25">
      <c r="A4750" s="59"/>
      <c r="B4750" s="59"/>
      <c r="C4750" s="59"/>
      <c r="D4750" s="60"/>
      <c r="E4750" s="61"/>
      <c r="F4750" s="62"/>
      <c r="G4750" s="62"/>
      <c r="H4750" s="62"/>
      <c r="I4750" s="62"/>
      <c r="J4750" s="62"/>
      <c r="K4750" s="63"/>
    </row>
    <row r="4751" spans="1:11" ht="24" customHeight="1" x14ac:dyDescent="0.25">
      <c r="A4751" s="59"/>
      <c r="B4751" s="59"/>
      <c r="C4751" s="59"/>
      <c r="D4751" s="60"/>
      <c r="E4751" s="61"/>
      <c r="F4751" s="62"/>
      <c r="G4751" s="62"/>
      <c r="H4751" s="62"/>
      <c r="I4751" s="62"/>
      <c r="J4751" s="62"/>
      <c r="K4751" s="63"/>
    </row>
    <row r="4752" spans="1:11" ht="24" customHeight="1" x14ac:dyDescent="0.25">
      <c r="A4752" s="59"/>
      <c r="B4752" s="59"/>
      <c r="C4752" s="59"/>
      <c r="D4752" s="60"/>
      <c r="E4752" s="61"/>
      <c r="F4752" s="62"/>
      <c r="G4752" s="62"/>
      <c r="H4752" s="62"/>
      <c r="I4752" s="62"/>
      <c r="J4752" s="62"/>
      <c r="K4752" s="63"/>
    </row>
    <row r="4753" spans="1:11" ht="24" customHeight="1" x14ac:dyDescent="0.25">
      <c r="A4753" s="59"/>
      <c r="B4753" s="59"/>
      <c r="C4753" s="59"/>
      <c r="D4753" s="60"/>
      <c r="E4753" s="61"/>
      <c r="F4753" s="62"/>
      <c r="G4753" s="62"/>
      <c r="H4753" s="62"/>
      <c r="I4753" s="62"/>
      <c r="J4753" s="62"/>
      <c r="K4753" s="63"/>
    </row>
    <row r="4754" spans="1:11" ht="24" customHeight="1" x14ac:dyDescent="0.25">
      <c r="A4754" s="59"/>
      <c r="B4754" s="59"/>
      <c r="C4754" s="59"/>
      <c r="D4754" s="60"/>
      <c r="E4754" s="61"/>
      <c r="F4754" s="62"/>
      <c r="G4754" s="62"/>
      <c r="H4754" s="62"/>
      <c r="I4754" s="62"/>
      <c r="J4754" s="62"/>
      <c r="K4754" s="63"/>
    </row>
    <row r="4755" spans="1:11" ht="24" customHeight="1" x14ac:dyDescent="0.25">
      <c r="A4755" s="59"/>
      <c r="B4755" s="59"/>
      <c r="C4755" s="59"/>
      <c r="D4755" s="60"/>
      <c r="E4755" s="61"/>
      <c r="F4755" s="62"/>
      <c r="G4755" s="62"/>
      <c r="H4755" s="62"/>
      <c r="I4755" s="62"/>
      <c r="J4755" s="62"/>
      <c r="K4755" s="63"/>
    </row>
    <row r="4756" spans="1:11" ht="24" customHeight="1" x14ac:dyDescent="0.25">
      <c r="A4756" s="59"/>
      <c r="B4756" s="59"/>
      <c r="C4756" s="59"/>
      <c r="D4756" s="60"/>
      <c r="E4756" s="61"/>
      <c r="F4756" s="62"/>
      <c r="G4756" s="62"/>
      <c r="H4756" s="62"/>
      <c r="I4756" s="62"/>
      <c r="J4756" s="62"/>
      <c r="K4756" s="63"/>
    </row>
    <row r="4757" spans="1:11" ht="24" customHeight="1" x14ac:dyDescent="0.25">
      <c r="A4757" s="59"/>
      <c r="B4757" s="59"/>
      <c r="C4757" s="59"/>
      <c r="D4757" s="60"/>
      <c r="E4757" s="61"/>
      <c r="F4757" s="62"/>
      <c r="G4757" s="62"/>
      <c r="H4757" s="62"/>
      <c r="I4757" s="62"/>
      <c r="J4757" s="62"/>
      <c r="K4757" s="63"/>
    </row>
    <row r="4758" spans="1:11" ht="24" customHeight="1" x14ac:dyDescent="0.25">
      <c r="A4758" s="59"/>
      <c r="B4758" s="59"/>
      <c r="C4758" s="59"/>
      <c r="D4758" s="60"/>
      <c r="E4758" s="61"/>
      <c r="F4758" s="62"/>
      <c r="G4758" s="62"/>
      <c r="H4758" s="62"/>
      <c r="I4758" s="62"/>
      <c r="J4758" s="62"/>
      <c r="K4758" s="63"/>
    </row>
    <row r="4759" spans="1:11" ht="24" customHeight="1" x14ac:dyDescent="0.25">
      <c r="A4759" s="59"/>
      <c r="B4759" s="59"/>
      <c r="C4759" s="59"/>
      <c r="D4759" s="60"/>
      <c r="E4759" s="61"/>
      <c r="F4759" s="62"/>
      <c r="G4759" s="62"/>
      <c r="H4759" s="62"/>
      <c r="I4759" s="62"/>
      <c r="J4759" s="62"/>
      <c r="K4759" s="63"/>
    </row>
    <row r="4760" spans="1:11" ht="24" customHeight="1" x14ac:dyDescent="0.25">
      <c r="A4760" s="59"/>
      <c r="B4760" s="59"/>
      <c r="C4760" s="59"/>
      <c r="D4760" s="60"/>
      <c r="E4760" s="61"/>
      <c r="F4760" s="62"/>
      <c r="G4760" s="62"/>
      <c r="H4760" s="62"/>
      <c r="I4760" s="62"/>
      <c r="J4760" s="62"/>
      <c r="K4760" s="63"/>
    </row>
    <row r="4761" spans="1:11" ht="24" customHeight="1" x14ac:dyDescent="0.25">
      <c r="A4761" s="59"/>
      <c r="B4761" s="59"/>
      <c r="C4761" s="59"/>
      <c r="D4761" s="60"/>
      <c r="E4761" s="61"/>
      <c r="F4761" s="62"/>
      <c r="G4761" s="62"/>
      <c r="H4761" s="62"/>
      <c r="I4761" s="62"/>
      <c r="J4761" s="62"/>
      <c r="K4761" s="63"/>
    </row>
    <row r="4762" spans="1:11" ht="24" customHeight="1" x14ac:dyDescent="0.25">
      <c r="A4762" s="59"/>
      <c r="B4762" s="59"/>
      <c r="C4762" s="59"/>
      <c r="D4762" s="60"/>
      <c r="E4762" s="61"/>
      <c r="F4762" s="62"/>
      <c r="G4762" s="62"/>
      <c r="H4762" s="62"/>
      <c r="I4762" s="62"/>
      <c r="J4762" s="62"/>
      <c r="K4762" s="63"/>
    </row>
    <row r="4763" spans="1:11" ht="24" customHeight="1" x14ac:dyDescent="0.25">
      <c r="A4763" s="59"/>
      <c r="B4763" s="59"/>
      <c r="C4763" s="59"/>
      <c r="D4763" s="60"/>
      <c r="E4763" s="61"/>
      <c r="F4763" s="62"/>
      <c r="G4763" s="62"/>
      <c r="H4763" s="62"/>
      <c r="I4763" s="62"/>
      <c r="J4763" s="62"/>
      <c r="K4763" s="63"/>
    </row>
    <row r="4764" spans="1:11" ht="24" customHeight="1" x14ac:dyDescent="0.25">
      <c r="A4764" s="59"/>
      <c r="B4764" s="59"/>
      <c r="C4764" s="59"/>
      <c r="D4764" s="60"/>
      <c r="E4764" s="61"/>
      <c r="F4764" s="62"/>
      <c r="G4764" s="62"/>
      <c r="H4764" s="62"/>
      <c r="I4764" s="62"/>
      <c r="J4764" s="62"/>
      <c r="K4764" s="63"/>
    </row>
    <row r="4765" spans="1:11" ht="24" customHeight="1" x14ac:dyDescent="0.25">
      <c r="A4765" s="59"/>
      <c r="B4765" s="59"/>
      <c r="C4765" s="59"/>
      <c r="D4765" s="60"/>
      <c r="E4765" s="61"/>
      <c r="F4765" s="62"/>
      <c r="G4765" s="62"/>
      <c r="H4765" s="62"/>
      <c r="I4765" s="62"/>
      <c r="J4765" s="62"/>
      <c r="K4765" s="63"/>
    </row>
    <row r="4766" spans="1:11" ht="24" customHeight="1" x14ac:dyDescent="0.25">
      <c r="A4766" s="59"/>
      <c r="B4766" s="59"/>
      <c r="C4766" s="59"/>
      <c r="D4766" s="60"/>
      <c r="E4766" s="61"/>
      <c r="F4766" s="62"/>
      <c r="G4766" s="62"/>
      <c r="H4766" s="62"/>
      <c r="I4766" s="62"/>
      <c r="J4766" s="62"/>
      <c r="K4766" s="63"/>
    </row>
    <row r="4767" spans="1:11" ht="24" customHeight="1" x14ac:dyDescent="0.25">
      <c r="A4767" s="59"/>
      <c r="B4767" s="59"/>
      <c r="C4767" s="59"/>
      <c r="D4767" s="60"/>
      <c r="E4767" s="61"/>
      <c r="F4767" s="62"/>
      <c r="G4767" s="62"/>
      <c r="H4767" s="62"/>
      <c r="I4767" s="62"/>
      <c r="J4767" s="62"/>
      <c r="K4767" s="63"/>
    </row>
    <row r="4768" spans="1:11" ht="24" customHeight="1" x14ac:dyDescent="0.25">
      <c r="A4768" s="59"/>
      <c r="B4768" s="59"/>
      <c r="C4768" s="59"/>
      <c r="D4768" s="60"/>
      <c r="E4768" s="61"/>
      <c r="F4768" s="62"/>
      <c r="G4768" s="62"/>
      <c r="H4768" s="62"/>
      <c r="I4768" s="62"/>
      <c r="J4768" s="62"/>
      <c r="K4768" s="63"/>
    </row>
    <row r="4769" spans="1:11" ht="24" customHeight="1" x14ac:dyDescent="0.25">
      <c r="A4769" s="59"/>
      <c r="B4769" s="59"/>
      <c r="C4769" s="59"/>
      <c r="D4769" s="60"/>
      <c r="E4769" s="61"/>
      <c r="F4769" s="62"/>
      <c r="G4769" s="62"/>
      <c r="H4769" s="62"/>
      <c r="I4769" s="62"/>
      <c r="J4769" s="62"/>
      <c r="K4769" s="63"/>
    </row>
    <row r="4770" spans="1:11" ht="24" customHeight="1" x14ac:dyDescent="0.25">
      <c r="A4770" s="59"/>
      <c r="B4770" s="59"/>
      <c r="C4770" s="59"/>
      <c r="D4770" s="60"/>
      <c r="E4770" s="61"/>
      <c r="F4770" s="62"/>
      <c r="G4770" s="62"/>
      <c r="H4770" s="62"/>
      <c r="I4770" s="62"/>
      <c r="J4770" s="62"/>
      <c r="K4770" s="63"/>
    </row>
    <row r="4771" spans="1:11" ht="24" customHeight="1" x14ac:dyDescent="0.25">
      <c r="A4771" s="59"/>
      <c r="B4771" s="59"/>
      <c r="C4771" s="59"/>
      <c r="D4771" s="60"/>
      <c r="E4771" s="61"/>
      <c r="F4771" s="62"/>
      <c r="G4771" s="62"/>
      <c r="H4771" s="62"/>
      <c r="I4771" s="62"/>
      <c r="J4771" s="62"/>
      <c r="K4771" s="63"/>
    </row>
    <row r="4772" spans="1:11" ht="24" customHeight="1" x14ac:dyDescent="0.25">
      <c r="A4772" s="59"/>
      <c r="B4772" s="59"/>
      <c r="C4772" s="59"/>
      <c r="D4772" s="60"/>
      <c r="E4772" s="61"/>
      <c r="F4772" s="62"/>
      <c r="G4772" s="62"/>
      <c r="H4772" s="62"/>
      <c r="I4772" s="62"/>
      <c r="J4772" s="62"/>
      <c r="K4772" s="63"/>
    </row>
    <row r="4773" spans="1:11" ht="24" customHeight="1" x14ac:dyDescent="0.25">
      <c r="A4773" s="59"/>
      <c r="B4773" s="59"/>
      <c r="C4773" s="59"/>
      <c r="D4773" s="60"/>
      <c r="E4773" s="61"/>
      <c r="F4773" s="62"/>
      <c r="G4773" s="62"/>
      <c r="H4773" s="62"/>
      <c r="I4773" s="62"/>
      <c r="J4773" s="62"/>
      <c r="K4773" s="63"/>
    </row>
    <row r="4774" spans="1:11" ht="24" customHeight="1" x14ac:dyDescent="0.25">
      <c r="A4774" s="59"/>
      <c r="B4774" s="59"/>
      <c r="C4774" s="59"/>
      <c r="D4774" s="60"/>
      <c r="E4774" s="61"/>
      <c r="F4774" s="62"/>
      <c r="G4774" s="62"/>
      <c r="H4774" s="62"/>
      <c r="I4774" s="62"/>
      <c r="J4774" s="62"/>
      <c r="K4774" s="63"/>
    </row>
    <row r="4775" spans="1:11" ht="24" customHeight="1" x14ac:dyDescent="0.25">
      <c r="A4775" s="59"/>
      <c r="B4775" s="59"/>
      <c r="C4775" s="59"/>
      <c r="D4775" s="60"/>
      <c r="E4775" s="61"/>
      <c r="F4775" s="62"/>
      <c r="G4775" s="62"/>
      <c r="H4775" s="62"/>
      <c r="I4775" s="62"/>
      <c r="J4775" s="62"/>
      <c r="K4775" s="63"/>
    </row>
    <row r="4776" spans="1:11" ht="24" customHeight="1" x14ac:dyDescent="0.25">
      <c r="A4776" s="59"/>
      <c r="B4776" s="59"/>
      <c r="C4776" s="59"/>
      <c r="D4776" s="60"/>
      <c r="E4776" s="61"/>
      <c r="F4776" s="62"/>
      <c r="G4776" s="62"/>
      <c r="H4776" s="62"/>
      <c r="I4776" s="62"/>
      <c r="J4776" s="62"/>
      <c r="K4776" s="63"/>
    </row>
    <row r="4777" spans="1:11" ht="24" customHeight="1" x14ac:dyDescent="0.25">
      <c r="A4777" s="59"/>
      <c r="B4777" s="59"/>
      <c r="C4777" s="59"/>
      <c r="D4777" s="60"/>
      <c r="E4777" s="61"/>
      <c r="F4777" s="62"/>
      <c r="G4777" s="62"/>
      <c r="H4777" s="62"/>
      <c r="I4777" s="62"/>
      <c r="J4777" s="62"/>
      <c r="K4777" s="63"/>
    </row>
    <row r="4778" spans="1:11" ht="24" customHeight="1" x14ac:dyDescent="0.25">
      <c r="A4778" s="59"/>
      <c r="B4778" s="59"/>
      <c r="C4778" s="59"/>
      <c r="D4778" s="60"/>
      <c r="E4778" s="61"/>
      <c r="F4778" s="62"/>
      <c r="G4778" s="62"/>
      <c r="H4778" s="62"/>
      <c r="I4778" s="62"/>
      <c r="J4778" s="62"/>
      <c r="K4778" s="63"/>
    </row>
    <row r="4779" spans="1:11" ht="24" customHeight="1" x14ac:dyDescent="0.25">
      <c r="A4779" s="59"/>
      <c r="B4779" s="59"/>
      <c r="C4779" s="59"/>
      <c r="D4779" s="60"/>
      <c r="E4779" s="61"/>
      <c r="F4779" s="62"/>
      <c r="G4779" s="62"/>
      <c r="H4779" s="62"/>
      <c r="I4779" s="62"/>
      <c r="J4779" s="62"/>
      <c r="K4779" s="63"/>
    </row>
    <row r="4780" spans="1:11" ht="24" customHeight="1" x14ac:dyDescent="0.25">
      <c r="A4780" s="59"/>
      <c r="B4780" s="59"/>
      <c r="C4780" s="59"/>
      <c r="D4780" s="60"/>
      <c r="E4780" s="61"/>
      <c r="F4780" s="62"/>
      <c r="G4780" s="62"/>
      <c r="H4780" s="62"/>
      <c r="I4780" s="62"/>
      <c r="J4780" s="62"/>
      <c r="K4780" s="63"/>
    </row>
    <row r="4781" spans="1:11" ht="24" customHeight="1" x14ac:dyDescent="0.25">
      <c r="A4781" s="59"/>
      <c r="B4781" s="59"/>
      <c r="C4781" s="59"/>
      <c r="D4781" s="60"/>
      <c r="E4781" s="61"/>
      <c r="F4781" s="62"/>
      <c r="G4781" s="62"/>
      <c r="H4781" s="62"/>
      <c r="I4781" s="62"/>
      <c r="J4781" s="62"/>
      <c r="K4781" s="63"/>
    </row>
    <row r="4782" spans="1:11" ht="24" customHeight="1" x14ac:dyDescent="0.25">
      <c r="A4782" s="59"/>
      <c r="B4782" s="59"/>
      <c r="C4782" s="59"/>
      <c r="D4782" s="60"/>
      <c r="E4782" s="61"/>
      <c r="F4782" s="62"/>
      <c r="G4782" s="62"/>
      <c r="H4782" s="62"/>
      <c r="I4782" s="62"/>
      <c r="J4782" s="62"/>
      <c r="K4782" s="63"/>
    </row>
    <row r="4783" spans="1:11" ht="24" customHeight="1" x14ac:dyDescent="0.25">
      <c r="A4783" s="59"/>
      <c r="B4783" s="59"/>
      <c r="C4783" s="59"/>
      <c r="D4783" s="60"/>
      <c r="E4783" s="61"/>
      <c r="F4783" s="62"/>
      <c r="G4783" s="62"/>
      <c r="H4783" s="62"/>
      <c r="I4783" s="62"/>
      <c r="J4783" s="62"/>
      <c r="K4783" s="63"/>
    </row>
    <row r="4784" spans="1:11" ht="24" customHeight="1" x14ac:dyDescent="0.25">
      <c r="A4784" s="59"/>
      <c r="B4784" s="59"/>
      <c r="C4784" s="59"/>
      <c r="D4784" s="60"/>
      <c r="E4784" s="61"/>
      <c r="F4784" s="62"/>
      <c r="G4784" s="62"/>
      <c r="H4784" s="62"/>
      <c r="I4784" s="62"/>
      <c r="J4784" s="62"/>
      <c r="K4784" s="63"/>
    </row>
    <row r="4785" spans="1:11" ht="24" customHeight="1" x14ac:dyDescent="0.25">
      <c r="A4785" s="59"/>
      <c r="B4785" s="59"/>
      <c r="C4785" s="59"/>
      <c r="D4785" s="60"/>
      <c r="E4785" s="61"/>
      <c r="F4785" s="62"/>
      <c r="G4785" s="62"/>
      <c r="H4785" s="62"/>
      <c r="I4785" s="62"/>
      <c r="J4785" s="62"/>
      <c r="K4785" s="63"/>
    </row>
    <row r="4786" spans="1:11" ht="24" customHeight="1" x14ac:dyDescent="0.25">
      <c r="A4786" s="59"/>
      <c r="B4786" s="59"/>
      <c r="C4786" s="59"/>
      <c r="D4786" s="60"/>
      <c r="E4786" s="61"/>
      <c r="F4786" s="62"/>
      <c r="G4786" s="62"/>
      <c r="H4786" s="62"/>
      <c r="I4786" s="62"/>
      <c r="J4786" s="62"/>
      <c r="K4786" s="63"/>
    </row>
    <row r="4787" spans="1:11" ht="24" customHeight="1" x14ac:dyDescent="0.25">
      <c r="A4787" s="59"/>
      <c r="B4787" s="59"/>
      <c r="C4787" s="59"/>
      <c r="D4787" s="60"/>
      <c r="E4787" s="61"/>
      <c r="F4787" s="62"/>
      <c r="G4787" s="62"/>
      <c r="H4787" s="62"/>
      <c r="I4787" s="62"/>
      <c r="J4787" s="62"/>
      <c r="K4787" s="63"/>
    </row>
    <row r="4788" spans="1:11" ht="24" customHeight="1" x14ac:dyDescent="0.25">
      <c r="A4788" s="59"/>
      <c r="B4788" s="59"/>
      <c r="C4788" s="59"/>
      <c r="D4788" s="60"/>
      <c r="E4788" s="61"/>
      <c r="F4788" s="62"/>
      <c r="G4788" s="62"/>
      <c r="H4788" s="62"/>
      <c r="I4788" s="62"/>
      <c r="J4788" s="62"/>
      <c r="K4788" s="63"/>
    </row>
    <row r="4789" spans="1:11" ht="24" customHeight="1" x14ac:dyDescent="0.25">
      <c r="A4789" s="59"/>
      <c r="B4789" s="59"/>
      <c r="C4789" s="59"/>
      <c r="D4789" s="60"/>
      <c r="E4789" s="61"/>
      <c r="F4789" s="62"/>
      <c r="G4789" s="62"/>
      <c r="H4789" s="62"/>
      <c r="I4789" s="62"/>
      <c r="J4789" s="62"/>
      <c r="K4789" s="63"/>
    </row>
    <row r="4790" spans="1:11" ht="24" customHeight="1" x14ac:dyDescent="0.25">
      <c r="A4790" s="59"/>
      <c r="B4790" s="59"/>
      <c r="C4790" s="59"/>
      <c r="D4790" s="60"/>
      <c r="E4790" s="61"/>
      <c r="F4790" s="62"/>
      <c r="G4790" s="62"/>
      <c r="H4790" s="62"/>
      <c r="I4790" s="62"/>
      <c r="J4790" s="62"/>
      <c r="K4790" s="63"/>
    </row>
    <row r="4791" spans="1:11" ht="24" customHeight="1" x14ac:dyDescent="0.25">
      <c r="A4791" s="59"/>
      <c r="B4791" s="59"/>
      <c r="C4791" s="59"/>
      <c r="D4791" s="60"/>
      <c r="E4791" s="61"/>
      <c r="F4791" s="62"/>
      <c r="G4791" s="62"/>
      <c r="H4791" s="62"/>
      <c r="I4791" s="62"/>
      <c r="J4791" s="62"/>
      <c r="K4791" s="63"/>
    </row>
    <row r="4792" spans="1:11" ht="24" customHeight="1" x14ac:dyDescent="0.25">
      <c r="A4792" s="59"/>
      <c r="B4792" s="59"/>
      <c r="C4792" s="59"/>
      <c r="D4792" s="60"/>
      <c r="E4792" s="61"/>
      <c r="F4792" s="62"/>
      <c r="G4792" s="62"/>
      <c r="H4792" s="62"/>
      <c r="I4792" s="62"/>
      <c r="J4792" s="62"/>
      <c r="K4792" s="63"/>
    </row>
    <row r="4793" spans="1:11" ht="24" customHeight="1" x14ac:dyDescent="0.25">
      <c r="A4793" s="59"/>
      <c r="B4793" s="59"/>
      <c r="C4793" s="59"/>
      <c r="D4793" s="60"/>
      <c r="E4793" s="61"/>
      <c r="F4793" s="62"/>
      <c r="G4793" s="62"/>
      <c r="H4793" s="62"/>
      <c r="I4793" s="62"/>
      <c r="J4793" s="62"/>
      <c r="K4793" s="63"/>
    </row>
    <row r="4794" spans="1:11" ht="24" customHeight="1" x14ac:dyDescent="0.25">
      <c r="A4794" s="59"/>
      <c r="B4794" s="59"/>
      <c r="C4794" s="59"/>
      <c r="D4794" s="60"/>
      <c r="E4794" s="61"/>
      <c r="F4794" s="62"/>
      <c r="G4794" s="62"/>
      <c r="H4794" s="62"/>
      <c r="I4794" s="62"/>
      <c r="J4794" s="62"/>
      <c r="K4794" s="63"/>
    </row>
    <row r="4795" spans="1:11" ht="24" customHeight="1" x14ac:dyDescent="0.25">
      <c r="A4795" s="59"/>
      <c r="B4795" s="59"/>
      <c r="C4795" s="59"/>
      <c r="D4795" s="60"/>
      <c r="E4795" s="61"/>
      <c r="F4795" s="62"/>
      <c r="G4795" s="62"/>
      <c r="H4795" s="62"/>
      <c r="I4795" s="62"/>
      <c r="J4795" s="62"/>
      <c r="K4795" s="63"/>
    </row>
    <row r="4796" spans="1:11" ht="24" customHeight="1" x14ac:dyDescent="0.25">
      <c r="A4796" s="59"/>
      <c r="B4796" s="59"/>
      <c r="C4796" s="59"/>
      <c r="D4796" s="60"/>
      <c r="E4796" s="61"/>
      <c r="F4796" s="62"/>
      <c r="G4796" s="62"/>
      <c r="H4796" s="62"/>
      <c r="I4796" s="62"/>
      <c r="J4796" s="62"/>
      <c r="K4796" s="63"/>
    </row>
    <row r="4797" spans="1:11" ht="24" customHeight="1" x14ac:dyDescent="0.25">
      <c r="A4797" s="59"/>
      <c r="B4797" s="59"/>
      <c r="C4797" s="59"/>
      <c r="D4797" s="60"/>
      <c r="E4797" s="61"/>
      <c r="F4797" s="62"/>
      <c r="G4797" s="62"/>
      <c r="H4797" s="62"/>
      <c r="I4797" s="62"/>
      <c r="J4797" s="62"/>
      <c r="K4797" s="63"/>
    </row>
    <row r="4798" spans="1:11" ht="24" customHeight="1" x14ac:dyDescent="0.25">
      <c r="A4798" s="59"/>
      <c r="B4798" s="59"/>
      <c r="C4798" s="59"/>
      <c r="D4798" s="60"/>
      <c r="E4798" s="61"/>
      <c r="F4798" s="62"/>
      <c r="G4798" s="62"/>
      <c r="H4798" s="62"/>
      <c r="I4798" s="62"/>
      <c r="J4798" s="62"/>
      <c r="K4798" s="63"/>
    </row>
    <row r="4799" spans="1:11" ht="24" customHeight="1" x14ac:dyDescent="0.25">
      <c r="A4799" s="59"/>
      <c r="B4799" s="59"/>
      <c r="C4799" s="59"/>
      <c r="D4799" s="60"/>
      <c r="E4799" s="61"/>
      <c r="F4799" s="62"/>
      <c r="G4799" s="62"/>
      <c r="H4799" s="62"/>
      <c r="I4799" s="62"/>
      <c r="J4799" s="62"/>
      <c r="K4799" s="63"/>
    </row>
    <row r="4800" spans="1:11" ht="24" customHeight="1" x14ac:dyDescent="0.25">
      <c r="A4800" s="59"/>
      <c r="B4800" s="59"/>
      <c r="C4800" s="59"/>
      <c r="D4800" s="60"/>
      <c r="E4800" s="61"/>
      <c r="F4800" s="62"/>
      <c r="G4800" s="62"/>
      <c r="H4800" s="62"/>
      <c r="I4800" s="62"/>
      <c r="J4800" s="62"/>
      <c r="K4800" s="63"/>
    </row>
    <row r="4801" spans="1:11" ht="24" customHeight="1" x14ac:dyDescent="0.25">
      <c r="A4801" s="59"/>
      <c r="B4801" s="59"/>
      <c r="C4801" s="59"/>
      <c r="D4801" s="60"/>
      <c r="E4801" s="61"/>
      <c r="F4801" s="62"/>
      <c r="G4801" s="62"/>
      <c r="H4801" s="62"/>
      <c r="I4801" s="62"/>
      <c r="J4801" s="62"/>
      <c r="K4801" s="63"/>
    </row>
    <row r="4802" spans="1:11" ht="24" customHeight="1" x14ac:dyDescent="0.25">
      <c r="A4802" s="59"/>
      <c r="B4802" s="59"/>
      <c r="C4802" s="59"/>
      <c r="D4802" s="60"/>
      <c r="E4802" s="61"/>
      <c r="F4802" s="62"/>
      <c r="G4802" s="62"/>
      <c r="H4802" s="62"/>
      <c r="I4802" s="62"/>
      <c r="J4802" s="62"/>
      <c r="K4802" s="63"/>
    </row>
    <row r="4803" spans="1:11" ht="24" customHeight="1" x14ac:dyDescent="0.25">
      <c r="A4803" s="59"/>
      <c r="B4803" s="59"/>
      <c r="C4803" s="59"/>
      <c r="D4803" s="60"/>
      <c r="E4803" s="61"/>
      <c r="F4803" s="62"/>
      <c r="G4803" s="62"/>
      <c r="H4803" s="62"/>
      <c r="I4803" s="62"/>
      <c r="J4803" s="62"/>
      <c r="K4803" s="63"/>
    </row>
    <row r="4804" spans="1:11" ht="24" customHeight="1" x14ac:dyDescent="0.25">
      <c r="A4804" s="59"/>
      <c r="B4804" s="59"/>
      <c r="C4804" s="59"/>
      <c r="D4804" s="60"/>
      <c r="E4804" s="61"/>
      <c r="F4804" s="62"/>
      <c r="G4804" s="62"/>
      <c r="H4804" s="62"/>
      <c r="I4804" s="62"/>
      <c r="J4804" s="62"/>
      <c r="K4804" s="63"/>
    </row>
    <row r="4805" spans="1:11" ht="24" customHeight="1" x14ac:dyDescent="0.25">
      <c r="A4805" s="59"/>
      <c r="B4805" s="59"/>
      <c r="C4805" s="59"/>
      <c r="D4805" s="60"/>
      <c r="E4805" s="61"/>
      <c r="F4805" s="62"/>
      <c r="G4805" s="62"/>
      <c r="H4805" s="62"/>
      <c r="I4805" s="62"/>
      <c r="J4805" s="62"/>
      <c r="K4805" s="63"/>
    </row>
    <row r="4806" spans="1:11" ht="24" customHeight="1" x14ac:dyDescent="0.25">
      <c r="A4806" s="59"/>
      <c r="B4806" s="59"/>
      <c r="C4806" s="59"/>
      <c r="D4806" s="60"/>
      <c r="E4806" s="61"/>
      <c r="F4806" s="62"/>
      <c r="G4806" s="62"/>
      <c r="H4806" s="62"/>
      <c r="I4806" s="62"/>
      <c r="J4806" s="62"/>
      <c r="K4806" s="63"/>
    </row>
    <row r="4807" spans="1:11" ht="24" customHeight="1" x14ac:dyDescent="0.25">
      <c r="A4807" s="59"/>
      <c r="B4807" s="59"/>
      <c r="C4807" s="59"/>
      <c r="D4807" s="60"/>
      <c r="E4807" s="61"/>
      <c r="F4807" s="62"/>
      <c r="G4807" s="62"/>
      <c r="H4807" s="62"/>
      <c r="I4807" s="62"/>
      <c r="J4807" s="62"/>
      <c r="K4807" s="63"/>
    </row>
    <row r="4808" spans="1:11" ht="24" customHeight="1" x14ac:dyDescent="0.25">
      <c r="A4808" s="59"/>
      <c r="B4808" s="59"/>
      <c r="C4808" s="59"/>
      <c r="D4808" s="60"/>
      <c r="E4808" s="61"/>
      <c r="F4808" s="62"/>
      <c r="G4808" s="62"/>
      <c r="H4808" s="62"/>
      <c r="I4808" s="62"/>
      <c r="J4808" s="62"/>
      <c r="K4808" s="63"/>
    </row>
    <row r="4809" spans="1:11" ht="24" customHeight="1" x14ac:dyDescent="0.25">
      <c r="A4809" s="59"/>
      <c r="B4809" s="59"/>
      <c r="C4809" s="59"/>
      <c r="D4809" s="60"/>
      <c r="E4809" s="61"/>
      <c r="F4809" s="62"/>
      <c r="G4809" s="62"/>
      <c r="H4809" s="62"/>
      <c r="I4809" s="62"/>
      <c r="J4809" s="62"/>
      <c r="K4809" s="63"/>
    </row>
    <row r="4810" spans="1:11" ht="24" customHeight="1" x14ac:dyDescent="0.25">
      <c r="A4810" s="59"/>
      <c r="B4810" s="59"/>
      <c r="C4810" s="59"/>
      <c r="D4810" s="60"/>
      <c r="E4810" s="61"/>
      <c r="F4810" s="62"/>
      <c r="G4810" s="62"/>
      <c r="H4810" s="62"/>
      <c r="I4810" s="62"/>
      <c r="J4810" s="62"/>
      <c r="K4810" s="63"/>
    </row>
    <row r="4811" spans="1:11" ht="24" customHeight="1" x14ac:dyDescent="0.25">
      <c r="A4811" s="59"/>
      <c r="B4811" s="59"/>
      <c r="C4811" s="59"/>
      <c r="D4811" s="60"/>
      <c r="E4811" s="61"/>
      <c r="F4811" s="62"/>
      <c r="G4811" s="62"/>
      <c r="H4811" s="62"/>
      <c r="I4811" s="62"/>
      <c r="J4811" s="62"/>
      <c r="K4811" s="63"/>
    </row>
    <row r="4812" spans="1:11" ht="24" customHeight="1" x14ac:dyDescent="0.25">
      <c r="A4812" s="59"/>
      <c r="B4812" s="59"/>
      <c r="C4812" s="59"/>
      <c r="D4812" s="60"/>
      <c r="E4812" s="61"/>
      <c r="F4812" s="62"/>
      <c r="G4812" s="62"/>
      <c r="H4812" s="62"/>
      <c r="I4812" s="62"/>
      <c r="J4812" s="62"/>
      <c r="K4812" s="63"/>
    </row>
    <row r="4813" spans="1:11" ht="24" customHeight="1" x14ac:dyDescent="0.25">
      <c r="A4813" s="59"/>
      <c r="B4813" s="59"/>
      <c r="C4813" s="59"/>
      <c r="D4813" s="60"/>
      <c r="E4813" s="61"/>
      <c r="F4813" s="62"/>
      <c r="G4813" s="62"/>
      <c r="H4813" s="62"/>
      <c r="I4813" s="62"/>
      <c r="J4813" s="62"/>
      <c r="K4813" s="63"/>
    </row>
    <row r="4814" spans="1:11" ht="24" customHeight="1" x14ac:dyDescent="0.25">
      <c r="A4814" s="59"/>
      <c r="B4814" s="59"/>
      <c r="C4814" s="59"/>
      <c r="D4814" s="60"/>
      <c r="E4814" s="61"/>
      <c r="F4814" s="62"/>
      <c r="G4814" s="62"/>
      <c r="H4814" s="62"/>
      <c r="I4814" s="62"/>
      <c r="J4814" s="62"/>
      <c r="K4814" s="63"/>
    </row>
    <row r="4815" spans="1:11" ht="24" customHeight="1" x14ac:dyDescent="0.25">
      <c r="A4815" s="59"/>
      <c r="B4815" s="59"/>
      <c r="C4815" s="59"/>
      <c r="D4815" s="60"/>
      <c r="E4815" s="61"/>
      <c r="F4815" s="62"/>
      <c r="G4815" s="62"/>
      <c r="H4815" s="62"/>
      <c r="I4815" s="62"/>
      <c r="J4815" s="62"/>
      <c r="K4815" s="63"/>
    </row>
    <row r="4816" spans="1:11" ht="24" customHeight="1" x14ac:dyDescent="0.25">
      <c r="A4816" s="59"/>
      <c r="B4816" s="59"/>
      <c r="C4816" s="59"/>
      <c r="D4816" s="60"/>
      <c r="E4816" s="61"/>
      <c r="F4816" s="62"/>
      <c r="G4816" s="62"/>
      <c r="H4816" s="62"/>
      <c r="I4816" s="62"/>
      <c r="J4816" s="62"/>
      <c r="K4816" s="63"/>
    </row>
    <row r="4817" spans="1:11" ht="24" customHeight="1" x14ac:dyDescent="0.25">
      <c r="A4817" s="59"/>
      <c r="B4817" s="59"/>
      <c r="C4817" s="59"/>
      <c r="D4817" s="60"/>
      <c r="E4817" s="61"/>
      <c r="F4817" s="62"/>
      <c r="G4817" s="62"/>
      <c r="H4817" s="62"/>
      <c r="I4817" s="62"/>
      <c r="J4817" s="62"/>
      <c r="K4817" s="63"/>
    </row>
    <row r="4818" spans="1:11" ht="24" customHeight="1" x14ac:dyDescent="0.25">
      <c r="A4818" s="59"/>
      <c r="B4818" s="59"/>
      <c r="C4818" s="59"/>
      <c r="D4818" s="60"/>
      <c r="E4818" s="61"/>
      <c r="F4818" s="62"/>
      <c r="G4818" s="62"/>
      <c r="H4818" s="62"/>
      <c r="I4818" s="62"/>
      <c r="J4818" s="62"/>
      <c r="K4818" s="63"/>
    </row>
    <row r="4819" spans="1:11" ht="24" customHeight="1" x14ac:dyDescent="0.25">
      <c r="A4819" s="59"/>
      <c r="B4819" s="59"/>
      <c r="C4819" s="59"/>
      <c r="D4819" s="60"/>
      <c r="E4819" s="61"/>
      <c r="F4819" s="62"/>
      <c r="G4819" s="62"/>
      <c r="H4819" s="62"/>
      <c r="I4819" s="62"/>
      <c r="J4819" s="62"/>
      <c r="K4819" s="63"/>
    </row>
    <row r="4820" spans="1:11" ht="24" customHeight="1" x14ac:dyDescent="0.25">
      <c r="A4820" s="59"/>
      <c r="B4820" s="59"/>
      <c r="C4820" s="59"/>
      <c r="D4820" s="60"/>
      <c r="E4820" s="61"/>
      <c r="F4820" s="62"/>
      <c r="G4820" s="62"/>
      <c r="H4820" s="62"/>
      <c r="I4820" s="62"/>
      <c r="J4820" s="62"/>
      <c r="K4820" s="63"/>
    </row>
    <row r="4821" spans="1:11" ht="24" customHeight="1" x14ac:dyDescent="0.25">
      <c r="A4821" s="59"/>
      <c r="B4821" s="59"/>
      <c r="C4821" s="59"/>
      <c r="D4821" s="60"/>
      <c r="E4821" s="61"/>
      <c r="F4821" s="62"/>
      <c r="G4821" s="62"/>
      <c r="H4821" s="62"/>
      <c r="I4821" s="62"/>
      <c r="J4821" s="62"/>
      <c r="K4821" s="63"/>
    </row>
    <row r="4822" spans="1:11" ht="24" customHeight="1" x14ac:dyDescent="0.25">
      <c r="A4822" s="59"/>
      <c r="B4822" s="59"/>
      <c r="C4822" s="59"/>
      <c r="D4822" s="60"/>
      <c r="E4822" s="61"/>
      <c r="F4822" s="62"/>
      <c r="G4822" s="62"/>
      <c r="H4822" s="62"/>
      <c r="I4822" s="62"/>
      <c r="J4822" s="62"/>
      <c r="K4822" s="63"/>
    </row>
    <row r="4823" spans="1:11" ht="24" customHeight="1" x14ac:dyDescent="0.25">
      <c r="A4823" s="59"/>
      <c r="B4823" s="59"/>
      <c r="C4823" s="59"/>
      <c r="D4823" s="60"/>
      <c r="E4823" s="61"/>
      <c r="F4823" s="62"/>
      <c r="G4823" s="62"/>
      <c r="H4823" s="62"/>
      <c r="I4823" s="62"/>
      <c r="J4823" s="62"/>
      <c r="K4823" s="63"/>
    </row>
    <row r="4824" spans="1:11" ht="24" customHeight="1" x14ac:dyDescent="0.25">
      <c r="A4824" s="59"/>
      <c r="B4824" s="59"/>
      <c r="C4824" s="59"/>
      <c r="D4824" s="60"/>
      <c r="E4824" s="61"/>
      <c r="F4824" s="62"/>
      <c r="G4824" s="62"/>
      <c r="H4824" s="62"/>
      <c r="I4824" s="62"/>
      <c r="J4824" s="62"/>
      <c r="K4824" s="63"/>
    </row>
    <row r="4825" spans="1:11" ht="24" customHeight="1" x14ac:dyDescent="0.25">
      <c r="A4825" s="59"/>
      <c r="B4825" s="59"/>
      <c r="C4825" s="59"/>
      <c r="D4825" s="60"/>
      <c r="E4825" s="61"/>
      <c r="F4825" s="62"/>
      <c r="G4825" s="62"/>
      <c r="H4825" s="62"/>
      <c r="I4825" s="62"/>
      <c r="J4825" s="62"/>
      <c r="K4825" s="63"/>
    </row>
    <row r="4826" spans="1:11" ht="24" customHeight="1" x14ac:dyDescent="0.25">
      <c r="A4826" s="59"/>
      <c r="B4826" s="59"/>
      <c r="C4826" s="59"/>
      <c r="D4826" s="60"/>
      <c r="E4826" s="61"/>
      <c r="F4826" s="62"/>
      <c r="G4826" s="62"/>
      <c r="H4826" s="62"/>
      <c r="I4826" s="62"/>
      <c r="J4826" s="62"/>
      <c r="K4826" s="63"/>
    </row>
    <row r="4827" spans="1:11" ht="24" customHeight="1" x14ac:dyDescent="0.25">
      <c r="A4827" s="59"/>
      <c r="B4827" s="59"/>
      <c r="C4827" s="59"/>
      <c r="D4827" s="60"/>
      <c r="E4827" s="61"/>
      <c r="F4827" s="62"/>
      <c r="G4827" s="62"/>
      <c r="H4827" s="62"/>
      <c r="I4827" s="62"/>
      <c r="J4827" s="62"/>
      <c r="K4827" s="63"/>
    </row>
    <row r="4828" spans="1:11" ht="24" customHeight="1" x14ac:dyDescent="0.25">
      <c r="A4828" s="59"/>
      <c r="B4828" s="59"/>
      <c r="C4828" s="59"/>
      <c r="D4828" s="60"/>
      <c r="E4828" s="61"/>
      <c r="F4828" s="62"/>
      <c r="G4828" s="62"/>
      <c r="H4828" s="62"/>
      <c r="I4828" s="62"/>
      <c r="J4828" s="62"/>
      <c r="K4828" s="63"/>
    </row>
    <row r="4829" spans="1:11" ht="24" customHeight="1" x14ac:dyDescent="0.25">
      <c r="A4829" s="59"/>
      <c r="B4829" s="59"/>
      <c r="C4829" s="59"/>
      <c r="D4829" s="60"/>
      <c r="E4829" s="61"/>
      <c r="F4829" s="62"/>
      <c r="G4829" s="62"/>
      <c r="H4829" s="62"/>
      <c r="I4829" s="62"/>
      <c r="J4829" s="62"/>
      <c r="K4829" s="63"/>
    </row>
    <row r="4830" spans="1:11" ht="24" customHeight="1" x14ac:dyDescent="0.25">
      <c r="A4830" s="59"/>
      <c r="B4830" s="59"/>
      <c r="C4830" s="59"/>
      <c r="D4830" s="60"/>
      <c r="E4830" s="61"/>
      <c r="F4830" s="62"/>
      <c r="G4830" s="62"/>
      <c r="H4830" s="62"/>
      <c r="I4830" s="62"/>
      <c r="J4830" s="62"/>
      <c r="K4830" s="63"/>
    </row>
    <row r="4831" spans="1:11" ht="24" customHeight="1" x14ac:dyDescent="0.25">
      <c r="A4831" s="59"/>
      <c r="B4831" s="59"/>
      <c r="C4831" s="59"/>
      <c r="D4831" s="60"/>
      <c r="E4831" s="61"/>
      <c r="F4831" s="62"/>
      <c r="G4831" s="62"/>
      <c r="H4831" s="62"/>
      <c r="I4831" s="62"/>
      <c r="J4831" s="62"/>
      <c r="K4831" s="63"/>
    </row>
    <row r="4832" spans="1:11" ht="24" customHeight="1" x14ac:dyDescent="0.25">
      <c r="A4832" s="59"/>
      <c r="B4832" s="59"/>
      <c r="C4832" s="59"/>
      <c r="D4832" s="60"/>
      <c r="E4832" s="61"/>
      <c r="F4832" s="62"/>
      <c r="G4832" s="62"/>
      <c r="H4832" s="62"/>
      <c r="I4832" s="62"/>
      <c r="J4832" s="62"/>
      <c r="K4832" s="63"/>
    </row>
    <row r="4833" spans="1:11" ht="24" customHeight="1" x14ac:dyDescent="0.25">
      <c r="A4833" s="59"/>
      <c r="B4833" s="59"/>
      <c r="C4833" s="59"/>
      <c r="D4833" s="60"/>
      <c r="E4833" s="61"/>
      <c r="F4833" s="62"/>
      <c r="G4833" s="62"/>
      <c r="H4833" s="62"/>
      <c r="I4833" s="62"/>
      <c r="J4833" s="62"/>
      <c r="K4833" s="63"/>
    </row>
    <row r="4834" spans="1:11" ht="21.95" customHeight="1" x14ac:dyDescent="0.25">
      <c r="A4834" s="41"/>
      <c r="B4834" s="41"/>
      <c r="C4834" s="41"/>
      <c r="D4834" s="34"/>
      <c r="E4834" s="43"/>
      <c r="F4834" s="43"/>
      <c r="G4834" s="43"/>
      <c r="H4834" s="43"/>
      <c r="I4834" s="43"/>
      <c r="J4834" s="43"/>
      <c r="K4834" s="44"/>
    </row>
    <row r="4835" spans="1:11" ht="21.95" customHeight="1" x14ac:dyDescent="0.25">
      <c r="A4835" s="41"/>
      <c r="B4835" s="41"/>
      <c r="C4835" s="41"/>
      <c r="D4835" s="34"/>
      <c r="E4835" s="43"/>
      <c r="F4835" s="43"/>
      <c r="G4835" s="43"/>
      <c r="H4835" s="43"/>
      <c r="I4835" s="43"/>
      <c r="J4835" s="43"/>
      <c r="K4835" s="44"/>
    </row>
    <row r="4836" spans="1:11" ht="21.95" customHeight="1" x14ac:dyDescent="0.25">
      <c r="A4836" s="41"/>
      <c r="B4836" s="41"/>
      <c r="C4836" s="41"/>
      <c r="D4836" s="34"/>
      <c r="E4836" s="43"/>
      <c r="F4836" s="43"/>
      <c r="G4836" s="43"/>
      <c r="H4836" s="43"/>
      <c r="I4836" s="43"/>
      <c r="J4836" s="43"/>
      <c r="K4836" s="44"/>
    </row>
    <row r="4837" spans="1:11" ht="21.95" customHeight="1" x14ac:dyDescent="0.25">
      <c r="A4837" s="41"/>
      <c r="B4837" s="41"/>
      <c r="C4837" s="41"/>
      <c r="D4837" s="34"/>
      <c r="E4837" s="43"/>
      <c r="F4837" s="43"/>
      <c r="G4837" s="43"/>
      <c r="H4837" s="43"/>
      <c r="I4837" s="43"/>
      <c r="J4837" s="43"/>
      <c r="K4837" s="44"/>
    </row>
    <row r="4838" spans="1:11" ht="21.95" customHeight="1" x14ac:dyDescent="0.25">
      <c r="A4838" s="41"/>
      <c r="B4838" s="41"/>
      <c r="C4838" s="41"/>
      <c r="D4838" s="34"/>
      <c r="E4838" s="43"/>
      <c r="F4838" s="43"/>
      <c r="G4838" s="43"/>
      <c r="H4838" s="43"/>
      <c r="I4838" s="43"/>
      <c r="J4838" s="43"/>
      <c r="K4838" s="44"/>
    </row>
    <row r="4839" spans="1:11" ht="21.95" customHeight="1" x14ac:dyDescent="0.25">
      <c r="A4839" s="41"/>
      <c r="B4839" s="41"/>
      <c r="C4839" s="41"/>
      <c r="D4839" s="34"/>
      <c r="E4839" s="43"/>
      <c r="F4839" s="43"/>
      <c r="G4839" s="43"/>
      <c r="H4839" s="43"/>
      <c r="I4839" s="43"/>
      <c r="J4839" s="43"/>
      <c r="K4839" s="44"/>
    </row>
    <row r="4840" spans="1:11" ht="21.95" customHeight="1" x14ac:dyDescent="0.25">
      <c r="A4840" s="41"/>
      <c r="B4840" s="41"/>
      <c r="C4840" s="41"/>
      <c r="D4840" s="34"/>
      <c r="E4840" s="43"/>
      <c r="F4840" s="43"/>
      <c r="G4840" s="43"/>
      <c r="H4840" s="43"/>
      <c r="I4840" s="43"/>
      <c r="J4840" s="43"/>
      <c r="K4840" s="44"/>
    </row>
    <row r="4841" spans="1:11" ht="21.95" customHeight="1" x14ac:dyDescent="0.25">
      <c r="A4841" s="41"/>
      <c r="B4841" s="41"/>
      <c r="C4841" s="41"/>
      <c r="D4841" s="34"/>
      <c r="E4841" s="43"/>
      <c r="F4841" s="43"/>
      <c r="G4841" s="43"/>
      <c r="H4841" s="43"/>
      <c r="I4841" s="43"/>
      <c r="J4841" s="43"/>
      <c r="K4841" s="44"/>
    </row>
    <row r="4842" spans="1:11" ht="21.95" customHeight="1" x14ac:dyDescent="0.25">
      <c r="A4842" s="41"/>
      <c r="B4842" s="41"/>
      <c r="C4842" s="41"/>
      <c r="D4842" s="34"/>
      <c r="E4842" s="43"/>
      <c r="F4842" s="43"/>
      <c r="G4842" s="43"/>
      <c r="H4842" s="43"/>
      <c r="I4842" s="43"/>
      <c r="J4842" s="43"/>
      <c r="K4842" s="44"/>
    </row>
    <row r="4843" spans="1:11" ht="21.95" customHeight="1" x14ac:dyDescent="0.25">
      <c r="A4843" s="41"/>
      <c r="B4843" s="41"/>
      <c r="C4843" s="41"/>
      <c r="D4843" s="34"/>
      <c r="E4843" s="43"/>
      <c r="F4843" s="43"/>
      <c r="G4843" s="43"/>
      <c r="H4843" s="43"/>
      <c r="I4843" s="43"/>
      <c r="J4843" s="43"/>
      <c r="K4843" s="44"/>
    </row>
    <row r="4844" spans="1:11" ht="21.95" customHeight="1" x14ac:dyDescent="0.25">
      <c r="A4844" s="41"/>
      <c r="B4844" s="41"/>
      <c r="C4844" s="41"/>
      <c r="D4844" s="34"/>
      <c r="E4844" s="43"/>
      <c r="F4844" s="43"/>
      <c r="G4844" s="43"/>
      <c r="H4844" s="43"/>
      <c r="I4844" s="43"/>
      <c r="J4844" s="43"/>
      <c r="K4844" s="44"/>
    </row>
    <row r="4845" spans="1:11" ht="21.95" customHeight="1" x14ac:dyDescent="0.25">
      <c r="A4845" s="41"/>
      <c r="B4845" s="41"/>
      <c r="C4845" s="41"/>
      <c r="D4845" s="34"/>
      <c r="E4845" s="43"/>
      <c r="F4845" s="43"/>
      <c r="G4845" s="43"/>
      <c r="H4845" s="43"/>
      <c r="I4845" s="43"/>
      <c r="J4845" s="43"/>
      <c r="K4845" s="44"/>
    </row>
    <row r="4846" spans="1:11" ht="21.95" customHeight="1" x14ac:dyDescent="0.25">
      <c r="A4846" s="41"/>
      <c r="B4846" s="41"/>
      <c r="C4846" s="41"/>
      <c r="D4846" s="34"/>
      <c r="E4846" s="48"/>
      <c r="F4846" s="43"/>
      <c r="G4846" s="43"/>
      <c r="H4846" s="43"/>
      <c r="I4846" s="43"/>
      <c r="J4846" s="58"/>
      <c r="K4846" s="34"/>
    </row>
    <row r="4847" spans="1:11" ht="21.95" customHeight="1" x14ac:dyDescent="0.25">
      <c r="A4847" s="41"/>
      <c r="B4847" s="41"/>
      <c r="C4847" s="41"/>
      <c r="D4847" s="34"/>
      <c r="E4847" s="48"/>
      <c r="F4847" s="43"/>
      <c r="G4847" s="43"/>
      <c r="H4847" s="43"/>
      <c r="I4847" s="43"/>
      <c r="J4847" s="58"/>
      <c r="K4847" s="34"/>
    </row>
    <row r="4848" spans="1:11" ht="21.95" customHeight="1" x14ac:dyDescent="0.25">
      <c r="A4848" s="41"/>
      <c r="B4848" s="41"/>
      <c r="C4848" s="41"/>
      <c r="D4848" s="34"/>
      <c r="E4848" s="48"/>
      <c r="F4848" s="43"/>
      <c r="G4848" s="43"/>
      <c r="H4848" s="43"/>
      <c r="I4848" s="43"/>
      <c r="J4848" s="58"/>
      <c r="K4848" s="34"/>
    </row>
    <row r="4849" spans="1:11" ht="21.95" customHeight="1" x14ac:dyDescent="0.25">
      <c r="A4849" s="41"/>
      <c r="B4849" s="41"/>
      <c r="C4849" s="41"/>
      <c r="D4849" s="34"/>
      <c r="E4849" s="48"/>
      <c r="F4849" s="43"/>
      <c r="G4849" s="43"/>
      <c r="H4849" s="43"/>
      <c r="I4849" s="43"/>
      <c r="J4849" s="58"/>
      <c r="K4849" s="34"/>
    </row>
    <row r="4850" spans="1:11" ht="21.95" customHeight="1" x14ac:dyDescent="0.25">
      <c r="A4850" s="41"/>
      <c r="B4850" s="41"/>
      <c r="C4850" s="41"/>
      <c r="D4850" s="34"/>
      <c r="E4850" s="48"/>
      <c r="F4850" s="43"/>
      <c r="G4850" s="43"/>
      <c r="H4850" s="43"/>
      <c r="I4850" s="43"/>
      <c r="J4850" s="58"/>
      <c r="K4850" s="34"/>
    </row>
    <row r="4851" spans="1:11" ht="21.95" customHeight="1" x14ac:dyDescent="0.25">
      <c r="A4851" s="41"/>
      <c r="B4851" s="41"/>
      <c r="C4851" s="41"/>
      <c r="D4851" s="34"/>
      <c r="E4851" s="48"/>
      <c r="F4851" s="43"/>
      <c r="G4851" s="43"/>
      <c r="H4851" s="43"/>
      <c r="I4851" s="43"/>
      <c r="J4851" s="58"/>
      <c r="K4851" s="34"/>
    </row>
    <row r="4852" spans="1:11" ht="21.95" customHeight="1" x14ac:dyDescent="0.25">
      <c r="A4852" s="41"/>
      <c r="B4852" s="41"/>
      <c r="C4852" s="41"/>
      <c r="D4852" s="34"/>
      <c r="E4852" s="48"/>
      <c r="F4852" s="43"/>
      <c r="G4852" s="43"/>
      <c r="H4852" s="43"/>
      <c r="I4852" s="43"/>
      <c r="J4852" s="58"/>
      <c r="K4852" s="34"/>
    </row>
    <row r="4853" spans="1:11" ht="21.95" customHeight="1" x14ac:dyDescent="0.25">
      <c r="A4853" s="41"/>
      <c r="B4853" s="41"/>
      <c r="C4853" s="41"/>
      <c r="D4853" s="34"/>
      <c r="E4853" s="48"/>
      <c r="F4853" s="43"/>
      <c r="G4853" s="43"/>
      <c r="H4853" s="43"/>
      <c r="I4853" s="43"/>
      <c r="J4853" s="58"/>
      <c r="K4853" s="34"/>
    </row>
    <row r="4854" spans="1:11" ht="21.95" customHeight="1" x14ac:dyDescent="0.25">
      <c r="A4854" s="41"/>
      <c r="B4854" s="41"/>
      <c r="C4854" s="41"/>
      <c r="D4854" s="34"/>
      <c r="E4854" s="48"/>
      <c r="F4854" s="43"/>
      <c r="G4854" s="43"/>
      <c r="H4854" s="43"/>
      <c r="I4854" s="43"/>
      <c r="J4854" s="58"/>
      <c r="K4854" s="34"/>
    </row>
    <row r="4855" spans="1:11" ht="21.95" customHeight="1" x14ac:dyDescent="0.25">
      <c r="A4855" s="41"/>
      <c r="B4855" s="41"/>
      <c r="C4855" s="41"/>
      <c r="D4855" s="34"/>
      <c r="E4855" s="48"/>
      <c r="F4855" s="43"/>
      <c r="G4855" s="43"/>
      <c r="H4855" s="43"/>
      <c r="I4855" s="43"/>
      <c r="J4855" s="58"/>
      <c r="K4855" s="34"/>
    </row>
    <row r="4856" spans="1:11" ht="21.95" customHeight="1" x14ac:dyDescent="0.25">
      <c r="A4856" s="41"/>
      <c r="B4856" s="41"/>
      <c r="C4856" s="41"/>
      <c r="D4856" s="34"/>
      <c r="E4856" s="48"/>
      <c r="F4856" s="43"/>
      <c r="G4856" s="43"/>
      <c r="H4856" s="43"/>
      <c r="I4856" s="43"/>
      <c r="J4856" s="58"/>
      <c r="K4856" s="34"/>
    </row>
    <row r="4857" spans="1:11" ht="21.95" customHeight="1" x14ac:dyDescent="0.25">
      <c r="A4857" s="41"/>
      <c r="B4857" s="41"/>
      <c r="C4857" s="41"/>
      <c r="D4857" s="34"/>
      <c r="E4857" s="48"/>
      <c r="F4857" s="43"/>
      <c r="G4857" s="43"/>
      <c r="H4857" s="43"/>
      <c r="I4857" s="43"/>
      <c r="J4857" s="58"/>
      <c r="K4857" s="34"/>
    </row>
    <row r="4858" spans="1:11" ht="21.95" customHeight="1" x14ac:dyDescent="0.25">
      <c r="A4858" s="41"/>
      <c r="B4858" s="41"/>
      <c r="C4858" s="41"/>
      <c r="D4858" s="34"/>
      <c r="E4858" s="48"/>
      <c r="F4858" s="43"/>
      <c r="G4858" s="43"/>
      <c r="H4858" s="43"/>
      <c r="I4858" s="43"/>
      <c r="J4858" s="58"/>
      <c r="K4858" s="34"/>
    </row>
    <row r="4859" spans="1:11" ht="21.95" customHeight="1" x14ac:dyDescent="0.25">
      <c r="A4859" s="41"/>
      <c r="B4859" s="41"/>
      <c r="C4859" s="41"/>
      <c r="D4859" s="34"/>
      <c r="E4859" s="48"/>
      <c r="F4859" s="43"/>
      <c r="G4859" s="43"/>
      <c r="H4859" s="43"/>
      <c r="I4859" s="43"/>
      <c r="J4859" s="58"/>
      <c r="K4859" s="34"/>
    </row>
    <row r="4860" spans="1:11" ht="21.95" customHeight="1" x14ac:dyDescent="0.25">
      <c r="A4860" s="41"/>
      <c r="B4860" s="41"/>
      <c r="C4860" s="41"/>
      <c r="D4860" s="34"/>
      <c r="E4860" s="48"/>
      <c r="F4860" s="43"/>
      <c r="G4860" s="43"/>
      <c r="H4860" s="43"/>
      <c r="I4860" s="43"/>
      <c r="J4860" s="58"/>
      <c r="K4860" s="34"/>
    </row>
    <row r="4861" spans="1:11" ht="21.95" customHeight="1" x14ac:dyDescent="0.25">
      <c r="A4861" s="41"/>
      <c r="B4861" s="41"/>
      <c r="C4861" s="41"/>
      <c r="D4861" s="34"/>
      <c r="E4861" s="48"/>
      <c r="F4861" s="43"/>
      <c r="G4861" s="43"/>
      <c r="H4861" s="43"/>
      <c r="I4861" s="43"/>
      <c r="J4861" s="58"/>
      <c r="K4861" s="34"/>
    </row>
    <row r="4862" spans="1:11" ht="21.95" customHeight="1" x14ac:dyDescent="0.25">
      <c r="A4862" s="41"/>
      <c r="B4862" s="41"/>
      <c r="C4862" s="41"/>
      <c r="D4862" s="34"/>
      <c r="E4862" s="48"/>
      <c r="F4862" s="43"/>
      <c r="G4862" s="43"/>
      <c r="H4862" s="43"/>
      <c r="I4862" s="43"/>
      <c r="J4862" s="58"/>
      <c r="K4862" s="34"/>
    </row>
    <row r="4863" spans="1:11" ht="21.95" customHeight="1" x14ac:dyDescent="0.25">
      <c r="A4863" s="41"/>
      <c r="B4863" s="41"/>
      <c r="C4863" s="41"/>
      <c r="D4863" s="34"/>
      <c r="E4863" s="48"/>
      <c r="F4863" s="43"/>
      <c r="G4863" s="43"/>
      <c r="H4863" s="43"/>
      <c r="I4863" s="43"/>
      <c r="J4863" s="58"/>
      <c r="K4863" s="34"/>
    </row>
    <row r="4864" spans="1:11" ht="21.95" customHeight="1" x14ac:dyDescent="0.25">
      <c r="A4864" s="41"/>
      <c r="B4864" s="41"/>
      <c r="C4864" s="41"/>
      <c r="D4864" s="34"/>
      <c r="E4864" s="48"/>
      <c r="F4864" s="43"/>
      <c r="G4864" s="43"/>
      <c r="H4864" s="43"/>
      <c r="I4864" s="43"/>
      <c r="J4864" s="58"/>
      <c r="K4864" s="34"/>
    </row>
    <row r="4865" spans="1:11" ht="21.95" customHeight="1" x14ac:dyDescent="0.25">
      <c r="A4865" s="41"/>
      <c r="B4865" s="41"/>
      <c r="C4865" s="41"/>
      <c r="D4865" s="34"/>
      <c r="E4865" s="48"/>
      <c r="F4865" s="43"/>
      <c r="G4865" s="43"/>
      <c r="H4865" s="43"/>
      <c r="I4865" s="43"/>
      <c r="J4865" s="58"/>
      <c r="K4865" s="34"/>
    </row>
    <row r="4866" spans="1:11" ht="21.95" customHeight="1" x14ac:dyDescent="0.25">
      <c r="A4866" s="41"/>
      <c r="B4866" s="41"/>
      <c r="C4866" s="41"/>
      <c r="D4866" s="34"/>
      <c r="E4866" s="48"/>
      <c r="F4866" s="43"/>
      <c r="G4866" s="43"/>
      <c r="H4866" s="43"/>
      <c r="I4866" s="43"/>
      <c r="J4866" s="58"/>
      <c r="K4866" s="34"/>
    </row>
    <row r="4867" spans="1:11" ht="21.95" customHeight="1" x14ac:dyDescent="0.25">
      <c r="A4867" s="41"/>
      <c r="B4867" s="41"/>
      <c r="C4867" s="41"/>
      <c r="D4867" s="34"/>
      <c r="E4867" s="48"/>
      <c r="F4867" s="43"/>
      <c r="G4867" s="43"/>
      <c r="H4867" s="43"/>
      <c r="I4867" s="43"/>
      <c r="J4867" s="58"/>
      <c r="K4867" s="34"/>
    </row>
    <row r="4868" spans="1:11" ht="21.95" customHeight="1" x14ac:dyDescent="0.25">
      <c r="A4868" s="41"/>
      <c r="B4868" s="41"/>
      <c r="C4868" s="41"/>
      <c r="D4868" s="34"/>
      <c r="E4868" s="48"/>
      <c r="F4868" s="43"/>
      <c r="G4868" s="43"/>
      <c r="H4868" s="43"/>
      <c r="I4868" s="43"/>
      <c r="J4868" s="58"/>
      <c r="K4868" s="34"/>
    </row>
    <row r="4869" spans="1:11" ht="21.95" customHeight="1" x14ac:dyDescent="0.25">
      <c r="A4869" s="41"/>
      <c r="B4869" s="41"/>
      <c r="C4869" s="41"/>
      <c r="D4869" s="34"/>
      <c r="E4869" s="48"/>
      <c r="F4869" s="43"/>
      <c r="G4869" s="43"/>
      <c r="H4869" s="43"/>
      <c r="I4869" s="43"/>
      <c r="J4869" s="58"/>
      <c r="K4869" s="34"/>
    </row>
    <row r="4870" spans="1:11" ht="21.95" customHeight="1" x14ac:dyDescent="0.25">
      <c r="A4870" s="41"/>
      <c r="B4870" s="41"/>
      <c r="C4870" s="41"/>
      <c r="D4870" s="34"/>
      <c r="E4870" s="48"/>
      <c r="F4870" s="43"/>
      <c r="G4870" s="43"/>
      <c r="H4870" s="43"/>
      <c r="I4870" s="43"/>
      <c r="J4870" s="58"/>
      <c r="K4870" s="34"/>
    </row>
    <row r="4871" spans="1:11" ht="21.95" customHeight="1" x14ac:dyDescent="0.25">
      <c r="A4871" s="41"/>
      <c r="B4871" s="41"/>
      <c r="C4871" s="41"/>
      <c r="D4871" s="34"/>
      <c r="E4871" s="48"/>
      <c r="F4871" s="43"/>
      <c r="G4871" s="43"/>
      <c r="H4871" s="43"/>
      <c r="I4871" s="43"/>
      <c r="J4871" s="58"/>
      <c r="K4871" s="34"/>
    </row>
    <row r="4872" spans="1:11" ht="21.95" customHeight="1" x14ac:dyDescent="0.25">
      <c r="A4872" s="41"/>
      <c r="B4872" s="41"/>
      <c r="C4872" s="41"/>
      <c r="D4872" s="34"/>
      <c r="E4872" s="48"/>
      <c r="F4872" s="43"/>
      <c r="G4872" s="43"/>
      <c r="H4872" s="43"/>
      <c r="I4872" s="43"/>
      <c r="J4872" s="58"/>
      <c r="K4872" s="34"/>
    </row>
    <row r="4873" spans="1:11" ht="21.95" customHeight="1" x14ac:dyDescent="0.25">
      <c r="A4873" s="41"/>
      <c r="B4873" s="41"/>
      <c r="C4873" s="41"/>
      <c r="D4873" s="34"/>
      <c r="E4873" s="48"/>
      <c r="F4873" s="43"/>
      <c r="G4873" s="43"/>
      <c r="H4873" s="43"/>
      <c r="I4873" s="43"/>
      <c r="J4873" s="58"/>
      <c r="K4873" s="34"/>
    </row>
    <row r="4874" spans="1:11" ht="21.95" customHeight="1" x14ac:dyDescent="0.25">
      <c r="A4874" s="41"/>
      <c r="B4874" s="41"/>
      <c r="C4874" s="41"/>
      <c r="D4874" s="34"/>
      <c r="E4874" s="48"/>
      <c r="F4874" s="43"/>
      <c r="G4874" s="43"/>
      <c r="H4874" s="43"/>
      <c r="I4874" s="43"/>
      <c r="J4874" s="58"/>
      <c r="K4874" s="34"/>
    </row>
    <row r="4875" spans="1:11" ht="21.95" customHeight="1" x14ac:dyDescent="0.25">
      <c r="A4875" s="41"/>
      <c r="B4875" s="41"/>
      <c r="C4875" s="41"/>
      <c r="D4875" s="34"/>
      <c r="E4875" s="48"/>
      <c r="F4875" s="43"/>
      <c r="G4875" s="43"/>
      <c r="H4875" s="43"/>
      <c r="I4875" s="43"/>
      <c r="J4875" s="58"/>
      <c r="K4875" s="34"/>
    </row>
    <row r="4876" spans="1:11" ht="21.95" customHeight="1" x14ac:dyDescent="0.25">
      <c r="A4876" s="41"/>
      <c r="B4876" s="41"/>
      <c r="C4876" s="41"/>
      <c r="D4876" s="34"/>
      <c r="E4876" s="48"/>
      <c r="F4876" s="43"/>
      <c r="G4876" s="43"/>
      <c r="H4876" s="43"/>
      <c r="I4876" s="43"/>
      <c r="J4876" s="58"/>
      <c r="K4876" s="34"/>
    </row>
    <row r="4877" spans="1:11" ht="21.95" customHeight="1" x14ac:dyDescent="0.25">
      <c r="A4877" s="41"/>
      <c r="B4877" s="41"/>
      <c r="C4877" s="41"/>
      <c r="D4877" s="34"/>
      <c r="E4877" s="48"/>
      <c r="F4877" s="43"/>
      <c r="G4877" s="43"/>
      <c r="H4877" s="43"/>
      <c r="I4877" s="43"/>
      <c r="J4877" s="58"/>
      <c r="K4877" s="34"/>
    </row>
    <row r="4878" spans="1:11" ht="21.95" customHeight="1" x14ac:dyDescent="0.25">
      <c r="A4878" s="41"/>
      <c r="B4878" s="41"/>
      <c r="C4878" s="41"/>
      <c r="D4878" s="34"/>
      <c r="E4878" s="48"/>
      <c r="F4878" s="43"/>
      <c r="G4878" s="43"/>
      <c r="H4878" s="43"/>
      <c r="I4878" s="43"/>
      <c r="J4878" s="58"/>
      <c r="K4878" s="34"/>
    </row>
    <row r="4879" spans="1:11" ht="21.95" customHeight="1" x14ac:dyDescent="0.25">
      <c r="A4879" s="41"/>
      <c r="B4879" s="41"/>
      <c r="C4879" s="41"/>
      <c r="D4879" s="34"/>
      <c r="E4879" s="48"/>
      <c r="F4879" s="43"/>
      <c r="G4879" s="43"/>
      <c r="H4879" s="43"/>
      <c r="I4879" s="43"/>
      <c r="J4879" s="58"/>
      <c r="K4879" s="34"/>
    </row>
    <row r="4880" spans="1:11" ht="21.95" customHeight="1" x14ac:dyDescent="0.25">
      <c r="A4880" s="41"/>
      <c r="B4880" s="41"/>
      <c r="C4880" s="41"/>
      <c r="D4880" s="34"/>
      <c r="E4880" s="48"/>
      <c r="F4880" s="43"/>
      <c r="G4880" s="43"/>
      <c r="H4880" s="43"/>
      <c r="I4880" s="43"/>
      <c r="J4880" s="58"/>
      <c r="K4880" s="34"/>
    </row>
    <row r="4881" spans="1:11" ht="21.95" customHeight="1" x14ac:dyDescent="0.25">
      <c r="A4881" s="41"/>
      <c r="B4881" s="41"/>
      <c r="C4881" s="41"/>
      <c r="D4881" s="34"/>
      <c r="E4881" s="48"/>
      <c r="F4881" s="43"/>
      <c r="G4881" s="43"/>
      <c r="H4881" s="43"/>
      <c r="I4881" s="43"/>
      <c r="J4881" s="58"/>
      <c r="K4881" s="34"/>
    </row>
    <row r="4882" spans="1:11" ht="21.95" customHeight="1" x14ac:dyDescent="0.25">
      <c r="A4882" s="41"/>
      <c r="B4882" s="41"/>
      <c r="C4882" s="41"/>
      <c r="D4882" s="34"/>
      <c r="E4882" s="48"/>
      <c r="F4882" s="43"/>
      <c r="G4882" s="43"/>
      <c r="H4882" s="43"/>
      <c r="I4882" s="43"/>
      <c r="J4882" s="58"/>
      <c r="K4882" s="34"/>
    </row>
    <row r="4883" spans="1:11" ht="21.95" customHeight="1" x14ac:dyDescent="0.25">
      <c r="A4883" s="41"/>
      <c r="B4883" s="41"/>
      <c r="C4883" s="41"/>
      <c r="D4883" s="34"/>
      <c r="E4883" s="48"/>
      <c r="F4883" s="43"/>
      <c r="G4883" s="43"/>
      <c r="H4883" s="43"/>
      <c r="I4883" s="43"/>
      <c r="J4883" s="58"/>
      <c r="K4883" s="34"/>
    </row>
    <row r="4884" spans="1:11" ht="21.95" customHeight="1" x14ac:dyDescent="0.25">
      <c r="A4884" s="41"/>
      <c r="B4884" s="41"/>
      <c r="C4884" s="41"/>
      <c r="D4884" s="34"/>
      <c r="E4884" s="48"/>
      <c r="F4884" s="43"/>
      <c r="G4884" s="43"/>
      <c r="H4884" s="43"/>
      <c r="I4884" s="43"/>
      <c r="J4884" s="58"/>
      <c r="K4884" s="34"/>
    </row>
    <row r="4885" spans="1:11" ht="21.95" customHeight="1" x14ac:dyDescent="0.25">
      <c r="A4885" s="41"/>
      <c r="B4885" s="41"/>
      <c r="C4885" s="41"/>
      <c r="D4885" s="34"/>
      <c r="E4885" s="48"/>
      <c r="F4885" s="43"/>
      <c r="G4885" s="43"/>
      <c r="H4885" s="43"/>
      <c r="I4885" s="43"/>
      <c r="J4885" s="58"/>
      <c r="K4885" s="34"/>
    </row>
    <row r="4886" spans="1:11" ht="21.95" customHeight="1" x14ac:dyDescent="0.25">
      <c r="A4886" s="41"/>
      <c r="B4886" s="41"/>
      <c r="C4886" s="41"/>
      <c r="D4886" s="34"/>
      <c r="E4886" s="48"/>
      <c r="F4886" s="43"/>
      <c r="G4886" s="43"/>
      <c r="H4886" s="43"/>
      <c r="I4886" s="43"/>
      <c r="J4886" s="58"/>
      <c r="K4886" s="34"/>
    </row>
    <row r="4887" spans="1:11" ht="21.95" customHeight="1" x14ac:dyDescent="0.25">
      <c r="A4887" s="41"/>
      <c r="B4887" s="41"/>
      <c r="C4887" s="41"/>
      <c r="D4887" s="34"/>
      <c r="E4887" s="48"/>
      <c r="F4887" s="43"/>
      <c r="G4887" s="43"/>
      <c r="H4887" s="43"/>
      <c r="I4887" s="43"/>
      <c r="J4887" s="58"/>
      <c r="K4887" s="34"/>
    </row>
    <row r="4888" spans="1:11" ht="21.95" customHeight="1" x14ac:dyDescent="0.25">
      <c r="A4888" s="41"/>
      <c r="B4888" s="41"/>
      <c r="C4888" s="41"/>
      <c r="D4888" s="34"/>
      <c r="E4888" s="48"/>
      <c r="F4888" s="43"/>
      <c r="G4888" s="43"/>
      <c r="H4888" s="43"/>
      <c r="I4888" s="43"/>
      <c r="J4888" s="58"/>
      <c r="K4888" s="34"/>
    </row>
    <row r="4889" spans="1:11" ht="21.95" customHeight="1" x14ac:dyDescent="0.25">
      <c r="A4889" s="41"/>
      <c r="B4889" s="41"/>
      <c r="C4889" s="41"/>
      <c r="D4889" s="34"/>
      <c r="E4889" s="48"/>
      <c r="F4889" s="43"/>
      <c r="G4889" s="43"/>
      <c r="H4889" s="43"/>
      <c r="I4889" s="43"/>
      <c r="J4889" s="58"/>
      <c r="K4889" s="34"/>
    </row>
    <row r="4890" spans="1:11" ht="21.95" customHeight="1" x14ac:dyDescent="0.25">
      <c r="A4890" s="41"/>
      <c r="B4890" s="41"/>
      <c r="C4890" s="41"/>
      <c r="D4890" s="34"/>
      <c r="E4890" s="48"/>
      <c r="F4890" s="43"/>
      <c r="G4890" s="43"/>
      <c r="H4890" s="43"/>
      <c r="I4890" s="43"/>
      <c r="J4890" s="58"/>
      <c r="K4890" s="34"/>
    </row>
    <row r="4891" spans="1:11" ht="21.95" customHeight="1" x14ac:dyDescent="0.25">
      <c r="A4891" s="41"/>
      <c r="B4891" s="41"/>
      <c r="C4891" s="41"/>
      <c r="D4891" s="34"/>
      <c r="E4891" s="48"/>
      <c r="F4891" s="43"/>
      <c r="G4891" s="43"/>
      <c r="H4891" s="43"/>
      <c r="I4891" s="43"/>
      <c r="J4891" s="58"/>
      <c r="K4891" s="34"/>
    </row>
    <row r="4892" spans="1:11" ht="21.95" customHeight="1" x14ac:dyDescent="0.25">
      <c r="A4892" s="41"/>
      <c r="B4892" s="41"/>
      <c r="C4892" s="41"/>
      <c r="D4892" s="34"/>
      <c r="E4892" s="48"/>
      <c r="F4892" s="43"/>
      <c r="G4892" s="43"/>
      <c r="H4892" s="43"/>
      <c r="I4892" s="43"/>
      <c r="J4892" s="58"/>
      <c r="K4892" s="34"/>
    </row>
    <row r="4893" spans="1:11" ht="21.95" customHeight="1" x14ac:dyDescent="0.25">
      <c r="A4893" s="41"/>
      <c r="B4893" s="41"/>
      <c r="C4893" s="41"/>
      <c r="D4893" s="34"/>
      <c r="E4893" s="48"/>
      <c r="F4893" s="43"/>
      <c r="G4893" s="43"/>
      <c r="H4893" s="43"/>
      <c r="I4893" s="43"/>
      <c r="J4893" s="58"/>
      <c r="K4893" s="34"/>
    </row>
    <row r="4894" spans="1:11" ht="21.95" customHeight="1" x14ac:dyDescent="0.25">
      <c r="A4894" s="41"/>
      <c r="B4894" s="41"/>
      <c r="C4894" s="41"/>
      <c r="D4894" s="34"/>
      <c r="E4894" s="48"/>
      <c r="F4894" s="43"/>
      <c r="G4894" s="43"/>
      <c r="H4894" s="43"/>
      <c r="I4894" s="43"/>
      <c r="J4894" s="58"/>
      <c r="K4894" s="34"/>
    </row>
    <row r="4895" spans="1:11" ht="21.95" customHeight="1" x14ac:dyDescent="0.25">
      <c r="A4895" s="41"/>
      <c r="B4895" s="41"/>
      <c r="C4895" s="41"/>
      <c r="D4895" s="34"/>
      <c r="E4895" s="48"/>
      <c r="F4895" s="43"/>
      <c r="G4895" s="43"/>
      <c r="H4895" s="43"/>
      <c r="I4895" s="43"/>
      <c r="J4895" s="58"/>
      <c r="K4895" s="34"/>
    </row>
    <row r="4896" spans="1:11" ht="21.95" customHeight="1" x14ac:dyDescent="0.25">
      <c r="A4896" s="41"/>
      <c r="B4896" s="41"/>
      <c r="C4896" s="41"/>
      <c r="D4896" s="34"/>
      <c r="E4896" s="48"/>
      <c r="F4896" s="43"/>
      <c r="G4896" s="43"/>
      <c r="H4896" s="43"/>
      <c r="I4896" s="43"/>
      <c r="J4896" s="58"/>
      <c r="K4896" s="34"/>
    </row>
    <row r="4897" spans="1:11" ht="21.95" customHeight="1" x14ac:dyDescent="0.25">
      <c r="A4897" s="41"/>
      <c r="B4897" s="41"/>
      <c r="C4897" s="41"/>
      <c r="D4897" s="34"/>
      <c r="E4897" s="48"/>
      <c r="F4897" s="43"/>
      <c r="G4897" s="43"/>
      <c r="H4897" s="43"/>
      <c r="I4897" s="43"/>
      <c r="J4897" s="58"/>
      <c r="K4897" s="34"/>
    </row>
    <row r="4898" spans="1:11" ht="21.95" customHeight="1" x14ac:dyDescent="0.25">
      <c r="A4898" s="41"/>
      <c r="B4898" s="41"/>
      <c r="C4898" s="41"/>
      <c r="D4898" s="34"/>
      <c r="E4898" s="48"/>
      <c r="F4898" s="43"/>
      <c r="G4898" s="43"/>
      <c r="H4898" s="43"/>
      <c r="I4898" s="43"/>
      <c r="J4898" s="58"/>
      <c r="K4898" s="34"/>
    </row>
    <row r="4899" spans="1:11" ht="21.95" customHeight="1" x14ac:dyDescent="0.25">
      <c r="A4899" s="41"/>
      <c r="B4899" s="41"/>
      <c r="C4899" s="41"/>
      <c r="D4899" s="34"/>
      <c r="E4899" s="48"/>
      <c r="F4899" s="43"/>
      <c r="G4899" s="43"/>
      <c r="H4899" s="43"/>
      <c r="I4899" s="43"/>
      <c r="J4899" s="58"/>
      <c r="K4899" s="34"/>
    </row>
    <row r="4900" spans="1:11" ht="21.95" customHeight="1" x14ac:dyDescent="0.25">
      <c r="A4900" s="41"/>
      <c r="B4900" s="41"/>
      <c r="C4900" s="41"/>
      <c r="D4900" s="34"/>
      <c r="E4900" s="48"/>
      <c r="F4900" s="43"/>
      <c r="G4900" s="43"/>
      <c r="H4900" s="43"/>
      <c r="I4900" s="43"/>
      <c r="J4900" s="58"/>
      <c r="K4900" s="34"/>
    </row>
    <row r="4901" spans="1:11" ht="21.95" customHeight="1" x14ac:dyDescent="0.25">
      <c r="A4901" s="41"/>
      <c r="B4901" s="41"/>
      <c r="C4901" s="41"/>
      <c r="D4901" s="34"/>
      <c r="E4901" s="48"/>
      <c r="F4901" s="43"/>
      <c r="G4901" s="43"/>
      <c r="H4901" s="43"/>
      <c r="I4901" s="43"/>
      <c r="J4901" s="58"/>
      <c r="K4901" s="34"/>
    </row>
    <row r="4902" spans="1:11" ht="21.95" customHeight="1" x14ac:dyDescent="0.25">
      <c r="A4902" s="41"/>
      <c r="B4902" s="41"/>
      <c r="C4902" s="41"/>
      <c r="D4902" s="34"/>
      <c r="E4902" s="48"/>
      <c r="F4902" s="43"/>
      <c r="G4902" s="43"/>
      <c r="H4902" s="43"/>
      <c r="I4902" s="43"/>
      <c r="J4902" s="58"/>
      <c r="K4902" s="34"/>
    </row>
    <row r="4903" spans="1:11" ht="21.95" customHeight="1" x14ac:dyDescent="0.25">
      <c r="A4903" s="41"/>
      <c r="B4903" s="41"/>
      <c r="C4903" s="41"/>
      <c r="D4903" s="34"/>
      <c r="E4903" s="48"/>
      <c r="F4903" s="43"/>
      <c r="G4903" s="43"/>
      <c r="H4903" s="43"/>
      <c r="I4903" s="43"/>
      <c r="J4903" s="58"/>
      <c r="K4903" s="34"/>
    </row>
    <row r="4904" spans="1:11" ht="21.95" customHeight="1" x14ac:dyDescent="0.25">
      <c r="A4904" s="41"/>
      <c r="B4904" s="41"/>
      <c r="C4904" s="41"/>
      <c r="D4904" s="34"/>
      <c r="E4904" s="48"/>
      <c r="F4904" s="43"/>
      <c r="G4904" s="43"/>
      <c r="H4904" s="43"/>
      <c r="I4904" s="43"/>
      <c r="J4904" s="58"/>
      <c r="K4904" s="34"/>
    </row>
    <row r="4905" spans="1:11" ht="21.95" customHeight="1" x14ac:dyDescent="0.25">
      <c r="A4905" s="41"/>
      <c r="B4905" s="41"/>
      <c r="C4905" s="41"/>
      <c r="D4905" s="34"/>
      <c r="E4905" s="48"/>
      <c r="F4905" s="43"/>
      <c r="G4905" s="43"/>
      <c r="H4905" s="43"/>
      <c r="I4905" s="43"/>
      <c r="J4905" s="58"/>
      <c r="K4905" s="34"/>
    </row>
    <row r="4906" spans="1:11" ht="21.95" customHeight="1" x14ac:dyDescent="0.25">
      <c r="A4906" s="41"/>
      <c r="B4906" s="41"/>
      <c r="C4906" s="41"/>
      <c r="D4906" s="34"/>
      <c r="E4906" s="48"/>
      <c r="F4906" s="43"/>
      <c r="G4906" s="43"/>
      <c r="H4906" s="43"/>
      <c r="I4906" s="43"/>
      <c r="J4906" s="58"/>
      <c r="K4906" s="34"/>
    </row>
    <row r="4907" spans="1:11" ht="21.95" customHeight="1" x14ac:dyDescent="0.25">
      <c r="A4907" s="41"/>
      <c r="B4907" s="41"/>
      <c r="C4907" s="41"/>
      <c r="D4907" s="34"/>
      <c r="E4907" s="48"/>
      <c r="F4907" s="43"/>
      <c r="G4907" s="43"/>
      <c r="H4907" s="43"/>
      <c r="I4907" s="43"/>
      <c r="J4907" s="58"/>
      <c r="K4907" s="34"/>
    </row>
    <row r="4908" spans="1:11" ht="21.95" customHeight="1" x14ac:dyDescent="0.25">
      <c r="A4908" s="41"/>
      <c r="B4908" s="41"/>
      <c r="C4908" s="41"/>
      <c r="D4908" s="34"/>
      <c r="E4908" s="48"/>
      <c r="F4908" s="43"/>
      <c r="G4908" s="43"/>
      <c r="H4908" s="43"/>
      <c r="I4908" s="43"/>
      <c r="J4908" s="58"/>
      <c r="K4908" s="34"/>
    </row>
    <row r="4909" spans="1:11" ht="21.95" customHeight="1" x14ac:dyDescent="0.25">
      <c r="A4909" s="41"/>
      <c r="B4909" s="41"/>
      <c r="C4909" s="41"/>
      <c r="D4909" s="34"/>
      <c r="E4909" s="48"/>
      <c r="F4909" s="43"/>
      <c r="G4909" s="43"/>
      <c r="H4909" s="43"/>
      <c r="I4909" s="43"/>
      <c r="J4909" s="58"/>
      <c r="K4909" s="34"/>
    </row>
    <row r="4910" spans="1:11" ht="21.95" customHeight="1" x14ac:dyDescent="0.25">
      <c r="A4910" s="41"/>
      <c r="B4910" s="41"/>
      <c r="C4910" s="41"/>
      <c r="D4910" s="34"/>
      <c r="E4910" s="43"/>
      <c r="F4910" s="43"/>
      <c r="G4910" s="43"/>
      <c r="H4910" s="43"/>
      <c r="I4910" s="43"/>
      <c r="J4910" s="43"/>
      <c r="K4910" s="44"/>
    </row>
    <row r="4911" spans="1:11" ht="21.95" customHeight="1" x14ac:dyDescent="0.25">
      <c r="A4911" s="41"/>
      <c r="B4911" s="41"/>
      <c r="C4911" s="41"/>
      <c r="D4911" s="34"/>
      <c r="E4911" s="43"/>
      <c r="F4911" s="43"/>
      <c r="G4911" s="43"/>
      <c r="H4911" s="43"/>
      <c r="I4911" s="43"/>
      <c r="J4911" s="43"/>
      <c r="K4911" s="44"/>
    </row>
    <row r="4912" spans="1:11" ht="21.95" customHeight="1" x14ac:dyDescent="0.25">
      <c r="A4912" s="41"/>
      <c r="B4912" s="41"/>
      <c r="C4912" s="41"/>
      <c r="D4912" s="34"/>
      <c r="E4912" s="43"/>
      <c r="F4912" s="43"/>
      <c r="G4912" s="43"/>
      <c r="H4912" s="43"/>
      <c r="I4912" s="43"/>
      <c r="J4912" s="43"/>
      <c r="K4912" s="44"/>
    </row>
    <row r="4913" spans="1:11" ht="21.95" customHeight="1" x14ac:dyDescent="0.25">
      <c r="A4913" s="41"/>
      <c r="B4913" s="41"/>
      <c r="C4913" s="41"/>
      <c r="D4913" s="34"/>
      <c r="E4913" s="43"/>
      <c r="F4913" s="43"/>
      <c r="G4913" s="43"/>
      <c r="H4913" s="43"/>
      <c r="I4913" s="43"/>
      <c r="J4913" s="43"/>
      <c r="K4913" s="44"/>
    </row>
    <row r="4914" spans="1:11" ht="21.95" customHeight="1" x14ac:dyDescent="0.25">
      <c r="A4914" s="41"/>
      <c r="B4914" s="41"/>
      <c r="C4914" s="41"/>
      <c r="D4914" s="34"/>
      <c r="E4914" s="43"/>
      <c r="F4914" s="43"/>
      <c r="G4914" s="43"/>
      <c r="H4914" s="43"/>
      <c r="I4914" s="43"/>
      <c r="J4914" s="43"/>
      <c r="K4914" s="44"/>
    </row>
    <row r="4915" spans="1:11" ht="21.95" customHeight="1" x14ac:dyDescent="0.25">
      <c r="A4915" s="41"/>
      <c r="B4915" s="41"/>
      <c r="C4915" s="41"/>
      <c r="D4915" s="34"/>
      <c r="E4915" s="43"/>
      <c r="F4915" s="43"/>
      <c r="G4915" s="43"/>
      <c r="H4915" s="43"/>
      <c r="I4915" s="43"/>
      <c r="J4915" s="43"/>
      <c r="K4915" s="44"/>
    </row>
    <row r="4916" spans="1:11" ht="21.95" customHeight="1" x14ac:dyDescent="0.25">
      <c r="A4916" s="41"/>
      <c r="B4916" s="41"/>
      <c r="C4916" s="41"/>
      <c r="D4916" s="34"/>
      <c r="E4916" s="43"/>
      <c r="F4916" s="43"/>
      <c r="G4916" s="43"/>
      <c r="H4916" s="43"/>
      <c r="I4916" s="43"/>
      <c r="J4916" s="43"/>
      <c r="K4916" s="44"/>
    </row>
    <row r="4917" spans="1:11" ht="21.95" customHeight="1" x14ac:dyDescent="0.25">
      <c r="A4917" s="41"/>
      <c r="B4917" s="41"/>
      <c r="C4917" s="41"/>
      <c r="D4917" s="34"/>
      <c r="E4917" s="43"/>
      <c r="F4917" s="43"/>
      <c r="G4917" s="43"/>
      <c r="H4917" s="43"/>
      <c r="I4917" s="43"/>
      <c r="J4917" s="43"/>
      <c r="K4917" s="44"/>
    </row>
    <row r="4918" spans="1:11" ht="21.95" customHeight="1" x14ac:dyDescent="0.25">
      <c r="A4918" s="41"/>
      <c r="B4918" s="41"/>
      <c r="C4918" s="41"/>
      <c r="D4918" s="34"/>
      <c r="E4918" s="43"/>
      <c r="F4918" s="43"/>
      <c r="G4918" s="43"/>
      <c r="H4918" s="43"/>
      <c r="I4918" s="43"/>
      <c r="J4918" s="43"/>
      <c r="K4918" s="44"/>
    </row>
    <row r="4919" spans="1:11" ht="21.95" customHeight="1" x14ac:dyDescent="0.25">
      <c r="A4919" s="41"/>
      <c r="B4919" s="41"/>
      <c r="C4919" s="41"/>
      <c r="D4919" s="34"/>
      <c r="E4919" s="43"/>
      <c r="F4919" s="43"/>
      <c r="G4919" s="43"/>
      <c r="H4919" s="43"/>
      <c r="I4919" s="43"/>
      <c r="J4919" s="43"/>
      <c r="K4919" s="44"/>
    </row>
    <row r="4920" spans="1:11" ht="21.95" customHeight="1" x14ac:dyDescent="0.25">
      <c r="A4920" s="41"/>
      <c r="B4920" s="41"/>
      <c r="C4920" s="41"/>
      <c r="D4920" s="34"/>
      <c r="E4920" s="43"/>
      <c r="F4920" s="43"/>
      <c r="G4920" s="43"/>
      <c r="H4920" s="43"/>
      <c r="I4920" s="43"/>
      <c r="J4920" s="43"/>
      <c r="K4920" s="44"/>
    </row>
    <row r="4921" spans="1:11" ht="21.95" customHeight="1" x14ac:dyDescent="0.25">
      <c r="A4921" s="41"/>
      <c r="B4921" s="41"/>
      <c r="C4921" s="41"/>
      <c r="D4921" s="34"/>
      <c r="E4921" s="43"/>
      <c r="F4921" s="43"/>
      <c r="G4921" s="43"/>
      <c r="H4921" s="43"/>
      <c r="I4921" s="43"/>
      <c r="J4921" s="43"/>
      <c r="K4921" s="44"/>
    </row>
    <row r="4922" spans="1:11" ht="21.95" customHeight="1" x14ac:dyDescent="0.25">
      <c r="A4922" s="41"/>
      <c r="B4922" s="41"/>
      <c r="C4922" s="41"/>
      <c r="D4922" s="34"/>
      <c r="E4922" s="43"/>
      <c r="F4922" s="43"/>
      <c r="G4922" s="43"/>
      <c r="H4922" s="43"/>
      <c r="I4922" s="43"/>
      <c r="J4922" s="43"/>
      <c r="K4922" s="44"/>
    </row>
    <row r="4923" spans="1:11" ht="21.95" customHeight="1" x14ac:dyDescent="0.25">
      <c r="A4923" s="41"/>
      <c r="B4923" s="41"/>
      <c r="C4923" s="41"/>
      <c r="D4923" s="34"/>
      <c r="E4923" s="43"/>
      <c r="F4923" s="43"/>
      <c r="G4923" s="43"/>
      <c r="H4923" s="43"/>
      <c r="I4923" s="43"/>
      <c r="J4923" s="43"/>
      <c r="K4923" s="44"/>
    </row>
    <row r="4924" spans="1:11" ht="21.95" customHeight="1" x14ac:dyDescent="0.25">
      <c r="A4924" s="41"/>
      <c r="B4924" s="41"/>
      <c r="C4924" s="41"/>
      <c r="D4924" s="34"/>
      <c r="E4924" s="43"/>
      <c r="F4924" s="43"/>
      <c r="G4924" s="43"/>
      <c r="H4924" s="43"/>
      <c r="I4924" s="43"/>
      <c r="J4924" s="43"/>
      <c r="K4924" s="44"/>
    </row>
    <row r="4925" spans="1:11" ht="21.95" customHeight="1" x14ac:dyDescent="0.25">
      <c r="A4925" s="41"/>
      <c r="B4925" s="41"/>
      <c r="C4925" s="41"/>
      <c r="D4925" s="34"/>
      <c r="E4925" s="43"/>
      <c r="F4925" s="43"/>
      <c r="G4925" s="43"/>
      <c r="H4925" s="43"/>
      <c r="I4925" s="43"/>
      <c r="J4925" s="43"/>
      <c r="K4925" s="44"/>
    </row>
    <row r="4926" spans="1:11" ht="21.95" customHeight="1" x14ac:dyDescent="0.25">
      <c r="A4926" s="41"/>
      <c r="B4926" s="41"/>
      <c r="C4926" s="41"/>
      <c r="D4926" s="34"/>
      <c r="E4926" s="43"/>
      <c r="F4926" s="43"/>
      <c r="G4926" s="43"/>
      <c r="H4926" s="43"/>
      <c r="I4926" s="43"/>
      <c r="J4926" s="43"/>
      <c r="K4926" s="44"/>
    </row>
    <row r="4927" spans="1:11" ht="21.95" customHeight="1" x14ac:dyDescent="0.25">
      <c r="A4927" s="41"/>
      <c r="B4927" s="41"/>
      <c r="C4927" s="41"/>
      <c r="D4927" s="34"/>
      <c r="E4927" s="43"/>
      <c r="F4927" s="43"/>
      <c r="G4927" s="43"/>
      <c r="H4927" s="43"/>
      <c r="I4927" s="43"/>
      <c r="J4927" s="43"/>
      <c r="K4927" s="44"/>
    </row>
    <row r="4928" spans="1:11" ht="21.95" customHeight="1" x14ac:dyDescent="0.25">
      <c r="A4928" s="41"/>
      <c r="B4928" s="41"/>
      <c r="C4928" s="41"/>
      <c r="D4928" s="34"/>
      <c r="E4928" s="43"/>
      <c r="F4928" s="43"/>
      <c r="G4928" s="43"/>
      <c r="H4928" s="43"/>
      <c r="I4928" s="43"/>
      <c r="J4928" s="43"/>
      <c r="K4928" s="44"/>
    </row>
    <row r="4929" spans="1:11" ht="21.95" customHeight="1" x14ac:dyDescent="0.25">
      <c r="A4929" s="41"/>
      <c r="B4929" s="41"/>
      <c r="C4929" s="41"/>
      <c r="D4929" s="34"/>
      <c r="E4929" s="43"/>
      <c r="F4929" s="43"/>
      <c r="G4929" s="43"/>
      <c r="H4929" s="43"/>
      <c r="I4929" s="43"/>
      <c r="J4929" s="43"/>
      <c r="K4929" s="44"/>
    </row>
    <row r="4930" spans="1:11" ht="21.95" customHeight="1" x14ac:dyDescent="0.25">
      <c r="A4930" s="41"/>
      <c r="B4930" s="41"/>
      <c r="C4930" s="41"/>
      <c r="D4930" s="34"/>
      <c r="E4930" s="43"/>
      <c r="F4930" s="43"/>
      <c r="G4930" s="43"/>
      <c r="H4930" s="43"/>
      <c r="I4930" s="43"/>
      <c r="J4930" s="43"/>
      <c r="K4930" s="44"/>
    </row>
    <row r="4931" spans="1:11" ht="21.95" customHeight="1" x14ac:dyDescent="0.25">
      <c r="A4931" s="41"/>
      <c r="B4931" s="41"/>
      <c r="C4931" s="41"/>
      <c r="D4931" s="34"/>
      <c r="E4931" s="43"/>
      <c r="F4931" s="43"/>
      <c r="G4931" s="43"/>
      <c r="H4931" s="43"/>
      <c r="I4931" s="43"/>
      <c r="J4931" s="43"/>
      <c r="K4931" s="44"/>
    </row>
    <row r="4932" spans="1:11" ht="21.95" customHeight="1" x14ac:dyDescent="0.25">
      <c r="A4932" s="41"/>
      <c r="B4932" s="41"/>
      <c r="C4932" s="41"/>
      <c r="D4932" s="34"/>
      <c r="E4932" s="43"/>
      <c r="F4932" s="43"/>
      <c r="G4932" s="43"/>
      <c r="H4932" s="43"/>
      <c r="I4932" s="43"/>
      <c r="J4932" s="43"/>
      <c r="K4932" s="44"/>
    </row>
    <row r="4933" spans="1:11" ht="21.95" customHeight="1" x14ac:dyDescent="0.25">
      <c r="A4933" s="41"/>
      <c r="B4933" s="41"/>
      <c r="C4933" s="41"/>
      <c r="D4933" s="34"/>
      <c r="E4933" s="43"/>
      <c r="F4933" s="43"/>
      <c r="G4933" s="43"/>
      <c r="H4933" s="43"/>
      <c r="I4933" s="43"/>
      <c r="J4933" s="43"/>
      <c r="K4933" s="44"/>
    </row>
    <row r="4934" spans="1:11" ht="21.95" customHeight="1" x14ac:dyDescent="0.25">
      <c r="A4934" s="41"/>
      <c r="B4934" s="41"/>
      <c r="C4934" s="41"/>
      <c r="D4934" s="34"/>
      <c r="E4934" s="43"/>
      <c r="F4934" s="43"/>
      <c r="G4934" s="43"/>
      <c r="H4934" s="43"/>
      <c r="I4934" s="43"/>
      <c r="J4934" s="43"/>
      <c r="K4934" s="44"/>
    </row>
    <row r="4935" spans="1:11" ht="21.95" customHeight="1" x14ac:dyDescent="0.25">
      <c r="A4935" s="41"/>
      <c r="B4935" s="41"/>
      <c r="C4935" s="41"/>
      <c r="D4935" s="34"/>
      <c r="E4935" s="43"/>
      <c r="F4935" s="43"/>
      <c r="G4935" s="43"/>
      <c r="H4935" s="43"/>
      <c r="I4935" s="43"/>
      <c r="J4935" s="43"/>
      <c r="K4935" s="44"/>
    </row>
    <row r="4936" spans="1:11" ht="21.95" customHeight="1" x14ac:dyDescent="0.25">
      <c r="A4936" s="41"/>
      <c r="B4936" s="41"/>
      <c r="C4936" s="41"/>
      <c r="D4936" s="34"/>
      <c r="E4936" s="43"/>
      <c r="F4936" s="43"/>
      <c r="G4936" s="43"/>
      <c r="H4936" s="43"/>
      <c r="I4936" s="43"/>
      <c r="J4936" s="43"/>
      <c r="K4936" s="44"/>
    </row>
    <row r="4937" spans="1:11" ht="21.95" customHeight="1" x14ac:dyDescent="0.25">
      <c r="A4937" s="41"/>
      <c r="B4937" s="41"/>
      <c r="C4937" s="41"/>
      <c r="D4937" s="34"/>
      <c r="E4937" s="43"/>
      <c r="F4937" s="43"/>
      <c r="G4937" s="43"/>
      <c r="H4937" s="43"/>
      <c r="I4937" s="43"/>
      <c r="J4937" s="43"/>
      <c r="K4937" s="44"/>
    </row>
    <row r="4938" spans="1:11" ht="21.95" customHeight="1" x14ac:dyDescent="0.25">
      <c r="A4938" s="41"/>
      <c r="B4938" s="41"/>
      <c r="C4938" s="41"/>
      <c r="D4938" s="34"/>
      <c r="E4938" s="43"/>
      <c r="F4938" s="43"/>
      <c r="G4938" s="43"/>
      <c r="H4938" s="43"/>
      <c r="I4938" s="43"/>
      <c r="J4938" s="43"/>
      <c r="K4938" s="44"/>
    </row>
    <row r="4939" spans="1:11" ht="21.95" customHeight="1" x14ac:dyDescent="0.25">
      <c r="A4939" s="41"/>
      <c r="B4939" s="41"/>
      <c r="C4939" s="41"/>
      <c r="D4939" s="34"/>
      <c r="E4939" s="43"/>
      <c r="F4939" s="43"/>
      <c r="G4939" s="43"/>
      <c r="H4939" s="43"/>
      <c r="I4939" s="43"/>
      <c r="J4939" s="43"/>
      <c r="K4939" s="44"/>
    </row>
    <row r="4940" spans="1:11" ht="21.95" customHeight="1" x14ac:dyDescent="0.25">
      <c r="A4940" s="41"/>
      <c r="B4940" s="41"/>
      <c r="C4940" s="41"/>
      <c r="D4940" s="34"/>
      <c r="E4940" s="43"/>
      <c r="F4940" s="43"/>
      <c r="G4940" s="43"/>
      <c r="H4940" s="43"/>
      <c r="I4940" s="43"/>
      <c r="J4940" s="43"/>
      <c r="K4940" s="44"/>
    </row>
    <row r="4941" spans="1:11" ht="21.95" customHeight="1" x14ac:dyDescent="0.25">
      <c r="A4941" s="41"/>
      <c r="B4941" s="41"/>
      <c r="C4941" s="41"/>
      <c r="D4941" s="34"/>
      <c r="E4941" s="43"/>
      <c r="F4941" s="43"/>
      <c r="G4941" s="43"/>
      <c r="H4941" s="43"/>
      <c r="I4941" s="43"/>
      <c r="J4941" s="43"/>
      <c r="K4941" s="44"/>
    </row>
    <row r="4942" spans="1:11" ht="21.95" customHeight="1" x14ac:dyDescent="0.25">
      <c r="A4942" s="41"/>
      <c r="B4942" s="41"/>
      <c r="C4942" s="41"/>
      <c r="D4942" s="34"/>
      <c r="E4942" s="43"/>
      <c r="F4942" s="43"/>
      <c r="G4942" s="43"/>
      <c r="H4942" s="43"/>
      <c r="I4942" s="43"/>
      <c r="J4942" s="43"/>
      <c r="K4942" s="44"/>
    </row>
    <row r="4943" spans="1:11" ht="21.95" customHeight="1" x14ac:dyDescent="0.25">
      <c r="A4943" s="41"/>
      <c r="B4943" s="41"/>
      <c r="C4943" s="41"/>
      <c r="D4943" s="34"/>
      <c r="E4943" s="43"/>
      <c r="F4943" s="43"/>
      <c r="G4943" s="43"/>
      <c r="H4943" s="43"/>
      <c r="I4943" s="43"/>
      <c r="J4943" s="43"/>
      <c r="K4943" s="44"/>
    </row>
    <row r="4944" spans="1:11" ht="21.95" customHeight="1" x14ac:dyDescent="0.25">
      <c r="A4944" s="41"/>
      <c r="B4944" s="41"/>
      <c r="C4944" s="41"/>
      <c r="D4944" s="34"/>
      <c r="E4944" s="43"/>
      <c r="F4944" s="43"/>
      <c r="G4944" s="43"/>
      <c r="H4944" s="43"/>
      <c r="I4944" s="43"/>
      <c r="J4944" s="43"/>
      <c r="K4944" s="44"/>
    </row>
    <row r="4945" spans="1:11" ht="21.95" customHeight="1" x14ac:dyDescent="0.25">
      <c r="A4945" s="41"/>
      <c r="B4945" s="41"/>
      <c r="C4945" s="41"/>
      <c r="D4945" s="34"/>
      <c r="E4945" s="43"/>
      <c r="F4945" s="43"/>
      <c r="G4945" s="43"/>
      <c r="H4945" s="43"/>
      <c r="I4945" s="43"/>
      <c r="J4945" s="43"/>
      <c r="K4945" s="44"/>
    </row>
    <row r="4946" spans="1:11" ht="21.95" customHeight="1" x14ac:dyDescent="0.25">
      <c r="A4946" s="41"/>
      <c r="B4946" s="41"/>
      <c r="C4946" s="41"/>
      <c r="D4946" s="34"/>
      <c r="E4946" s="43"/>
      <c r="F4946" s="43"/>
      <c r="G4946" s="43"/>
      <c r="H4946" s="43"/>
      <c r="I4946" s="43"/>
      <c r="J4946" s="43"/>
      <c r="K4946" s="44"/>
    </row>
    <row r="4947" spans="1:11" ht="21.95" customHeight="1" x14ac:dyDescent="0.25">
      <c r="A4947" s="41"/>
      <c r="B4947" s="41"/>
      <c r="C4947" s="41"/>
      <c r="D4947" s="34"/>
      <c r="E4947" s="43"/>
      <c r="F4947" s="43"/>
      <c r="G4947" s="43"/>
      <c r="H4947" s="43"/>
      <c r="I4947" s="43"/>
      <c r="J4947" s="43"/>
      <c r="K4947" s="44"/>
    </row>
    <row r="4948" spans="1:11" ht="21.95" customHeight="1" x14ac:dyDescent="0.25">
      <c r="A4948" s="41"/>
      <c r="B4948" s="41"/>
      <c r="C4948" s="41"/>
      <c r="D4948" s="34"/>
      <c r="E4948" s="43"/>
      <c r="F4948" s="43"/>
      <c r="G4948" s="43"/>
      <c r="H4948" s="43"/>
      <c r="I4948" s="43"/>
      <c r="J4948" s="43"/>
      <c r="K4948" s="44"/>
    </row>
    <row r="4949" spans="1:11" ht="21.95" customHeight="1" x14ac:dyDescent="0.25">
      <c r="A4949" s="41"/>
      <c r="B4949" s="41"/>
      <c r="C4949" s="41"/>
      <c r="D4949" s="34"/>
      <c r="E4949" s="43"/>
      <c r="F4949" s="43"/>
      <c r="G4949" s="43"/>
      <c r="H4949" s="43"/>
      <c r="I4949" s="43"/>
      <c r="J4949" s="43"/>
      <c r="K4949" s="44"/>
    </row>
    <row r="4950" spans="1:11" ht="21.95" customHeight="1" x14ac:dyDescent="0.25">
      <c r="A4950" s="41"/>
      <c r="B4950" s="41"/>
      <c r="C4950" s="41"/>
      <c r="D4950" s="34"/>
      <c r="E4950" s="43"/>
      <c r="F4950" s="43"/>
      <c r="G4950" s="43"/>
      <c r="H4950" s="43"/>
      <c r="I4950" s="43"/>
      <c r="J4950" s="43"/>
      <c r="K4950" s="44"/>
    </row>
    <row r="4951" spans="1:11" ht="21.95" customHeight="1" x14ac:dyDescent="0.25">
      <c r="A4951" s="41"/>
      <c r="B4951" s="41"/>
      <c r="C4951" s="41"/>
      <c r="D4951" s="34"/>
      <c r="E4951" s="43"/>
      <c r="F4951" s="43"/>
      <c r="G4951" s="43"/>
      <c r="H4951" s="43"/>
      <c r="I4951" s="43"/>
      <c r="J4951" s="43"/>
      <c r="K4951" s="44"/>
    </row>
    <row r="4952" spans="1:11" ht="21.95" customHeight="1" x14ac:dyDescent="0.25">
      <c r="A4952" s="41"/>
      <c r="B4952" s="41"/>
      <c r="C4952" s="41"/>
      <c r="D4952" s="34"/>
      <c r="E4952" s="43"/>
      <c r="F4952" s="43"/>
      <c r="G4952" s="43"/>
      <c r="H4952" s="43"/>
      <c r="I4952" s="43"/>
      <c r="J4952" s="43"/>
      <c r="K4952" s="44"/>
    </row>
    <row r="4953" spans="1:11" ht="21.95" customHeight="1" x14ac:dyDescent="0.25">
      <c r="A4953" s="41"/>
      <c r="B4953" s="41"/>
      <c r="C4953" s="41"/>
      <c r="D4953" s="34"/>
      <c r="E4953" s="43"/>
      <c r="F4953" s="43"/>
      <c r="G4953" s="43"/>
      <c r="H4953" s="43"/>
      <c r="I4953" s="43"/>
      <c r="J4953" s="43"/>
      <c r="K4953" s="44"/>
    </row>
    <row r="4954" spans="1:11" ht="21.95" customHeight="1" x14ac:dyDescent="0.25">
      <c r="A4954" s="41"/>
      <c r="B4954" s="41"/>
      <c r="C4954" s="41"/>
      <c r="D4954" s="34"/>
      <c r="E4954" s="43"/>
      <c r="F4954" s="43"/>
      <c r="G4954" s="43"/>
      <c r="H4954" s="43"/>
      <c r="I4954" s="43"/>
      <c r="J4954" s="43"/>
      <c r="K4954" s="44"/>
    </row>
    <row r="4955" spans="1:11" ht="21.95" customHeight="1" x14ac:dyDescent="0.25">
      <c r="A4955" s="41"/>
      <c r="B4955" s="41"/>
      <c r="C4955" s="41"/>
      <c r="D4955" s="34"/>
      <c r="E4955" s="43"/>
      <c r="F4955" s="43"/>
      <c r="G4955" s="43"/>
      <c r="H4955" s="43"/>
      <c r="I4955" s="43"/>
      <c r="J4955" s="43"/>
      <c r="K4955" s="44"/>
    </row>
    <row r="4956" spans="1:11" ht="21.95" customHeight="1" x14ac:dyDescent="0.25">
      <c r="A4956" s="41"/>
      <c r="B4956" s="41"/>
      <c r="C4956" s="41"/>
      <c r="D4956" s="34"/>
      <c r="E4956" s="43"/>
      <c r="F4956" s="43"/>
      <c r="G4956" s="43"/>
      <c r="H4956" s="43"/>
      <c r="I4956" s="43"/>
      <c r="J4956" s="43"/>
      <c r="K4956" s="44"/>
    </row>
    <row r="4957" spans="1:11" ht="21.95" customHeight="1" x14ac:dyDescent="0.25">
      <c r="A4957" s="41"/>
      <c r="B4957" s="41"/>
      <c r="C4957" s="41"/>
      <c r="D4957" s="34"/>
      <c r="E4957" s="43"/>
      <c r="F4957" s="43"/>
      <c r="G4957" s="43"/>
      <c r="H4957" s="43"/>
      <c r="I4957" s="43"/>
      <c r="J4957" s="43"/>
      <c r="K4957" s="44"/>
    </row>
    <row r="4958" spans="1:11" ht="21.95" customHeight="1" x14ac:dyDescent="0.25">
      <c r="A4958" s="41"/>
      <c r="B4958" s="41"/>
      <c r="C4958" s="41"/>
      <c r="D4958" s="34"/>
      <c r="E4958" s="43"/>
      <c r="F4958" s="43"/>
      <c r="G4958" s="43"/>
      <c r="H4958" s="43"/>
      <c r="I4958" s="43"/>
      <c r="J4958" s="43"/>
      <c r="K4958" s="44"/>
    </row>
    <row r="4959" spans="1:11" ht="21.95" customHeight="1" x14ac:dyDescent="0.25">
      <c r="A4959" s="41"/>
      <c r="B4959" s="41"/>
      <c r="C4959" s="41"/>
      <c r="D4959" s="34"/>
      <c r="E4959" s="43"/>
      <c r="F4959" s="43"/>
      <c r="G4959" s="43"/>
      <c r="H4959" s="43"/>
      <c r="I4959" s="43"/>
      <c r="J4959" s="43"/>
      <c r="K4959" s="44"/>
    </row>
    <row r="4960" spans="1:11" ht="21.95" customHeight="1" x14ac:dyDescent="0.25">
      <c r="A4960" s="41"/>
      <c r="B4960" s="41"/>
      <c r="C4960" s="41"/>
      <c r="D4960" s="34"/>
      <c r="E4960" s="43"/>
      <c r="F4960" s="43"/>
      <c r="G4960" s="43"/>
      <c r="H4960" s="43"/>
      <c r="I4960" s="43"/>
      <c r="J4960" s="43"/>
      <c r="K4960" s="44"/>
    </row>
    <row r="4961" spans="1:11" ht="21.95" customHeight="1" x14ac:dyDescent="0.25">
      <c r="A4961" s="41"/>
      <c r="B4961" s="41"/>
      <c r="C4961" s="41"/>
      <c r="D4961" s="34"/>
      <c r="E4961" s="43"/>
      <c r="F4961" s="43"/>
      <c r="G4961" s="43"/>
      <c r="H4961" s="43"/>
      <c r="I4961" s="43"/>
      <c r="J4961" s="43"/>
      <c r="K4961" s="44"/>
    </row>
    <row r="4962" spans="1:11" ht="21.95" customHeight="1" x14ac:dyDescent="0.25">
      <c r="A4962" s="41"/>
      <c r="B4962" s="41"/>
      <c r="C4962" s="41"/>
      <c r="D4962" s="34"/>
      <c r="E4962" s="43"/>
      <c r="F4962" s="43"/>
      <c r="G4962" s="43"/>
      <c r="H4962" s="43"/>
      <c r="I4962" s="43"/>
      <c r="J4962" s="43"/>
      <c r="K4962" s="44"/>
    </row>
    <row r="4963" spans="1:11" ht="21.95" customHeight="1" x14ac:dyDescent="0.25">
      <c r="A4963" s="41"/>
      <c r="B4963" s="41"/>
      <c r="C4963" s="41"/>
      <c r="D4963" s="34"/>
      <c r="E4963" s="43"/>
      <c r="F4963" s="43"/>
      <c r="G4963" s="43"/>
      <c r="H4963" s="43"/>
      <c r="I4963" s="43"/>
      <c r="J4963" s="43"/>
      <c r="K4963" s="44"/>
    </row>
    <row r="4964" spans="1:11" ht="21.95" customHeight="1" x14ac:dyDescent="0.25">
      <c r="A4964" s="41"/>
      <c r="B4964" s="41"/>
      <c r="C4964" s="41"/>
      <c r="D4964" s="34"/>
      <c r="E4964" s="43"/>
      <c r="F4964" s="43"/>
      <c r="G4964" s="43"/>
      <c r="H4964" s="43"/>
      <c r="I4964" s="43"/>
      <c r="J4964" s="43"/>
      <c r="K4964" s="44"/>
    </row>
    <row r="4965" spans="1:11" ht="21.95" customHeight="1" x14ac:dyDescent="0.25">
      <c r="A4965" s="41"/>
      <c r="B4965" s="41"/>
      <c r="C4965" s="41"/>
      <c r="D4965" s="34"/>
      <c r="E4965" s="43"/>
      <c r="F4965" s="43"/>
      <c r="G4965" s="43"/>
      <c r="H4965" s="43"/>
      <c r="I4965" s="43"/>
      <c r="J4965" s="43"/>
      <c r="K4965" s="44"/>
    </row>
    <row r="4966" spans="1:11" ht="21.95" customHeight="1" x14ac:dyDescent="0.25">
      <c r="A4966" s="41"/>
      <c r="B4966" s="41"/>
      <c r="C4966" s="41"/>
      <c r="D4966" s="34"/>
      <c r="E4966" s="43"/>
      <c r="F4966" s="43"/>
      <c r="G4966" s="43"/>
      <c r="H4966" s="43"/>
      <c r="I4966" s="43"/>
      <c r="J4966" s="43"/>
      <c r="K4966" s="44"/>
    </row>
    <row r="4967" spans="1:11" ht="21.95" customHeight="1" x14ac:dyDescent="0.25">
      <c r="A4967" s="41"/>
      <c r="B4967" s="41"/>
      <c r="C4967" s="41"/>
      <c r="D4967" s="34"/>
      <c r="E4967" s="43"/>
      <c r="F4967" s="43"/>
      <c r="G4967" s="43"/>
      <c r="H4967" s="43"/>
      <c r="I4967" s="43"/>
      <c r="J4967" s="43"/>
      <c r="K4967" s="44"/>
    </row>
    <row r="4968" spans="1:11" ht="21.95" customHeight="1" x14ac:dyDescent="0.25">
      <c r="A4968" s="41"/>
      <c r="B4968" s="41"/>
      <c r="C4968" s="41"/>
      <c r="D4968" s="34"/>
      <c r="E4968" s="43"/>
      <c r="F4968" s="43"/>
      <c r="G4968" s="43"/>
      <c r="H4968" s="43"/>
      <c r="I4968" s="43"/>
      <c r="J4968" s="43"/>
      <c r="K4968" s="44"/>
    </row>
    <row r="4969" spans="1:11" ht="21.95" customHeight="1" x14ac:dyDescent="0.25">
      <c r="A4969" s="41"/>
      <c r="B4969" s="41"/>
      <c r="C4969" s="41"/>
      <c r="D4969" s="34"/>
      <c r="E4969" s="43"/>
      <c r="F4969" s="43"/>
      <c r="G4969" s="43"/>
      <c r="H4969" s="43"/>
      <c r="I4969" s="43"/>
      <c r="J4969" s="43"/>
      <c r="K4969" s="44"/>
    </row>
    <row r="4970" spans="1:11" ht="21.95" customHeight="1" x14ac:dyDescent="0.25">
      <c r="A4970" s="41"/>
      <c r="B4970" s="41"/>
      <c r="C4970" s="41"/>
      <c r="D4970" s="34"/>
      <c r="E4970" s="43"/>
      <c r="F4970" s="43"/>
      <c r="G4970" s="43"/>
      <c r="H4970" s="43"/>
      <c r="I4970" s="43"/>
      <c r="J4970" s="43"/>
      <c r="K4970" s="44"/>
    </row>
    <row r="4971" spans="1:11" ht="21.95" customHeight="1" x14ac:dyDescent="0.25">
      <c r="A4971" s="41"/>
      <c r="B4971" s="41"/>
      <c r="C4971" s="41"/>
      <c r="D4971" s="34"/>
      <c r="E4971" s="43"/>
      <c r="F4971" s="43"/>
      <c r="G4971" s="43"/>
      <c r="H4971" s="43"/>
      <c r="I4971" s="43"/>
      <c r="J4971" s="43"/>
      <c r="K4971" s="44"/>
    </row>
    <row r="4972" spans="1:11" ht="21.95" customHeight="1" x14ac:dyDescent="0.25">
      <c r="A4972" s="41"/>
      <c r="B4972" s="41"/>
      <c r="C4972" s="41"/>
      <c r="D4972" s="34"/>
      <c r="E4972" s="43"/>
      <c r="F4972" s="43"/>
      <c r="G4972" s="43"/>
      <c r="H4972" s="43"/>
      <c r="I4972" s="43"/>
      <c r="J4972" s="43"/>
      <c r="K4972" s="44"/>
    </row>
    <row r="4973" spans="1:11" ht="21.95" customHeight="1" x14ac:dyDescent="0.25">
      <c r="A4973" s="41"/>
      <c r="B4973" s="41"/>
      <c r="C4973" s="41"/>
      <c r="D4973" s="34"/>
      <c r="E4973" s="43"/>
      <c r="F4973" s="43"/>
      <c r="G4973" s="43"/>
      <c r="H4973" s="43"/>
      <c r="I4973" s="43"/>
      <c r="J4973" s="43"/>
      <c r="K4973" s="44"/>
    </row>
    <row r="4974" spans="1:11" ht="21.95" customHeight="1" x14ac:dyDescent="0.25">
      <c r="A4974" s="41"/>
      <c r="B4974" s="41"/>
      <c r="C4974" s="41"/>
      <c r="D4974" s="34"/>
      <c r="E4974" s="43"/>
      <c r="F4974" s="43"/>
      <c r="G4974" s="43"/>
      <c r="H4974" s="43"/>
      <c r="I4974" s="43"/>
      <c r="J4974" s="43"/>
      <c r="K4974" s="44"/>
    </row>
    <row r="4975" spans="1:11" ht="21.95" customHeight="1" x14ac:dyDescent="0.25">
      <c r="A4975" s="41"/>
      <c r="B4975" s="41"/>
      <c r="C4975" s="41"/>
      <c r="D4975" s="34"/>
      <c r="E4975" s="43"/>
      <c r="F4975" s="43"/>
      <c r="G4975" s="43"/>
      <c r="H4975" s="43"/>
      <c r="I4975" s="43"/>
      <c r="J4975" s="43"/>
      <c r="K4975" s="44"/>
    </row>
    <row r="4976" spans="1:11" ht="21.95" customHeight="1" x14ac:dyDescent="0.25">
      <c r="A4976" s="41"/>
      <c r="B4976" s="41"/>
      <c r="C4976" s="41"/>
      <c r="D4976" s="34"/>
      <c r="E4976" s="43"/>
      <c r="F4976" s="43"/>
      <c r="G4976" s="43"/>
      <c r="H4976" s="43"/>
      <c r="I4976" s="43"/>
      <c r="J4976" s="43"/>
      <c r="K4976" s="44"/>
    </row>
    <row r="4977" spans="1:11" ht="21.95" customHeight="1" x14ac:dyDescent="0.25">
      <c r="A4977" s="41"/>
      <c r="B4977" s="41"/>
      <c r="C4977" s="41"/>
      <c r="D4977" s="34"/>
      <c r="E4977" s="43"/>
      <c r="F4977" s="43"/>
      <c r="G4977" s="43"/>
      <c r="H4977" s="43"/>
      <c r="I4977" s="43"/>
      <c r="J4977" s="43"/>
      <c r="K4977" s="44"/>
    </row>
    <row r="4978" spans="1:11" ht="21.95" customHeight="1" x14ac:dyDescent="0.25">
      <c r="A4978" s="41"/>
      <c r="B4978" s="41"/>
      <c r="C4978" s="41"/>
      <c r="D4978" s="34"/>
      <c r="E4978" s="43"/>
      <c r="F4978" s="43"/>
      <c r="G4978" s="43"/>
      <c r="H4978" s="43"/>
      <c r="I4978" s="43"/>
      <c r="J4978" s="43"/>
      <c r="K4978" s="44"/>
    </row>
    <row r="4979" spans="1:11" ht="21.95" customHeight="1" x14ac:dyDescent="0.25">
      <c r="A4979" s="41"/>
      <c r="B4979" s="41"/>
      <c r="C4979" s="41"/>
      <c r="D4979" s="34"/>
      <c r="E4979" s="43"/>
      <c r="F4979" s="43"/>
      <c r="G4979" s="43"/>
      <c r="H4979" s="43"/>
      <c r="I4979" s="43"/>
      <c r="J4979" s="43"/>
      <c r="K4979" s="44"/>
    </row>
    <row r="4980" spans="1:11" ht="21.95" customHeight="1" x14ac:dyDescent="0.25">
      <c r="A4980" s="41"/>
      <c r="B4980" s="41"/>
      <c r="C4980" s="41"/>
      <c r="D4980" s="34"/>
      <c r="E4980" s="43"/>
      <c r="F4980" s="43"/>
      <c r="G4980" s="43"/>
      <c r="H4980" s="43"/>
      <c r="I4980" s="43"/>
      <c r="J4980" s="43"/>
      <c r="K4980" s="44"/>
    </row>
    <row r="4981" spans="1:11" ht="21.95" customHeight="1" x14ac:dyDescent="0.25">
      <c r="A4981" s="41"/>
      <c r="B4981" s="41"/>
      <c r="C4981" s="41"/>
      <c r="D4981" s="34"/>
      <c r="E4981" s="43"/>
      <c r="F4981" s="43"/>
      <c r="G4981" s="43"/>
      <c r="H4981" s="43"/>
      <c r="I4981" s="43"/>
      <c r="J4981" s="43"/>
      <c r="K4981" s="44"/>
    </row>
    <row r="4982" spans="1:11" ht="21.95" customHeight="1" x14ac:dyDescent="0.25">
      <c r="A4982" s="41"/>
      <c r="B4982" s="41"/>
      <c r="C4982" s="41"/>
      <c r="D4982" s="34"/>
      <c r="E4982" s="43"/>
      <c r="F4982" s="43"/>
      <c r="G4982" s="43"/>
      <c r="H4982" s="43"/>
      <c r="I4982" s="43"/>
      <c r="J4982" s="43"/>
      <c r="K4982" s="44"/>
    </row>
    <row r="4983" spans="1:11" ht="21.95" customHeight="1" x14ac:dyDescent="0.25">
      <c r="A4983" s="41"/>
      <c r="B4983" s="41"/>
      <c r="C4983" s="41"/>
      <c r="D4983" s="34"/>
      <c r="E4983" s="43"/>
      <c r="F4983" s="43"/>
      <c r="G4983" s="43"/>
      <c r="H4983" s="43"/>
      <c r="I4983" s="43"/>
      <c r="J4983" s="43"/>
      <c r="K4983" s="44"/>
    </row>
    <row r="4984" spans="1:11" ht="21.95" customHeight="1" x14ac:dyDescent="0.25">
      <c r="A4984" s="41"/>
      <c r="B4984" s="41"/>
      <c r="C4984" s="41"/>
      <c r="D4984" s="34"/>
      <c r="E4984" s="43"/>
      <c r="F4984" s="43"/>
      <c r="G4984" s="43"/>
      <c r="H4984" s="43"/>
      <c r="I4984" s="43"/>
      <c r="J4984" s="43"/>
      <c r="K4984" s="44"/>
    </row>
    <row r="4985" spans="1:11" ht="21.95" customHeight="1" x14ac:dyDescent="0.25">
      <c r="A4985" s="41"/>
      <c r="B4985" s="41"/>
      <c r="C4985" s="41"/>
      <c r="D4985" s="34"/>
      <c r="E4985" s="43"/>
      <c r="F4985" s="43"/>
      <c r="G4985" s="43"/>
      <c r="H4985" s="43"/>
      <c r="I4985" s="43"/>
      <c r="J4985" s="43"/>
      <c r="K4985" s="44"/>
    </row>
    <row r="4986" spans="1:11" ht="21.95" customHeight="1" x14ac:dyDescent="0.25">
      <c r="A4986" s="41"/>
      <c r="B4986" s="41"/>
      <c r="C4986" s="41"/>
      <c r="D4986" s="34"/>
      <c r="E4986" s="43"/>
      <c r="F4986" s="43"/>
      <c r="G4986" s="43"/>
      <c r="H4986" s="43"/>
      <c r="I4986" s="43"/>
      <c r="J4986" s="43"/>
      <c r="K4986" s="44"/>
    </row>
    <row r="4987" spans="1:11" ht="21.95" customHeight="1" x14ac:dyDescent="0.25">
      <c r="A4987" s="41"/>
      <c r="B4987" s="41"/>
      <c r="C4987" s="41"/>
      <c r="D4987" s="34"/>
      <c r="E4987" s="43"/>
      <c r="F4987" s="43"/>
      <c r="G4987" s="43"/>
      <c r="H4987" s="43"/>
      <c r="I4987" s="43"/>
      <c r="J4987" s="43"/>
      <c r="K4987" s="44"/>
    </row>
    <row r="4988" spans="1:11" ht="21.95" customHeight="1" x14ac:dyDescent="0.25">
      <c r="A4988" s="41"/>
      <c r="B4988" s="41"/>
      <c r="C4988" s="41"/>
      <c r="D4988" s="34"/>
      <c r="E4988" s="43"/>
      <c r="F4988" s="43"/>
      <c r="G4988" s="43"/>
      <c r="H4988" s="43"/>
      <c r="I4988" s="43"/>
      <c r="J4988" s="43"/>
      <c r="K4988" s="44"/>
    </row>
    <row r="4989" spans="1:11" ht="21.95" customHeight="1" x14ac:dyDescent="0.25">
      <c r="A4989" s="41"/>
      <c r="B4989" s="41"/>
      <c r="C4989" s="41"/>
      <c r="D4989" s="34"/>
      <c r="E4989" s="43"/>
      <c r="F4989" s="43"/>
      <c r="G4989" s="43"/>
      <c r="H4989" s="43"/>
      <c r="I4989" s="43"/>
      <c r="J4989" s="43"/>
      <c r="K4989" s="44"/>
    </row>
    <row r="4990" spans="1:11" ht="21.95" customHeight="1" x14ac:dyDescent="0.25">
      <c r="A4990" s="41"/>
      <c r="B4990" s="41"/>
      <c r="C4990" s="41"/>
      <c r="D4990" s="34"/>
      <c r="E4990" s="43"/>
      <c r="F4990" s="43"/>
      <c r="G4990" s="43"/>
      <c r="H4990" s="43"/>
      <c r="I4990" s="43"/>
      <c r="J4990" s="43"/>
      <c r="K4990" s="44"/>
    </row>
    <row r="4991" spans="1:11" ht="21.95" customHeight="1" x14ac:dyDescent="0.25">
      <c r="A4991" s="41"/>
      <c r="B4991" s="41"/>
      <c r="C4991" s="41"/>
      <c r="D4991" s="34"/>
      <c r="E4991" s="43"/>
      <c r="F4991" s="43"/>
      <c r="G4991" s="43"/>
      <c r="H4991" s="43"/>
      <c r="I4991" s="43"/>
      <c r="J4991" s="43"/>
      <c r="K4991" s="44"/>
    </row>
    <row r="4992" spans="1:11" ht="21.95" customHeight="1" x14ac:dyDescent="0.25">
      <c r="A4992" s="41"/>
      <c r="B4992" s="41"/>
      <c r="C4992" s="41"/>
      <c r="D4992" s="34"/>
      <c r="E4992" s="43"/>
      <c r="F4992" s="43"/>
      <c r="G4992" s="43"/>
      <c r="H4992" s="43"/>
      <c r="I4992" s="43"/>
      <c r="J4992" s="43"/>
      <c r="K4992" s="44"/>
    </row>
    <row r="4993" spans="1:11" ht="21.95" customHeight="1" x14ac:dyDescent="0.25">
      <c r="A4993" s="41"/>
      <c r="B4993" s="41"/>
      <c r="C4993" s="41"/>
      <c r="D4993" s="34"/>
      <c r="E4993" s="43"/>
      <c r="F4993" s="43"/>
      <c r="G4993" s="43"/>
      <c r="H4993" s="43"/>
      <c r="I4993" s="43"/>
      <c r="J4993" s="43"/>
      <c r="K4993" s="44"/>
    </row>
    <row r="4994" spans="1:11" ht="21.95" customHeight="1" x14ac:dyDescent="0.25">
      <c r="A4994" s="41"/>
      <c r="B4994" s="41"/>
      <c r="C4994" s="41"/>
      <c r="D4994" s="34"/>
      <c r="E4994" s="43"/>
      <c r="F4994" s="43"/>
      <c r="G4994" s="43"/>
      <c r="H4994" s="43"/>
      <c r="I4994" s="43"/>
      <c r="J4994" s="43"/>
      <c r="K4994" s="44"/>
    </row>
    <row r="4995" spans="1:11" ht="21.95" customHeight="1" x14ac:dyDescent="0.25">
      <c r="A4995" s="41"/>
      <c r="B4995" s="41"/>
      <c r="C4995" s="41"/>
      <c r="D4995" s="34"/>
      <c r="E4995" s="43"/>
      <c r="F4995" s="43"/>
      <c r="G4995" s="43"/>
      <c r="H4995" s="43"/>
      <c r="I4995" s="43"/>
      <c r="J4995" s="43"/>
      <c r="K4995" s="44"/>
    </row>
    <row r="4996" spans="1:11" ht="21.95" customHeight="1" x14ac:dyDescent="0.25">
      <c r="A4996" s="41"/>
      <c r="B4996" s="41"/>
      <c r="C4996" s="41"/>
      <c r="D4996" s="34"/>
      <c r="E4996" s="43"/>
      <c r="F4996" s="43"/>
      <c r="G4996" s="43"/>
      <c r="H4996" s="43"/>
      <c r="I4996" s="43"/>
      <c r="J4996" s="43"/>
      <c r="K4996" s="44"/>
    </row>
    <row r="4997" spans="1:11" ht="21.95" customHeight="1" x14ac:dyDescent="0.25">
      <c r="A4997" s="41"/>
      <c r="B4997" s="41"/>
      <c r="C4997" s="41"/>
      <c r="D4997" s="34"/>
      <c r="E4997" s="43"/>
      <c r="F4997" s="43"/>
      <c r="G4997" s="43"/>
      <c r="H4997" s="43"/>
      <c r="I4997" s="43"/>
      <c r="J4997" s="43"/>
      <c r="K4997" s="44"/>
    </row>
    <row r="4998" spans="1:11" ht="21.95" customHeight="1" x14ac:dyDescent="0.25">
      <c r="A4998" s="41"/>
      <c r="B4998" s="41"/>
      <c r="C4998" s="41"/>
      <c r="D4998" s="34"/>
      <c r="E4998" s="43"/>
      <c r="F4998" s="43"/>
      <c r="G4998" s="43"/>
      <c r="H4998" s="43"/>
      <c r="I4998" s="43"/>
      <c r="J4998" s="43"/>
      <c r="K4998" s="44"/>
    </row>
    <row r="4999" spans="1:11" ht="21.95" customHeight="1" x14ac:dyDescent="0.25">
      <c r="A4999" s="41"/>
      <c r="B4999" s="41"/>
      <c r="C4999" s="41"/>
      <c r="D4999" s="34"/>
      <c r="E4999" s="43"/>
      <c r="F4999" s="43"/>
      <c r="G4999" s="43"/>
      <c r="H4999" s="43"/>
      <c r="I4999" s="43"/>
      <c r="J4999" s="43"/>
      <c r="K4999" s="44"/>
    </row>
    <row r="5000" spans="1:11" ht="21.95" customHeight="1" x14ac:dyDescent="0.25">
      <c r="A5000" s="41"/>
      <c r="B5000" s="41"/>
      <c r="C5000" s="41"/>
      <c r="D5000" s="34"/>
      <c r="E5000" s="43"/>
      <c r="F5000" s="43"/>
      <c r="G5000" s="43"/>
      <c r="H5000" s="43"/>
      <c r="I5000" s="43"/>
      <c r="J5000" s="43"/>
      <c r="K5000" s="44"/>
    </row>
    <row r="5001" spans="1:11" ht="21.95" customHeight="1" x14ac:dyDescent="0.25">
      <c r="A5001" s="41"/>
      <c r="B5001" s="41"/>
      <c r="C5001" s="41"/>
      <c r="D5001" s="34"/>
      <c r="E5001" s="43"/>
      <c r="F5001" s="43"/>
      <c r="G5001" s="43"/>
      <c r="H5001" s="43"/>
      <c r="I5001" s="43"/>
      <c r="J5001" s="43"/>
      <c r="K5001" s="44"/>
    </row>
    <row r="5002" spans="1:11" ht="21.95" customHeight="1" x14ac:dyDescent="0.25">
      <c r="A5002" s="41"/>
      <c r="B5002" s="41"/>
      <c r="C5002" s="41"/>
      <c r="D5002" s="34"/>
      <c r="E5002" s="43"/>
      <c r="F5002" s="43"/>
      <c r="G5002" s="43"/>
      <c r="H5002" s="43"/>
      <c r="I5002" s="43"/>
      <c r="J5002" s="43"/>
      <c r="K5002" s="44"/>
    </row>
    <row r="5003" spans="1:11" ht="21.95" customHeight="1" x14ac:dyDescent="0.25">
      <c r="A5003" s="41"/>
      <c r="B5003" s="41"/>
      <c r="C5003" s="41"/>
      <c r="D5003" s="34"/>
      <c r="E5003" s="43"/>
      <c r="F5003" s="43"/>
      <c r="G5003" s="43"/>
      <c r="H5003" s="43"/>
      <c r="I5003" s="43"/>
      <c r="J5003" s="43"/>
      <c r="K5003" s="44"/>
    </row>
    <row r="5004" spans="1:11" ht="21.95" customHeight="1" x14ac:dyDescent="0.25">
      <c r="A5004" s="41"/>
      <c r="B5004" s="41"/>
      <c r="C5004" s="41"/>
      <c r="D5004" s="34"/>
      <c r="E5004" s="43"/>
      <c r="F5004" s="43"/>
      <c r="G5004" s="43"/>
      <c r="H5004" s="43"/>
      <c r="I5004" s="43"/>
      <c r="J5004" s="43"/>
      <c r="K5004" s="44"/>
    </row>
    <row r="5005" spans="1:11" ht="21.95" customHeight="1" x14ac:dyDescent="0.25">
      <c r="A5005" s="41"/>
      <c r="B5005" s="41"/>
      <c r="C5005" s="41"/>
      <c r="D5005" s="34"/>
      <c r="E5005" s="43"/>
      <c r="F5005" s="43"/>
      <c r="G5005" s="43"/>
      <c r="H5005" s="43"/>
      <c r="I5005" s="43"/>
      <c r="J5005" s="43"/>
      <c r="K5005" s="44"/>
    </row>
    <row r="5006" spans="1:11" ht="21.95" customHeight="1" x14ac:dyDescent="0.25">
      <c r="A5006" s="41"/>
      <c r="B5006" s="41"/>
      <c r="C5006" s="41"/>
      <c r="D5006" s="34"/>
      <c r="E5006" s="43"/>
      <c r="F5006" s="43"/>
      <c r="G5006" s="43"/>
      <c r="H5006" s="43"/>
      <c r="I5006" s="43"/>
      <c r="J5006" s="43"/>
      <c r="K5006" s="44"/>
    </row>
    <row r="5007" spans="1:11" ht="21.95" customHeight="1" x14ac:dyDescent="0.25">
      <c r="A5007" s="41"/>
      <c r="B5007" s="41"/>
      <c r="C5007" s="41"/>
      <c r="D5007" s="34"/>
      <c r="E5007" s="43"/>
      <c r="F5007" s="43"/>
      <c r="G5007" s="43"/>
      <c r="H5007" s="43"/>
      <c r="I5007" s="43"/>
      <c r="J5007" s="43"/>
      <c r="K5007" s="44"/>
    </row>
    <row r="5008" spans="1:11" ht="21.95" customHeight="1" x14ac:dyDescent="0.25">
      <c r="A5008" s="41"/>
      <c r="B5008" s="41"/>
      <c r="C5008" s="41"/>
      <c r="D5008" s="34"/>
      <c r="E5008" s="43"/>
      <c r="F5008" s="43"/>
      <c r="G5008" s="43"/>
      <c r="H5008" s="43"/>
      <c r="I5008" s="43"/>
      <c r="J5008" s="43"/>
      <c r="K5008" s="44"/>
    </row>
    <row r="5009" spans="1:11" ht="21.95" customHeight="1" x14ac:dyDescent="0.25">
      <c r="A5009" s="41"/>
      <c r="B5009" s="41"/>
      <c r="C5009" s="41"/>
      <c r="D5009" s="34"/>
      <c r="E5009" s="43"/>
      <c r="F5009" s="43"/>
      <c r="G5009" s="43"/>
      <c r="H5009" s="43"/>
      <c r="I5009" s="43"/>
      <c r="J5009" s="43"/>
      <c r="K5009" s="44"/>
    </row>
    <row r="5010" spans="1:11" ht="21.95" customHeight="1" x14ac:dyDescent="0.25">
      <c r="A5010" s="41"/>
      <c r="B5010" s="41"/>
      <c r="C5010" s="41"/>
      <c r="D5010" s="34"/>
      <c r="E5010" s="43"/>
      <c r="F5010" s="43"/>
      <c r="G5010" s="43"/>
      <c r="H5010" s="43"/>
      <c r="I5010" s="43"/>
      <c r="J5010" s="43"/>
      <c r="K5010" s="44"/>
    </row>
    <row r="5011" spans="1:11" ht="21.95" customHeight="1" x14ac:dyDescent="0.25">
      <c r="A5011" s="41"/>
      <c r="B5011" s="41"/>
      <c r="C5011" s="41"/>
      <c r="D5011" s="34"/>
      <c r="E5011" s="43"/>
      <c r="F5011" s="43"/>
      <c r="G5011" s="43"/>
      <c r="H5011" s="43"/>
      <c r="I5011" s="43"/>
      <c r="J5011" s="43"/>
      <c r="K5011" s="44"/>
    </row>
    <row r="5012" spans="1:11" ht="21.95" customHeight="1" x14ac:dyDescent="0.25">
      <c r="A5012" s="41"/>
      <c r="B5012" s="41"/>
      <c r="C5012" s="41"/>
      <c r="D5012" s="34"/>
      <c r="E5012" s="43"/>
      <c r="F5012" s="43"/>
      <c r="G5012" s="43"/>
      <c r="H5012" s="43"/>
      <c r="I5012" s="43"/>
      <c r="J5012" s="43"/>
      <c r="K5012" s="44"/>
    </row>
    <row r="5013" spans="1:11" ht="21.95" customHeight="1" x14ac:dyDescent="0.25">
      <c r="A5013" s="41"/>
      <c r="B5013" s="41"/>
      <c r="C5013" s="41"/>
      <c r="D5013" s="34"/>
      <c r="E5013" s="43"/>
      <c r="F5013" s="43"/>
      <c r="G5013" s="43"/>
      <c r="H5013" s="43"/>
      <c r="I5013" s="43"/>
      <c r="J5013" s="43"/>
      <c r="K5013" s="44"/>
    </row>
    <row r="5014" spans="1:11" ht="21.95" customHeight="1" x14ac:dyDescent="0.25">
      <c r="A5014" s="41"/>
      <c r="B5014" s="41"/>
      <c r="C5014" s="41"/>
      <c r="D5014" s="34"/>
      <c r="E5014" s="43"/>
      <c r="F5014" s="43"/>
      <c r="G5014" s="43"/>
      <c r="H5014" s="43"/>
      <c r="I5014" s="43"/>
      <c r="J5014" s="43"/>
      <c r="K5014" s="44"/>
    </row>
    <row r="5015" spans="1:11" ht="21.95" customHeight="1" x14ac:dyDescent="0.25">
      <c r="A5015" s="41"/>
      <c r="B5015" s="41"/>
      <c r="C5015" s="41"/>
      <c r="D5015" s="34"/>
      <c r="E5015" s="43"/>
      <c r="F5015" s="43"/>
      <c r="G5015" s="43"/>
      <c r="H5015" s="43"/>
      <c r="I5015" s="43"/>
      <c r="J5015" s="43"/>
      <c r="K5015" s="44"/>
    </row>
    <row r="5016" spans="1:11" ht="21.95" customHeight="1" x14ac:dyDescent="0.25">
      <c r="A5016" s="41"/>
      <c r="B5016" s="41"/>
      <c r="C5016" s="41"/>
      <c r="D5016" s="34"/>
      <c r="E5016" s="43"/>
      <c r="F5016" s="43"/>
      <c r="G5016" s="43"/>
      <c r="H5016" s="43"/>
      <c r="I5016" s="43"/>
      <c r="J5016" s="43"/>
      <c r="K5016" s="44"/>
    </row>
    <row r="5017" spans="1:11" ht="21.95" customHeight="1" x14ac:dyDescent="0.25">
      <c r="A5017" s="41"/>
      <c r="B5017" s="41"/>
      <c r="C5017" s="41"/>
      <c r="D5017" s="34"/>
      <c r="E5017" s="43"/>
      <c r="F5017" s="43"/>
      <c r="G5017" s="43"/>
      <c r="H5017" s="43"/>
      <c r="I5017" s="43"/>
      <c r="J5017" s="43"/>
      <c r="K5017" s="44"/>
    </row>
    <row r="5018" spans="1:11" ht="21.95" customHeight="1" x14ac:dyDescent="0.25">
      <c r="A5018" s="41"/>
      <c r="B5018" s="41"/>
      <c r="C5018" s="41"/>
      <c r="D5018" s="34"/>
      <c r="E5018" s="43"/>
      <c r="F5018" s="43"/>
      <c r="G5018" s="43"/>
      <c r="H5018" s="43"/>
      <c r="I5018" s="43"/>
      <c r="J5018" s="43"/>
      <c r="K5018" s="44"/>
    </row>
    <row r="5019" spans="1:11" ht="21.95" customHeight="1" x14ac:dyDescent="0.25">
      <c r="A5019" s="41"/>
      <c r="B5019" s="41"/>
      <c r="C5019" s="41"/>
      <c r="D5019" s="34"/>
      <c r="E5019" s="43"/>
      <c r="F5019" s="43"/>
      <c r="G5019" s="43"/>
      <c r="H5019" s="43"/>
      <c r="I5019" s="43"/>
      <c r="J5019" s="43"/>
      <c r="K5019" s="44"/>
    </row>
    <row r="5020" spans="1:11" ht="21.95" customHeight="1" x14ac:dyDescent="0.25">
      <c r="A5020" s="41"/>
      <c r="B5020" s="41"/>
      <c r="C5020" s="41"/>
      <c r="D5020" s="34"/>
      <c r="E5020" s="43"/>
      <c r="F5020" s="43"/>
      <c r="G5020" s="43"/>
      <c r="H5020" s="43"/>
      <c r="I5020" s="43"/>
      <c r="J5020" s="43"/>
      <c r="K5020" s="44"/>
    </row>
    <row r="5021" spans="1:11" ht="21.95" customHeight="1" x14ac:dyDescent="0.25">
      <c r="A5021" s="41"/>
      <c r="B5021" s="41"/>
      <c r="C5021" s="41"/>
      <c r="D5021" s="34"/>
      <c r="E5021" s="43"/>
      <c r="F5021" s="43"/>
      <c r="G5021" s="43"/>
      <c r="H5021" s="43"/>
      <c r="I5021" s="43"/>
      <c r="J5021" s="43"/>
      <c r="K5021" s="44"/>
    </row>
    <row r="5022" spans="1:11" ht="21.95" customHeight="1" x14ac:dyDescent="0.25">
      <c r="A5022" s="41"/>
      <c r="B5022" s="41"/>
      <c r="C5022" s="41"/>
      <c r="D5022" s="34"/>
      <c r="E5022" s="43"/>
      <c r="F5022" s="43"/>
      <c r="G5022" s="43"/>
      <c r="H5022" s="43"/>
      <c r="I5022" s="43"/>
      <c r="J5022" s="43"/>
      <c r="K5022" s="44"/>
    </row>
    <row r="5023" spans="1:11" ht="21.95" customHeight="1" x14ac:dyDescent="0.25">
      <c r="A5023" s="41"/>
      <c r="B5023" s="41"/>
      <c r="C5023" s="41"/>
      <c r="D5023" s="34"/>
      <c r="E5023" s="43"/>
      <c r="F5023" s="43"/>
      <c r="G5023" s="43"/>
      <c r="H5023" s="43"/>
      <c r="I5023" s="43"/>
      <c r="J5023" s="43"/>
      <c r="K5023" s="44"/>
    </row>
    <row r="5024" spans="1:11" ht="21.95" customHeight="1" x14ac:dyDescent="0.25">
      <c r="A5024" s="41"/>
      <c r="B5024" s="41"/>
      <c r="C5024" s="41"/>
      <c r="D5024" s="34"/>
      <c r="E5024" s="43"/>
      <c r="F5024" s="43"/>
      <c r="G5024" s="43"/>
      <c r="H5024" s="43"/>
      <c r="I5024" s="43"/>
      <c r="J5024" s="43"/>
      <c r="K5024" s="44"/>
    </row>
    <row r="5025" spans="1:11" ht="21.95" customHeight="1" x14ac:dyDescent="0.25">
      <c r="A5025" s="41"/>
      <c r="B5025" s="41"/>
      <c r="C5025" s="41"/>
      <c r="D5025" s="34"/>
      <c r="E5025" s="43"/>
      <c r="F5025" s="43"/>
      <c r="G5025" s="43"/>
      <c r="H5025" s="43"/>
      <c r="I5025" s="43"/>
      <c r="J5025" s="43"/>
      <c r="K5025" s="44"/>
    </row>
    <row r="5026" spans="1:11" ht="21.95" customHeight="1" x14ac:dyDescent="0.25">
      <c r="A5026" s="41"/>
      <c r="B5026" s="41"/>
      <c r="C5026" s="41"/>
      <c r="D5026" s="34"/>
      <c r="E5026" s="43"/>
      <c r="F5026" s="43"/>
      <c r="G5026" s="43"/>
      <c r="H5026" s="43"/>
      <c r="I5026" s="43"/>
      <c r="J5026" s="43"/>
      <c r="K5026" s="44"/>
    </row>
    <row r="5027" spans="1:11" ht="21.95" customHeight="1" x14ac:dyDescent="0.25">
      <c r="A5027" s="41"/>
      <c r="B5027" s="41"/>
      <c r="C5027" s="41"/>
      <c r="D5027" s="34"/>
      <c r="E5027" s="43"/>
      <c r="F5027" s="43"/>
      <c r="G5027" s="43"/>
      <c r="H5027" s="43"/>
      <c r="I5027" s="43"/>
      <c r="J5027" s="43"/>
      <c r="K5027" s="44"/>
    </row>
    <row r="5028" spans="1:11" ht="21.95" customHeight="1" x14ac:dyDescent="0.25">
      <c r="A5028" s="41"/>
      <c r="B5028" s="41"/>
      <c r="C5028" s="41"/>
      <c r="D5028" s="34"/>
      <c r="E5028" s="43"/>
      <c r="F5028" s="43"/>
      <c r="G5028" s="43"/>
      <c r="H5028" s="43"/>
      <c r="I5028" s="43"/>
      <c r="J5028" s="43"/>
      <c r="K5028" s="44"/>
    </row>
    <row r="5029" spans="1:11" ht="21.95" customHeight="1" x14ac:dyDescent="0.25">
      <c r="A5029" s="40"/>
      <c r="B5029" s="40"/>
      <c r="C5029" s="40"/>
      <c r="D5029" s="39"/>
      <c r="E5029" s="53"/>
      <c r="F5029" s="54"/>
      <c r="G5029" s="54"/>
      <c r="H5029" s="54"/>
      <c r="I5029" s="54"/>
      <c r="J5029" s="54"/>
      <c r="K5029" s="39"/>
    </row>
    <row r="5030" spans="1:11" ht="21.95" customHeight="1" x14ac:dyDescent="0.25">
      <c r="A5030" s="40"/>
      <c r="B5030" s="40"/>
      <c r="C5030" s="40"/>
      <c r="D5030" s="39"/>
      <c r="E5030" s="53"/>
      <c r="F5030" s="54"/>
      <c r="G5030" s="54"/>
      <c r="H5030" s="54"/>
      <c r="I5030" s="54"/>
      <c r="J5030" s="54"/>
      <c r="K5030" s="39"/>
    </row>
    <row r="5031" spans="1:11" ht="21.95" customHeight="1" x14ac:dyDescent="0.25">
      <c r="A5031" s="40"/>
      <c r="B5031" s="40"/>
      <c r="C5031" s="40"/>
      <c r="D5031" s="39"/>
      <c r="E5031" s="53"/>
      <c r="F5031" s="54"/>
      <c r="G5031" s="54"/>
      <c r="H5031" s="54"/>
      <c r="I5031" s="54"/>
      <c r="J5031" s="54"/>
      <c r="K5031" s="39"/>
    </row>
    <row r="5032" spans="1:11" ht="21.95" customHeight="1" x14ac:dyDescent="0.25">
      <c r="A5032" s="40"/>
      <c r="B5032" s="40"/>
      <c r="C5032" s="40"/>
      <c r="D5032" s="39"/>
      <c r="E5032" s="53"/>
      <c r="F5032" s="54"/>
      <c r="G5032" s="54"/>
      <c r="H5032" s="54"/>
      <c r="I5032" s="54"/>
      <c r="J5032" s="54"/>
      <c r="K5032" s="39"/>
    </row>
    <row r="5033" spans="1:11" ht="21.95" customHeight="1" x14ac:dyDescent="0.25">
      <c r="A5033" s="40"/>
      <c r="B5033" s="40"/>
      <c r="C5033" s="40"/>
      <c r="D5033" s="39"/>
      <c r="E5033" s="53"/>
      <c r="F5033" s="54"/>
      <c r="G5033" s="54"/>
      <c r="H5033" s="54"/>
      <c r="I5033" s="54"/>
      <c r="J5033" s="54"/>
      <c r="K5033" s="39"/>
    </row>
    <row r="5034" spans="1:11" ht="21.95" customHeight="1" x14ac:dyDescent="0.25">
      <c r="A5034" s="40"/>
      <c r="B5034" s="40"/>
      <c r="C5034" s="40"/>
      <c r="D5034" s="39"/>
      <c r="E5034" s="53"/>
      <c r="F5034" s="54"/>
      <c r="G5034" s="54"/>
      <c r="H5034" s="54"/>
      <c r="I5034" s="54"/>
      <c r="J5034" s="54"/>
      <c r="K5034" s="39"/>
    </row>
    <row r="5035" spans="1:11" ht="21.95" customHeight="1" x14ac:dyDescent="0.25">
      <c r="A5035" s="40"/>
      <c r="B5035" s="40"/>
      <c r="C5035" s="40"/>
      <c r="D5035" s="39"/>
      <c r="E5035" s="53"/>
      <c r="F5035" s="54"/>
      <c r="G5035" s="54"/>
      <c r="H5035" s="54"/>
      <c r="I5035" s="54"/>
      <c r="J5035" s="54"/>
      <c r="K5035" s="39"/>
    </row>
    <row r="5036" spans="1:11" ht="21.95" customHeight="1" x14ac:dyDescent="0.25">
      <c r="A5036" s="40"/>
      <c r="B5036" s="40"/>
      <c r="C5036" s="40"/>
      <c r="D5036" s="39"/>
      <c r="E5036" s="53"/>
      <c r="F5036" s="54"/>
      <c r="G5036" s="54"/>
      <c r="H5036" s="54"/>
      <c r="I5036" s="54"/>
      <c r="J5036" s="54"/>
      <c r="K5036" s="39"/>
    </row>
    <row r="5037" spans="1:11" ht="21.95" customHeight="1" x14ac:dyDescent="0.25">
      <c r="A5037" s="40"/>
      <c r="B5037" s="40"/>
      <c r="C5037" s="40"/>
      <c r="D5037" s="39"/>
      <c r="E5037" s="53"/>
      <c r="F5037" s="54"/>
      <c r="G5037" s="54"/>
      <c r="H5037" s="54"/>
      <c r="I5037" s="54"/>
      <c r="J5037" s="54"/>
      <c r="K5037" s="39"/>
    </row>
    <row r="5038" spans="1:11" ht="21.95" customHeight="1" x14ac:dyDescent="0.25">
      <c r="A5038" s="40"/>
      <c r="B5038" s="40"/>
      <c r="C5038" s="40"/>
      <c r="D5038" s="39"/>
      <c r="E5038" s="53"/>
      <c r="F5038" s="54"/>
      <c r="G5038" s="54"/>
      <c r="H5038" s="54"/>
      <c r="I5038" s="54"/>
      <c r="J5038" s="54"/>
      <c r="K5038" s="39"/>
    </row>
    <row r="5039" spans="1:11" ht="21.95" customHeight="1" x14ac:dyDescent="0.25">
      <c r="A5039" s="40"/>
      <c r="B5039" s="40"/>
      <c r="C5039" s="40"/>
      <c r="D5039" s="39"/>
      <c r="E5039" s="53"/>
      <c r="F5039" s="54"/>
      <c r="G5039" s="54"/>
      <c r="H5039" s="54"/>
      <c r="I5039" s="54"/>
      <c r="J5039" s="54"/>
      <c r="K5039" s="39"/>
    </row>
    <row r="5040" spans="1:11" ht="21.95" customHeight="1" x14ac:dyDescent="0.25">
      <c r="A5040" s="40"/>
      <c r="B5040" s="40"/>
      <c r="C5040" s="40"/>
      <c r="D5040" s="39"/>
      <c r="E5040" s="53"/>
      <c r="F5040" s="54"/>
      <c r="G5040" s="54"/>
      <c r="H5040" s="54"/>
      <c r="I5040" s="54"/>
      <c r="J5040" s="54"/>
      <c r="K5040" s="39"/>
    </row>
    <row r="5041" spans="1:11" ht="21.95" customHeight="1" x14ac:dyDescent="0.25">
      <c r="A5041" s="40"/>
      <c r="B5041" s="40"/>
      <c r="C5041" s="40"/>
      <c r="D5041" s="39"/>
      <c r="E5041" s="53"/>
      <c r="F5041" s="54"/>
      <c r="G5041" s="54"/>
      <c r="H5041" s="54"/>
      <c r="I5041" s="54"/>
      <c r="J5041" s="54"/>
      <c r="K5041" s="39"/>
    </row>
    <row r="5042" spans="1:11" ht="21.95" customHeight="1" x14ac:dyDescent="0.25">
      <c r="A5042" s="40"/>
      <c r="B5042" s="40"/>
      <c r="C5042" s="40"/>
      <c r="D5042" s="39"/>
      <c r="E5042" s="53"/>
      <c r="F5042" s="54"/>
      <c r="G5042" s="54"/>
      <c r="H5042" s="54"/>
      <c r="I5042" s="54"/>
      <c r="J5042" s="54"/>
      <c r="K5042" s="39"/>
    </row>
    <row r="5043" spans="1:11" ht="21.95" customHeight="1" x14ac:dyDescent="0.25">
      <c r="A5043" s="40"/>
      <c r="B5043" s="40"/>
      <c r="C5043" s="40"/>
      <c r="D5043" s="39"/>
      <c r="E5043" s="53"/>
      <c r="F5043" s="54"/>
      <c r="G5043" s="54"/>
      <c r="H5043" s="54"/>
      <c r="I5043" s="54"/>
      <c r="J5043" s="54"/>
      <c r="K5043" s="39"/>
    </row>
    <row r="5044" spans="1:11" ht="21.95" customHeight="1" x14ac:dyDescent="0.25">
      <c r="A5044" s="40"/>
      <c r="B5044" s="40"/>
      <c r="C5044" s="40"/>
      <c r="D5044" s="39"/>
      <c r="E5044" s="53"/>
      <c r="F5044" s="54"/>
      <c r="G5044" s="54"/>
      <c r="H5044" s="54"/>
      <c r="I5044" s="54"/>
      <c r="J5044" s="54"/>
      <c r="K5044" s="39"/>
    </row>
    <row r="5045" spans="1:11" ht="21.95" customHeight="1" x14ac:dyDescent="0.25">
      <c r="A5045" s="40"/>
      <c r="B5045" s="40"/>
      <c r="C5045" s="40"/>
      <c r="D5045" s="39"/>
      <c r="E5045" s="53"/>
      <c r="F5045" s="54"/>
      <c r="G5045" s="54"/>
      <c r="H5045" s="54"/>
      <c r="I5045" s="54"/>
      <c r="J5045" s="54"/>
      <c r="K5045" s="39"/>
    </row>
    <row r="5046" spans="1:11" ht="21.95" customHeight="1" x14ac:dyDescent="0.25">
      <c r="A5046" s="40"/>
      <c r="B5046" s="40"/>
      <c r="C5046" s="40"/>
      <c r="D5046" s="39"/>
      <c r="E5046" s="53"/>
      <c r="F5046" s="54"/>
      <c r="G5046" s="54"/>
      <c r="H5046" s="54"/>
      <c r="I5046" s="54"/>
      <c r="J5046" s="54"/>
      <c r="K5046" s="39"/>
    </row>
    <row r="5047" spans="1:11" ht="21.95" customHeight="1" x14ac:dyDescent="0.25">
      <c r="A5047" s="40"/>
      <c r="B5047" s="40"/>
      <c r="C5047" s="40"/>
      <c r="D5047" s="39"/>
      <c r="E5047" s="53"/>
      <c r="F5047" s="54"/>
      <c r="G5047" s="54"/>
      <c r="H5047" s="54"/>
      <c r="I5047" s="54"/>
      <c r="J5047" s="54"/>
      <c r="K5047" s="39"/>
    </row>
    <row r="5048" spans="1:11" ht="21.95" customHeight="1" x14ac:dyDescent="0.25">
      <c r="A5048" s="40"/>
      <c r="B5048" s="40"/>
      <c r="C5048" s="40"/>
      <c r="D5048" s="39"/>
      <c r="E5048" s="53"/>
      <c r="F5048" s="54"/>
      <c r="G5048" s="54"/>
      <c r="H5048" s="54"/>
      <c r="I5048" s="54"/>
      <c r="J5048" s="54"/>
      <c r="K5048" s="39"/>
    </row>
    <row r="5049" spans="1:11" ht="21.95" customHeight="1" x14ac:dyDescent="0.25">
      <c r="A5049" s="40"/>
      <c r="B5049" s="40"/>
      <c r="C5049" s="40"/>
      <c r="D5049" s="39"/>
      <c r="E5049" s="53"/>
      <c r="F5049" s="54"/>
      <c r="G5049" s="54"/>
      <c r="H5049" s="54"/>
      <c r="I5049" s="54"/>
      <c r="J5049" s="54"/>
      <c r="K5049" s="39"/>
    </row>
    <row r="5050" spans="1:11" ht="21.95" customHeight="1" x14ac:dyDescent="0.25">
      <c r="A5050" s="40"/>
      <c r="B5050" s="40"/>
      <c r="C5050" s="40"/>
      <c r="D5050" s="39"/>
      <c r="E5050" s="53"/>
      <c r="F5050" s="54"/>
      <c r="G5050" s="54"/>
      <c r="H5050" s="54"/>
      <c r="I5050" s="54"/>
      <c r="J5050" s="54"/>
      <c r="K5050" s="39"/>
    </row>
    <row r="5051" spans="1:11" ht="21.95" customHeight="1" x14ac:dyDescent="0.25">
      <c r="A5051" s="40"/>
      <c r="B5051" s="40"/>
      <c r="C5051" s="40"/>
      <c r="D5051" s="39"/>
      <c r="E5051" s="53"/>
      <c r="F5051" s="54"/>
      <c r="G5051" s="54"/>
      <c r="H5051" s="54"/>
      <c r="I5051" s="54"/>
      <c r="J5051" s="54"/>
      <c r="K5051" s="39"/>
    </row>
    <row r="5052" spans="1:11" ht="21.95" customHeight="1" x14ac:dyDescent="0.25">
      <c r="A5052" s="40"/>
      <c r="B5052" s="40"/>
      <c r="C5052" s="40"/>
      <c r="D5052" s="39"/>
      <c r="E5052" s="53"/>
      <c r="F5052" s="54"/>
      <c r="G5052" s="54"/>
      <c r="H5052" s="54"/>
      <c r="I5052" s="54"/>
      <c r="J5052" s="54"/>
      <c r="K5052" s="39"/>
    </row>
    <row r="5053" spans="1:11" ht="21.95" customHeight="1" x14ac:dyDescent="0.25">
      <c r="A5053" s="40"/>
      <c r="B5053" s="40"/>
      <c r="C5053" s="40"/>
      <c r="D5053" s="39"/>
      <c r="E5053" s="53"/>
      <c r="F5053" s="54"/>
      <c r="G5053" s="54"/>
      <c r="H5053" s="54"/>
      <c r="I5053" s="54"/>
      <c r="J5053" s="54"/>
      <c r="K5053" s="39"/>
    </row>
    <row r="5054" spans="1:11" ht="21.95" customHeight="1" x14ac:dyDescent="0.25">
      <c r="A5054" s="40"/>
      <c r="B5054" s="40"/>
      <c r="C5054" s="40"/>
      <c r="D5054" s="39"/>
      <c r="E5054" s="53"/>
      <c r="F5054" s="54"/>
      <c r="G5054" s="54"/>
      <c r="H5054" s="54"/>
      <c r="I5054" s="54"/>
      <c r="J5054" s="54"/>
      <c r="K5054" s="39"/>
    </row>
    <row r="5055" spans="1:11" ht="21.95" customHeight="1" x14ac:dyDescent="0.25">
      <c r="A5055" s="40"/>
      <c r="B5055" s="40"/>
      <c r="C5055" s="40"/>
      <c r="D5055" s="39"/>
      <c r="E5055" s="53"/>
      <c r="F5055" s="54"/>
      <c r="G5055" s="54"/>
      <c r="H5055" s="54"/>
      <c r="I5055" s="54"/>
      <c r="J5055" s="54"/>
      <c r="K5055" s="39"/>
    </row>
    <row r="5056" spans="1:11" ht="21.95" customHeight="1" x14ac:dyDescent="0.25">
      <c r="A5056" s="40"/>
      <c r="B5056" s="40"/>
      <c r="C5056" s="40"/>
      <c r="D5056" s="39"/>
      <c r="E5056" s="53"/>
      <c r="F5056" s="54"/>
      <c r="G5056" s="54"/>
      <c r="H5056" s="54"/>
      <c r="I5056" s="54"/>
      <c r="J5056" s="54"/>
      <c r="K5056" s="39"/>
    </row>
    <row r="5057" spans="1:11" ht="21.95" customHeight="1" x14ac:dyDescent="0.25">
      <c r="A5057" s="40"/>
      <c r="B5057" s="40"/>
      <c r="C5057" s="40"/>
      <c r="D5057" s="39"/>
      <c r="E5057" s="53"/>
      <c r="F5057" s="54"/>
      <c r="G5057" s="54"/>
      <c r="H5057" s="54"/>
      <c r="I5057" s="54"/>
      <c r="J5057" s="54"/>
      <c r="K5057" s="39"/>
    </row>
    <row r="5058" spans="1:11" ht="21.95" customHeight="1" x14ac:dyDescent="0.25">
      <c r="A5058" s="40"/>
      <c r="B5058" s="40"/>
      <c r="C5058" s="40"/>
      <c r="D5058" s="39"/>
      <c r="E5058" s="53"/>
      <c r="F5058" s="54"/>
      <c r="G5058" s="54"/>
      <c r="H5058" s="54"/>
      <c r="I5058" s="54"/>
      <c r="J5058" s="54"/>
      <c r="K5058" s="39"/>
    </row>
    <row r="5059" spans="1:11" ht="21.95" customHeight="1" x14ac:dyDescent="0.25">
      <c r="A5059" s="40"/>
      <c r="B5059" s="40"/>
      <c r="C5059" s="40"/>
      <c r="D5059" s="39"/>
      <c r="E5059" s="53"/>
      <c r="F5059" s="54"/>
      <c r="G5059" s="54"/>
      <c r="H5059" s="54"/>
      <c r="I5059" s="54"/>
      <c r="J5059" s="54"/>
      <c r="K5059" s="39"/>
    </row>
    <row r="5060" spans="1:11" ht="21.95" customHeight="1" x14ac:dyDescent="0.25">
      <c r="A5060" s="40"/>
      <c r="B5060" s="40"/>
      <c r="C5060" s="40"/>
      <c r="D5060" s="39"/>
      <c r="E5060" s="53"/>
      <c r="F5060" s="54"/>
      <c r="G5060" s="54"/>
      <c r="H5060" s="54"/>
      <c r="I5060" s="54"/>
      <c r="J5060" s="54"/>
      <c r="K5060" s="39"/>
    </row>
    <row r="5061" spans="1:11" ht="21.95" customHeight="1" x14ac:dyDescent="0.25">
      <c r="A5061" s="40"/>
      <c r="B5061" s="40"/>
      <c r="C5061" s="40"/>
      <c r="D5061" s="39"/>
      <c r="E5061" s="53"/>
      <c r="F5061" s="54"/>
      <c r="G5061" s="54"/>
      <c r="H5061" s="54"/>
      <c r="I5061" s="54"/>
      <c r="J5061" s="54"/>
      <c r="K5061" s="39"/>
    </row>
    <row r="5062" spans="1:11" ht="21.95" customHeight="1" x14ac:dyDescent="0.25">
      <c r="A5062" s="40"/>
      <c r="B5062" s="40"/>
      <c r="C5062" s="40"/>
      <c r="D5062" s="39"/>
      <c r="E5062" s="53"/>
      <c r="F5062" s="54"/>
      <c r="G5062" s="54"/>
      <c r="H5062" s="54"/>
      <c r="I5062" s="54"/>
      <c r="J5062" s="54"/>
      <c r="K5062" s="39"/>
    </row>
    <row r="5063" spans="1:11" ht="21.95" customHeight="1" x14ac:dyDescent="0.25">
      <c r="A5063" s="40"/>
      <c r="B5063" s="40"/>
      <c r="C5063" s="40"/>
      <c r="D5063" s="39"/>
      <c r="E5063" s="53"/>
      <c r="F5063" s="54"/>
      <c r="G5063" s="54"/>
      <c r="H5063" s="54"/>
      <c r="I5063" s="54"/>
      <c r="J5063" s="54"/>
      <c r="K5063" s="39"/>
    </row>
    <row r="5064" spans="1:11" ht="21.95" customHeight="1" x14ac:dyDescent="0.25">
      <c r="A5064" s="40"/>
      <c r="B5064" s="40"/>
      <c r="C5064" s="40"/>
      <c r="D5064" s="39"/>
      <c r="E5064" s="53"/>
      <c r="F5064" s="54"/>
      <c r="G5064" s="54"/>
      <c r="H5064" s="54"/>
      <c r="I5064" s="54"/>
      <c r="J5064" s="54"/>
      <c r="K5064" s="39"/>
    </row>
    <row r="5065" spans="1:11" ht="21.95" customHeight="1" x14ac:dyDescent="0.25">
      <c r="A5065" s="40"/>
      <c r="B5065" s="40"/>
      <c r="C5065" s="40"/>
      <c r="D5065" s="39"/>
      <c r="E5065" s="53"/>
      <c r="F5065" s="54"/>
      <c r="G5065" s="54"/>
      <c r="H5065" s="54"/>
      <c r="I5065" s="54"/>
      <c r="J5065" s="54"/>
      <c r="K5065" s="39"/>
    </row>
    <row r="5066" spans="1:11" ht="21.95" customHeight="1" x14ac:dyDescent="0.25">
      <c r="A5066" s="40"/>
      <c r="B5066" s="40"/>
      <c r="C5066" s="40"/>
      <c r="D5066" s="39"/>
      <c r="E5066" s="53"/>
      <c r="F5066" s="54"/>
      <c r="G5066" s="54"/>
      <c r="H5066" s="54"/>
      <c r="I5066" s="54"/>
      <c r="J5066" s="54"/>
      <c r="K5066" s="39"/>
    </row>
    <row r="5067" spans="1:11" ht="21.95" customHeight="1" x14ac:dyDescent="0.25">
      <c r="A5067" s="40"/>
      <c r="B5067" s="40"/>
      <c r="C5067" s="40"/>
      <c r="D5067" s="39"/>
      <c r="E5067" s="53"/>
      <c r="F5067" s="54"/>
      <c r="G5067" s="54"/>
      <c r="H5067" s="54"/>
      <c r="I5067" s="54"/>
      <c r="J5067" s="54"/>
      <c r="K5067" s="39"/>
    </row>
    <row r="5068" spans="1:11" ht="21.95" customHeight="1" x14ac:dyDescent="0.25">
      <c r="A5068" s="40"/>
      <c r="B5068" s="40"/>
      <c r="C5068" s="40"/>
      <c r="D5068" s="39"/>
      <c r="E5068" s="53"/>
      <c r="F5068" s="54"/>
      <c r="G5068" s="54"/>
      <c r="H5068" s="54"/>
      <c r="I5068" s="54"/>
      <c r="J5068" s="54"/>
      <c r="K5068" s="39"/>
    </row>
    <row r="5069" spans="1:11" ht="21.95" customHeight="1" x14ac:dyDescent="0.25">
      <c r="A5069" s="40"/>
      <c r="B5069" s="40"/>
      <c r="C5069" s="40"/>
      <c r="D5069" s="39"/>
      <c r="E5069" s="53"/>
      <c r="F5069" s="54"/>
      <c r="G5069" s="54"/>
      <c r="H5069" s="54"/>
      <c r="I5069" s="54"/>
      <c r="J5069" s="54"/>
      <c r="K5069" s="39"/>
    </row>
    <row r="5070" spans="1:11" ht="21.95" customHeight="1" x14ac:dyDescent="0.25">
      <c r="A5070" s="40"/>
      <c r="B5070" s="40"/>
      <c r="C5070" s="40"/>
      <c r="D5070" s="39"/>
      <c r="E5070" s="53"/>
      <c r="F5070" s="54"/>
      <c r="G5070" s="54"/>
      <c r="H5070" s="54"/>
      <c r="I5070" s="54"/>
      <c r="J5070" s="54"/>
      <c r="K5070" s="39"/>
    </row>
    <row r="5071" spans="1:11" ht="21.95" customHeight="1" x14ac:dyDescent="0.25">
      <c r="A5071" s="40"/>
      <c r="B5071" s="40"/>
      <c r="C5071" s="40"/>
      <c r="D5071" s="39"/>
      <c r="E5071" s="53"/>
      <c r="F5071" s="54"/>
      <c r="G5071" s="54"/>
      <c r="H5071" s="54"/>
      <c r="I5071" s="54"/>
      <c r="J5071" s="54"/>
      <c r="K5071" s="39"/>
    </row>
    <row r="5072" spans="1:11" ht="21.95" customHeight="1" x14ac:dyDescent="0.25">
      <c r="A5072" s="40"/>
      <c r="B5072" s="40"/>
      <c r="C5072" s="40"/>
      <c r="D5072" s="39"/>
      <c r="E5072" s="53"/>
      <c r="F5072" s="54"/>
      <c r="G5072" s="54"/>
      <c r="H5072" s="54"/>
      <c r="I5072" s="54"/>
      <c r="J5072" s="54"/>
      <c r="K5072" s="39"/>
    </row>
    <row r="5073" spans="1:11" ht="21.95" customHeight="1" x14ac:dyDescent="0.25">
      <c r="A5073" s="40"/>
      <c r="B5073" s="40"/>
      <c r="C5073" s="40"/>
      <c r="D5073" s="39"/>
      <c r="E5073" s="53"/>
      <c r="F5073" s="54"/>
      <c r="G5073" s="54"/>
      <c r="H5073" s="54"/>
      <c r="I5073" s="54"/>
      <c r="J5073" s="54"/>
      <c r="K5073" s="39"/>
    </row>
    <row r="5074" spans="1:11" ht="21.95" customHeight="1" x14ac:dyDescent="0.25">
      <c r="A5074" s="40"/>
      <c r="B5074" s="40"/>
      <c r="C5074" s="40"/>
      <c r="D5074" s="39"/>
      <c r="E5074" s="53"/>
      <c r="F5074" s="54"/>
      <c r="G5074" s="54"/>
      <c r="H5074" s="54"/>
      <c r="I5074" s="54"/>
      <c r="J5074" s="54"/>
      <c r="K5074" s="39"/>
    </row>
    <row r="5075" spans="1:11" ht="21.95" customHeight="1" x14ac:dyDescent="0.25">
      <c r="A5075" s="40"/>
      <c r="B5075" s="40"/>
      <c r="C5075" s="40"/>
      <c r="D5075" s="39"/>
      <c r="E5075" s="53"/>
      <c r="F5075" s="54"/>
      <c r="G5075" s="54"/>
      <c r="H5075" s="54"/>
      <c r="I5075" s="54"/>
      <c r="J5075" s="54"/>
      <c r="K5075" s="39"/>
    </row>
    <row r="5076" spans="1:11" ht="21.95" customHeight="1" x14ac:dyDescent="0.25">
      <c r="A5076" s="40"/>
      <c r="B5076" s="40"/>
      <c r="C5076" s="40"/>
      <c r="D5076" s="39"/>
      <c r="E5076" s="53"/>
      <c r="F5076" s="54"/>
      <c r="G5076" s="54"/>
      <c r="H5076" s="54"/>
      <c r="I5076" s="54"/>
      <c r="J5076" s="54"/>
      <c r="K5076" s="39"/>
    </row>
    <row r="5077" spans="1:11" ht="21.95" customHeight="1" x14ac:dyDescent="0.25">
      <c r="A5077" s="40"/>
      <c r="B5077" s="40"/>
      <c r="C5077" s="40"/>
      <c r="D5077" s="39"/>
      <c r="E5077" s="53"/>
      <c r="F5077" s="54"/>
      <c r="G5077" s="54"/>
      <c r="H5077" s="54"/>
      <c r="I5077" s="54"/>
      <c r="J5077" s="54"/>
      <c r="K5077" s="39"/>
    </row>
    <row r="5078" spans="1:11" ht="21.95" customHeight="1" x14ac:dyDescent="0.25">
      <c r="A5078" s="40"/>
      <c r="B5078" s="40"/>
      <c r="C5078" s="40"/>
      <c r="D5078" s="39"/>
      <c r="E5078" s="53"/>
      <c r="F5078" s="54"/>
      <c r="G5078" s="54"/>
      <c r="H5078" s="54"/>
      <c r="I5078" s="54"/>
      <c r="J5078" s="54"/>
      <c r="K5078" s="39"/>
    </row>
    <row r="5079" spans="1:11" ht="21.95" customHeight="1" x14ac:dyDescent="0.25">
      <c r="A5079" s="40"/>
      <c r="B5079" s="40"/>
      <c r="C5079" s="40"/>
      <c r="D5079" s="39"/>
      <c r="E5079" s="53"/>
      <c r="F5079" s="54"/>
      <c r="G5079" s="54"/>
      <c r="H5079" s="54"/>
      <c r="I5079" s="54"/>
      <c r="J5079" s="54"/>
      <c r="K5079" s="39"/>
    </row>
    <row r="5080" spans="1:11" ht="21.95" customHeight="1" x14ac:dyDescent="0.25">
      <c r="A5080" s="40"/>
      <c r="B5080" s="40"/>
      <c r="C5080" s="40"/>
      <c r="D5080" s="39"/>
      <c r="E5080" s="53"/>
      <c r="F5080" s="54"/>
      <c r="G5080" s="54"/>
      <c r="H5080" s="54"/>
      <c r="I5080" s="54"/>
      <c r="J5080" s="54"/>
      <c r="K5080" s="39"/>
    </row>
    <row r="5081" spans="1:11" ht="21.95" customHeight="1" x14ac:dyDescent="0.25">
      <c r="A5081" s="40"/>
      <c r="B5081" s="40"/>
      <c r="C5081" s="40"/>
      <c r="D5081" s="39"/>
      <c r="E5081" s="53"/>
      <c r="F5081" s="54"/>
      <c r="G5081" s="54"/>
      <c r="H5081" s="54"/>
      <c r="I5081" s="54"/>
      <c r="J5081" s="54"/>
      <c r="K5081" s="39"/>
    </row>
    <row r="5082" spans="1:11" ht="21.95" customHeight="1" x14ac:dyDescent="0.25">
      <c r="A5082" s="40"/>
      <c r="B5082" s="40"/>
      <c r="C5082" s="40"/>
      <c r="D5082" s="39"/>
      <c r="E5082" s="53"/>
      <c r="F5082" s="54"/>
      <c r="G5082" s="54"/>
      <c r="H5082" s="54"/>
      <c r="I5082" s="54"/>
      <c r="J5082" s="54"/>
      <c r="K5082" s="39"/>
    </row>
    <row r="5083" spans="1:11" ht="21.95" customHeight="1" x14ac:dyDescent="0.25">
      <c r="A5083" s="40"/>
      <c r="B5083" s="40"/>
      <c r="C5083" s="40"/>
      <c r="D5083" s="39"/>
      <c r="E5083" s="53"/>
      <c r="F5083" s="54"/>
      <c r="G5083" s="54"/>
      <c r="H5083" s="54"/>
      <c r="I5083" s="54"/>
      <c r="J5083" s="54"/>
      <c r="K5083" s="39"/>
    </row>
    <row r="5084" spans="1:11" ht="21.95" customHeight="1" x14ac:dyDescent="0.25">
      <c r="A5084" s="40"/>
      <c r="B5084" s="40"/>
      <c r="C5084" s="40"/>
      <c r="D5084" s="39"/>
      <c r="E5084" s="53"/>
      <c r="F5084" s="54"/>
      <c r="G5084" s="54"/>
      <c r="H5084" s="54"/>
      <c r="I5084" s="54"/>
      <c r="J5084" s="54"/>
      <c r="K5084" s="39"/>
    </row>
    <row r="5085" spans="1:11" ht="21.95" customHeight="1" x14ac:dyDescent="0.25">
      <c r="A5085" s="40"/>
      <c r="B5085" s="40"/>
      <c r="C5085" s="40"/>
      <c r="D5085" s="39"/>
      <c r="E5085" s="53"/>
      <c r="F5085" s="54"/>
      <c r="G5085" s="54"/>
      <c r="H5085" s="54"/>
      <c r="I5085" s="54"/>
      <c r="J5085" s="54"/>
      <c r="K5085" s="39"/>
    </row>
    <row r="5086" spans="1:11" ht="21.95" customHeight="1" x14ac:dyDescent="0.25">
      <c r="A5086" s="40"/>
      <c r="B5086" s="40"/>
      <c r="C5086" s="40"/>
      <c r="D5086" s="39"/>
      <c r="E5086" s="53"/>
      <c r="F5086" s="54"/>
      <c r="G5086" s="54"/>
      <c r="H5086" s="54"/>
      <c r="I5086" s="54"/>
      <c r="J5086" s="54"/>
      <c r="K5086" s="39"/>
    </row>
    <row r="5087" spans="1:11" ht="21.95" customHeight="1" x14ac:dyDescent="0.25">
      <c r="A5087" s="40"/>
      <c r="B5087" s="40"/>
      <c r="C5087" s="40"/>
      <c r="D5087" s="39"/>
      <c r="E5087" s="53"/>
      <c r="F5087" s="54"/>
      <c r="G5087" s="54"/>
      <c r="H5087" s="54"/>
      <c r="I5087" s="54"/>
      <c r="J5087" s="54"/>
      <c r="K5087" s="39"/>
    </row>
    <row r="5088" spans="1:11" ht="21.95" customHeight="1" x14ac:dyDescent="0.25">
      <c r="A5088" s="40"/>
      <c r="B5088" s="40"/>
      <c r="C5088" s="40"/>
      <c r="D5088" s="39"/>
      <c r="E5088" s="53"/>
      <c r="F5088" s="54"/>
      <c r="G5088" s="54"/>
      <c r="H5088" s="54"/>
      <c r="I5088" s="54"/>
      <c r="J5088" s="54"/>
      <c r="K5088" s="39"/>
    </row>
    <row r="5089" spans="1:11" ht="21.95" customHeight="1" x14ac:dyDescent="0.25">
      <c r="A5089" s="40"/>
      <c r="B5089" s="40"/>
      <c r="C5089" s="40"/>
      <c r="D5089" s="39"/>
      <c r="E5089" s="53"/>
      <c r="F5089" s="54"/>
      <c r="G5089" s="54"/>
      <c r="H5089" s="54"/>
      <c r="I5089" s="54"/>
      <c r="J5089" s="54"/>
      <c r="K5089" s="39"/>
    </row>
    <row r="5090" spans="1:11" ht="21.95" customHeight="1" x14ac:dyDescent="0.25">
      <c r="A5090" s="40"/>
      <c r="B5090" s="40"/>
      <c r="C5090" s="40"/>
      <c r="D5090" s="39"/>
      <c r="E5090" s="53"/>
      <c r="F5090" s="54"/>
      <c r="G5090" s="54"/>
      <c r="H5090" s="54"/>
      <c r="I5090" s="54"/>
      <c r="J5090" s="54"/>
      <c r="K5090" s="39"/>
    </row>
    <row r="5091" spans="1:11" ht="21.95" customHeight="1" x14ac:dyDescent="0.25">
      <c r="A5091" s="40"/>
      <c r="B5091" s="40"/>
      <c r="C5091" s="40"/>
      <c r="D5091" s="39"/>
      <c r="E5091" s="53"/>
      <c r="F5091" s="54"/>
      <c r="G5091" s="54"/>
      <c r="H5091" s="54"/>
      <c r="I5091" s="54"/>
      <c r="J5091" s="54"/>
      <c r="K5091" s="39"/>
    </row>
    <row r="5092" spans="1:11" ht="21.95" customHeight="1" x14ac:dyDescent="0.25">
      <c r="A5092" s="40"/>
      <c r="B5092" s="40"/>
      <c r="C5092" s="40"/>
      <c r="D5092" s="39"/>
      <c r="E5092" s="53"/>
      <c r="F5092" s="54"/>
      <c r="G5092" s="54"/>
      <c r="H5092" s="54"/>
      <c r="I5092" s="54"/>
      <c r="J5092" s="54"/>
      <c r="K5092" s="39"/>
    </row>
    <row r="5093" spans="1:11" ht="21.95" customHeight="1" x14ac:dyDescent="0.25">
      <c r="A5093" s="40"/>
      <c r="B5093" s="40"/>
      <c r="C5093" s="40"/>
      <c r="D5093" s="39"/>
      <c r="E5093" s="53"/>
      <c r="F5093" s="54"/>
      <c r="G5093" s="54"/>
      <c r="H5093" s="54"/>
      <c r="I5093" s="54"/>
      <c r="J5093" s="54"/>
      <c r="K5093" s="39"/>
    </row>
    <row r="5094" spans="1:11" ht="21.95" customHeight="1" x14ac:dyDescent="0.25">
      <c r="A5094" s="40"/>
      <c r="B5094" s="40"/>
      <c r="C5094" s="40"/>
      <c r="D5094" s="39"/>
      <c r="E5094" s="53"/>
      <c r="F5094" s="54"/>
      <c r="G5094" s="54"/>
      <c r="H5094" s="54"/>
      <c r="I5094" s="54"/>
      <c r="J5094" s="54"/>
      <c r="K5094" s="39"/>
    </row>
    <row r="5095" spans="1:11" ht="21.95" customHeight="1" x14ac:dyDescent="0.25">
      <c r="A5095" s="40"/>
      <c r="B5095" s="40"/>
      <c r="C5095" s="40"/>
      <c r="D5095" s="39"/>
      <c r="E5095" s="53"/>
      <c r="F5095" s="54"/>
      <c r="G5095" s="54"/>
      <c r="H5095" s="54"/>
      <c r="I5095" s="54"/>
      <c r="J5095" s="54"/>
      <c r="K5095" s="39"/>
    </row>
    <row r="5096" spans="1:11" ht="21.95" customHeight="1" x14ac:dyDescent="0.25">
      <c r="A5096" s="40"/>
      <c r="B5096" s="40"/>
      <c r="C5096" s="40"/>
      <c r="D5096" s="39"/>
      <c r="E5096" s="53"/>
      <c r="F5096" s="54"/>
      <c r="G5096" s="54"/>
      <c r="H5096" s="54"/>
      <c r="I5096" s="54"/>
      <c r="J5096" s="54"/>
      <c r="K5096" s="39"/>
    </row>
    <row r="5097" spans="1:11" ht="21.95" customHeight="1" x14ac:dyDescent="0.25">
      <c r="A5097" s="40"/>
      <c r="B5097" s="40"/>
      <c r="C5097" s="40"/>
      <c r="D5097" s="39"/>
      <c r="E5097" s="53"/>
      <c r="F5097" s="54"/>
      <c r="G5097" s="54"/>
      <c r="H5097" s="54"/>
      <c r="I5097" s="54"/>
      <c r="J5097" s="54"/>
      <c r="K5097" s="39"/>
    </row>
    <row r="5098" spans="1:11" ht="21.95" customHeight="1" x14ac:dyDescent="0.25">
      <c r="A5098" s="40"/>
      <c r="B5098" s="40"/>
      <c r="C5098" s="40"/>
      <c r="D5098" s="39"/>
      <c r="E5098" s="53"/>
      <c r="F5098" s="54"/>
      <c r="G5098" s="54"/>
      <c r="H5098" s="54"/>
      <c r="I5098" s="54"/>
      <c r="J5098" s="54"/>
      <c r="K5098" s="39"/>
    </row>
    <row r="5099" spans="1:11" ht="21.95" customHeight="1" x14ac:dyDescent="0.25">
      <c r="A5099" s="40"/>
      <c r="B5099" s="40"/>
      <c r="C5099" s="40"/>
      <c r="D5099" s="39"/>
      <c r="E5099" s="53"/>
      <c r="F5099" s="54"/>
      <c r="G5099" s="54"/>
      <c r="H5099" s="54"/>
      <c r="I5099" s="54"/>
      <c r="J5099" s="54"/>
      <c r="K5099" s="39"/>
    </row>
    <row r="5100" spans="1:11" ht="21.95" customHeight="1" x14ac:dyDescent="0.25">
      <c r="A5100" s="40"/>
      <c r="B5100" s="40"/>
      <c r="C5100" s="40"/>
      <c r="D5100" s="39"/>
      <c r="E5100" s="53"/>
      <c r="F5100" s="54"/>
      <c r="G5100" s="54"/>
      <c r="H5100" s="54"/>
      <c r="I5100" s="54"/>
      <c r="J5100" s="54"/>
      <c r="K5100" s="39"/>
    </row>
    <row r="5101" spans="1:11" ht="21.95" customHeight="1" x14ac:dyDescent="0.25">
      <c r="A5101" s="40"/>
      <c r="B5101" s="40"/>
      <c r="C5101" s="40"/>
      <c r="D5101" s="39"/>
      <c r="E5101" s="53"/>
      <c r="F5101" s="54"/>
      <c r="G5101" s="54"/>
      <c r="H5101" s="54"/>
      <c r="I5101" s="54"/>
      <c r="J5101" s="54"/>
      <c r="K5101" s="39"/>
    </row>
    <row r="5102" spans="1:11" ht="21.95" customHeight="1" x14ac:dyDescent="0.25">
      <c r="A5102" s="40"/>
      <c r="B5102" s="40"/>
      <c r="C5102" s="40"/>
      <c r="D5102" s="39"/>
      <c r="E5102" s="53"/>
      <c r="F5102" s="54"/>
      <c r="G5102" s="54"/>
      <c r="H5102" s="54"/>
      <c r="I5102" s="54"/>
      <c r="J5102" s="54"/>
      <c r="K5102" s="39"/>
    </row>
    <row r="5103" spans="1:11" ht="21.95" customHeight="1" x14ac:dyDescent="0.25">
      <c r="A5103" s="40"/>
      <c r="B5103" s="40"/>
      <c r="C5103" s="40"/>
      <c r="D5103" s="39"/>
      <c r="E5103" s="53"/>
      <c r="F5103" s="54"/>
      <c r="G5103" s="54"/>
      <c r="H5103" s="54"/>
      <c r="I5103" s="54"/>
      <c r="J5103" s="54"/>
      <c r="K5103" s="39"/>
    </row>
    <row r="5104" spans="1:11" ht="21.95" customHeight="1" x14ac:dyDescent="0.25">
      <c r="A5104" s="40"/>
      <c r="B5104" s="40"/>
      <c r="C5104" s="40"/>
      <c r="D5104" s="39"/>
      <c r="E5104" s="53"/>
      <c r="F5104" s="54"/>
      <c r="G5104" s="54"/>
      <c r="H5104" s="54"/>
      <c r="I5104" s="54"/>
      <c r="J5104" s="54"/>
      <c r="K5104" s="39"/>
    </row>
    <row r="5105" spans="1:11" ht="21.95" customHeight="1" x14ac:dyDescent="0.25">
      <c r="A5105" s="40"/>
      <c r="B5105" s="40"/>
      <c r="C5105" s="40"/>
      <c r="D5105" s="39"/>
      <c r="E5105" s="53"/>
      <c r="F5105" s="54"/>
      <c r="G5105" s="54"/>
      <c r="H5105" s="54"/>
      <c r="I5105" s="54"/>
      <c r="J5105" s="54"/>
      <c r="K5105" s="39"/>
    </row>
    <row r="5106" spans="1:11" ht="21.95" customHeight="1" x14ac:dyDescent="0.25">
      <c r="A5106" s="40"/>
      <c r="B5106" s="40"/>
      <c r="C5106" s="40"/>
      <c r="D5106" s="39"/>
      <c r="E5106" s="53"/>
      <c r="F5106" s="54"/>
      <c r="G5106" s="54"/>
      <c r="H5106" s="54"/>
      <c r="I5106" s="54"/>
      <c r="J5106" s="54"/>
      <c r="K5106" s="39"/>
    </row>
    <row r="5107" spans="1:11" ht="21.95" customHeight="1" x14ac:dyDescent="0.25">
      <c r="A5107" s="40"/>
      <c r="B5107" s="40"/>
      <c r="C5107" s="40"/>
      <c r="D5107" s="39"/>
      <c r="E5107" s="53"/>
      <c r="F5107" s="54"/>
      <c r="G5107" s="54"/>
      <c r="H5107" s="54"/>
      <c r="I5107" s="54"/>
      <c r="J5107" s="54"/>
      <c r="K5107" s="39"/>
    </row>
    <row r="5108" spans="1:11" ht="21.95" customHeight="1" x14ac:dyDescent="0.25">
      <c r="A5108" s="40"/>
      <c r="B5108" s="40"/>
      <c r="C5108" s="40"/>
      <c r="D5108" s="39"/>
      <c r="E5108" s="53"/>
      <c r="F5108" s="54"/>
      <c r="G5108" s="54"/>
      <c r="H5108" s="54"/>
      <c r="I5108" s="54"/>
      <c r="J5108" s="54"/>
      <c r="K5108" s="39"/>
    </row>
    <row r="5109" spans="1:11" ht="21.95" customHeight="1" x14ac:dyDescent="0.25">
      <c r="A5109" s="40"/>
      <c r="B5109" s="40"/>
      <c r="C5109" s="40"/>
      <c r="D5109" s="39"/>
      <c r="E5109" s="53"/>
      <c r="F5109" s="54"/>
      <c r="G5109" s="54"/>
      <c r="H5109" s="54"/>
      <c r="I5109" s="54"/>
      <c r="J5109" s="54"/>
      <c r="K5109" s="39"/>
    </row>
    <row r="5110" spans="1:11" ht="21.95" customHeight="1" x14ac:dyDescent="0.25">
      <c r="A5110" s="40"/>
      <c r="B5110" s="40"/>
      <c r="C5110" s="40"/>
      <c r="D5110" s="39"/>
      <c r="E5110" s="53"/>
      <c r="F5110" s="54"/>
      <c r="G5110" s="54"/>
      <c r="H5110" s="54"/>
      <c r="I5110" s="54"/>
      <c r="J5110" s="54"/>
      <c r="K5110" s="39"/>
    </row>
    <row r="5111" spans="1:11" ht="21.95" customHeight="1" x14ac:dyDescent="0.25">
      <c r="A5111" s="40"/>
      <c r="B5111" s="40"/>
      <c r="C5111" s="40"/>
      <c r="D5111" s="39"/>
      <c r="E5111" s="53"/>
      <c r="F5111" s="54"/>
      <c r="G5111" s="54"/>
      <c r="H5111" s="54"/>
      <c r="I5111" s="54"/>
      <c r="J5111" s="54"/>
      <c r="K5111" s="39"/>
    </row>
    <row r="5112" spans="1:11" ht="21.95" customHeight="1" x14ac:dyDescent="0.25">
      <c r="A5112" s="40"/>
      <c r="B5112" s="40"/>
      <c r="C5112" s="40"/>
      <c r="D5112" s="39"/>
      <c r="E5112" s="53"/>
      <c r="F5112" s="54"/>
      <c r="G5112" s="54"/>
      <c r="H5112" s="54"/>
      <c r="I5112" s="54"/>
      <c r="J5112" s="54"/>
      <c r="K5112" s="39"/>
    </row>
    <row r="5113" spans="1:11" ht="21.95" customHeight="1" x14ac:dyDescent="0.25">
      <c r="A5113" s="25"/>
      <c r="B5113" s="25"/>
      <c r="C5113" s="25"/>
      <c r="D5113" s="26"/>
      <c r="E5113" s="50"/>
      <c r="F5113" s="27"/>
      <c r="G5113" s="27"/>
      <c r="H5113" s="27"/>
      <c r="I5113" s="27"/>
      <c r="J5113" s="27"/>
      <c r="K5113" s="29"/>
    </row>
    <row r="5114" spans="1:11" ht="21.95" customHeight="1" x14ac:dyDescent="0.25">
      <c r="A5114" s="25"/>
      <c r="B5114" s="25"/>
      <c r="C5114" s="25"/>
      <c r="D5114" s="26"/>
      <c r="E5114" s="50"/>
      <c r="F5114" s="27"/>
      <c r="G5114" s="27"/>
      <c r="H5114" s="27"/>
      <c r="I5114" s="27"/>
      <c r="J5114" s="27"/>
      <c r="K5114" s="29"/>
    </row>
    <row r="5115" spans="1:11" ht="21.95" customHeight="1" x14ac:dyDescent="0.25">
      <c r="A5115" s="25"/>
      <c r="B5115" s="25"/>
      <c r="C5115" s="25"/>
      <c r="D5115" s="26"/>
      <c r="E5115" s="50"/>
      <c r="F5115" s="27"/>
      <c r="G5115" s="27"/>
      <c r="H5115" s="27"/>
      <c r="I5115" s="27"/>
      <c r="J5115" s="27"/>
      <c r="K5115" s="29"/>
    </row>
    <row r="5116" spans="1:11" ht="21.95" customHeight="1" x14ac:dyDescent="0.25">
      <c r="A5116" s="25"/>
      <c r="B5116" s="25"/>
      <c r="C5116" s="25"/>
      <c r="D5116" s="26"/>
      <c r="E5116" s="50"/>
      <c r="F5116" s="27"/>
      <c r="G5116" s="27"/>
      <c r="H5116" s="27"/>
      <c r="I5116" s="27"/>
      <c r="J5116" s="27"/>
      <c r="K5116" s="29"/>
    </row>
    <row r="5117" spans="1:11" ht="21.95" customHeight="1" x14ac:dyDescent="0.25">
      <c r="A5117" s="25"/>
      <c r="B5117" s="25"/>
      <c r="C5117" s="25"/>
      <c r="D5117" s="26"/>
      <c r="E5117" s="50"/>
      <c r="F5117" s="27"/>
      <c r="G5117" s="27"/>
      <c r="H5117" s="27"/>
      <c r="I5117" s="27"/>
      <c r="J5117" s="27"/>
      <c r="K5117" s="29"/>
    </row>
    <row r="5118" spans="1:11" ht="21.95" customHeight="1" x14ac:dyDescent="0.25">
      <c r="A5118" s="25"/>
      <c r="B5118" s="25"/>
      <c r="C5118" s="25"/>
      <c r="D5118" s="26"/>
      <c r="E5118" s="50"/>
      <c r="F5118" s="27"/>
      <c r="G5118" s="27"/>
      <c r="H5118" s="27"/>
      <c r="I5118" s="27"/>
      <c r="J5118" s="27"/>
      <c r="K5118" s="29"/>
    </row>
    <row r="5119" spans="1:11" ht="21.95" customHeight="1" x14ac:dyDescent="0.25">
      <c r="A5119" s="25"/>
      <c r="B5119" s="25"/>
      <c r="C5119" s="25"/>
      <c r="D5119" s="26"/>
      <c r="E5119" s="50"/>
      <c r="F5119" s="27"/>
      <c r="G5119" s="27"/>
      <c r="H5119" s="27"/>
      <c r="I5119" s="27"/>
      <c r="J5119" s="27"/>
      <c r="K5119" s="29"/>
    </row>
    <row r="5120" spans="1:11" ht="21.95" customHeight="1" x14ac:dyDescent="0.25">
      <c r="A5120" s="25"/>
      <c r="B5120" s="25"/>
      <c r="C5120" s="25"/>
      <c r="D5120" s="26"/>
      <c r="E5120" s="50"/>
      <c r="F5120" s="27"/>
      <c r="G5120" s="27"/>
      <c r="H5120" s="27"/>
      <c r="I5120" s="27"/>
      <c r="J5120" s="27"/>
      <c r="K5120" s="29"/>
    </row>
    <row r="5121" spans="1:11" ht="21.95" customHeight="1" x14ac:dyDescent="0.25">
      <c r="A5121" s="25"/>
      <c r="B5121" s="25"/>
      <c r="C5121" s="25"/>
      <c r="D5121" s="26"/>
      <c r="E5121" s="50"/>
      <c r="F5121" s="27"/>
      <c r="G5121" s="27"/>
      <c r="H5121" s="27"/>
      <c r="I5121" s="27"/>
      <c r="J5121" s="27"/>
      <c r="K5121" s="29"/>
    </row>
    <row r="5122" spans="1:11" ht="21.95" customHeight="1" x14ac:dyDescent="0.25">
      <c r="A5122" s="25"/>
      <c r="B5122" s="25"/>
      <c r="C5122" s="25"/>
      <c r="D5122" s="26"/>
      <c r="E5122" s="50"/>
      <c r="F5122" s="27"/>
      <c r="G5122" s="27"/>
      <c r="H5122" s="27"/>
      <c r="I5122" s="27"/>
      <c r="J5122" s="27"/>
      <c r="K5122" s="29"/>
    </row>
    <row r="5123" spans="1:11" ht="21.95" customHeight="1" x14ac:dyDescent="0.25">
      <c r="A5123" s="25"/>
      <c r="B5123" s="25"/>
      <c r="C5123" s="25"/>
      <c r="D5123" s="26"/>
      <c r="E5123" s="50"/>
      <c r="F5123" s="27"/>
      <c r="G5123" s="27"/>
      <c r="H5123" s="27"/>
      <c r="I5123" s="27"/>
      <c r="J5123" s="27"/>
      <c r="K5123" s="29"/>
    </row>
    <row r="5124" spans="1:11" ht="21.95" customHeight="1" x14ac:dyDescent="0.25">
      <c r="A5124" s="25"/>
      <c r="B5124" s="25"/>
      <c r="C5124" s="25"/>
      <c r="D5124" s="26"/>
      <c r="E5124" s="50"/>
      <c r="F5124" s="27"/>
      <c r="G5124" s="27"/>
      <c r="H5124" s="27"/>
      <c r="I5124" s="27"/>
      <c r="J5124" s="27"/>
      <c r="K5124" s="29"/>
    </row>
    <row r="5125" spans="1:11" ht="21.95" customHeight="1" x14ac:dyDescent="0.25">
      <c r="A5125" s="25"/>
      <c r="B5125" s="25"/>
      <c r="C5125" s="25"/>
      <c r="D5125" s="26"/>
      <c r="E5125" s="50"/>
      <c r="F5125" s="27"/>
      <c r="G5125" s="27"/>
      <c r="H5125" s="27"/>
      <c r="I5125" s="27"/>
      <c r="J5125" s="27"/>
      <c r="K5125" s="29"/>
    </row>
    <row r="5126" spans="1:11" ht="21.95" customHeight="1" x14ac:dyDescent="0.25">
      <c r="A5126" s="25"/>
      <c r="B5126" s="25"/>
      <c r="C5126" s="25"/>
      <c r="D5126" s="26"/>
      <c r="E5126" s="50"/>
      <c r="F5126" s="27"/>
      <c r="G5126" s="27"/>
      <c r="H5126" s="27"/>
      <c r="I5126" s="27"/>
      <c r="J5126" s="27"/>
      <c r="K5126" s="29"/>
    </row>
    <row r="5127" spans="1:11" ht="21.95" customHeight="1" x14ac:dyDescent="0.25">
      <c r="A5127" s="25"/>
      <c r="B5127" s="25"/>
      <c r="C5127" s="25"/>
      <c r="D5127" s="26"/>
      <c r="E5127" s="50"/>
      <c r="F5127" s="27"/>
      <c r="G5127" s="27"/>
      <c r="H5127" s="27"/>
      <c r="I5127" s="27"/>
      <c r="J5127" s="27"/>
      <c r="K5127" s="29"/>
    </row>
    <row r="5128" spans="1:11" ht="21.95" customHeight="1" x14ac:dyDescent="0.25">
      <c r="A5128" s="25"/>
      <c r="B5128" s="25"/>
      <c r="C5128" s="25"/>
      <c r="D5128" s="26"/>
      <c r="E5128" s="50"/>
      <c r="F5128" s="27"/>
      <c r="G5128" s="27"/>
      <c r="H5128" s="27"/>
      <c r="I5128" s="27"/>
      <c r="J5128" s="27"/>
      <c r="K5128" s="29"/>
    </row>
    <row r="5129" spans="1:11" ht="21.95" customHeight="1" x14ac:dyDescent="0.25">
      <c r="A5129" s="25"/>
      <c r="B5129" s="25"/>
      <c r="C5129" s="25"/>
      <c r="D5129" s="26"/>
      <c r="E5129" s="50"/>
      <c r="F5129" s="27"/>
      <c r="G5129" s="27"/>
      <c r="H5129" s="27"/>
      <c r="I5129" s="27"/>
      <c r="J5129" s="27"/>
      <c r="K5129" s="29"/>
    </row>
    <row r="5130" spans="1:11" ht="21.95" customHeight="1" x14ac:dyDescent="0.25">
      <c r="A5130" s="25"/>
      <c r="B5130" s="25"/>
      <c r="C5130" s="25"/>
      <c r="D5130" s="26"/>
      <c r="E5130" s="50"/>
      <c r="F5130" s="27"/>
      <c r="G5130" s="27"/>
      <c r="H5130" s="27"/>
      <c r="I5130" s="27"/>
      <c r="J5130" s="27"/>
      <c r="K5130" s="29"/>
    </row>
    <row r="5131" spans="1:11" ht="21.95" customHeight="1" x14ac:dyDescent="0.25">
      <c r="A5131" s="25"/>
      <c r="B5131" s="25"/>
      <c r="C5131" s="25"/>
      <c r="D5131" s="26"/>
      <c r="E5131" s="50"/>
      <c r="F5131" s="27"/>
      <c r="G5131" s="27"/>
      <c r="H5131" s="27"/>
      <c r="I5131" s="27"/>
      <c r="J5131" s="27"/>
      <c r="K5131" s="29"/>
    </row>
    <row r="5132" spans="1:11" ht="21.95" customHeight="1" x14ac:dyDescent="0.25">
      <c r="A5132" s="25"/>
      <c r="B5132" s="25"/>
      <c r="C5132" s="25"/>
      <c r="D5132" s="26"/>
      <c r="E5132" s="50"/>
      <c r="F5132" s="27"/>
      <c r="G5132" s="27"/>
      <c r="H5132" s="27"/>
      <c r="I5132" s="27"/>
      <c r="J5132" s="27"/>
      <c r="K5132" s="29"/>
    </row>
    <row r="5133" spans="1:11" ht="21.95" customHeight="1" x14ac:dyDescent="0.25">
      <c r="A5133" s="25"/>
      <c r="B5133" s="25"/>
      <c r="C5133" s="25"/>
      <c r="D5133" s="26"/>
      <c r="E5133" s="50"/>
      <c r="F5133" s="27"/>
      <c r="G5133" s="27"/>
      <c r="H5133" s="27"/>
      <c r="I5133" s="27"/>
      <c r="J5133" s="27"/>
      <c r="K5133" s="29"/>
    </row>
    <row r="5134" spans="1:11" ht="21.95" customHeight="1" x14ac:dyDescent="0.25">
      <c r="A5134" s="25"/>
      <c r="B5134" s="25"/>
      <c r="C5134" s="25"/>
      <c r="D5134" s="26"/>
      <c r="E5134" s="50"/>
      <c r="F5134" s="27"/>
      <c r="G5134" s="27"/>
      <c r="H5134" s="27"/>
      <c r="I5134" s="27"/>
      <c r="J5134" s="27"/>
      <c r="K5134" s="29"/>
    </row>
    <row r="5135" spans="1:11" ht="21.95" customHeight="1" x14ac:dyDescent="0.25">
      <c r="A5135" s="25"/>
      <c r="B5135" s="25"/>
      <c r="C5135" s="25"/>
      <c r="D5135" s="26"/>
      <c r="E5135" s="50"/>
      <c r="F5135" s="27"/>
      <c r="G5135" s="27"/>
      <c r="H5135" s="27"/>
      <c r="I5135" s="27"/>
      <c r="J5135" s="27"/>
      <c r="K5135" s="29"/>
    </row>
    <row r="5136" spans="1:11" ht="21.95" customHeight="1" x14ac:dyDescent="0.25">
      <c r="A5136" s="25"/>
      <c r="B5136" s="25"/>
      <c r="C5136" s="25"/>
      <c r="D5136" s="26"/>
      <c r="E5136" s="50"/>
      <c r="F5136" s="27"/>
      <c r="G5136" s="27"/>
      <c r="H5136" s="27"/>
      <c r="I5136" s="27"/>
      <c r="J5136" s="27"/>
      <c r="K5136" s="29"/>
    </row>
    <row r="5137" spans="1:11" ht="21.95" customHeight="1" x14ac:dyDescent="0.25">
      <c r="A5137" s="25"/>
      <c r="B5137" s="25"/>
      <c r="C5137" s="25"/>
      <c r="D5137" s="26"/>
      <c r="E5137" s="50"/>
      <c r="F5137" s="27"/>
      <c r="G5137" s="27"/>
      <c r="H5137" s="27"/>
      <c r="I5137" s="27"/>
      <c r="J5137" s="27"/>
      <c r="K5137" s="29"/>
    </row>
    <row r="5138" spans="1:11" ht="21.95" customHeight="1" x14ac:dyDescent="0.25">
      <c r="A5138" s="25"/>
      <c r="B5138" s="25"/>
      <c r="C5138" s="25"/>
      <c r="D5138" s="26"/>
      <c r="E5138" s="50"/>
      <c r="F5138" s="27"/>
      <c r="G5138" s="27"/>
      <c r="H5138" s="27"/>
      <c r="I5138" s="27"/>
      <c r="J5138" s="27"/>
      <c r="K5138" s="29"/>
    </row>
    <row r="5139" spans="1:11" ht="21.95" customHeight="1" x14ac:dyDescent="0.25">
      <c r="A5139" s="25"/>
      <c r="B5139" s="25"/>
      <c r="C5139" s="25"/>
      <c r="D5139" s="26"/>
      <c r="E5139" s="50"/>
      <c r="F5139" s="27"/>
      <c r="G5139" s="27"/>
      <c r="H5139" s="27"/>
      <c r="I5139" s="27"/>
      <c r="J5139" s="27"/>
      <c r="K5139" s="29"/>
    </row>
    <row r="5140" spans="1:11" ht="21.95" customHeight="1" x14ac:dyDescent="0.25">
      <c r="A5140" s="25"/>
      <c r="B5140" s="25"/>
      <c r="C5140" s="25"/>
      <c r="D5140" s="26"/>
      <c r="E5140" s="50"/>
      <c r="F5140" s="27"/>
      <c r="G5140" s="27"/>
      <c r="H5140" s="27"/>
      <c r="I5140" s="27"/>
      <c r="J5140" s="27"/>
      <c r="K5140" s="29"/>
    </row>
    <row r="5141" spans="1:11" ht="21.95" customHeight="1" x14ac:dyDescent="0.25">
      <c r="A5141" s="25"/>
      <c r="B5141" s="25"/>
      <c r="C5141" s="25"/>
      <c r="D5141" s="26"/>
      <c r="E5141" s="50"/>
      <c r="F5141" s="27"/>
      <c r="G5141" s="27"/>
      <c r="H5141" s="27"/>
      <c r="I5141" s="27"/>
      <c r="J5141" s="27"/>
      <c r="K5141" s="29"/>
    </row>
    <row r="5142" spans="1:11" ht="21.95" customHeight="1" x14ac:dyDescent="0.25">
      <c r="A5142" s="25"/>
      <c r="B5142" s="25"/>
      <c r="C5142" s="25"/>
      <c r="D5142" s="26"/>
      <c r="E5142" s="50"/>
      <c r="F5142" s="27"/>
      <c r="G5142" s="27"/>
      <c r="H5142" s="27"/>
      <c r="I5142" s="27"/>
      <c r="J5142" s="27"/>
      <c r="K5142" s="29"/>
    </row>
    <row r="5143" spans="1:11" ht="21.95" customHeight="1" x14ac:dyDescent="0.25">
      <c r="A5143" s="25"/>
      <c r="B5143" s="25"/>
      <c r="C5143" s="25"/>
      <c r="D5143" s="26"/>
      <c r="E5143" s="50"/>
      <c r="F5143" s="27"/>
      <c r="G5143" s="27"/>
      <c r="H5143" s="27"/>
      <c r="I5143" s="27"/>
      <c r="J5143" s="27"/>
      <c r="K5143" s="29"/>
    </row>
    <row r="5144" spans="1:11" ht="21.95" customHeight="1" x14ac:dyDescent="0.25">
      <c r="A5144" s="25"/>
      <c r="B5144" s="25"/>
      <c r="C5144" s="25"/>
      <c r="D5144" s="26"/>
      <c r="E5144" s="50"/>
      <c r="F5144" s="27"/>
      <c r="G5144" s="27"/>
      <c r="H5144" s="27"/>
      <c r="I5144" s="27"/>
      <c r="J5144" s="27"/>
      <c r="K5144" s="29"/>
    </row>
    <row r="5145" spans="1:11" ht="21.95" customHeight="1" x14ac:dyDescent="0.25">
      <c r="A5145" s="25"/>
      <c r="B5145" s="25"/>
      <c r="C5145" s="25"/>
      <c r="D5145" s="26"/>
      <c r="E5145" s="50"/>
      <c r="F5145" s="27"/>
      <c r="G5145" s="27"/>
      <c r="H5145" s="27"/>
      <c r="I5145" s="27"/>
      <c r="J5145" s="27"/>
      <c r="K5145" s="29"/>
    </row>
    <row r="5146" spans="1:11" ht="21.95" customHeight="1" x14ac:dyDescent="0.25">
      <c r="A5146" s="25"/>
      <c r="B5146" s="25"/>
      <c r="C5146" s="25"/>
      <c r="D5146" s="26"/>
      <c r="E5146" s="50"/>
      <c r="F5146" s="27"/>
      <c r="G5146" s="27"/>
      <c r="H5146" s="27"/>
      <c r="I5146" s="27"/>
      <c r="J5146" s="27"/>
      <c r="K5146" s="29"/>
    </row>
    <row r="5147" spans="1:11" ht="21.95" customHeight="1" x14ac:dyDescent="0.25">
      <c r="A5147" s="25"/>
      <c r="B5147" s="25"/>
      <c r="C5147" s="25"/>
      <c r="D5147" s="26"/>
      <c r="E5147" s="50"/>
      <c r="F5147" s="27"/>
      <c r="G5147" s="27"/>
      <c r="H5147" s="27"/>
      <c r="I5147" s="27"/>
      <c r="J5147" s="27"/>
      <c r="K5147" s="29"/>
    </row>
    <row r="5148" spans="1:11" ht="21.95" customHeight="1" x14ac:dyDescent="0.25">
      <c r="A5148" s="25"/>
      <c r="B5148" s="25"/>
      <c r="C5148" s="25"/>
      <c r="D5148" s="26"/>
      <c r="E5148" s="50"/>
      <c r="F5148" s="27"/>
      <c r="G5148" s="27"/>
      <c r="H5148" s="27"/>
      <c r="I5148" s="27"/>
      <c r="J5148" s="27"/>
      <c r="K5148" s="29"/>
    </row>
    <row r="5149" spans="1:11" ht="21.95" customHeight="1" x14ac:dyDescent="0.25">
      <c r="A5149" s="25"/>
      <c r="B5149" s="25"/>
      <c r="C5149" s="25"/>
      <c r="D5149" s="26"/>
      <c r="E5149" s="50"/>
      <c r="F5149" s="27"/>
      <c r="G5149" s="27"/>
      <c r="H5149" s="27"/>
      <c r="I5149" s="27"/>
      <c r="J5149" s="27"/>
      <c r="K5149" s="29"/>
    </row>
    <row r="5150" spans="1:11" ht="21.95" customHeight="1" x14ac:dyDescent="0.25">
      <c r="A5150" s="25"/>
      <c r="B5150" s="25"/>
      <c r="C5150" s="25"/>
      <c r="D5150" s="26"/>
      <c r="E5150" s="50"/>
      <c r="F5150" s="27"/>
      <c r="G5150" s="27"/>
      <c r="H5150" s="27"/>
      <c r="I5150" s="27"/>
      <c r="J5150" s="27"/>
      <c r="K5150" s="29"/>
    </row>
    <row r="5151" spans="1:11" ht="21.95" customHeight="1" x14ac:dyDescent="0.25">
      <c r="A5151" s="25"/>
      <c r="B5151" s="25"/>
      <c r="C5151" s="25"/>
      <c r="D5151" s="26"/>
      <c r="E5151" s="50"/>
      <c r="F5151" s="27"/>
      <c r="G5151" s="27"/>
      <c r="H5151" s="27"/>
      <c r="I5151" s="27"/>
      <c r="J5151" s="27"/>
      <c r="K5151" s="29"/>
    </row>
    <row r="5152" spans="1:11" ht="21.95" customHeight="1" x14ac:dyDescent="0.25">
      <c r="A5152" s="25"/>
      <c r="B5152" s="25"/>
      <c r="C5152" s="25"/>
      <c r="D5152" s="26"/>
      <c r="E5152" s="50"/>
      <c r="F5152" s="27"/>
      <c r="G5152" s="27"/>
      <c r="H5152" s="27"/>
      <c r="I5152" s="27"/>
      <c r="J5152" s="27"/>
      <c r="K5152" s="29"/>
    </row>
    <row r="5153" spans="1:11" ht="21.95" customHeight="1" x14ac:dyDescent="0.25">
      <c r="A5153" s="25"/>
      <c r="B5153" s="25"/>
      <c r="C5153" s="25"/>
      <c r="D5153" s="26"/>
      <c r="E5153" s="50"/>
      <c r="F5153" s="27"/>
      <c r="G5153" s="27"/>
      <c r="H5153" s="27"/>
      <c r="I5153" s="27"/>
      <c r="J5153" s="27"/>
      <c r="K5153" s="29"/>
    </row>
    <row r="5154" spans="1:11" ht="21.95" customHeight="1" x14ac:dyDescent="0.25">
      <c r="A5154" s="25"/>
      <c r="B5154" s="25"/>
      <c r="C5154" s="25"/>
      <c r="D5154" s="26"/>
      <c r="E5154" s="50"/>
      <c r="F5154" s="27"/>
      <c r="G5154" s="27"/>
      <c r="H5154" s="27"/>
      <c r="I5154" s="27"/>
      <c r="J5154" s="27"/>
      <c r="K5154" s="29"/>
    </row>
    <row r="5155" spans="1:11" ht="21.95" customHeight="1" x14ac:dyDescent="0.25">
      <c r="A5155" s="25"/>
      <c r="B5155" s="25"/>
      <c r="C5155" s="25"/>
      <c r="D5155" s="26"/>
      <c r="E5155" s="50"/>
      <c r="F5155" s="27"/>
      <c r="G5155" s="27"/>
      <c r="H5155" s="27"/>
      <c r="I5155" s="27"/>
      <c r="J5155" s="27"/>
      <c r="K5155" s="29"/>
    </row>
    <row r="5156" spans="1:11" ht="21.95" customHeight="1" x14ac:dyDescent="0.25">
      <c r="A5156" s="25"/>
      <c r="B5156" s="25"/>
      <c r="C5156" s="25"/>
      <c r="D5156" s="26"/>
      <c r="E5156" s="50"/>
      <c r="F5156" s="27"/>
      <c r="G5156" s="27"/>
      <c r="H5156" s="27"/>
      <c r="I5156" s="27"/>
      <c r="J5156" s="27"/>
      <c r="K5156" s="29"/>
    </row>
    <row r="5157" spans="1:11" ht="21.95" customHeight="1" x14ac:dyDescent="0.25">
      <c r="A5157" s="25"/>
      <c r="B5157" s="25"/>
      <c r="C5157" s="25"/>
      <c r="D5157" s="26"/>
      <c r="E5157" s="50"/>
      <c r="F5157" s="27"/>
      <c r="G5157" s="27"/>
      <c r="H5157" s="27"/>
      <c r="I5157" s="27"/>
      <c r="J5157" s="27"/>
      <c r="K5157" s="29"/>
    </row>
    <row r="5158" spans="1:11" ht="21.95" customHeight="1" x14ac:dyDescent="0.25">
      <c r="A5158" s="41"/>
      <c r="B5158" s="41"/>
      <c r="C5158" s="41"/>
      <c r="D5158" s="34"/>
      <c r="E5158" s="45"/>
      <c r="F5158" s="46"/>
      <c r="G5158" s="46"/>
      <c r="H5158" s="46"/>
      <c r="I5158" s="46"/>
      <c r="J5158" s="45"/>
      <c r="K5158" s="47"/>
    </row>
    <row r="5159" spans="1:11" ht="21.95" customHeight="1" x14ac:dyDescent="0.25">
      <c r="A5159" s="41"/>
      <c r="B5159" s="41"/>
      <c r="C5159" s="41"/>
      <c r="D5159" s="34"/>
      <c r="E5159" s="45"/>
      <c r="F5159" s="46"/>
      <c r="G5159" s="46"/>
      <c r="H5159" s="46"/>
      <c r="I5159" s="46"/>
      <c r="J5159" s="45"/>
      <c r="K5159" s="47"/>
    </row>
    <row r="5160" spans="1:11" ht="21.95" customHeight="1" x14ac:dyDescent="0.25">
      <c r="A5160" s="41"/>
      <c r="B5160" s="41"/>
      <c r="C5160" s="41"/>
      <c r="D5160" s="34"/>
      <c r="E5160" s="45"/>
      <c r="F5160" s="46"/>
      <c r="G5160" s="46"/>
      <c r="H5160" s="46"/>
      <c r="I5160" s="46"/>
      <c r="J5160" s="45"/>
      <c r="K5160" s="47"/>
    </row>
    <row r="5161" spans="1:11" ht="21.95" customHeight="1" x14ac:dyDescent="0.25">
      <c r="A5161" s="41"/>
      <c r="B5161" s="41"/>
      <c r="C5161" s="41"/>
      <c r="D5161" s="34"/>
      <c r="E5161" s="45"/>
      <c r="F5161" s="46"/>
      <c r="G5161" s="46"/>
      <c r="H5161" s="46"/>
      <c r="I5161" s="46"/>
      <c r="J5161" s="45"/>
      <c r="K5161" s="47"/>
    </row>
    <row r="5162" spans="1:11" ht="21.95" customHeight="1" x14ac:dyDescent="0.25">
      <c r="A5162" s="41"/>
      <c r="B5162" s="41"/>
      <c r="C5162" s="41"/>
      <c r="D5162" s="34"/>
      <c r="E5162" s="45"/>
      <c r="F5162" s="46"/>
      <c r="G5162" s="46"/>
      <c r="H5162" s="46"/>
      <c r="I5162" s="46"/>
      <c r="J5162" s="45"/>
      <c r="K5162" s="47"/>
    </row>
    <row r="5163" spans="1:11" ht="21.95" customHeight="1" x14ac:dyDescent="0.25">
      <c r="A5163" s="41"/>
      <c r="B5163" s="41"/>
      <c r="C5163" s="41"/>
      <c r="D5163" s="34"/>
      <c r="E5163" s="45"/>
      <c r="F5163" s="46"/>
      <c r="G5163" s="46"/>
      <c r="H5163" s="46"/>
      <c r="I5163" s="46"/>
      <c r="J5163" s="45"/>
      <c r="K5163" s="47"/>
    </row>
    <row r="5164" spans="1:11" ht="21.95" customHeight="1" x14ac:dyDescent="0.25">
      <c r="A5164" s="41"/>
      <c r="B5164" s="41"/>
      <c r="C5164" s="41"/>
      <c r="D5164" s="34"/>
      <c r="E5164" s="45"/>
      <c r="F5164" s="46"/>
      <c r="G5164" s="46"/>
      <c r="H5164" s="46"/>
      <c r="I5164" s="46"/>
      <c r="J5164" s="45"/>
      <c r="K5164" s="47"/>
    </row>
    <row r="5165" spans="1:11" ht="21.95" customHeight="1" x14ac:dyDescent="0.25">
      <c r="A5165" s="41"/>
      <c r="B5165" s="41"/>
      <c r="C5165" s="41"/>
      <c r="D5165" s="34"/>
      <c r="E5165" s="45"/>
      <c r="F5165" s="46"/>
      <c r="G5165" s="46"/>
      <c r="H5165" s="46"/>
      <c r="I5165" s="46"/>
      <c r="J5165" s="45"/>
      <c r="K5165" s="47"/>
    </row>
    <row r="5166" spans="1:11" ht="21.95" customHeight="1" x14ac:dyDescent="0.25">
      <c r="A5166" s="41"/>
      <c r="B5166" s="41"/>
      <c r="C5166" s="41"/>
      <c r="D5166" s="34"/>
      <c r="E5166" s="45"/>
      <c r="F5166" s="46"/>
      <c r="G5166" s="46"/>
      <c r="H5166" s="46"/>
      <c r="I5166" s="46"/>
      <c r="J5166" s="45"/>
      <c r="K5166" s="47"/>
    </row>
    <row r="5167" spans="1:11" ht="21.95" customHeight="1" x14ac:dyDescent="0.25">
      <c r="A5167" s="41"/>
      <c r="B5167" s="41"/>
      <c r="C5167" s="41"/>
      <c r="D5167" s="34"/>
      <c r="E5167" s="45"/>
      <c r="F5167" s="46"/>
      <c r="G5167" s="46"/>
      <c r="H5167" s="46"/>
      <c r="I5167" s="46"/>
      <c r="J5167" s="45"/>
      <c r="K5167" s="47"/>
    </row>
    <row r="5168" spans="1:11" ht="21.95" customHeight="1" x14ac:dyDescent="0.25">
      <c r="A5168" s="41"/>
      <c r="B5168" s="41"/>
      <c r="C5168" s="41"/>
      <c r="D5168" s="34"/>
      <c r="E5168" s="45"/>
      <c r="F5168" s="46"/>
      <c r="G5168" s="46"/>
      <c r="H5168" s="46"/>
      <c r="I5168" s="46"/>
      <c r="J5168" s="45"/>
      <c r="K5168" s="47"/>
    </row>
    <row r="5169" spans="1:11" ht="21.95" customHeight="1" x14ac:dyDescent="0.25">
      <c r="A5169" s="41"/>
      <c r="B5169" s="41"/>
      <c r="C5169" s="41"/>
      <c r="D5169" s="34"/>
      <c r="E5169" s="45"/>
      <c r="F5169" s="46"/>
      <c r="G5169" s="46"/>
      <c r="H5169" s="46"/>
      <c r="I5169" s="46"/>
      <c r="J5169" s="45"/>
      <c r="K5169" s="47"/>
    </row>
    <row r="5170" spans="1:11" ht="21.95" customHeight="1" x14ac:dyDescent="0.25">
      <c r="A5170" s="41"/>
      <c r="B5170" s="41"/>
      <c r="C5170" s="41"/>
      <c r="D5170" s="34"/>
      <c r="E5170" s="45"/>
      <c r="F5170" s="46"/>
      <c r="G5170" s="46"/>
      <c r="H5170" s="46"/>
      <c r="I5170" s="46"/>
      <c r="J5170" s="45"/>
      <c r="K5170" s="47"/>
    </row>
    <row r="5171" spans="1:11" ht="21.95" customHeight="1" x14ac:dyDescent="0.25">
      <c r="A5171" s="41"/>
      <c r="B5171" s="41"/>
      <c r="C5171" s="41"/>
      <c r="D5171" s="34"/>
      <c r="E5171" s="45"/>
      <c r="F5171" s="46"/>
      <c r="G5171" s="46"/>
      <c r="H5171" s="46"/>
      <c r="I5171" s="46"/>
      <c r="J5171" s="45"/>
      <c r="K5171" s="47"/>
    </row>
    <row r="5172" spans="1:11" ht="21.95" customHeight="1" x14ac:dyDescent="0.25">
      <c r="A5172" s="41"/>
      <c r="B5172" s="41"/>
      <c r="C5172" s="41"/>
      <c r="D5172" s="34"/>
      <c r="E5172" s="45"/>
      <c r="F5172" s="46"/>
      <c r="G5172" s="46"/>
      <c r="H5172" s="46"/>
      <c r="I5172" s="46"/>
      <c r="J5172" s="45"/>
      <c r="K5172" s="47"/>
    </row>
    <row r="5173" spans="1:11" ht="21.95" customHeight="1" x14ac:dyDescent="0.25">
      <c r="A5173" s="41"/>
      <c r="B5173" s="41"/>
      <c r="C5173" s="41"/>
      <c r="D5173" s="34"/>
      <c r="E5173" s="45"/>
      <c r="F5173" s="46"/>
      <c r="G5173" s="46"/>
      <c r="H5173" s="46"/>
      <c r="I5173" s="46"/>
      <c r="J5173" s="45"/>
      <c r="K5173" s="47"/>
    </row>
    <row r="5174" spans="1:11" ht="21.95" customHeight="1" x14ac:dyDescent="0.25">
      <c r="A5174" s="41"/>
      <c r="B5174" s="41"/>
      <c r="C5174" s="41"/>
      <c r="D5174" s="34"/>
      <c r="E5174" s="45"/>
      <c r="F5174" s="46"/>
      <c r="G5174" s="46"/>
      <c r="H5174" s="46"/>
      <c r="I5174" s="46"/>
      <c r="J5174" s="45"/>
      <c r="K5174" s="47"/>
    </row>
    <row r="5175" spans="1:11" ht="21.95" customHeight="1" x14ac:dyDescent="0.25">
      <c r="A5175" s="41"/>
      <c r="B5175" s="41"/>
      <c r="C5175" s="41"/>
      <c r="D5175" s="34"/>
      <c r="E5175" s="45"/>
      <c r="F5175" s="46"/>
      <c r="G5175" s="46"/>
      <c r="H5175" s="46"/>
      <c r="I5175" s="46"/>
      <c r="J5175" s="45"/>
      <c r="K5175" s="47"/>
    </row>
    <row r="5176" spans="1:11" ht="21.95" customHeight="1" x14ac:dyDescent="0.25">
      <c r="A5176" s="41"/>
      <c r="B5176" s="41"/>
      <c r="C5176" s="41"/>
      <c r="D5176" s="34"/>
      <c r="E5176" s="45"/>
      <c r="F5176" s="46"/>
      <c r="G5176" s="46"/>
      <c r="H5176" s="46"/>
      <c r="I5176" s="46"/>
      <c r="J5176" s="45"/>
      <c r="K5176" s="47"/>
    </row>
    <row r="5177" spans="1:11" ht="21.95" customHeight="1" x14ac:dyDescent="0.25">
      <c r="A5177" s="41"/>
      <c r="B5177" s="41"/>
      <c r="C5177" s="41"/>
      <c r="D5177" s="34"/>
      <c r="E5177" s="45"/>
      <c r="F5177" s="46"/>
      <c r="G5177" s="46"/>
      <c r="H5177" s="46"/>
      <c r="I5177" s="46"/>
      <c r="J5177" s="45"/>
      <c r="K5177" s="47"/>
    </row>
    <row r="5178" spans="1:11" ht="21.95" customHeight="1" x14ac:dyDescent="0.25">
      <c r="A5178" s="41"/>
      <c r="B5178" s="41"/>
      <c r="C5178" s="41"/>
      <c r="D5178" s="34"/>
      <c r="E5178" s="45"/>
      <c r="F5178" s="46"/>
      <c r="G5178" s="46"/>
      <c r="H5178" s="46"/>
      <c r="I5178" s="46"/>
      <c r="J5178" s="45"/>
      <c r="K5178" s="47"/>
    </row>
    <row r="5179" spans="1:11" ht="21.95" customHeight="1" x14ac:dyDescent="0.25">
      <c r="A5179" s="41"/>
      <c r="B5179" s="41"/>
      <c r="C5179" s="41"/>
      <c r="D5179" s="34"/>
      <c r="E5179" s="45"/>
      <c r="F5179" s="46"/>
      <c r="G5179" s="46"/>
      <c r="H5179" s="46"/>
      <c r="I5179" s="46"/>
      <c r="J5179" s="45"/>
      <c r="K5179" s="47"/>
    </row>
    <row r="5180" spans="1:11" ht="21.95" customHeight="1" x14ac:dyDescent="0.25">
      <c r="A5180" s="15"/>
      <c r="B5180" s="15"/>
      <c r="C5180" s="15"/>
      <c r="D5180" s="38"/>
      <c r="E5180" s="37"/>
      <c r="F5180" s="16"/>
      <c r="G5180" s="16"/>
      <c r="H5180" s="16"/>
      <c r="I5180" s="16"/>
      <c r="J5180" s="37"/>
      <c r="K5180" s="39"/>
    </row>
    <row r="5181" spans="1:11" ht="21.95" customHeight="1" x14ac:dyDescent="0.25">
      <c r="A5181" s="15"/>
      <c r="B5181" s="15"/>
      <c r="C5181" s="15"/>
      <c r="D5181" s="38"/>
      <c r="E5181" s="37"/>
      <c r="F5181" s="16"/>
      <c r="G5181" s="16"/>
      <c r="H5181" s="16"/>
      <c r="I5181" s="16"/>
      <c r="J5181" s="37"/>
      <c r="K5181" s="39"/>
    </row>
    <row r="5182" spans="1:11" ht="21.95" customHeight="1" x14ac:dyDescent="0.25">
      <c r="A5182" s="15"/>
      <c r="B5182" s="15"/>
      <c r="C5182" s="15"/>
      <c r="D5182" s="38"/>
      <c r="E5182" s="37"/>
      <c r="F5182" s="16"/>
      <c r="G5182" s="16"/>
      <c r="H5182" s="16"/>
      <c r="I5182" s="16"/>
      <c r="J5182" s="37"/>
      <c r="K5182" s="39"/>
    </row>
    <row r="5183" spans="1:11" ht="21.95" customHeight="1" x14ac:dyDescent="0.25">
      <c r="A5183" s="15"/>
      <c r="B5183" s="15"/>
      <c r="C5183" s="15"/>
      <c r="D5183" s="38"/>
      <c r="E5183" s="37"/>
      <c r="F5183" s="16"/>
      <c r="G5183" s="16"/>
      <c r="H5183" s="16"/>
      <c r="I5183" s="16"/>
      <c r="J5183" s="37"/>
      <c r="K5183" s="39"/>
    </row>
    <row r="5184" spans="1:11" ht="21.95" customHeight="1" x14ac:dyDescent="0.25">
      <c r="A5184" s="15"/>
      <c r="B5184" s="15"/>
      <c r="C5184" s="15"/>
      <c r="D5184" s="38"/>
      <c r="E5184" s="37"/>
      <c r="F5184" s="16"/>
      <c r="G5184" s="16"/>
      <c r="H5184" s="16"/>
      <c r="I5184" s="16"/>
      <c r="J5184" s="37"/>
      <c r="K5184" s="39"/>
    </row>
    <row r="5185" spans="1:11" ht="21.95" customHeight="1" x14ac:dyDescent="0.25">
      <c r="A5185" s="15"/>
      <c r="B5185" s="15"/>
      <c r="C5185" s="15"/>
      <c r="D5185" s="38"/>
      <c r="E5185" s="37"/>
      <c r="F5185" s="16"/>
      <c r="G5185" s="16"/>
      <c r="H5185" s="16"/>
      <c r="I5185" s="16"/>
      <c r="J5185" s="37"/>
      <c r="K5185" s="39"/>
    </row>
    <row r="5186" spans="1:11" ht="21.95" customHeight="1" x14ac:dyDescent="0.25">
      <c r="A5186" s="15"/>
      <c r="B5186" s="15"/>
      <c r="C5186" s="15"/>
      <c r="D5186" s="38"/>
      <c r="E5186" s="37"/>
      <c r="F5186" s="16"/>
      <c r="G5186" s="16"/>
      <c r="H5186" s="16"/>
      <c r="I5186" s="16"/>
      <c r="J5186" s="37"/>
      <c r="K5186" s="39"/>
    </row>
    <row r="5187" spans="1:11" ht="21.95" customHeight="1" x14ac:dyDescent="0.25">
      <c r="A5187" s="15"/>
      <c r="B5187" s="15"/>
      <c r="C5187" s="15"/>
      <c r="D5187" s="38"/>
      <c r="E5187" s="37"/>
      <c r="F5187" s="16"/>
      <c r="G5187" s="16"/>
      <c r="H5187" s="16"/>
      <c r="I5187" s="16"/>
      <c r="J5187" s="37"/>
      <c r="K5187" s="39"/>
    </row>
    <row r="5188" spans="1:11" ht="21.95" customHeight="1" x14ac:dyDescent="0.25">
      <c r="A5188" s="15"/>
      <c r="B5188" s="15"/>
      <c r="C5188" s="15"/>
      <c r="D5188" s="38"/>
      <c r="E5188" s="37"/>
      <c r="F5188" s="16"/>
      <c r="G5188" s="16"/>
      <c r="H5188" s="16"/>
      <c r="I5188" s="16"/>
      <c r="J5188" s="37"/>
      <c r="K5188" s="39"/>
    </row>
    <row r="5189" spans="1:11" ht="21.95" customHeight="1" x14ac:dyDescent="0.25">
      <c r="A5189" s="15"/>
      <c r="B5189" s="15"/>
      <c r="C5189" s="15"/>
      <c r="D5189" s="38"/>
      <c r="E5189" s="37"/>
      <c r="F5189" s="16"/>
      <c r="G5189" s="16"/>
      <c r="H5189" s="16"/>
      <c r="I5189" s="16"/>
      <c r="J5189" s="37"/>
      <c r="K5189" s="39"/>
    </row>
    <row r="5190" spans="1:11" ht="21.95" customHeight="1" x14ac:dyDescent="0.25">
      <c r="A5190" s="15"/>
      <c r="B5190" s="15"/>
      <c r="C5190" s="15"/>
      <c r="D5190" s="38"/>
      <c r="E5190" s="37"/>
      <c r="F5190" s="16"/>
      <c r="G5190" s="16"/>
      <c r="H5190" s="16"/>
      <c r="I5190" s="16"/>
      <c r="J5190" s="37"/>
      <c r="K5190" s="39"/>
    </row>
    <row r="5191" spans="1:11" ht="21.95" customHeight="1" x14ac:dyDescent="0.25">
      <c r="A5191" s="15"/>
      <c r="B5191" s="15"/>
      <c r="C5191" s="15"/>
      <c r="D5191" s="38"/>
      <c r="E5191" s="37"/>
      <c r="F5191" s="16"/>
      <c r="G5191" s="16"/>
      <c r="H5191" s="16"/>
      <c r="I5191" s="16"/>
      <c r="J5191" s="37"/>
      <c r="K5191" s="39"/>
    </row>
    <row r="5192" spans="1:11" ht="21.95" customHeight="1" x14ac:dyDescent="0.25">
      <c r="A5192" s="15"/>
      <c r="B5192" s="15"/>
      <c r="C5192" s="15"/>
      <c r="D5192" s="38"/>
      <c r="E5192" s="37"/>
      <c r="F5192" s="16"/>
      <c r="G5192" s="16"/>
      <c r="H5192" s="16"/>
      <c r="I5192" s="16"/>
      <c r="J5192" s="37"/>
      <c r="K5192" s="39"/>
    </row>
    <row r="5193" spans="1:11" ht="21.95" customHeight="1" x14ac:dyDescent="0.25">
      <c r="A5193" s="15"/>
      <c r="B5193" s="15"/>
      <c r="C5193" s="15"/>
      <c r="D5193" s="38"/>
      <c r="E5193" s="37"/>
      <c r="F5193" s="16"/>
      <c r="G5193" s="16"/>
      <c r="H5193" s="16"/>
      <c r="I5193" s="16"/>
      <c r="J5193" s="37"/>
      <c r="K5193" s="39"/>
    </row>
    <row r="5194" spans="1:11" ht="21.95" customHeight="1" x14ac:dyDescent="0.25">
      <c r="A5194" s="15"/>
      <c r="B5194" s="15"/>
      <c r="C5194" s="15"/>
      <c r="D5194" s="38"/>
      <c r="E5194" s="37"/>
      <c r="F5194" s="16"/>
      <c r="G5194" s="16"/>
      <c r="H5194" s="16"/>
      <c r="I5194" s="16"/>
      <c r="J5194" s="37"/>
      <c r="K5194" s="39"/>
    </row>
    <row r="5195" spans="1:11" ht="21.95" customHeight="1" x14ac:dyDescent="0.25">
      <c r="A5195" s="15"/>
      <c r="B5195" s="15"/>
      <c r="C5195" s="15"/>
      <c r="D5195" s="38"/>
      <c r="E5195" s="37"/>
      <c r="F5195" s="16"/>
      <c r="G5195" s="16"/>
      <c r="H5195" s="16"/>
      <c r="I5195" s="16"/>
      <c r="J5195" s="37"/>
      <c r="K5195" s="39"/>
    </row>
    <row r="5196" spans="1:11" ht="21.95" customHeight="1" x14ac:dyDescent="0.25">
      <c r="A5196" s="15"/>
      <c r="B5196" s="15"/>
      <c r="C5196" s="15"/>
      <c r="D5196" s="38"/>
      <c r="E5196" s="37"/>
      <c r="F5196" s="16"/>
      <c r="G5196" s="16"/>
      <c r="H5196" s="16"/>
      <c r="I5196" s="16"/>
      <c r="J5196" s="37"/>
      <c r="K5196" s="39"/>
    </row>
    <row r="5197" spans="1:11" ht="21.95" customHeight="1" x14ac:dyDescent="0.25">
      <c r="A5197" s="15"/>
      <c r="B5197" s="15"/>
      <c r="C5197" s="15"/>
      <c r="D5197" s="38"/>
      <c r="E5197" s="37"/>
      <c r="F5197" s="16"/>
      <c r="G5197" s="16"/>
      <c r="H5197" s="16"/>
      <c r="I5197" s="16"/>
      <c r="J5197" s="37"/>
      <c r="K5197" s="39"/>
    </row>
    <row r="5198" spans="1:11" ht="21.95" customHeight="1" x14ac:dyDescent="0.25">
      <c r="A5198" s="15"/>
      <c r="B5198" s="15"/>
      <c r="C5198" s="15"/>
      <c r="D5198" s="38"/>
      <c r="E5198" s="37"/>
      <c r="F5198" s="16"/>
      <c r="G5198" s="16"/>
      <c r="H5198" s="16"/>
      <c r="I5198" s="16"/>
      <c r="J5198" s="37"/>
      <c r="K5198" s="39"/>
    </row>
    <row r="5199" spans="1:11" ht="21.95" customHeight="1" x14ac:dyDescent="0.25">
      <c r="A5199" s="15"/>
      <c r="B5199" s="15"/>
      <c r="C5199" s="15"/>
      <c r="D5199" s="38"/>
      <c r="E5199" s="37"/>
      <c r="F5199" s="16"/>
      <c r="G5199" s="16"/>
      <c r="H5199" s="16"/>
      <c r="I5199" s="16"/>
      <c r="J5199" s="37"/>
      <c r="K5199" s="39"/>
    </row>
    <row r="5200" spans="1:11" ht="21.95" customHeight="1" x14ac:dyDescent="0.25">
      <c r="A5200" s="15"/>
      <c r="B5200" s="15"/>
      <c r="C5200" s="15"/>
      <c r="D5200" s="38"/>
      <c r="E5200" s="37"/>
      <c r="F5200" s="16"/>
      <c r="G5200" s="16"/>
      <c r="H5200" s="16"/>
      <c r="I5200" s="16"/>
      <c r="J5200" s="37"/>
      <c r="K5200" s="39"/>
    </row>
    <row r="5201" spans="1:11" ht="21.95" customHeight="1" x14ac:dyDescent="0.25">
      <c r="A5201" s="15"/>
      <c r="B5201" s="15"/>
      <c r="C5201" s="15"/>
      <c r="D5201" s="38"/>
      <c r="E5201" s="37"/>
      <c r="F5201" s="16"/>
      <c r="G5201" s="16"/>
      <c r="H5201" s="16"/>
      <c r="I5201" s="16"/>
      <c r="J5201" s="37"/>
      <c r="K5201" s="39"/>
    </row>
    <row r="5202" spans="1:11" ht="21.95" customHeight="1" x14ac:dyDescent="0.25">
      <c r="A5202" s="15"/>
      <c r="B5202" s="15"/>
      <c r="C5202" s="15"/>
      <c r="D5202" s="38"/>
      <c r="E5202" s="37"/>
      <c r="F5202" s="16"/>
      <c r="G5202" s="16"/>
      <c r="H5202" s="16"/>
      <c r="I5202" s="16"/>
      <c r="J5202" s="37"/>
      <c r="K5202" s="39"/>
    </row>
    <row r="5203" spans="1:11" ht="21.95" customHeight="1" x14ac:dyDescent="0.25">
      <c r="A5203" s="15"/>
      <c r="B5203" s="15"/>
      <c r="C5203" s="15"/>
      <c r="D5203" s="38"/>
      <c r="E5203" s="37"/>
      <c r="F5203" s="16"/>
      <c r="G5203" s="16"/>
      <c r="H5203" s="16"/>
      <c r="I5203" s="16"/>
      <c r="J5203" s="37"/>
      <c r="K5203" s="39"/>
    </row>
    <row r="5204" spans="1:11" ht="21.95" customHeight="1" x14ac:dyDescent="0.25">
      <c r="A5204" s="15"/>
      <c r="B5204" s="15"/>
      <c r="C5204" s="15"/>
      <c r="D5204" s="38"/>
      <c r="E5204" s="37"/>
      <c r="F5204" s="16"/>
      <c r="G5204" s="16"/>
      <c r="H5204" s="16"/>
      <c r="I5204" s="16"/>
      <c r="J5204" s="37"/>
      <c r="K5204" s="39"/>
    </row>
    <row r="5205" spans="1:11" ht="21.95" customHeight="1" x14ac:dyDescent="0.25">
      <c r="A5205" s="15"/>
      <c r="B5205" s="15"/>
      <c r="C5205" s="15"/>
      <c r="D5205" s="38"/>
      <c r="E5205" s="37"/>
      <c r="F5205" s="16"/>
      <c r="G5205" s="16"/>
      <c r="H5205" s="16"/>
      <c r="I5205" s="16"/>
      <c r="J5205" s="37"/>
      <c r="K5205" s="39"/>
    </row>
    <row r="5206" spans="1:11" ht="21.95" customHeight="1" x14ac:dyDescent="0.25">
      <c r="A5206" s="15"/>
      <c r="B5206" s="15"/>
      <c r="C5206" s="15"/>
      <c r="D5206" s="38"/>
      <c r="E5206" s="37"/>
      <c r="F5206" s="16"/>
      <c r="G5206" s="16"/>
      <c r="H5206" s="16"/>
      <c r="I5206" s="16"/>
      <c r="J5206" s="37"/>
      <c r="K5206" s="39"/>
    </row>
    <row r="5207" spans="1:11" ht="21.95" customHeight="1" x14ac:dyDescent="0.25">
      <c r="A5207" s="15"/>
      <c r="B5207" s="15"/>
      <c r="C5207" s="15"/>
      <c r="D5207" s="38"/>
      <c r="E5207" s="37"/>
      <c r="F5207" s="16"/>
      <c r="G5207" s="16"/>
      <c r="H5207" s="16"/>
      <c r="I5207" s="16"/>
      <c r="J5207" s="37"/>
      <c r="K5207" s="39"/>
    </row>
    <row r="5208" spans="1:11" ht="21.95" customHeight="1" x14ac:dyDescent="0.25">
      <c r="A5208" s="15"/>
      <c r="B5208" s="15"/>
      <c r="C5208" s="15"/>
      <c r="D5208" s="38"/>
      <c r="E5208" s="37"/>
      <c r="F5208" s="16"/>
      <c r="G5208" s="16"/>
      <c r="H5208" s="16"/>
      <c r="I5208" s="16"/>
      <c r="J5208" s="37"/>
      <c r="K5208" s="39"/>
    </row>
    <row r="5209" spans="1:11" ht="21.95" customHeight="1" x14ac:dyDescent="0.25">
      <c r="A5209" s="15"/>
      <c r="B5209" s="15"/>
      <c r="C5209" s="15"/>
      <c r="D5209" s="38"/>
      <c r="E5209" s="37"/>
      <c r="F5209" s="16"/>
      <c r="G5209" s="16"/>
      <c r="H5209" s="16"/>
      <c r="I5209" s="16"/>
      <c r="J5209" s="37"/>
      <c r="K5209" s="39"/>
    </row>
    <row r="5210" spans="1:11" ht="21.95" customHeight="1" x14ac:dyDescent="0.25">
      <c r="A5210" s="15"/>
      <c r="B5210" s="15"/>
      <c r="C5210" s="15"/>
      <c r="D5210" s="38"/>
      <c r="E5210" s="37"/>
      <c r="F5210" s="16"/>
      <c r="G5210" s="16"/>
      <c r="H5210" s="16"/>
      <c r="I5210" s="16"/>
      <c r="J5210" s="37"/>
      <c r="K5210" s="39"/>
    </row>
    <row r="5211" spans="1:11" ht="21.95" customHeight="1" x14ac:dyDescent="0.25">
      <c r="A5211" s="15"/>
      <c r="B5211" s="15"/>
      <c r="C5211" s="15"/>
      <c r="D5211" s="38"/>
      <c r="E5211" s="37"/>
      <c r="F5211" s="16"/>
      <c r="G5211" s="16"/>
      <c r="H5211" s="16"/>
      <c r="I5211" s="16"/>
      <c r="J5211" s="37"/>
      <c r="K5211" s="39"/>
    </row>
    <row r="5212" spans="1:11" ht="21.95" customHeight="1" x14ac:dyDescent="0.25">
      <c r="A5212" s="15"/>
      <c r="B5212" s="15"/>
      <c r="C5212" s="15"/>
      <c r="D5212" s="38"/>
      <c r="E5212" s="37"/>
      <c r="F5212" s="16"/>
      <c r="G5212" s="16"/>
      <c r="H5212" s="16"/>
      <c r="I5212" s="16"/>
      <c r="J5212" s="37"/>
      <c r="K5212" s="39"/>
    </row>
    <row r="5213" spans="1:11" ht="21.95" customHeight="1" x14ac:dyDescent="0.25">
      <c r="A5213" s="15"/>
      <c r="B5213" s="15"/>
      <c r="C5213" s="15"/>
      <c r="D5213" s="38"/>
      <c r="E5213" s="37"/>
      <c r="F5213" s="16"/>
      <c r="G5213" s="16"/>
      <c r="H5213" s="16"/>
      <c r="I5213" s="16"/>
      <c r="J5213" s="37"/>
      <c r="K5213" s="39"/>
    </row>
    <row r="5214" spans="1:11" ht="21.95" customHeight="1" x14ac:dyDescent="0.25">
      <c r="A5214" s="15"/>
      <c r="B5214" s="15"/>
      <c r="C5214" s="15"/>
      <c r="D5214" s="38"/>
      <c r="E5214" s="37"/>
      <c r="F5214" s="16"/>
      <c r="G5214" s="16"/>
      <c r="H5214" s="16"/>
      <c r="I5214" s="16"/>
      <c r="J5214" s="37"/>
      <c r="K5214" s="39"/>
    </row>
    <row r="5215" spans="1:11" ht="21.95" customHeight="1" x14ac:dyDescent="0.25">
      <c r="A5215" s="15"/>
      <c r="B5215" s="15"/>
      <c r="C5215" s="15"/>
      <c r="D5215" s="38"/>
      <c r="E5215" s="37"/>
      <c r="F5215" s="16"/>
      <c r="G5215" s="16"/>
      <c r="H5215" s="16"/>
      <c r="I5215" s="16"/>
      <c r="J5215" s="37"/>
      <c r="K5215" s="39"/>
    </row>
    <row r="5216" spans="1:11" ht="21.95" customHeight="1" x14ac:dyDescent="0.25">
      <c r="A5216" s="15"/>
      <c r="B5216" s="15"/>
      <c r="C5216" s="15"/>
      <c r="D5216" s="38"/>
      <c r="E5216" s="37"/>
      <c r="F5216" s="16"/>
      <c r="G5216" s="16"/>
      <c r="H5216" s="16"/>
      <c r="I5216" s="16"/>
      <c r="J5216" s="37"/>
      <c r="K5216" s="39"/>
    </row>
    <row r="5217" spans="1:11" ht="21.95" customHeight="1" x14ac:dyDescent="0.25">
      <c r="A5217" s="15"/>
      <c r="B5217" s="15"/>
      <c r="C5217" s="15"/>
      <c r="D5217" s="38"/>
      <c r="E5217" s="37"/>
      <c r="F5217" s="16"/>
      <c r="G5217" s="16"/>
      <c r="H5217" s="16"/>
      <c r="I5217" s="16"/>
      <c r="J5217" s="37"/>
      <c r="K5217" s="39"/>
    </row>
    <row r="5218" spans="1:11" ht="21.95" customHeight="1" x14ac:dyDescent="0.25">
      <c r="A5218" s="15"/>
      <c r="B5218" s="15"/>
      <c r="C5218" s="15"/>
      <c r="D5218" s="38"/>
      <c r="E5218" s="37"/>
      <c r="F5218" s="16"/>
      <c r="G5218" s="16"/>
      <c r="H5218" s="16"/>
      <c r="I5218" s="16"/>
      <c r="J5218" s="37"/>
      <c r="K5218" s="39"/>
    </row>
    <row r="5219" spans="1:11" ht="21.95" customHeight="1" x14ac:dyDescent="0.25">
      <c r="A5219" s="15"/>
      <c r="B5219" s="15"/>
      <c r="C5219" s="15"/>
      <c r="D5219" s="38"/>
      <c r="E5219" s="37"/>
      <c r="F5219" s="16"/>
      <c r="G5219" s="16"/>
      <c r="H5219" s="16"/>
      <c r="I5219" s="16"/>
      <c r="J5219" s="37"/>
      <c r="K5219" s="39"/>
    </row>
    <row r="5220" spans="1:11" ht="21.95" customHeight="1" x14ac:dyDescent="0.25">
      <c r="A5220" s="15"/>
      <c r="B5220" s="15"/>
      <c r="C5220" s="15"/>
      <c r="D5220" s="38"/>
      <c r="E5220" s="37"/>
      <c r="F5220" s="16"/>
      <c r="G5220" s="16"/>
      <c r="H5220" s="16"/>
      <c r="I5220" s="16"/>
      <c r="J5220" s="37"/>
      <c r="K5220" s="39"/>
    </row>
    <row r="5221" spans="1:11" ht="21.95" customHeight="1" x14ac:dyDescent="0.25">
      <c r="A5221" s="15"/>
      <c r="B5221" s="15"/>
      <c r="C5221" s="15"/>
      <c r="D5221" s="38"/>
      <c r="E5221" s="37"/>
      <c r="F5221" s="16"/>
      <c r="G5221" s="16"/>
      <c r="H5221" s="16"/>
      <c r="I5221" s="16"/>
      <c r="J5221" s="37"/>
      <c r="K5221" s="39"/>
    </row>
    <row r="5222" spans="1:11" ht="21.95" customHeight="1" x14ac:dyDescent="0.25">
      <c r="A5222" s="15"/>
      <c r="B5222" s="15"/>
      <c r="C5222" s="15"/>
      <c r="D5222" s="38"/>
      <c r="E5222" s="37"/>
      <c r="F5222" s="16"/>
      <c r="G5222" s="16"/>
      <c r="H5222" s="16"/>
      <c r="I5222" s="16"/>
      <c r="J5222" s="37"/>
      <c r="K5222" s="39"/>
    </row>
    <row r="5223" spans="1:11" ht="21.95" customHeight="1" x14ac:dyDescent="0.25">
      <c r="A5223" s="15"/>
      <c r="B5223" s="15"/>
      <c r="C5223" s="15"/>
      <c r="D5223" s="38"/>
      <c r="E5223" s="37"/>
      <c r="F5223" s="16"/>
      <c r="G5223" s="16"/>
      <c r="H5223" s="16"/>
      <c r="I5223" s="16"/>
      <c r="J5223" s="37"/>
      <c r="K5223" s="39"/>
    </row>
    <row r="5224" spans="1:11" ht="21.95" customHeight="1" x14ac:dyDescent="0.25">
      <c r="A5224" s="15"/>
      <c r="B5224" s="15"/>
      <c r="C5224" s="15"/>
      <c r="D5224" s="38"/>
      <c r="E5224" s="37"/>
      <c r="F5224" s="16"/>
      <c r="G5224" s="16"/>
      <c r="H5224" s="16"/>
      <c r="I5224" s="16"/>
      <c r="J5224" s="37"/>
      <c r="K5224" s="39"/>
    </row>
    <row r="5225" spans="1:11" ht="21.95" customHeight="1" x14ac:dyDescent="0.25">
      <c r="A5225" s="15"/>
      <c r="B5225" s="15"/>
      <c r="C5225" s="15"/>
      <c r="D5225" s="38"/>
      <c r="E5225" s="37"/>
      <c r="F5225" s="16"/>
      <c r="G5225" s="16"/>
      <c r="H5225" s="16"/>
      <c r="I5225" s="16"/>
      <c r="J5225" s="37"/>
      <c r="K5225" s="39"/>
    </row>
    <row r="5226" spans="1:11" ht="21.95" customHeight="1" x14ac:dyDescent="0.25">
      <c r="A5226" s="15"/>
      <c r="B5226" s="15"/>
      <c r="C5226" s="15"/>
      <c r="D5226" s="38"/>
      <c r="E5226" s="37"/>
      <c r="F5226" s="16"/>
      <c r="G5226" s="16"/>
      <c r="H5226" s="16"/>
      <c r="I5226" s="16"/>
      <c r="J5226" s="37"/>
      <c r="K5226" s="39"/>
    </row>
    <row r="5227" spans="1:11" ht="21.95" customHeight="1" x14ac:dyDescent="0.25">
      <c r="A5227" s="15"/>
      <c r="B5227" s="15"/>
      <c r="C5227" s="15"/>
      <c r="D5227" s="38"/>
      <c r="E5227" s="37"/>
      <c r="F5227" s="16"/>
      <c r="G5227" s="16"/>
      <c r="H5227" s="16"/>
      <c r="I5227" s="16"/>
      <c r="J5227" s="37"/>
      <c r="K5227" s="39"/>
    </row>
    <row r="5228" spans="1:11" ht="21.95" customHeight="1" x14ac:dyDescent="0.25">
      <c r="A5228" s="15"/>
      <c r="B5228" s="15"/>
      <c r="C5228" s="15"/>
      <c r="D5228" s="38"/>
      <c r="E5228" s="37"/>
      <c r="F5228" s="16"/>
      <c r="G5228" s="16"/>
      <c r="H5228" s="16"/>
      <c r="I5228" s="16"/>
      <c r="J5228" s="37"/>
      <c r="K5228" s="39"/>
    </row>
    <row r="5229" spans="1:11" ht="21.95" customHeight="1" x14ac:dyDescent="0.25">
      <c r="A5229" s="15"/>
      <c r="B5229" s="15"/>
      <c r="C5229" s="15"/>
      <c r="D5229" s="38"/>
      <c r="E5229" s="37"/>
      <c r="F5229" s="16"/>
      <c r="G5229" s="16"/>
      <c r="H5229" s="16"/>
      <c r="I5229" s="16"/>
      <c r="J5229" s="37"/>
      <c r="K5229" s="39"/>
    </row>
    <row r="5230" spans="1:11" ht="21.95" customHeight="1" x14ac:dyDescent="0.25">
      <c r="A5230" s="15"/>
      <c r="B5230" s="15"/>
      <c r="C5230" s="15"/>
      <c r="D5230" s="38"/>
      <c r="E5230" s="37"/>
      <c r="F5230" s="16"/>
      <c r="G5230" s="16"/>
      <c r="H5230" s="16"/>
      <c r="I5230" s="16"/>
      <c r="J5230" s="37"/>
      <c r="K5230" s="39"/>
    </row>
    <row r="5231" spans="1:11" ht="21.95" customHeight="1" x14ac:dyDescent="0.25">
      <c r="A5231" s="15"/>
      <c r="B5231" s="15"/>
      <c r="C5231" s="15"/>
      <c r="D5231" s="38"/>
      <c r="E5231" s="37"/>
      <c r="F5231" s="16"/>
      <c r="G5231" s="16"/>
      <c r="H5231" s="16"/>
      <c r="I5231" s="16"/>
      <c r="J5231" s="37"/>
      <c r="K5231" s="39"/>
    </row>
    <row r="5232" spans="1:11" ht="21.95" customHeight="1" x14ac:dyDescent="0.25">
      <c r="A5232" s="15"/>
      <c r="B5232" s="15"/>
      <c r="C5232" s="15"/>
      <c r="D5232" s="38"/>
      <c r="E5232" s="37"/>
      <c r="F5232" s="16"/>
      <c r="G5232" s="16"/>
      <c r="H5232" s="16"/>
      <c r="I5232" s="16"/>
      <c r="J5232" s="37"/>
      <c r="K5232" s="39"/>
    </row>
    <row r="5233" spans="1:11" ht="21.95" customHeight="1" x14ac:dyDescent="0.25">
      <c r="A5233" s="15"/>
      <c r="B5233" s="15"/>
      <c r="C5233" s="15"/>
      <c r="D5233" s="38"/>
      <c r="E5233" s="37"/>
      <c r="F5233" s="16"/>
      <c r="G5233" s="16"/>
      <c r="H5233" s="16"/>
      <c r="I5233" s="16"/>
      <c r="J5233" s="37"/>
      <c r="K5233" s="39"/>
    </row>
    <row r="5234" spans="1:11" ht="21.95" customHeight="1" x14ac:dyDescent="0.25">
      <c r="A5234" s="12"/>
      <c r="B5234" s="12"/>
      <c r="C5234" s="12"/>
      <c r="D5234" s="13"/>
      <c r="E5234" s="14"/>
      <c r="F5234" s="14"/>
      <c r="G5234" s="14"/>
      <c r="H5234" s="14"/>
      <c r="I5234" s="14"/>
      <c r="J5234" s="14"/>
      <c r="K5234" s="26"/>
    </row>
    <row r="5235" spans="1:11" ht="21.95" customHeight="1" x14ac:dyDescent="0.25">
      <c r="A5235" s="12"/>
      <c r="B5235" s="12"/>
      <c r="C5235" s="12"/>
      <c r="D5235" s="13"/>
      <c r="E5235" s="14"/>
      <c r="F5235" s="14"/>
      <c r="G5235" s="14"/>
      <c r="H5235" s="14"/>
      <c r="I5235" s="14"/>
      <c r="J5235" s="14"/>
      <c r="K5235" s="26"/>
    </row>
    <row r="5236" spans="1:11" ht="21.95" customHeight="1" x14ac:dyDescent="0.25">
      <c r="A5236" s="12"/>
      <c r="B5236" s="12"/>
      <c r="C5236" s="12"/>
      <c r="D5236" s="13"/>
      <c r="E5236" s="14"/>
      <c r="F5236" s="14"/>
      <c r="G5236" s="14"/>
      <c r="H5236" s="14"/>
      <c r="I5236" s="14"/>
      <c r="J5236" s="14"/>
      <c r="K5236" s="26"/>
    </row>
    <row r="5237" spans="1:11" ht="21.95" customHeight="1" x14ac:dyDescent="0.25">
      <c r="A5237" s="12"/>
      <c r="B5237" s="12"/>
      <c r="C5237" s="12"/>
      <c r="D5237" s="13"/>
      <c r="E5237" s="14"/>
      <c r="F5237" s="14"/>
      <c r="G5237" s="14"/>
      <c r="H5237" s="14"/>
      <c r="I5237" s="14"/>
      <c r="J5237" s="14"/>
      <c r="K5237" s="26"/>
    </row>
    <row r="5238" spans="1:11" ht="21.95" customHeight="1" x14ac:dyDescent="0.25">
      <c r="A5238" s="12"/>
      <c r="B5238" s="12"/>
      <c r="C5238" s="12"/>
      <c r="D5238" s="13"/>
      <c r="E5238" s="14"/>
      <c r="F5238" s="14"/>
      <c r="G5238" s="14"/>
      <c r="H5238" s="14"/>
      <c r="I5238" s="14"/>
      <c r="J5238" s="14"/>
      <c r="K5238" s="26"/>
    </row>
    <row r="5239" spans="1:11" ht="21.95" customHeight="1" x14ac:dyDescent="0.25">
      <c r="A5239" s="12"/>
      <c r="B5239" s="12"/>
      <c r="C5239" s="12"/>
      <c r="D5239" s="13"/>
      <c r="E5239" s="14"/>
      <c r="F5239" s="14"/>
      <c r="G5239" s="14"/>
      <c r="H5239" s="14"/>
      <c r="I5239" s="14"/>
      <c r="J5239" s="14"/>
      <c r="K5239" s="26"/>
    </row>
    <row r="5240" spans="1:11" ht="21.95" customHeight="1" x14ac:dyDescent="0.25">
      <c r="A5240" s="12"/>
      <c r="B5240" s="12"/>
      <c r="C5240" s="12"/>
      <c r="D5240" s="13"/>
      <c r="E5240" s="14"/>
      <c r="F5240" s="14"/>
      <c r="G5240" s="14"/>
      <c r="H5240" s="14"/>
      <c r="I5240" s="14"/>
      <c r="J5240" s="14"/>
      <c r="K5240" s="26"/>
    </row>
    <row r="5241" spans="1:11" ht="21.95" customHeight="1" x14ac:dyDescent="0.25">
      <c r="A5241" s="12"/>
      <c r="B5241" s="12"/>
      <c r="C5241" s="12"/>
      <c r="D5241" s="13"/>
      <c r="E5241" s="14"/>
      <c r="F5241" s="14"/>
      <c r="G5241" s="14"/>
      <c r="H5241" s="14"/>
      <c r="I5241" s="14"/>
      <c r="J5241" s="14"/>
      <c r="K5241" s="26"/>
    </row>
    <row r="5242" spans="1:11" ht="21.95" customHeight="1" x14ac:dyDescent="0.25">
      <c r="A5242" s="12"/>
      <c r="B5242" s="12"/>
      <c r="C5242" s="12"/>
      <c r="D5242" s="13"/>
      <c r="E5242" s="14"/>
      <c r="F5242" s="14"/>
      <c r="G5242" s="14"/>
      <c r="H5242" s="14"/>
      <c r="I5242" s="14"/>
      <c r="J5242" s="14"/>
      <c r="K5242" s="26"/>
    </row>
    <row r="5243" spans="1:11" ht="21.95" customHeight="1" x14ac:dyDescent="0.25">
      <c r="A5243" s="12"/>
      <c r="B5243" s="12"/>
      <c r="C5243" s="12"/>
      <c r="D5243" s="13"/>
      <c r="E5243" s="14"/>
      <c r="F5243" s="14"/>
      <c r="G5243" s="14"/>
      <c r="H5243" s="14"/>
      <c r="I5243" s="14"/>
      <c r="J5243" s="14"/>
      <c r="K5243" s="26"/>
    </row>
    <row r="5244" spans="1:11" ht="21.95" customHeight="1" x14ac:dyDescent="0.25">
      <c r="A5244" s="12"/>
      <c r="B5244" s="12"/>
      <c r="C5244" s="12"/>
      <c r="D5244" s="13"/>
      <c r="E5244" s="14"/>
      <c r="F5244" s="14"/>
      <c r="G5244" s="14"/>
      <c r="H5244" s="14"/>
      <c r="I5244" s="14"/>
      <c r="J5244" s="14"/>
      <c r="K5244" s="26"/>
    </row>
    <row r="5245" spans="1:11" ht="21.95" customHeight="1" x14ac:dyDescent="0.25">
      <c r="A5245" s="12"/>
      <c r="B5245" s="12"/>
      <c r="C5245" s="12"/>
      <c r="D5245" s="13"/>
      <c r="E5245" s="14"/>
      <c r="F5245" s="14"/>
      <c r="G5245" s="14"/>
      <c r="H5245" s="14"/>
      <c r="I5245" s="14"/>
      <c r="J5245" s="14"/>
      <c r="K5245" s="26"/>
    </row>
    <row r="5246" spans="1:11" ht="21.95" customHeight="1" x14ac:dyDescent="0.25">
      <c r="A5246" s="12"/>
      <c r="B5246" s="12"/>
      <c r="C5246" s="12"/>
      <c r="D5246" s="13"/>
      <c r="E5246" s="14"/>
      <c r="F5246" s="14"/>
      <c r="G5246" s="14"/>
      <c r="H5246" s="14"/>
      <c r="I5246" s="14"/>
      <c r="J5246" s="14"/>
      <c r="K5246" s="26"/>
    </row>
    <row r="5247" spans="1:11" ht="21.95" customHeight="1" x14ac:dyDescent="0.25">
      <c r="A5247" s="12"/>
      <c r="B5247" s="12"/>
      <c r="C5247" s="12"/>
      <c r="D5247" s="13"/>
      <c r="E5247" s="14"/>
      <c r="F5247" s="14"/>
      <c r="G5247" s="14"/>
      <c r="H5247" s="14"/>
      <c r="I5247" s="14"/>
      <c r="J5247" s="14"/>
      <c r="K5247" s="26"/>
    </row>
    <row r="5248" spans="1:11" ht="21.95" customHeight="1" x14ac:dyDescent="0.25">
      <c r="A5248" s="12"/>
      <c r="B5248" s="12"/>
      <c r="C5248" s="12"/>
      <c r="D5248" s="13"/>
      <c r="E5248" s="14"/>
      <c r="F5248" s="14"/>
      <c r="G5248" s="14"/>
      <c r="H5248" s="14"/>
      <c r="I5248" s="14"/>
      <c r="J5248" s="14"/>
      <c r="K5248" s="26"/>
    </row>
    <row r="5249" spans="1:11" ht="21.95" customHeight="1" x14ac:dyDescent="0.25">
      <c r="A5249" s="12"/>
      <c r="B5249" s="12"/>
      <c r="C5249" s="12"/>
      <c r="D5249" s="13"/>
      <c r="E5249" s="14"/>
      <c r="F5249" s="14"/>
      <c r="G5249" s="14"/>
      <c r="H5249" s="14"/>
      <c r="I5249" s="14"/>
      <c r="J5249" s="14"/>
      <c r="K5249" s="26"/>
    </row>
    <row r="5250" spans="1:11" ht="21.95" customHeight="1" x14ac:dyDescent="0.25">
      <c r="A5250" s="12"/>
      <c r="B5250" s="12"/>
      <c r="C5250" s="12"/>
      <c r="D5250" s="13"/>
      <c r="E5250" s="14"/>
      <c r="F5250" s="14"/>
      <c r="G5250" s="14"/>
      <c r="H5250" s="14"/>
      <c r="I5250" s="14"/>
      <c r="J5250" s="14"/>
      <c r="K5250" s="26"/>
    </row>
    <row r="5251" spans="1:11" ht="21.95" customHeight="1" x14ac:dyDescent="0.25">
      <c r="A5251" s="12"/>
      <c r="B5251" s="12"/>
      <c r="C5251" s="12"/>
      <c r="D5251" s="13"/>
      <c r="E5251" s="14"/>
      <c r="F5251" s="14"/>
      <c r="G5251" s="14"/>
      <c r="H5251" s="14"/>
      <c r="I5251" s="14"/>
      <c r="J5251" s="14"/>
      <c r="K5251" s="26"/>
    </row>
    <row r="5252" spans="1:11" ht="21.95" customHeight="1" x14ac:dyDescent="0.25">
      <c r="A5252" s="23"/>
      <c r="B5252" s="23"/>
      <c r="C5252" s="23"/>
      <c r="D5252" s="22"/>
      <c r="E5252" s="32"/>
      <c r="F5252" s="32"/>
      <c r="G5252" s="32"/>
      <c r="H5252" s="32"/>
      <c r="I5252" s="32"/>
      <c r="J5252" s="32"/>
      <c r="K5252" s="24"/>
    </row>
    <row r="5253" spans="1:11" ht="21.95" customHeight="1" x14ac:dyDescent="0.25">
      <c r="A5253" s="23"/>
      <c r="B5253" s="23"/>
      <c r="C5253" s="23"/>
      <c r="D5253" s="22"/>
      <c r="E5253" s="32"/>
      <c r="F5253" s="32"/>
      <c r="G5253" s="32"/>
      <c r="H5253" s="32"/>
      <c r="I5253" s="32"/>
      <c r="J5253" s="32"/>
      <c r="K5253" s="24"/>
    </row>
    <row r="5254" spans="1:11" ht="21.95" customHeight="1" x14ac:dyDescent="0.25">
      <c r="A5254" s="23"/>
      <c r="B5254" s="23"/>
      <c r="C5254" s="23"/>
      <c r="D5254" s="22"/>
      <c r="E5254" s="32"/>
      <c r="F5254" s="32"/>
      <c r="G5254" s="32"/>
      <c r="H5254" s="32"/>
      <c r="I5254" s="32"/>
      <c r="J5254" s="32"/>
      <c r="K5254" s="24"/>
    </row>
    <row r="5255" spans="1:11" ht="21.95" customHeight="1" x14ac:dyDescent="0.25">
      <c r="A5255" s="23"/>
      <c r="B5255" s="23"/>
      <c r="C5255" s="23"/>
      <c r="D5255" s="22"/>
      <c r="E5255" s="32"/>
      <c r="F5255" s="32"/>
      <c r="G5255" s="32"/>
      <c r="H5255" s="32"/>
      <c r="I5255" s="32"/>
      <c r="J5255" s="32"/>
      <c r="K5255" s="24"/>
    </row>
    <row r="5256" spans="1:11" ht="21.95" customHeight="1" x14ac:dyDescent="0.25">
      <c r="A5256" s="23"/>
      <c r="B5256" s="23"/>
      <c r="C5256" s="23"/>
      <c r="D5256" s="22"/>
      <c r="E5256" s="32"/>
      <c r="F5256" s="32"/>
      <c r="G5256" s="32"/>
      <c r="H5256" s="32"/>
      <c r="I5256" s="32"/>
      <c r="J5256" s="32"/>
      <c r="K5256" s="24"/>
    </row>
    <row r="5257" spans="1:11" ht="21.95" customHeight="1" x14ac:dyDescent="0.25">
      <c r="A5257" s="23"/>
      <c r="B5257" s="23"/>
      <c r="C5257" s="23"/>
      <c r="D5257" s="22"/>
      <c r="E5257" s="32"/>
      <c r="F5257" s="32"/>
      <c r="G5257" s="32"/>
      <c r="H5257" s="32"/>
      <c r="I5257" s="32"/>
      <c r="J5257" s="32"/>
      <c r="K5257" s="24"/>
    </row>
    <row r="5258" spans="1:11" ht="21.95" customHeight="1" x14ac:dyDescent="0.25">
      <c r="A5258" s="23"/>
      <c r="B5258" s="23"/>
      <c r="C5258" s="23"/>
      <c r="D5258" s="22"/>
      <c r="E5258" s="32"/>
      <c r="F5258" s="32"/>
      <c r="G5258" s="32"/>
      <c r="H5258" s="32"/>
      <c r="I5258" s="32"/>
      <c r="J5258" s="32"/>
      <c r="K5258" s="24"/>
    </row>
    <row r="5259" spans="1:11" ht="21.95" customHeight="1" x14ac:dyDescent="0.25">
      <c r="A5259" s="23"/>
      <c r="B5259" s="23"/>
      <c r="C5259" s="23"/>
      <c r="D5259" s="22"/>
      <c r="E5259" s="32"/>
      <c r="F5259" s="32"/>
      <c r="G5259" s="32"/>
      <c r="H5259" s="32"/>
      <c r="I5259" s="32"/>
      <c r="J5259" s="32"/>
      <c r="K5259" s="24"/>
    </row>
    <row r="5260" spans="1:11" ht="21.95" customHeight="1" x14ac:dyDescent="0.25">
      <c r="A5260" s="23"/>
      <c r="B5260" s="23"/>
      <c r="C5260" s="23"/>
      <c r="D5260" s="22"/>
      <c r="E5260" s="32"/>
      <c r="F5260" s="32"/>
      <c r="G5260" s="32"/>
      <c r="H5260" s="32"/>
      <c r="I5260" s="32"/>
      <c r="J5260" s="32"/>
      <c r="K5260" s="24"/>
    </row>
    <row r="5261" spans="1:11" ht="21.95" customHeight="1" x14ac:dyDescent="0.25">
      <c r="A5261" s="23"/>
      <c r="B5261" s="23"/>
      <c r="C5261" s="23"/>
      <c r="D5261" s="22"/>
      <c r="E5261" s="32"/>
      <c r="F5261" s="32"/>
      <c r="G5261" s="32"/>
      <c r="H5261" s="32"/>
      <c r="I5261" s="32"/>
      <c r="J5261" s="32"/>
      <c r="K5261" s="24"/>
    </row>
    <row r="5262" spans="1:11" ht="21.95" customHeight="1" x14ac:dyDescent="0.25">
      <c r="A5262" s="23"/>
      <c r="B5262" s="23"/>
      <c r="C5262" s="23"/>
      <c r="D5262" s="22"/>
      <c r="E5262" s="32"/>
      <c r="F5262" s="32"/>
      <c r="G5262" s="32"/>
      <c r="H5262" s="32"/>
      <c r="I5262" s="32"/>
      <c r="J5262" s="32"/>
      <c r="K5262" s="24"/>
    </row>
    <row r="5263" spans="1:11" ht="21.95" customHeight="1" x14ac:dyDescent="0.25">
      <c r="A5263" s="23"/>
      <c r="B5263" s="23"/>
      <c r="C5263" s="23"/>
      <c r="D5263" s="22"/>
      <c r="E5263" s="32"/>
      <c r="F5263" s="32"/>
      <c r="G5263" s="32"/>
      <c r="H5263" s="32"/>
      <c r="I5263" s="32"/>
      <c r="J5263" s="32"/>
      <c r="K5263" s="24"/>
    </row>
    <row r="5264" spans="1:11" ht="21.95" customHeight="1" x14ac:dyDescent="0.25">
      <c r="A5264" s="23"/>
      <c r="B5264" s="23"/>
      <c r="C5264" s="23"/>
      <c r="D5264" s="22"/>
      <c r="E5264" s="32"/>
      <c r="F5264" s="32"/>
      <c r="G5264" s="32"/>
      <c r="H5264" s="32"/>
      <c r="I5264" s="32"/>
      <c r="J5264" s="32"/>
      <c r="K5264" s="24"/>
    </row>
    <row r="5265" spans="1:11" ht="21.95" customHeight="1" x14ac:dyDescent="0.25">
      <c r="A5265" s="23"/>
      <c r="B5265" s="23"/>
      <c r="C5265" s="23"/>
      <c r="D5265" s="22"/>
      <c r="E5265" s="32"/>
      <c r="F5265" s="32"/>
      <c r="G5265" s="32"/>
      <c r="H5265" s="32"/>
      <c r="I5265" s="32"/>
      <c r="J5265" s="32"/>
      <c r="K5265" s="24"/>
    </row>
    <row r="5266" spans="1:11" ht="21.95" customHeight="1" x14ac:dyDescent="0.25">
      <c r="A5266" s="23"/>
      <c r="B5266" s="23"/>
      <c r="C5266" s="23"/>
      <c r="D5266" s="22"/>
      <c r="E5266" s="32"/>
      <c r="F5266" s="32"/>
      <c r="G5266" s="32"/>
      <c r="H5266" s="32"/>
      <c r="I5266" s="32"/>
      <c r="J5266" s="32"/>
      <c r="K5266" s="24"/>
    </row>
    <row r="5267" spans="1:11" ht="21.95" customHeight="1" x14ac:dyDescent="0.25">
      <c r="A5267" s="23"/>
      <c r="B5267" s="23"/>
      <c r="C5267" s="23"/>
      <c r="D5267" s="22"/>
      <c r="E5267" s="32"/>
      <c r="F5267" s="32"/>
      <c r="G5267" s="32"/>
      <c r="H5267" s="32"/>
      <c r="I5267" s="32"/>
      <c r="J5267" s="32"/>
      <c r="K5267" s="24"/>
    </row>
    <row r="5268" spans="1:11" ht="21.95" customHeight="1" x14ac:dyDescent="0.25">
      <c r="A5268" s="23"/>
      <c r="B5268" s="23"/>
      <c r="C5268" s="23"/>
      <c r="D5268" s="22"/>
      <c r="E5268" s="32"/>
      <c r="F5268" s="32"/>
      <c r="G5268" s="32"/>
      <c r="H5268" s="32"/>
      <c r="I5268" s="32"/>
      <c r="J5268" s="32"/>
      <c r="K5268" s="24"/>
    </row>
    <row r="5269" spans="1:11" ht="21.95" customHeight="1" x14ac:dyDescent="0.25">
      <c r="A5269" s="23"/>
      <c r="B5269" s="23"/>
      <c r="C5269" s="23"/>
      <c r="D5269" s="22"/>
      <c r="E5269" s="32"/>
      <c r="F5269" s="32"/>
      <c r="G5269" s="32"/>
      <c r="H5269" s="32"/>
      <c r="I5269" s="32"/>
      <c r="J5269" s="32"/>
      <c r="K5269" s="24"/>
    </row>
    <row r="5270" spans="1:11" ht="21.95" customHeight="1" x14ac:dyDescent="0.25">
      <c r="A5270" s="23"/>
      <c r="B5270" s="23"/>
      <c r="C5270" s="23"/>
      <c r="D5270" s="22"/>
      <c r="E5270" s="32"/>
      <c r="F5270" s="32"/>
      <c r="G5270" s="32"/>
      <c r="H5270" s="32"/>
      <c r="I5270" s="32"/>
      <c r="J5270" s="32"/>
      <c r="K5270" s="24"/>
    </row>
    <row r="5271" spans="1:11" ht="21.95" customHeight="1" x14ac:dyDescent="0.25">
      <c r="A5271" s="23"/>
      <c r="B5271" s="23"/>
      <c r="C5271" s="23"/>
      <c r="D5271" s="22"/>
      <c r="E5271" s="32"/>
      <c r="F5271" s="32"/>
      <c r="G5271" s="32"/>
      <c r="H5271" s="32"/>
      <c r="I5271" s="32"/>
      <c r="J5271" s="32"/>
      <c r="K5271" s="24"/>
    </row>
    <row r="5272" spans="1:11" ht="21.95" customHeight="1" x14ac:dyDescent="0.25">
      <c r="A5272" s="23"/>
      <c r="B5272" s="23"/>
      <c r="C5272" s="23"/>
      <c r="D5272" s="22"/>
      <c r="E5272" s="32"/>
      <c r="F5272" s="32"/>
      <c r="G5272" s="32"/>
      <c r="H5272" s="32"/>
      <c r="I5272" s="32"/>
      <c r="J5272" s="32"/>
      <c r="K5272" s="24"/>
    </row>
    <row r="5273" spans="1:11" ht="21.95" customHeight="1" x14ac:dyDescent="0.25">
      <c r="A5273" s="23"/>
      <c r="B5273" s="23"/>
      <c r="C5273" s="23"/>
      <c r="D5273" s="22"/>
      <c r="E5273" s="32"/>
      <c r="F5273" s="32"/>
      <c r="G5273" s="32"/>
      <c r="H5273" s="32"/>
      <c r="I5273" s="32"/>
      <c r="J5273" s="32"/>
      <c r="K5273" s="24"/>
    </row>
    <row r="5274" spans="1:11" ht="21.95" customHeight="1" x14ac:dyDescent="0.25">
      <c r="A5274" s="23"/>
      <c r="B5274" s="23"/>
      <c r="C5274" s="23"/>
      <c r="D5274" s="22"/>
      <c r="E5274" s="32"/>
      <c r="F5274" s="32"/>
      <c r="G5274" s="32"/>
      <c r="H5274" s="32"/>
      <c r="I5274" s="32"/>
      <c r="J5274" s="32"/>
      <c r="K5274" s="24"/>
    </row>
    <row r="5275" spans="1:11" ht="21.95" customHeight="1" x14ac:dyDescent="0.25">
      <c r="A5275" s="23"/>
      <c r="B5275" s="23"/>
      <c r="C5275" s="23"/>
      <c r="D5275" s="22"/>
      <c r="E5275" s="32"/>
      <c r="F5275" s="32"/>
      <c r="G5275" s="32"/>
      <c r="H5275" s="32"/>
      <c r="I5275" s="32"/>
      <c r="J5275" s="32"/>
      <c r="K5275" s="24"/>
    </row>
    <row r="5276" spans="1:11" ht="21.95" customHeight="1" x14ac:dyDescent="0.25">
      <c r="A5276" s="23"/>
      <c r="B5276" s="23"/>
      <c r="C5276" s="23"/>
      <c r="D5276" s="22"/>
      <c r="E5276" s="32"/>
      <c r="F5276" s="32"/>
      <c r="G5276" s="32"/>
      <c r="H5276" s="32"/>
      <c r="I5276" s="32"/>
      <c r="J5276" s="32"/>
      <c r="K5276" s="24"/>
    </row>
    <row r="5277" spans="1:11" ht="21.95" customHeight="1" x14ac:dyDescent="0.25">
      <c r="A5277" s="23"/>
      <c r="B5277" s="23"/>
      <c r="C5277" s="23"/>
      <c r="D5277" s="22"/>
      <c r="E5277" s="32"/>
      <c r="F5277" s="32"/>
      <c r="G5277" s="32"/>
      <c r="H5277" s="32"/>
      <c r="I5277" s="32"/>
      <c r="J5277" s="32"/>
      <c r="K5277" s="24"/>
    </row>
    <row r="5278" spans="1:11" ht="21.95" customHeight="1" x14ac:dyDescent="0.25">
      <c r="A5278" s="23"/>
      <c r="B5278" s="23"/>
      <c r="C5278" s="23"/>
      <c r="D5278" s="22"/>
      <c r="E5278" s="32"/>
      <c r="F5278" s="32"/>
      <c r="G5278" s="32"/>
      <c r="H5278" s="32"/>
      <c r="I5278" s="32"/>
      <c r="J5278" s="32"/>
      <c r="K5278" s="24"/>
    </row>
    <row r="5279" spans="1:11" ht="21.95" customHeight="1" x14ac:dyDescent="0.25">
      <c r="A5279" s="23"/>
      <c r="B5279" s="23"/>
      <c r="C5279" s="23"/>
      <c r="D5279" s="22"/>
      <c r="E5279" s="32"/>
      <c r="F5279" s="32"/>
      <c r="G5279" s="32"/>
      <c r="H5279" s="32"/>
      <c r="I5279" s="32"/>
      <c r="J5279" s="32"/>
      <c r="K5279" s="24"/>
    </row>
    <row r="5280" spans="1:11" ht="21.95" customHeight="1" x14ac:dyDescent="0.25">
      <c r="A5280" s="23"/>
      <c r="B5280" s="23"/>
      <c r="C5280" s="23"/>
      <c r="D5280" s="22"/>
      <c r="E5280" s="32"/>
      <c r="F5280" s="32"/>
      <c r="G5280" s="32"/>
      <c r="H5280" s="32"/>
      <c r="I5280" s="32"/>
      <c r="J5280" s="32"/>
      <c r="K5280" s="24"/>
    </row>
    <row r="5281" spans="1:11" ht="21.95" customHeight="1" x14ac:dyDescent="0.25">
      <c r="A5281" s="23"/>
      <c r="B5281" s="23"/>
      <c r="C5281" s="23"/>
      <c r="D5281" s="22"/>
      <c r="E5281" s="32"/>
      <c r="F5281" s="32"/>
      <c r="G5281" s="32"/>
      <c r="H5281" s="32"/>
      <c r="I5281" s="32"/>
      <c r="J5281" s="32"/>
      <c r="K5281" s="24"/>
    </row>
    <row r="5282" spans="1:11" ht="21.95" customHeight="1" x14ac:dyDescent="0.25">
      <c r="A5282" s="23"/>
      <c r="B5282" s="23"/>
      <c r="C5282" s="23"/>
      <c r="D5282" s="22"/>
      <c r="E5282" s="32"/>
      <c r="F5282" s="32"/>
      <c r="G5282" s="32"/>
      <c r="H5282" s="32"/>
      <c r="I5282" s="32"/>
      <c r="J5282" s="32"/>
      <c r="K5282" s="24"/>
    </row>
    <row r="5283" spans="1:11" ht="21.95" customHeight="1" x14ac:dyDescent="0.25">
      <c r="A5283" s="23"/>
      <c r="B5283" s="23"/>
      <c r="C5283" s="23"/>
      <c r="D5283" s="22"/>
      <c r="E5283" s="32"/>
      <c r="F5283" s="32"/>
      <c r="G5283" s="32"/>
      <c r="H5283" s="32"/>
      <c r="I5283" s="32"/>
      <c r="J5283" s="32"/>
      <c r="K5283" s="24"/>
    </row>
    <row r="5284" spans="1:11" ht="21.95" customHeight="1" x14ac:dyDescent="0.25">
      <c r="A5284" s="23"/>
      <c r="B5284" s="23"/>
      <c r="C5284" s="23"/>
      <c r="D5284" s="22"/>
      <c r="E5284" s="32"/>
      <c r="F5284" s="32"/>
      <c r="G5284" s="32"/>
      <c r="H5284" s="32"/>
      <c r="I5284" s="32"/>
      <c r="J5284" s="32"/>
      <c r="K5284" s="24"/>
    </row>
    <row r="5285" spans="1:11" ht="21.95" customHeight="1" x14ac:dyDescent="0.25">
      <c r="A5285" s="23"/>
      <c r="B5285" s="23"/>
      <c r="C5285" s="23"/>
      <c r="D5285" s="22"/>
      <c r="E5285" s="32"/>
      <c r="F5285" s="32"/>
      <c r="G5285" s="32"/>
      <c r="H5285" s="32"/>
      <c r="I5285" s="32"/>
      <c r="J5285" s="32"/>
      <c r="K5285" s="24"/>
    </row>
    <row r="5286" spans="1:11" ht="21.95" customHeight="1" x14ac:dyDescent="0.25">
      <c r="A5286" s="23"/>
      <c r="B5286" s="23"/>
      <c r="C5286" s="23"/>
      <c r="D5286" s="22"/>
      <c r="E5286" s="32"/>
      <c r="F5286" s="32"/>
      <c r="G5286" s="32"/>
      <c r="H5286" s="32"/>
      <c r="I5286" s="32"/>
      <c r="J5286" s="32"/>
      <c r="K5286" s="24"/>
    </row>
    <row r="5287" spans="1:11" ht="21.95" customHeight="1" x14ac:dyDescent="0.25">
      <c r="A5287" s="23"/>
      <c r="B5287" s="23"/>
      <c r="C5287" s="23"/>
      <c r="D5287" s="22"/>
      <c r="E5287" s="32"/>
      <c r="F5287" s="32"/>
      <c r="G5287" s="32"/>
      <c r="H5287" s="32"/>
      <c r="I5287" s="32"/>
      <c r="J5287" s="32"/>
      <c r="K5287" s="24"/>
    </row>
    <row r="5288" spans="1:11" ht="21.95" customHeight="1" x14ac:dyDescent="0.25">
      <c r="A5288" s="23"/>
      <c r="B5288" s="23"/>
      <c r="C5288" s="23"/>
      <c r="D5288" s="22"/>
      <c r="E5288" s="32"/>
      <c r="F5288" s="32"/>
      <c r="G5288" s="32"/>
      <c r="H5288" s="32"/>
      <c r="I5288" s="32"/>
      <c r="J5288" s="32"/>
      <c r="K5288" s="24"/>
    </row>
    <row r="5289" spans="1:11" ht="21.95" customHeight="1" x14ac:dyDescent="0.25">
      <c r="A5289" s="23"/>
      <c r="B5289" s="23"/>
      <c r="C5289" s="23"/>
      <c r="D5289" s="22"/>
      <c r="E5289" s="32"/>
      <c r="F5289" s="32"/>
      <c r="G5289" s="32"/>
      <c r="H5289" s="32"/>
      <c r="I5289" s="32"/>
      <c r="J5289" s="32"/>
      <c r="K5289" s="24"/>
    </row>
    <row r="5290" spans="1:11" ht="21.95" customHeight="1" x14ac:dyDescent="0.25">
      <c r="A5290" s="23"/>
      <c r="B5290" s="23"/>
      <c r="C5290" s="23"/>
      <c r="D5290" s="22"/>
      <c r="E5290" s="32"/>
      <c r="F5290" s="32"/>
      <c r="G5290" s="32"/>
      <c r="H5290" s="32"/>
      <c r="I5290" s="32"/>
      <c r="J5290" s="32"/>
      <c r="K5290" s="24"/>
    </row>
    <row r="5291" spans="1:11" ht="21.95" customHeight="1" x14ac:dyDescent="0.25">
      <c r="A5291" s="23"/>
      <c r="B5291" s="23"/>
      <c r="C5291" s="23"/>
      <c r="D5291" s="22"/>
      <c r="E5291" s="32"/>
      <c r="F5291" s="32"/>
      <c r="G5291" s="32"/>
      <c r="H5291" s="32"/>
      <c r="I5291" s="32"/>
      <c r="J5291" s="32"/>
      <c r="K5291" s="24"/>
    </row>
    <row r="5292" spans="1:11" ht="21.95" customHeight="1" x14ac:dyDescent="0.25">
      <c r="A5292" s="23"/>
      <c r="B5292" s="23"/>
      <c r="C5292" s="23"/>
      <c r="D5292" s="22"/>
      <c r="E5292" s="32"/>
      <c r="F5292" s="32"/>
      <c r="G5292" s="32"/>
      <c r="H5292" s="32"/>
      <c r="I5292" s="32"/>
      <c r="J5292" s="32"/>
      <c r="K5292" s="24"/>
    </row>
    <row r="5293" spans="1:11" ht="21.95" customHeight="1" x14ac:dyDescent="0.25">
      <c r="A5293" s="23"/>
      <c r="B5293" s="23"/>
      <c r="C5293" s="23"/>
      <c r="D5293" s="22"/>
      <c r="E5293" s="32"/>
      <c r="F5293" s="32"/>
      <c r="G5293" s="32"/>
      <c r="H5293" s="32"/>
      <c r="I5293" s="32"/>
      <c r="J5293" s="32"/>
      <c r="K5293" s="24"/>
    </row>
    <row r="5294" spans="1:11" ht="21.95" customHeight="1" x14ac:dyDescent="0.25">
      <c r="A5294" s="23"/>
      <c r="B5294" s="23"/>
      <c r="C5294" s="23"/>
      <c r="D5294" s="22"/>
      <c r="E5294" s="32"/>
      <c r="F5294" s="32"/>
      <c r="G5294" s="32"/>
      <c r="H5294" s="32"/>
      <c r="I5294" s="32"/>
      <c r="J5294" s="32"/>
      <c r="K5294" s="24"/>
    </row>
    <row r="5295" spans="1:11" ht="21.95" customHeight="1" x14ac:dyDescent="0.25">
      <c r="A5295" s="23"/>
      <c r="B5295" s="23"/>
      <c r="C5295" s="23"/>
      <c r="D5295" s="22"/>
      <c r="E5295" s="32"/>
      <c r="F5295" s="32"/>
      <c r="G5295" s="32"/>
      <c r="H5295" s="32"/>
      <c r="I5295" s="32"/>
      <c r="J5295" s="32"/>
      <c r="K5295" s="24"/>
    </row>
    <row r="5296" spans="1:11" ht="21.95" customHeight="1" x14ac:dyDescent="0.25">
      <c r="A5296" s="23"/>
      <c r="B5296" s="23"/>
      <c r="C5296" s="23"/>
      <c r="D5296" s="22"/>
      <c r="E5296" s="32"/>
      <c r="F5296" s="32"/>
      <c r="G5296" s="32"/>
      <c r="H5296" s="32"/>
      <c r="I5296" s="32"/>
      <c r="J5296" s="32"/>
      <c r="K5296" s="24"/>
    </row>
    <row r="5297" spans="1:11" ht="21.95" customHeight="1" x14ac:dyDescent="0.25">
      <c r="A5297" s="23"/>
      <c r="B5297" s="23"/>
      <c r="C5297" s="23"/>
      <c r="D5297" s="22"/>
      <c r="E5297" s="32"/>
      <c r="F5297" s="32"/>
      <c r="G5297" s="32"/>
      <c r="H5297" s="32"/>
      <c r="I5297" s="32"/>
      <c r="J5297" s="32"/>
      <c r="K5297" s="24"/>
    </row>
    <row r="5298" spans="1:11" ht="21.95" customHeight="1" x14ac:dyDescent="0.25">
      <c r="A5298" s="23"/>
      <c r="B5298" s="23"/>
      <c r="C5298" s="23"/>
      <c r="D5298" s="22"/>
      <c r="E5298" s="32"/>
      <c r="F5298" s="32"/>
      <c r="G5298" s="32"/>
      <c r="H5298" s="32"/>
      <c r="I5298" s="32"/>
      <c r="J5298" s="32"/>
      <c r="K5298" s="24"/>
    </row>
    <row r="5299" spans="1:11" ht="21.95" customHeight="1" x14ac:dyDescent="0.25">
      <c r="A5299" s="23"/>
      <c r="B5299" s="23"/>
      <c r="C5299" s="23"/>
      <c r="D5299" s="22"/>
      <c r="E5299" s="32"/>
      <c r="F5299" s="32"/>
      <c r="G5299" s="32"/>
      <c r="H5299" s="32"/>
      <c r="I5299" s="32"/>
      <c r="J5299" s="32"/>
      <c r="K5299" s="24"/>
    </row>
    <row r="5300" spans="1:11" ht="21.95" customHeight="1" x14ac:dyDescent="0.25">
      <c r="A5300" s="23"/>
      <c r="B5300" s="23"/>
      <c r="C5300" s="23"/>
      <c r="D5300" s="22"/>
      <c r="E5300" s="32"/>
      <c r="F5300" s="32"/>
      <c r="G5300" s="32"/>
      <c r="H5300" s="32"/>
      <c r="I5300" s="32"/>
      <c r="J5300" s="32"/>
      <c r="K5300" s="24"/>
    </row>
    <row r="5301" spans="1:11" ht="21.95" customHeight="1" x14ac:dyDescent="0.25">
      <c r="A5301" s="23"/>
      <c r="B5301" s="23"/>
      <c r="C5301" s="23"/>
      <c r="D5301" s="22"/>
      <c r="E5301" s="32"/>
      <c r="F5301" s="32"/>
      <c r="G5301" s="32"/>
      <c r="H5301" s="32"/>
      <c r="I5301" s="32"/>
      <c r="J5301" s="32"/>
      <c r="K5301" s="24"/>
    </row>
    <row r="5302" spans="1:11" ht="21.95" customHeight="1" x14ac:dyDescent="0.25">
      <c r="A5302" s="23"/>
      <c r="B5302" s="23"/>
      <c r="C5302" s="23"/>
      <c r="D5302" s="22"/>
      <c r="E5302" s="32"/>
      <c r="F5302" s="32"/>
      <c r="G5302" s="32"/>
      <c r="H5302" s="32"/>
      <c r="I5302" s="32"/>
      <c r="J5302" s="32"/>
      <c r="K5302" s="24"/>
    </row>
    <row r="5303" spans="1:11" ht="21.95" customHeight="1" x14ac:dyDescent="0.25">
      <c r="A5303" s="23"/>
      <c r="B5303" s="23"/>
      <c r="C5303" s="23"/>
      <c r="D5303" s="22"/>
      <c r="E5303" s="32"/>
      <c r="F5303" s="32"/>
      <c r="G5303" s="32"/>
      <c r="H5303" s="32"/>
      <c r="I5303" s="32"/>
      <c r="J5303" s="32"/>
      <c r="K5303" s="24"/>
    </row>
    <row r="5304" spans="1:11" ht="21.95" customHeight="1" x14ac:dyDescent="0.25">
      <c r="A5304" s="23"/>
      <c r="B5304" s="23"/>
      <c r="C5304" s="23"/>
      <c r="D5304" s="22"/>
      <c r="E5304" s="32"/>
      <c r="F5304" s="32"/>
      <c r="G5304" s="32"/>
      <c r="H5304" s="32"/>
      <c r="I5304" s="32"/>
      <c r="J5304" s="32"/>
      <c r="K5304" s="24"/>
    </row>
    <row r="5305" spans="1:11" ht="21.95" customHeight="1" x14ac:dyDescent="0.25">
      <c r="A5305" s="23"/>
      <c r="B5305" s="23"/>
      <c r="C5305" s="23"/>
      <c r="D5305" s="22"/>
      <c r="E5305" s="32"/>
      <c r="F5305" s="32"/>
      <c r="G5305" s="32"/>
      <c r="H5305" s="32"/>
      <c r="I5305" s="32"/>
      <c r="J5305" s="32"/>
      <c r="K5305" s="24"/>
    </row>
    <row r="5306" spans="1:11" ht="21.95" customHeight="1" x14ac:dyDescent="0.25">
      <c r="A5306" s="23"/>
      <c r="B5306" s="23"/>
      <c r="C5306" s="23"/>
      <c r="D5306" s="22"/>
      <c r="E5306" s="32"/>
      <c r="F5306" s="32"/>
      <c r="G5306" s="32"/>
      <c r="H5306" s="32"/>
      <c r="I5306" s="32"/>
      <c r="J5306" s="32"/>
      <c r="K5306" s="24"/>
    </row>
    <row r="5307" spans="1:11" ht="21.95" customHeight="1" x14ac:dyDescent="0.25">
      <c r="A5307" s="23"/>
      <c r="B5307" s="23"/>
      <c r="C5307" s="23"/>
      <c r="D5307" s="22"/>
      <c r="E5307" s="32"/>
      <c r="F5307" s="32"/>
      <c r="G5307" s="32"/>
      <c r="H5307" s="32"/>
      <c r="I5307" s="32"/>
      <c r="J5307" s="32"/>
      <c r="K5307" s="24"/>
    </row>
    <row r="5308" spans="1:11" ht="21.95" customHeight="1" x14ac:dyDescent="0.25">
      <c r="A5308" s="23"/>
      <c r="B5308" s="23"/>
      <c r="C5308" s="23"/>
      <c r="D5308" s="22"/>
      <c r="E5308" s="32"/>
      <c r="F5308" s="32"/>
      <c r="G5308" s="32"/>
      <c r="H5308" s="32"/>
      <c r="I5308" s="32"/>
      <c r="J5308" s="32"/>
      <c r="K5308" s="24"/>
    </row>
    <row r="5309" spans="1:11" ht="21.95" customHeight="1" x14ac:dyDescent="0.25">
      <c r="A5309" s="23"/>
      <c r="B5309" s="23"/>
      <c r="C5309" s="23"/>
      <c r="D5309" s="22"/>
      <c r="E5309" s="32"/>
      <c r="F5309" s="32"/>
      <c r="G5309" s="32"/>
      <c r="H5309" s="32"/>
      <c r="I5309" s="32"/>
      <c r="J5309" s="32"/>
      <c r="K5309" s="24"/>
    </row>
    <row r="5310" spans="1:11" ht="21.95" customHeight="1" x14ac:dyDescent="0.25">
      <c r="A5310" s="23"/>
      <c r="B5310" s="23"/>
      <c r="C5310" s="23"/>
      <c r="D5310" s="22"/>
      <c r="E5310" s="32"/>
      <c r="F5310" s="32"/>
      <c r="G5310" s="32"/>
      <c r="H5310" s="32"/>
      <c r="I5310" s="32"/>
      <c r="J5310" s="32"/>
      <c r="K5310" s="24"/>
    </row>
    <row r="5311" spans="1:11" ht="21.95" customHeight="1" x14ac:dyDescent="0.25">
      <c r="A5311" s="23"/>
      <c r="B5311" s="23"/>
      <c r="C5311" s="23"/>
      <c r="D5311" s="22"/>
      <c r="E5311" s="32"/>
      <c r="F5311" s="32"/>
      <c r="G5311" s="32"/>
      <c r="H5311" s="32"/>
      <c r="I5311" s="32"/>
      <c r="J5311" s="32"/>
      <c r="K5311" s="24"/>
    </row>
    <row r="5312" spans="1:11" ht="21.95" customHeight="1" x14ac:dyDescent="0.25">
      <c r="A5312" s="23"/>
      <c r="B5312" s="23"/>
      <c r="C5312" s="23"/>
      <c r="D5312" s="22"/>
      <c r="E5312" s="32"/>
      <c r="F5312" s="32"/>
      <c r="G5312" s="32"/>
      <c r="H5312" s="32"/>
      <c r="I5312" s="32"/>
      <c r="J5312" s="32"/>
      <c r="K5312" s="24"/>
    </row>
    <row r="5313" spans="1:11" ht="21.95" customHeight="1" x14ac:dyDescent="0.25">
      <c r="A5313" s="23"/>
      <c r="B5313" s="23"/>
      <c r="C5313" s="23"/>
      <c r="D5313" s="22"/>
      <c r="E5313" s="32"/>
      <c r="F5313" s="32"/>
      <c r="G5313" s="32"/>
      <c r="H5313" s="32"/>
      <c r="I5313" s="32"/>
      <c r="J5313" s="32"/>
      <c r="K5313" s="24"/>
    </row>
    <row r="5314" spans="1:11" ht="21.95" customHeight="1" x14ac:dyDescent="0.25">
      <c r="A5314" s="23"/>
      <c r="B5314" s="23"/>
      <c r="C5314" s="23"/>
      <c r="D5314" s="22"/>
      <c r="E5314" s="32"/>
      <c r="F5314" s="32"/>
      <c r="G5314" s="32"/>
      <c r="H5314" s="32"/>
      <c r="I5314" s="32"/>
      <c r="J5314" s="32"/>
      <c r="K5314" s="24"/>
    </row>
    <row r="5315" spans="1:11" ht="21.95" customHeight="1" x14ac:dyDescent="0.25">
      <c r="A5315" s="23"/>
      <c r="B5315" s="23"/>
      <c r="C5315" s="23"/>
      <c r="D5315" s="22"/>
      <c r="E5315" s="32"/>
      <c r="F5315" s="32"/>
      <c r="G5315" s="32"/>
      <c r="H5315" s="32"/>
      <c r="I5315" s="32"/>
      <c r="J5315" s="32"/>
      <c r="K5315" s="24"/>
    </row>
    <row r="5316" spans="1:11" ht="21.95" customHeight="1" x14ac:dyDescent="0.25">
      <c r="A5316" s="23"/>
      <c r="B5316" s="23"/>
      <c r="C5316" s="23"/>
      <c r="D5316" s="22"/>
      <c r="E5316" s="32"/>
      <c r="F5316" s="32"/>
      <c r="G5316" s="32"/>
      <c r="H5316" s="32"/>
      <c r="I5316" s="32"/>
      <c r="J5316" s="32"/>
      <c r="K5316" s="24"/>
    </row>
    <row r="5317" spans="1:11" ht="21.95" customHeight="1" x14ac:dyDescent="0.25">
      <c r="A5317" s="23"/>
      <c r="B5317" s="23"/>
      <c r="C5317" s="23"/>
      <c r="D5317" s="22"/>
      <c r="E5317" s="32"/>
      <c r="F5317" s="32"/>
      <c r="G5317" s="32"/>
      <c r="H5317" s="32"/>
      <c r="I5317" s="32"/>
      <c r="J5317" s="32"/>
      <c r="K5317" s="24"/>
    </row>
    <row r="5318" spans="1:11" ht="21.95" customHeight="1" x14ac:dyDescent="0.25">
      <c r="A5318" s="23"/>
      <c r="B5318" s="23"/>
      <c r="C5318" s="23"/>
      <c r="D5318" s="22"/>
      <c r="E5318" s="32"/>
      <c r="F5318" s="32"/>
      <c r="G5318" s="32"/>
      <c r="H5318" s="32"/>
      <c r="I5318" s="32"/>
      <c r="J5318" s="32"/>
      <c r="K5318" s="26"/>
    </row>
    <row r="5319" spans="1:11" ht="21.95" customHeight="1" x14ac:dyDescent="0.25">
      <c r="A5319" s="23"/>
      <c r="B5319" s="23"/>
      <c r="C5319" s="23"/>
      <c r="D5319" s="22"/>
      <c r="E5319" s="32"/>
      <c r="F5319" s="32"/>
      <c r="G5319" s="32"/>
      <c r="H5319" s="32"/>
      <c r="I5319" s="32"/>
      <c r="J5319" s="32"/>
      <c r="K5319" s="26"/>
    </row>
    <row r="5320" spans="1:11" ht="21.95" customHeight="1" x14ac:dyDescent="0.25">
      <c r="A5320" s="23"/>
      <c r="B5320" s="23"/>
      <c r="C5320" s="23"/>
      <c r="D5320" s="22"/>
      <c r="E5320" s="32"/>
      <c r="F5320" s="32"/>
      <c r="G5320" s="32"/>
      <c r="H5320" s="32"/>
      <c r="I5320" s="32"/>
      <c r="J5320" s="32"/>
      <c r="K5320" s="26"/>
    </row>
    <row r="5321" spans="1:11" ht="21.95" customHeight="1" x14ac:dyDescent="0.25">
      <c r="A5321" s="23"/>
      <c r="B5321" s="23"/>
      <c r="C5321" s="23"/>
      <c r="D5321" s="22"/>
      <c r="E5321" s="32"/>
      <c r="F5321" s="32"/>
      <c r="G5321" s="32"/>
      <c r="H5321" s="32"/>
      <c r="I5321" s="32"/>
      <c r="J5321" s="32"/>
      <c r="K5321" s="26"/>
    </row>
    <row r="5322" spans="1:11" ht="21.95" customHeight="1" x14ac:dyDescent="0.25">
      <c r="A5322" s="23"/>
      <c r="B5322" s="23"/>
      <c r="C5322" s="23"/>
      <c r="D5322" s="22"/>
      <c r="E5322" s="32"/>
      <c r="F5322" s="32"/>
      <c r="G5322" s="32"/>
      <c r="H5322" s="32"/>
      <c r="I5322" s="32"/>
      <c r="J5322" s="32"/>
      <c r="K5322" s="26"/>
    </row>
    <row r="5323" spans="1:11" ht="21.95" customHeight="1" x14ac:dyDescent="0.25">
      <c r="A5323" s="23"/>
      <c r="B5323" s="23"/>
      <c r="C5323" s="23"/>
      <c r="D5323" s="22"/>
      <c r="E5323" s="32"/>
      <c r="F5323" s="32"/>
      <c r="G5323" s="32"/>
      <c r="H5323" s="32"/>
      <c r="I5323" s="32"/>
      <c r="J5323" s="32"/>
      <c r="K5323" s="26"/>
    </row>
    <row r="5324" spans="1:11" ht="21.95" customHeight="1" x14ac:dyDescent="0.25">
      <c r="A5324" s="23"/>
      <c r="B5324" s="23"/>
      <c r="C5324" s="23"/>
      <c r="D5324" s="22"/>
      <c r="E5324" s="32"/>
      <c r="F5324" s="32"/>
      <c r="G5324" s="32"/>
      <c r="H5324" s="32"/>
      <c r="I5324" s="32"/>
      <c r="J5324" s="32"/>
      <c r="K5324" s="26"/>
    </row>
    <row r="5325" spans="1:11" ht="21.95" customHeight="1" x14ac:dyDescent="0.25">
      <c r="A5325" s="23"/>
      <c r="B5325" s="23"/>
      <c r="C5325" s="23"/>
      <c r="D5325" s="22"/>
      <c r="E5325" s="32"/>
      <c r="F5325" s="32"/>
      <c r="G5325" s="32"/>
      <c r="H5325" s="32"/>
      <c r="I5325" s="32"/>
      <c r="J5325" s="32"/>
      <c r="K5325" s="26"/>
    </row>
    <row r="5326" spans="1:11" ht="21.95" customHeight="1" x14ac:dyDescent="0.25">
      <c r="A5326" s="23"/>
      <c r="B5326" s="23"/>
      <c r="C5326" s="23"/>
      <c r="D5326" s="22"/>
      <c r="E5326" s="32"/>
      <c r="F5326" s="32"/>
      <c r="G5326" s="32"/>
      <c r="H5326" s="32"/>
      <c r="I5326" s="32"/>
      <c r="J5326" s="32"/>
      <c r="K5326" s="26"/>
    </row>
    <row r="5327" spans="1:11" ht="21.95" customHeight="1" x14ac:dyDescent="0.25">
      <c r="A5327" s="23"/>
      <c r="B5327" s="23"/>
      <c r="C5327" s="23"/>
      <c r="D5327" s="22"/>
      <c r="E5327" s="32"/>
      <c r="F5327" s="32"/>
      <c r="G5327" s="32"/>
      <c r="H5327" s="32"/>
      <c r="I5327" s="32"/>
      <c r="J5327" s="32"/>
      <c r="K5327" s="26"/>
    </row>
    <row r="5328" spans="1:11" ht="21.95" customHeight="1" x14ac:dyDescent="0.25">
      <c r="A5328" s="23"/>
      <c r="B5328" s="23"/>
      <c r="C5328" s="23"/>
      <c r="D5328" s="22"/>
      <c r="E5328" s="32"/>
      <c r="F5328" s="32"/>
      <c r="G5328" s="32"/>
      <c r="H5328" s="32"/>
      <c r="I5328" s="32"/>
      <c r="J5328" s="32"/>
      <c r="K5328" s="26"/>
    </row>
    <row r="5329" spans="1:11" ht="21.95" customHeight="1" x14ac:dyDescent="0.25">
      <c r="A5329" s="23"/>
      <c r="B5329" s="23"/>
      <c r="C5329" s="23"/>
      <c r="D5329" s="22"/>
      <c r="E5329" s="32"/>
      <c r="F5329" s="32"/>
      <c r="G5329" s="32"/>
      <c r="H5329" s="32"/>
      <c r="I5329" s="32"/>
      <c r="J5329" s="32"/>
      <c r="K5329" s="26"/>
    </row>
    <row r="5330" spans="1:11" ht="21.95" customHeight="1" x14ac:dyDescent="0.25">
      <c r="A5330" s="23"/>
      <c r="B5330" s="23"/>
      <c r="C5330" s="23"/>
      <c r="D5330" s="22"/>
      <c r="E5330" s="32"/>
      <c r="F5330" s="32"/>
      <c r="G5330" s="32"/>
      <c r="H5330" s="32"/>
      <c r="I5330" s="32"/>
      <c r="J5330" s="32"/>
      <c r="K5330" s="26"/>
    </row>
    <row r="5331" spans="1:11" ht="21.95" customHeight="1" x14ac:dyDescent="0.25">
      <c r="A5331" s="23"/>
      <c r="B5331" s="23"/>
      <c r="C5331" s="23"/>
      <c r="D5331" s="22"/>
      <c r="E5331" s="32"/>
      <c r="F5331" s="32"/>
      <c r="G5331" s="32"/>
      <c r="H5331" s="32"/>
      <c r="I5331" s="32"/>
      <c r="J5331" s="32"/>
      <c r="K5331" s="26"/>
    </row>
    <row r="5332" spans="1:11" ht="21.95" customHeight="1" x14ac:dyDescent="0.25">
      <c r="A5332" s="23"/>
      <c r="B5332" s="23"/>
      <c r="C5332" s="23"/>
      <c r="D5332" s="22"/>
      <c r="E5332" s="32"/>
      <c r="F5332" s="32"/>
      <c r="G5332" s="32"/>
      <c r="H5332" s="32"/>
      <c r="I5332" s="32"/>
      <c r="J5332" s="32"/>
      <c r="K5332" s="26"/>
    </row>
    <row r="5333" spans="1:11" ht="21.95" customHeight="1" x14ac:dyDescent="0.25">
      <c r="A5333" s="23"/>
      <c r="B5333" s="23"/>
      <c r="C5333" s="23"/>
      <c r="D5333" s="22"/>
      <c r="E5333" s="32"/>
      <c r="F5333" s="32"/>
      <c r="G5333" s="32"/>
      <c r="H5333" s="32"/>
      <c r="I5333" s="32"/>
      <c r="J5333" s="32"/>
      <c r="K5333" s="26"/>
    </row>
    <row r="5334" spans="1:11" ht="21.95" customHeight="1" x14ac:dyDescent="0.25">
      <c r="A5334" s="23"/>
      <c r="B5334" s="23"/>
      <c r="C5334" s="23"/>
      <c r="D5334" s="22"/>
      <c r="E5334" s="32"/>
      <c r="F5334" s="32"/>
      <c r="G5334" s="32"/>
      <c r="H5334" s="32"/>
      <c r="I5334" s="32"/>
      <c r="J5334" s="32"/>
      <c r="K5334" s="26"/>
    </row>
    <row r="5335" spans="1:11" ht="21.95" customHeight="1" x14ac:dyDescent="0.25">
      <c r="A5335" s="23"/>
      <c r="B5335" s="23"/>
      <c r="C5335" s="23"/>
      <c r="D5335" s="22"/>
      <c r="E5335" s="32"/>
      <c r="F5335" s="32"/>
      <c r="G5335" s="32"/>
      <c r="H5335" s="32"/>
      <c r="I5335" s="32"/>
      <c r="J5335" s="32"/>
      <c r="K5335" s="26"/>
    </row>
    <row r="5336" spans="1:11" ht="21.95" customHeight="1" x14ac:dyDescent="0.25">
      <c r="A5336" s="23"/>
      <c r="B5336" s="23"/>
      <c r="C5336" s="23"/>
      <c r="D5336" s="22"/>
      <c r="E5336" s="32"/>
      <c r="F5336" s="32"/>
      <c r="G5336" s="32"/>
      <c r="H5336" s="32"/>
      <c r="I5336" s="32"/>
      <c r="J5336" s="32"/>
      <c r="K5336" s="26"/>
    </row>
    <row r="5337" spans="1:11" ht="21.95" customHeight="1" x14ac:dyDescent="0.25">
      <c r="A5337" s="23"/>
      <c r="B5337" s="23"/>
      <c r="C5337" s="23"/>
      <c r="D5337" s="22"/>
      <c r="E5337" s="32"/>
      <c r="F5337" s="32"/>
      <c r="G5337" s="32"/>
      <c r="H5337" s="32"/>
      <c r="I5337" s="32"/>
      <c r="J5337" s="32"/>
      <c r="K5337" s="26"/>
    </row>
    <row r="5338" spans="1:11" ht="21.95" customHeight="1" x14ac:dyDescent="0.25">
      <c r="A5338" s="23"/>
      <c r="B5338" s="23"/>
      <c r="C5338" s="23"/>
      <c r="D5338" s="22"/>
      <c r="E5338" s="32"/>
      <c r="F5338" s="32"/>
      <c r="G5338" s="32"/>
      <c r="H5338" s="32"/>
      <c r="I5338" s="32"/>
      <c r="J5338" s="32"/>
      <c r="K5338" s="26"/>
    </row>
    <row r="5339" spans="1:11" ht="21.95" customHeight="1" x14ac:dyDescent="0.25">
      <c r="A5339" s="23"/>
      <c r="B5339" s="23"/>
      <c r="C5339" s="23"/>
      <c r="D5339" s="22"/>
      <c r="E5339" s="32"/>
      <c r="F5339" s="32"/>
      <c r="G5339" s="32"/>
      <c r="H5339" s="32"/>
      <c r="I5339" s="32"/>
      <c r="J5339" s="32"/>
      <c r="K5339" s="26"/>
    </row>
    <row r="5340" spans="1:11" ht="21.95" customHeight="1" x14ac:dyDescent="0.25">
      <c r="A5340" s="23"/>
      <c r="B5340" s="23"/>
      <c r="C5340" s="23"/>
      <c r="D5340" s="22"/>
      <c r="E5340" s="32"/>
      <c r="F5340" s="32"/>
      <c r="G5340" s="32"/>
      <c r="H5340" s="32"/>
      <c r="I5340" s="32"/>
      <c r="J5340" s="32"/>
      <c r="K5340" s="26"/>
    </row>
    <row r="5341" spans="1:11" ht="21.95" customHeight="1" x14ac:dyDescent="0.25">
      <c r="A5341" s="23"/>
      <c r="B5341" s="23"/>
      <c r="C5341" s="23"/>
      <c r="D5341" s="22"/>
      <c r="E5341" s="32"/>
      <c r="F5341" s="32"/>
      <c r="G5341" s="32"/>
      <c r="H5341" s="32"/>
      <c r="I5341" s="32"/>
      <c r="J5341" s="32"/>
      <c r="K5341" s="26"/>
    </row>
    <row r="5342" spans="1:11" ht="21.95" customHeight="1" x14ac:dyDescent="0.25">
      <c r="A5342" s="23"/>
      <c r="B5342" s="23"/>
      <c r="C5342" s="23"/>
      <c r="D5342" s="22"/>
      <c r="E5342" s="32"/>
      <c r="F5342" s="32"/>
      <c r="G5342" s="32"/>
      <c r="H5342" s="32"/>
      <c r="I5342" s="32"/>
      <c r="J5342" s="32"/>
      <c r="K5342" s="26"/>
    </row>
    <row r="5343" spans="1:11" ht="21.95" customHeight="1" x14ac:dyDescent="0.25">
      <c r="A5343" s="23"/>
      <c r="B5343" s="23"/>
      <c r="C5343" s="23"/>
      <c r="D5343" s="22"/>
      <c r="E5343" s="32"/>
      <c r="F5343" s="32"/>
      <c r="G5343" s="32"/>
      <c r="H5343" s="32"/>
      <c r="I5343" s="32"/>
      <c r="J5343" s="32"/>
      <c r="K5343" s="26"/>
    </row>
    <row r="5344" spans="1:11" ht="21.95" customHeight="1" x14ac:dyDescent="0.25">
      <c r="A5344" s="23"/>
      <c r="B5344" s="23"/>
      <c r="C5344" s="23"/>
      <c r="D5344" s="22"/>
      <c r="E5344" s="32"/>
      <c r="F5344" s="32"/>
      <c r="G5344" s="32"/>
      <c r="H5344" s="32"/>
      <c r="I5344" s="32"/>
      <c r="J5344" s="32"/>
      <c r="K5344" s="26"/>
    </row>
    <row r="5345" spans="1:11" ht="21.95" customHeight="1" x14ac:dyDescent="0.25">
      <c r="A5345" s="23"/>
      <c r="B5345" s="23"/>
      <c r="C5345" s="23"/>
      <c r="D5345" s="22"/>
      <c r="E5345" s="32"/>
      <c r="F5345" s="32"/>
      <c r="G5345" s="32"/>
      <c r="H5345" s="32"/>
      <c r="I5345" s="32"/>
      <c r="J5345" s="32"/>
      <c r="K5345" s="26"/>
    </row>
    <row r="5346" spans="1:11" ht="21.95" customHeight="1" x14ac:dyDescent="0.25">
      <c r="A5346" s="23"/>
      <c r="B5346" s="23"/>
      <c r="C5346" s="23"/>
      <c r="D5346" s="22"/>
      <c r="E5346" s="32"/>
      <c r="F5346" s="32"/>
      <c r="G5346" s="32"/>
      <c r="H5346" s="32"/>
      <c r="I5346" s="32"/>
      <c r="J5346" s="32"/>
      <c r="K5346" s="26"/>
    </row>
    <row r="5347" spans="1:11" ht="21.95" customHeight="1" x14ac:dyDescent="0.25">
      <c r="A5347" s="23"/>
      <c r="B5347" s="23"/>
      <c r="C5347" s="23"/>
      <c r="D5347" s="22"/>
      <c r="E5347" s="32"/>
      <c r="F5347" s="32"/>
      <c r="G5347" s="32"/>
      <c r="H5347" s="32"/>
      <c r="I5347" s="32"/>
      <c r="J5347" s="32"/>
      <c r="K5347" s="26"/>
    </row>
    <row r="5348" spans="1:11" ht="21.95" customHeight="1" x14ac:dyDescent="0.25">
      <c r="A5348" s="23"/>
      <c r="B5348" s="23"/>
      <c r="C5348" s="23"/>
      <c r="D5348" s="22"/>
      <c r="E5348" s="32"/>
      <c r="F5348" s="32"/>
      <c r="G5348" s="32"/>
      <c r="H5348" s="32"/>
      <c r="I5348" s="32"/>
      <c r="J5348" s="32"/>
      <c r="K5348" s="26"/>
    </row>
    <row r="5349" spans="1:11" ht="21.95" customHeight="1" x14ac:dyDescent="0.25">
      <c r="A5349" s="23"/>
      <c r="B5349" s="23"/>
      <c r="C5349" s="23"/>
      <c r="D5349" s="22"/>
      <c r="E5349" s="32"/>
      <c r="F5349" s="32"/>
      <c r="G5349" s="32"/>
      <c r="H5349" s="32"/>
      <c r="I5349" s="32"/>
      <c r="J5349" s="32"/>
      <c r="K5349" s="26"/>
    </row>
    <row r="5350" spans="1:11" ht="21.95" customHeight="1" x14ac:dyDescent="0.25">
      <c r="A5350" s="23"/>
      <c r="B5350" s="23"/>
      <c r="C5350" s="23"/>
      <c r="D5350" s="22"/>
      <c r="E5350" s="32"/>
      <c r="F5350" s="32"/>
      <c r="G5350" s="32"/>
      <c r="H5350" s="32"/>
      <c r="I5350" s="32"/>
      <c r="J5350" s="32"/>
      <c r="K5350" s="26"/>
    </row>
    <row r="5351" spans="1:11" ht="21.95" customHeight="1" x14ac:dyDescent="0.25">
      <c r="A5351" s="23"/>
      <c r="B5351" s="23"/>
      <c r="C5351" s="23"/>
      <c r="D5351" s="22"/>
      <c r="E5351" s="32"/>
      <c r="F5351" s="32"/>
      <c r="G5351" s="32"/>
      <c r="H5351" s="32"/>
      <c r="I5351" s="32"/>
      <c r="J5351" s="32"/>
      <c r="K5351" s="26"/>
    </row>
    <row r="5352" spans="1:11" ht="21.95" customHeight="1" x14ac:dyDescent="0.25">
      <c r="A5352" s="23"/>
      <c r="B5352" s="23"/>
      <c r="C5352" s="23"/>
      <c r="D5352" s="22"/>
      <c r="E5352" s="32"/>
      <c r="F5352" s="32"/>
      <c r="G5352" s="32"/>
      <c r="H5352" s="32"/>
      <c r="I5352" s="32"/>
      <c r="J5352" s="32"/>
      <c r="K5352" s="26"/>
    </row>
    <row r="5353" spans="1:11" ht="21.95" customHeight="1" x14ac:dyDescent="0.25">
      <c r="A5353" s="23"/>
      <c r="B5353" s="23"/>
      <c r="C5353" s="23"/>
      <c r="D5353" s="22"/>
      <c r="E5353" s="32"/>
      <c r="F5353" s="32"/>
      <c r="G5353" s="32"/>
      <c r="H5353" s="32"/>
      <c r="I5353" s="32"/>
      <c r="J5353" s="32"/>
      <c r="K5353" s="26"/>
    </row>
    <row r="5354" spans="1:11" ht="21.95" customHeight="1" x14ac:dyDescent="0.25">
      <c r="A5354" s="23"/>
      <c r="B5354" s="23"/>
      <c r="C5354" s="23"/>
      <c r="D5354" s="22"/>
      <c r="E5354" s="32"/>
      <c r="F5354" s="32"/>
      <c r="G5354" s="32"/>
      <c r="H5354" s="32"/>
      <c r="I5354" s="32"/>
      <c r="J5354" s="32"/>
      <c r="K5354" s="26"/>
    </row>
    <row r="5355" spans="1:11" ht="21.95" customHeight="1" x14ac:dyDescent="0.25">
      <c r="A5355" s="23"/>
      <c r="B5355" s="23"/>
      <c r="C5355" s="23"/>
      <c r="D5355" s="22"/>
      <c r="E5355" s="32"/>
      <c r="F5355" s="32"/>
      <c r="G5355" s="32"/>
      <c r="H5355" s="32"/>
      <c r="I5355" s="32"/>
      <c r="J5355" s="32"/>
      <c r="K5355" s="26"/>
    </row>
    <row r="5356" spans="1:11" ht="21.95" customHeight="1" x14ac:dyDescent="0.25">
      <c r="A5356" s="23"/>
      <c r="B5356" s="23"/>
      <c r="C5356" s="23"/>
      <c r="D5356" s="22"/>
      <c r="E5356" s="32"/>
      <c r="F5356" s="32"/>
      <c r="G5356" s="32"/>
      <c r="H5356" s="32"/>
      <c r="I5356" s="32"/>
      <c r="J5356" s="32"/>
      <c r="K5356" s="26"/>
    </row>
    <row r="5357" spans="1:11" ht="21.95" customHeight="1" x14ac:dyDescent="0.25">
      <c r="A5357" s="23"/>
      <c r="B5357" s="23"/>
      <c r="C5357" s="23"/>
      <c r="D5357" s="22"/>
      <c r="E5357" s="32"/>
      <c r="F5357" s="32"/>
      <c r="G5357" s="32"/>
      <c r="H5357" s="32"/>
      <c r="I5357" s="32"/>
      <c r="J5357" s="32"/>
      <c r="K5357" s="26"/>
    </row>
    <row r="5358" spans="1:11" ht="21.95" customHeight="1" x14ac:dyDescent="0.25">
      <c r="A5358" s="23"/>
      <c r="B5358" s="23"/>
      <c r="C5358" s="23"/>
      <c r="D5358" s="22"/>
      <c r="E5358" s="32"/>
      <c r="F5358" s="32"/>
      <c r="G5358" s="32"/>
      <c r="H5358" s="32"/>
      <c r="I5358" s="32"/>
      <c r="J5358" s="32"/>
      <c r="K5358" s="26"/>
    </row>
    <row r="5359" spans="1:11" ht="21.95" customHeight="1" x14ac:dyDescent="0.25">
      <c r="A5359" s="25"/>
      <c r="B5359" s="25"/>
      <c r="C5359" s="25"/>
      <c r="D5359" s="26"/>
      <c r="E5359" s="28"/>
      <c r="F5359" s="28"/>
      <c r="G5359" s="27"/>
      <c r="H5359" s="27"/>
      <c r="I5359" s="27"/>
      <c r="J5359" s="27"/>
      <c r="K5359" s="29"/>
    </row>
    <row r="5360" spans="1:11" ht="21.95" customHeight="1" x14ac:dyDescent="0.25">
      <c r="A5360" s="25"/>
      <c r="B5360" s="25"/>
      <c r="C5360" s="25"/>
      <c r="D5360" s="26"/>
      <c r="E5360" s="28"/>
      <c r="F5360" s="28"/>
      <c r="G5360" s="27"/>
      <c r="H5360" s="27"/>
      <c r="I5360" s="27"/>
      <c r="J5360" s="27"/>
      <c r="K5360" s="29"/>
    </row>
    <row r="5361" spans="1:11" ht="21.95" customHeight="1" x14ac:dyDescent="0.25">
      <c r="A5361" s="25"/>
      <c r="B5361" s="25"/>
      <c r="C5361" s="25"/>
      <c r="D5361" s="26"/>
      <c r="E5361" s="28"/>
      <c r="F5361" s="28"/>
      <c r="G5361" s="27"/>
      <c r="H5361" s="27"/>
      <c r="I5361" s="27"/>
      <c r="J5361" s="27"/>
      <c r="K5361" s="29"/>
    </row>
    <row r="5362" spans="1:11" ht="21.95" customHeight="1" x14ac:dyDescent="0.25">
      <c r="A5362" s="25"/>
      <c r="B5362" s="25"/>
      <c r="C5362" s="25"/>
      <c r="D5362" s="26"/>
      <c r="E5362" s="28"/>
      <c r="F5362" s="28"/>
      <c r="G5362" s="27"/>
      <c r="H5362" s="27"/>
      <c r="I5362" s="27"/>
      <c r="J5362" s="27"/>
      <c r="K5362" s="29"/>
    </row>
    <row r="5363" spans="1:11" ht="21.95" customHeight="1" x14ac:dyDescent="0.25">
      <c r="A5363" s="25"/>
      <c r="B5363" s="25"/>
      <c r="C5363" s="25"/>
      <c r="D5363" s="26"/>
      <c r="E5363" s="28"/>
      <c r="F5363" s="28"/>
      <c r="G5363" s="27"/>
      <c r="H5363" s="27"/>
      <c r="I5363" s="27"/>
      <c r="J5363" s="27"/>
      <c r="K5363" s="29"/>
    </row>
    <row r="5364" spans="1:11" ht="21.95" customHeight="1" x14ac:dyDescent="0.25">
      <c r="A5364" s="25"/>
      <c r="B5364" s="25"/>
      <c r="C5364" s="25"/>
      <c r="D5364" s="26"/>
      <c r="E5364" s="28"/>
      <c r="F5364" s="28"/>
      <c r="G5364" s="27"/>
      <c r="H5364" s="27"/>
      <c r="I5364" s="27"/>
      <c r="J5364" s="27"/>
      <c r="K5364" s="29"/>
    </row>
    <row r="5365" spans="1:11" ht="21.95" customHeight="1" x14ac:dyDescent="0.25">
      <c r="A5365" s="25"/>
      <c r="B5365" s="25"/>
      <c r="C5365" s="25"/>
      <c r="D5365" s="26"/>
      <c r="E5365" s="28"/>
      <c r="F5365" s="28"/>
      <c r="G5365" s="27"/>
      <c r="H5365" s="27"/>
      <c r="I5365" s="27"/>
      <c r="J5365" s="27"/>
      <c r="K5365" s="29"/>
    </row>
    <row r="5366" spans="1:11" ht="21.95" customHeight="1" x14ac:dyDescent="0.25">
      <c r="A5366" s="25"/>
      <c r="B5366" s="25"/>
      <c r="C5366" s="25"/>
      <c r="D5366" s="26"/>
      <c r="E5366" s="28"/>
      <c r="F5366" s="28"/>
      <c r="G5366" s="27"/>
      <c r="H5366" s="27"/>
      <c r="I5366" s="27"/>
      <c r="J5366" s="27"/>
      <c r="K5366" s="29"/>
    </row>
    <row r="5367" spans="1:11" ht="21.95" customHeight="1" x14ac:dyDescent="0.25">
      <c r="A5367" s="25"/>
      <c r="B5367" s="25"/>
      <c r="C5367" s="25"/>
      <c r="D5367" s="26"/>
      <c r="E5367" s="28"/>
      <c r="F5367" s="28"/>
      <c r="G5367" s="27"/>
      <c r="H5367" s="27"/>
      <c r="I5367" s="27"/>
      <c r="J5367" s="27"/>
      <c r="K5367" s="29"/>
    </row>
    <row r="5368" spans="1:11" ht="21.95" customHeight="1" x14ac:dyDescent="0.25">
      <c r="A5368" s="25"/>
      <c r="B5368" s="25"/>
      <c r="C5368" s="25"/>
      <c r="D5368" s="26"/>
      <c r="E5368" s="28"/>
      <c r="F5368" s="28"/>
      <c r="G5368" s="27"/>
      <c r="H5368" s="27"/>
      <c r="I5368" s="27"/>
      <c r="J5368" s="27"/>
      <c r="K5368" s="29"/>
    </row>
    <row r="5369" spans="1:11" ht="21.95" customHeight="1" x14ac:dyDescent="0.25">
      <c r="A5369" s="25"/>
      <c r="B5369" s="25"/>
      <c r="C5369" s="25"/>
      <c r="D5369" s="26"/>
      <c r="E5369" s="28"/>
      <c r="F5369" s="28"/>
      <c r="G5369" s="27"/>
      <c r="H5369" s="27"/>
      <c r="I5369" s="27"/>
      <c r="J5369" s="27"/>
      <c r="K5369" s="29"/>
    </row>
    <row r="5370" spans="1:11" ht="21.95" customHeight="1" x14ac:dyDescent="0.25">
      <c r="A5370" s="25"/>
      <c r="B5370" s="25"/>
      <c r="C5370" s="25"/>
      <c r="D5370" s="26"/>
      <c r="E5370" s="28"/>
      <c r="F5370" s="28"/>
      <c r="G5370" s="27"/>
      <c r="H5370" s="27"/>
      <c r="I5370" s="27"/>
      <c r="J5370" s="27"/>
      <c r="K5370" s="29"/>
    </row>
    <row r="5371" spans="1:11" ht="21.95" customHeight="1" x14ac:dyDescent="0.25">
      <c r="A5371" s="25"/>
      <c r="B5371" s="25"/>
      <c r="C5371" s="25"/>
      <c r="D5371" s="26"/>
      <c r="E5371" s="28"/>
      <c r="F5371" s="28"/>
      <c r="G5371" s="27"/>
      <c r="H5371" s="27"/>
      <c r="I5371" s="27"/>
      <c r="J5371" s="27"/>
      <c r="K5371" s="29"/>
    </row>
    <row r="5372" spans="1:11" ht="21.95" customHeight="1" x14ac:dyDescent="0.25">
      <c r="A5372" s="25"/>
      <c r="B5372" s="25"/>
      <c r="C5372" s="25"/>
      <c r="D5372" s="26"/>
      <c r="E5372" s="28"/>
      <c r="F5372" s="28"/>
      <c r="G5372" s="27"/>
      <c r="H5372" s="27"/>
      <c r="I5372" s="27"/>
      <c r="J5372" s="27"/>
      <c r="K5372" s="29"/>
    </row>
    <row r="5373" spans="1:11" ht="21.95" customHeight="1" x14ac:dyDescent="0.25">
      <c r="A5373" s="25"/>
      <c r="B5373" s="25"/>
      <c r="C5373" s="25"/>
      <c r="D5373" s="26"/>
      <c r="E5373" s="28"/>
      <c r="F5373" s="28"/>
      <c r="G5373" s="27"/>
      <c r="H5373" s="27"/>
      <c r="I5373" s="27"/>
      <c r="J5373" s="27"/>
      <c r="K5373" s="29"/>
    </row>
    <row r="5374" spans="1:11" ht="21.95" customHeight="1" x14ac:dyDescent="0.25">
      <c r="A5374" s="25"/>
      <c r="B5374" s="25"/>
      <c r="C5374" s="25"/>
      <c r="D5374" s="26"/>
      <c r="E5374" s="28"/>
      <c r="F5374" s="28"/>
      <c r="G5374" s="27"/>
      <c r="H5374" s="27"/>
      <c r="I5374" s="27"/>
      <c r="J5374" s="27"/>
      <c r="K5374" s="29"/>
    </row>
    <row r="5375" spans="1:11" ht="21.95" customHeight="1" x14ac:dyDescent="0.25">
      <c r="A5375" s="25"/>
      <c r="B5375" s="25"/>
      <c r="C5375" s="25"/>
      <c r="D5375" s="26"/>
      <c r="E5375" s="28"/>
      <c r="F5375" s="28"/>
      <c r="G5375" s="27"/>
      <c r="H5375" s="27"/>
      <c r="I5375" s="27"/>
      <c r="J5375" s="27"/>
      <c r="K5375" s="29"/>
    </row>
    <row r="5376" spans="1:11" ht="21.95" customHeight="1" x14ac:dyDescent="0.25">
      <c r="A5376" s="25"/>
      <c r="B5376" s="25"/>
      <c r="C5376" s="25"/>
      <c r="D5376" s="26"/>
      <c r="E5376" s="28"/>
      <c r="F5376" s="28"/>
      <c r="G5376" s="27"/>
      <c r="H5376" s="27"/>
      <c r="I5376" s="27"/>
      <c r="J5376" s="27"/>
      <c r="K5376" s="29"/>
    </row>
    <row r="5377" spans="1:11" ht="21.95" customHeight="1" x14ac:dyDescent="0.25">
      <c r="A5377" s="25"/>
      <c r="B5377" s="25"/>
      <c r="C5377" s="25"/>
      <c r="D5377" s="26"/>
      <c r="E5377" s="28"/>
      <c r="F5377" s="28"/>
      <c r="G5377" s="27"/>
      <c r="H5377" s="27"/>
      <c r="I5377" s="27"/>
      <c r="J5377" s="27"/>
      <c r="K5377" s="29"/>
    </row>
    <row r="5378" spans="1:11" ht="21.95" customHeight="1" x14ac:dyDescent="0.25">
      <c r="A5378" s="25"/>
      <c r="B5378" s="25"/>
      <c r="C5378" s="25"/>
      <c r="D5378" s="26"/>
      <c r="E5378" s="28"/>
      <c r="F5378" s="28"/>
      <c r="G5378" s="27"/>
      <c r="H5378" s="27"/>
      <c r="I5378" s="27"/>
      <c r="J5378" s="27"/>
      <c r="K5378" s="29"/>
    </row>
    <row r="5379" spans="1:11" ht="21.95" customHeight="1" x14ac:dyDescent="0.25">
      <c r="A5379" s="25"/>
      <c r="B5379" s="25"/>
      <c r="C5379" s="25"/>
      <c r="D5379" s="26"/>
      <c r="E5379" s="28"/>
      <c r="F5379" s="28"/>
      <c r="G5379" s="27"/>
      <c r="H5379" s="27"/>
      <c r="I5379" s="27"/>
      <c r="J5379" s="27"/>
      <c r="K5379" s="29"/>
    </row>
    <row r="5380" spans="1:11" ht="21.95" customHeight="1" x14ac:dyDescent="0.25">
      <c r="A5380" s="17"/>
      <c r="B5380" s="17"/>
      <c r="C5380" s="17"/>
      <c r="D5380" s="18"/>
      <c r="E5380" s="19"/>
      <c r="F5380" s="19"/>
      <c r="G5380" s="20"/>
      <c r="H5380" s="20"/>
      <c r="I5380" s="20"/>
      <c r="J5380" s="20"/>
      <c r="K5380" s="21"/>
    </row>
    <row r="5381" spans="1:11" ht="21.95" customHeight="1" x14ac:dyDescent="0.25">
      <c r="A5381" s="17"/>
      <c r="B5381" s="17"/>
      <c r="C5381" s="17"/>
      <c r="D5381" s="18"/>
      <c r="E5381" s="19"/>
      <c r="F5381" s="19"/>
      <c r="G5381" s="20"/>
      <c r="H5381" s="20"/>
      <c r="I5381" s="20"/>
      <c r="J5381" s="20"/>
      <c r="K5381" s="21"/>
    </row>
    <row r="5382" spans="1:11" ht="21.95" customHeight="1" x14ac:dyDescent="0.25">
      <c r="A5382" s="17"/>
      <c r="B5382" s="17"/>
      <c r="C5382" s="17"/>
      <c r="D5382" s="18"/>
      <c r="E5382" s="19"/>
      <c r="F5382" s="19"/>
      <c r="G5382" s="20"/>
      <c r="H5382" s="20"/>
      <c r="I5382" s="20"/>
      <c r="J5382" s="20"/>
      <c r="K5382" s="21"/>
    </row>
    <row r="5383" spans="1:11" ht="21.95" customHeight="1" x14ac:dyDescent="0.25">
      <c r="A5383" s="17"/>
      <c r="B5383" s="17"/>
      <c r="C5383" s="17"/>
      <c r="D5383" s="18"/>
      <c r="E5383" s="19"/>
      <c r="F5383" s="19"/>
      <c r="G5383" s="20"/>
      <c r="H5383" s="20"/>
      <c r="I5383" s="20"/>
      <c r="J5383" s="20"/>
      <c r="K5383" s="21"/>
    </row>
    <row r="5384" spans="1:11" ht="21.95" customHeight="1" x14ac:dyDescent="0.25">
      <c r="A5384" s="17"/>
      <c r="B5384" s="17"/>
      <c r="C5384" s="17"/>
      <c r="D5384" s="18"/>
      <c r="E5384" s="19"/>
      <c r="F5384" s="19"/>
      <c r="G5384" s="20"/>
      <c r="H5384" s="20"/>
      <c r="I5384" s="20"/>
      <c r="J5384" s="20"/>
      <c r="K5384" s="21"/>
    </row>
  </sheetData>
  <sortState xmlns:xlrd2="http://schemas.microsoft.com/office/spreadsheetml/2017/richdata2" ref="A4:K5384">
    <sortCondition ref="B4:B5384"/>
  </sortState>
  <mergeCells count="3">
    <mergeCell ref="A1:D1"/>
    <mergeCell ref="A2:D2"/>
    <mergeCell ref="A3:D3"/>
  </mergeCells>
  <conditionalFormatting sqref="A5:A854">
    <cfRule type="duplicateValues" dxfId="2" priority="1"/>
  </conditionalFormatting>
  <pageMargins left="0.25" right="0.25" top="0.75" bottom="0.75" header="0.3" footer="0.3"/>
  <pageSetup paperSize="5" scale="51" fitToHeight="0" orientation="landscape" r:id="rId1"/>
  <headerFooter>
    <oddFooter>&amp;CPágina &amp;P de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tabColor rgb="FF00B050"/>
    <pageSetUpPr fitToPage="1"/>
  </sheetPr>
  <dimension ref="A1:K1075"/>
  <sheetViews>
    <sheetView zoomScaleNormal="100" workbookViewId="0">
      <selection activeCell="A2" sqref="A2:D2"/>
    </sheetView>
  </sheetViews>
  <sheetFormatPr baseColWidth="10" defaultRowHeight="15" x14ac:dyDescent="0.25"/>
  <cols>
    <col min="1" max="1" width="48.28515625" bestFit="1" customWidth="1"/>
    <col min="2" max="2" width="48.28515625" style="2" bestFit="1" customWidth="1"/>
    <col min="3" max="3" width="103.85546875" bestFit="1" customWidth="1"/>
    <col min="4" max="4" width="20.5703125" customWidth="1"/>
    <col min="5" max="5" width="13.28515625" style="4" bestFit="1" customWidth="1"/>
    <col min="6" max="6" width="13.5703125" style="4" bestFit="1" customWidth="1"/>
    <col min="7" max="7" width="13.5703125" style="52" bestFit="1" customWidth="1"/>
    <col min="8" max="8" width="13.5703125" style="4" bestFit="1" customWidth="1"/>
    <col min="9" max="9" width="13.28515625" style="4" bestFit="1" customWidth="1"/>
    <col min="10" max="10" width="10.140625" style="1" bestFit="1" customWidth="1"/>
    <col min="11" max="11" width="19.28515625" style="2" bestFit="1" customWidth="1"/>
  </cols>
  <sheetData>
    <row r="1" spans="1:11" ht="24.95" customHeight="1" x14ac:dyDescent="0.4">
      <c r="A1" s="68" t="s">
        <v>8</v>
      </c>
      <c r="B1" s="68"/>
      <c r="C1" s="68"/>
      <c r="D1" s="68"/>
      <c r="E1" s="3"/>
      <c r="F1" s="3"/>
      <c r="G1" s="5"/>
      <c r="H1" s="3"/>
      <c r="I1" s="3"/>
    </row>
    <row r="2" spans="1:11" ht="20.100000000000001" customHeight="1" x14ac:dyDescent="0.3">
      <c r="A2" s="69" t="s">
        <v>3557</v>
      </c>
      <c r="B2" s="69"/>
      <c r="C2" s="69"/>
      <c r="D2" s="69"/>
      <c r="E2" s="3"/>
      <c r="F2" s="3"/>
      <c r="G2" s="5"/>
      <c r="H2" s="3"/>
      <c r="I2" s="3"/>
    </row>
    <row r="3" spans="1:11" ht="15" customHeight="1" x14ac:dyDescent="0.25">
      <c r="A3" s="71" t="s">
        <v>9</v>
      </c>
      <c r="B3" s="71"/>
      <c r="C3" s="71"/>
      <c r="D3" s="71"/>
      <c r="E3" s="3"/>
      <c r="F3" s="3"/>
      <c r="G3" s="5"/>
      <c r="H3" s="3"/>
      <c r="I3" s="3"/>
    </row>
    <row r="4" spans="1:11" ht="15" customHeight="1" x14ac:dyDescent="0.25">
      <c r="A4" s="67"/>
      <c r="B4" s="67"/>
      <c r="C4" s="67"/>
      <c r="D4" s="67"/>
      <c r="E4" s="3"/>
      <c r="F4" s="3"/>
      <c r="G4" s="5"/>
      <c r="H4" s="3"/>
      <c r="I4" s="3"/>
    </row>
    <row r="5" spans="1:11" ht="32.25" customHeight="1" x14ac:dyDescent="0.25">
      <c r="A5" s="8" t="s">
        <v>2</v>
      </c>
      <c r="B5" s="8" t="s">
        <v>13</v>
      </c>
      <c r="C5" s="8" t="s">
        <v>0</v>
      </c>
      <c r="D5" s="56" t="s">
        <v>1</v>
      </c>
      <c r="E5" s="10" t="s">
        <v>1</v>
      </c>
      <c r="F5" s="10" t="s">
        <v>3</v>
      </c>
      <c r="G5" s="10" t="s">
        <v>4</v>
      </c>
      <c r="H5" s="57" t="s">
        <v>5</v>
      </c>
      <c r="I5" s="10" t="s">
        <v>6</v>
      </c>
      <c r="J5" s="9" t="s">
        <v>3556</v>
      </c>
      <c r="K5" s="9" t="s">
        <v>15</v>
      </c>
    </row>
    <row r="6" spans="1:11" ht="24" customHeight="1" x14ac:dyDescent="0.25">
      <c r="A6" s="59" t="s">
        <v>3284</v>
      </c>
      <c r="B6" s="59" t="s">
        <v>301</v>
      </c>
      <c r="C6" s="59" t="s">
        <v>597</v>
      </c>
      <c r="D6" s="60" t="s">
        <v>3555</v>
      </c>
      <c r="E6" s="61">
        <v>150000</v>
      </c>
      <c r="F6" s="62">
        <v>4305</v>
      </c>
      <c r="G6" s="62">
        <v>23866.62</v>
      </c>
      <c r="H6" s="62">
        <v>4560</v>
      </c>
      <c r="I6" s="62">
        <v>25</v>
      </c>
      <c r="J6" s="62">
        <f>+F6+G6+H6+I6</f>
        <v>32756.62</v>
      </c>
      <c r="K6" s="63">
        <f>+E6-J6</f>
        <v>117243.38</v>
      </c>
    </row>
    <row r="7" spans="1:11" ht="24" customHeight="1" x14ac:dyDescent="0.25">
      <c r="A7" s="59" t="s">
        <v>3285</v>
      </c>
      <c r="B7" s="59" t="s">
        <v>352</v>
      </c>
      <c r="C7" s="59" t="s">
        <v>597</v>
      </c>
      <c r="D7" s="60" t="s">
        <v>3555</v>
      </c>
      <c r="E7" s="61">
        <v>50000</v>
      </c>
      <c r="F7" s="62">
        <v>1435</v>
      </c>
      <c r="G7" s="62">
        <v>1854</v>
      </c>
      <c r="H7" s="62">
        <v>1520</v>
      </c>
      <c r="I7" s="62">
        <v>25</v>
      </c>
      <c r="J7" s="62">
        <f t="shared" ref="J7:J70" si="0">+F7+G7+H7+I7</f>
        <v>4834</v>
      </c>
      <c r="K7" s="63">
        <f t="shared" ref="K7:K70" si="1">+E7-J7</f>
        <v>45166</v>
      </c>
    </row>
    <row r="8" spans="1:11" ht="24" customHeight="1" x14ac:dyDescent="0.25">
      <c r="A8" s="59" t="s">
        <v>3286</v>
      </c>
      <c r="B8" s="59" t="s">
        <v>352</v>
      </c>
      <c r="C8" s="59" t="s">
        <v>597</v>
      </c>
      <c r="D8" s="60" t="s">
        <v>3555</v>
      </c>
      <c r="E8" s="61">
        <v>70000</v>
      </c>
      <c r="F8" s="62">
        <v>2009</v>
      </c>
      <c r="G8" s="62">
        <v>5368.48</v>
      </c>
      <c r="H8" s="62">
        <v>2128</v>
      </c>
      <c r="I8" s="62">
        <v>25</v>
      </c>
      <c r="J8" s="62">
        <f t="shared" si="0"/>
        <v>9530.48</v>
      </c>
      <c r="K8" s="63">
        <f t="shared" si="1"/>
        <v>60469.520000000004</v>
      </c>
    </row>
    <row r="9" spans="1:11" ht="24" customHeight="1" x14ac:dyDescent="0.25">
      <c r="A9" s="59" t="s">
        <v>3287</v>
      </c>
      <c r="B9" s="59" t="s">
        <v>352</v>
      </c>
      <c r="C9" s="59" t="s">
        <v>597</v>
      </c>
      <c r="D9" s="60" t="s">
        <v>3555</v>
      </c>
      <c r="E9" s="61">
        <v>80000</v>
      </c>
      <c r="F9" s="62">
        <v>2296</v>
      </c>
      <c r="G9" s="62">
        <v>7400.87</v>
      </c>
      <c r="H9" s="62">
        <v>2432</v>
      </c>
      <c r="I9" s="62">
        <v>25</v>
      </c>
      <c r="J9" s="62">
        <f t="shared" si="0"/>
        <v>12153.869999999999</v>
      </c>
      <c r="K9" s="63">
        <f t="shared" si="1"/>
        <v>67846.13</v>
      </c>
    </row>
    <row r="10" spans="1:11" ht="24" customHeight="1" x14ac:dyDescent="0.25">
      <c r="A10" s="59" t="s">
        <v>3288</v>
      </c>
      <c r="B10" s="59" t="s">
        <v>352</v>
      </c>
      <c r="C10" s="59" t="s">
        <v>597</v>
      </c>
      <c r="D10" s="60" t="s">
        <v>3555</v>
      </c>
      <c r="E10" s="61">
        <v>80000</v>
      </c>
      <c r="F10" s="62">
        <v>2296</v>
      </c>
      <c r="G10" s="62">
        <v>7400.87</v>
      </c>
      <c r="H10" s="62">
        <v>2432</v>
      </c>
      <c r="I10" s="62">
        <v>25</v>
      </c>
      <c r="J10" s="62">
        <f t="shared" si="0"/>
        <v>12153.869999999999</v>
      </c>
      <c r="K10" s="63">
        <f t="shared" si="1"/>
        <v>67846.13</v>
      </c>
    </row>
    <row r="11" spans="1:11" ht="24" customHeight="1" x14ac:dyDescent="0.25">
      <c r="A11" s="59" t="s">
        <v>3289</v>
      </c>
      <c r="B11" s="59" t="s">
        <v>170</v>
      </c>
      <c r="C11" s="59" t="s">
        <v>168</v>
      </c>
      <c r="D11" s="60" t="s">
        <v>3555</v>
      </c>
      <c r="E11" s="61">
        <v>80000</v>
      </c>
      <c r="F11" s="62">
        <v>2296</v>
      </c>
      <c r="G11" s="62">
        <v>7400.87</v>
      </c>
      <c r="H11" s="62">
        <v>2432</v>
      </c>
      <c r="I11" s="62">
        <v>25</v>
      </c>
      <c r="J11" s="62">
        <f t="shared" si="0"/>
        <v>12153.869999999999</v>
      </c>
      <c r="K11" s="63">
        <f t="shared" si="1"/>
        <v>67846.13</v>
      </c>
    </row>
    <row r="12" spans="1:11" ht="24" customHeight="1" x14ac:dyDescent="0.25">
      <c r="A12" s="59" t="s">
        <v>3290</v>
      </c>
      <c r="B12" s="59" t="s">
        <v>170</v>
      </c>
      <c r="C12" s="59" t="s">
        <v>168</v>
      </c>
      <c r="D12" s="60" t="s">
        <v>3555</v>
      </c>
      <c r="E12" s="61">
        <v>80000</v>
      </c>
      <c r="F12" s="62">
        <v>2296</v>
      </c>
      <c r="G12" s="62">
        <v>7400.87</v>
      </c>
      <c r="H12" s="62">
        <v>2432</v>
      </c>
      <c r="I12" s="62">
        <v>25</v>
      </c>
      <c r="J12" s="62">
        <f t="shared" si="0"/>
        <v>12153.869999999999</v>
      </c>
      <c r="K12" s="63">
        <f t="shared" si="1"/>
        <v>67846.13</v>
      </c>
    </row>
    <row r="13" spans="1:11" ht="24" customHeight="1" x14ac:dyDescent="0.25">
      <c r="A13" s="59" t="s">
        <v>3291</v>
      </c>
      <c r="B13" s="59" t="s">
        <v>301</v>
      </c>
      <c r="C13" s="59" t="s">
        <v>168</v>
      </c>
      <c r="D13" s="60" t="s">
        <v>3555</v>
      </c>
      <c r="E13" s="61">
        <v>150000</v>
      </c>
      <c r="F13" s="62">
        <v>4305</v>
      </c>
      <c r="G13" s="62">
        <v>23866.62</v>
      </c>
      <c r="H13" s="62">
        <v>4560</v>
      </c>
      <c r="I13" s="62">
        <v>25</v>
      </c>
      <c r="J13" s="62">
        <f t="shared" si="0"/>
        <v>32756.62</v>
      </c>
      <c r="K13" s="63">
        <f t="shared" si="1"/>
        <v>117243.38</v>
      </c>
    </row>
    <row r="14" spans="1:11" ht="24" customHeight="1" x14ac:dyDescent="0.25">
      <c r="A14" s="59" t="s">
        <v>3292</v>
      </c>
      <c r="B14" s="59" t="s">
        <v>170</v>
      </c>
      <c r="C14" s="59" t="s">
        <v>168</v>
      </c>
      <c r="D14" s="60" t="s">
        <v>3555</v>
      </c>
      <c r="E14" s="61">
        <v>80000</v>
      </c>
      <c r="F14" s="62">
        <v>2296</v>
      </c>
      <c r="G14" s="62">
        <v>7400.87</v>
      </c>
      <c r="H14" s="62">
        <v>2432</v>
      </c>
      <c r="I14" s="62">
        <v>25</v>
      </c>
      <c r="J14" s="62">
        <f t="shared" si="0"/>
        <v>12153.869999999999</v>
      </c>
      <c r="K14" s="63">
        <f t="shared" si="1"/>
        <v>67846.13</v>
      </c>
    </row>
    <row r="15" spans="1:11" ht="24" customHeight="1" x14ac:dyDescent="0.25">
      <c r="A15" s="59" t="s">
        <v>3293</v>
      </c>
      <c r="B15" s="59" t="s">
        <v>170</v>
      </c>
      <c r="C15" s="59" t="s">
        <v>168</v>
      </c>
      <c r="D15" s="60" t="s">
        <v>3555</v>
      </c>
      <c r="E15" s="61">
        <v>80000</v>
      </c>
      <c r="F15" s="62">
        <v>2296</v>
      </c>
      <c r="G15" s="62">
        <v>7400.87</v>
      </c>
      <c r="H15" s="62">
        <v>2432</v>
      </c>
      <c r="I15" s="62">
        <v>25</v>
      </c>
      <c r="J15" s="62">
        <f t="shared" si="0"/>
        <v>12153.869999999999</v>
      </c>
      <c r="K15" s="63">
        <f t="shared" si="1"/>
        <v>67846.13</v>
      </c>
    </row>
    <row r="16" spans="1:11" ht="24" customHeight="1" x14ac:dyDescent="0.25">
      <c r="A16" s="59" t="s">
        <v>3294</v>
      </c>
      <c r="B16" s="59" t="s">
        <v>170</v>
      </c>
      <c r="C16" s="59" t="s">
        <v>168</v>
      </c>
      <c r="D16" s="60" t="s">
        <v>3555</v>
      </c>
      <c r="E16" s="61">
        <v>80000</v>
      </c>
      <c r="F16" s="62">
        <v>2296</v>
      </c>
      <c r="G16" s="62">
        <v>7400.87</v>
      </c>
      <c r="H16" s="62">
        <v>2432</v>
      </c>
      <c r="I16" s="62">
        <v>25</v>
      </c>
      <c r="J16" s="62">
        <f t="shared" si="0"/>
        <v>12153.869999999999</v>
      </c>
      <c r="K16" s="63">
        <f t="shared" si="1"/>
        <v>67846.13</v>
      </c>
    </row>
    <row r="17" spans="1:11" ht="24" customHeight="1" x14ac:dyDescent="0.25">
      <c r="A17" s="59" t="s">
        <v>3295</v>
      </c>
      <c r="B17" s="59" t="s">
        <v>170</v>
      </c>
      <c r="C17" s="59" t="s">
        <v>168</v>
      </c>
      <c r="D17" s="60" t="s">
        <v>3555</v>
      </c>
      <c r="E17" s="61">
        <v>80000</v>
      </c>
      <c r="F17" s="62">
        <v>2296</v>
      </c>
      <c r="G17" s="62">
        <v>7400.87</v>
      </c>
      <c r="H17" s="62">
        <v>2432</v>
      </c>
      <c r="I17" s="62">
        <v>25</v>
      </c>
      <c r="J17" s="62">
        <f t="shared" si="0"/>
        <v>12153.869999999999</v>
      </c>
      <c r="K17" s="63">
        <f t="shared" si="1"/>
        <v>67846.13</v>
      </c>
    </row>
    <row r="18" spans="1:11" ht="24" customHeight="1" x14ac:dyDescent="0.25">
      <c r="A18" s="59" t="s">
        <v>3296</v>
      </c>
      <c r="B18" s="59" t="s">
        <v>170</v>
      </c>
      <c r="C18" s="59" t="s">
        <v>168</v>
      </c>
      <c r="D18" s="60" t="s">
        <v>3555</v>
      </c>
      <c r="E18" s="61">
        <v>80000</v>
      </c>
      <c r="F18" s="62">
        <v>2296</v>
      </c>
      <c r="G18" s="62">
        <v>7400.87</v>
      </c>
      <c r="H18" s="62">
        <v>2432</v>
      </c>
      <c r="I18" s="62">
        <v>25</v>
      </c>
      <c r="J18" s="62">
        <f t="shared" si="0"/>
        <v>12153.869999999999</v>
      </c>
      <c r="K18" s="63">
        <f t="shared" si="1"/>
        <v>67846.13</v>
      </c>
    </row>
    <row r="19" spans="1:11" ht="24" customHeight="1" x14ac:dyDescent="0.25">
      <c r="A19" s="59" t="s">
        <v>3297</v>
      </c>
      <c r="B19" s="59" t="s">
        <v>170</v>
      </c>
      <c r="C19" s="59" t="s">
        <v>168</v>
      </c>
      <c r="D19" s="60" t="s">
        <v>3555</v>
      </c>
      <c r="E19" s="61">
        <v>80000</v>
      </c>
      <c r="F19" s="62">
        <v>2296</v>
      </c>
      <c r="G19" s="62">
        <v>7400.87</v>
      </c>
      <c r="H19" s="62">
        <v>2432</v>
      </c>
      <c r="I19" s="62">
        <v>25</v>
      </c>
      <c r="J19" s="62">
        <f t="shared" si="0"/>
        <v>12153.869999999999</v>
      </c>
      <c r="K19" s="63">
        <f t="shared" si="1"/>
        <v>67846.13</v>
      </c>
    </row>
    <row r="20" spans="1:11" ht="24" customHeight="1" x14ac:dyDescent="0.25">
      <c r="A20" s="59" t="s">
        <v>3298</v>
      </c>
      <c r="B20" s="59" t="s">
        <v>170</v>
      </c>
      <c r="C20" s="59" t="s">
        <v>168</v>
      </c>
      <c r="D20" s="60" t="s">
        <v>3555</v>
      </c>
      <c r="E20" s="61">
        <v>80000</v>
      </c>
      <c r="F20" s="62">
        <v>2296</v>
      </c>
      <c r="G20" s="62">
        <v>7400.87</v>
      </c>
      <c r="H20" s="62">
        <v>2432</v>
      </c>
      <c r="I20" s="62">
        <v>25</v>
      </c>
      <c r="J20" s="62">
        <f t="shared" si="0"/>
        <v>12153.869999999999</v>
      </c>
      <c r="K20" s="63">
        <f t="shared" si="1"/>
        <v>67846.13</v>
      </c>
    </row>
    <row r="21" spans="1:11" ht="24" customHeight="1" x14ac:dyDescent="0.25">
      <c r="A21" s="59" t="s">
        <v>3299</v>
      </c>
      <c r="B21" s="59" t="s">
        <v>170</v>
      </c>
      <c r="C21" s="59" t="s">
        <v>168</v>
      </c>
      <c r="D21" s="60" t="s">
        <v>3555</v>
      </c>
      <c r="E21" s="61">
        <v>80000</v>
      </c>
      <c r="F21" s="62">
        <v>2296</v>
      </c>
      <c r="G21" s="62">
        <v>7400.87</v>
      </c>
      <c r="H21" s="62">
        <v>2432</v>
      </c>
      <c r="I21" s="62">
        <v>25</v>
      </c>
      <c r="J21" s="62">
        <f t="shared" si="0"/>
        <v>12153.869999999999</v>
      </c>
      <c r="K21" s="63">
        <f t="shared" si="1"/>
        <v>67846.13</v>
      </c>
    </row>
    <row r="22" spans="1:11" ht="24" customHeight="1" x14ac:dyDescent="0.25">
      <c r="A22" s="59" t="s">
        <v>3300</v>
      </c>
      <c r="B22" s="59" t="s">
        <v>170</v>
      </c>
      <c r="C22" s="59" t="s">
        <v>168</v>
      </c>
      <c r="D22" s="60" t="s">
        <v>3555</v>
      </c>
      <c r="E22" s="61">
        <v>80000</v>
      </c>
      <c r="F22" s="62">
        <v>2296</v>
      </c>
      <c r="G22" s="62">
        <v>6920.92</v>
      </c>
      <c r="H22" s="62">
        <v>2432</v>
      </c>
      <c r="I22" s="62">
        <v>1944.78</v>
      </c>
      <c r="J22" s="62">
        <f t="shared" si="0"/>
        <v>13593.7</v>
      </c>
      <c r="K22" s="63">
        <f t="shared" si="1"/>
        <v>66406.3</v>
      </c>
    </row>
    <row r="23" spans="1:11" ht="24" customHeight="1" x14ac:dyDescent="0.25">
      <c r="A23" s="59" t="s">
        <v>3301</v>
      </c>
      <c r="B23" s="59" t="s">
        <v>233</v>
      </c>
      <c r="C23" s="59" t="s">
        <v>168</v>
      </c>
      <c r="D23" s="60" t="s">
        <v>3555</v>
      </c>
      <c r="E23" s="61">
        <v>35000</v>
      </c>
      <c r="F23" s="62">
        <v>1004.5</v>
      </c>
      <c r="G23" s="62">
        <v>0</v>
      </c>
      <c r="H23" s="62">
        <v>1064</v>
      </c>
      <c r="I23" s="62">
        <v>25</v>
      </c>
      <c r="J23" s="62">
        <f t="shared" si="0"/>
        <v>2093.5</v>
      </c>
      <c r="K23" s="63">
        <f t="shared" si="1"/>
        <v>32906.5</v>
      </c>
    </row>
    <row r="24" spans="1:11" ht="24" customHeight="1" x14ac:dyDescent="0.25">
      <c r="A24" s="59" t="s">
        <v>3302</v>
      </c>
      <c r="B24" s="59" t="s">
        <v>170</v>
      </c>
      <c r="C24" s="59" t="s">
        <v>168</v>
      </c>
      <c r="D24" s="60" t="s">
        <v>3555</v>
      </c>
      <c r="E24" s="61">
        <v>50000</v>
      </c>
      <c r="F24" s="62">
        <v>1435</v>
      </c>
      <c r="G24" s="62">
        <v>1854</v>
      </c>
      <c r="H24" s="62">
        <v>1520</v>
      </c>
      <c r="I24" s="62">
        <v>25</v>
      </c>
      <c r="J24" s="62">
        <f t="shared" si="0"/>
        <v>4834</v>
      </c>
      <c r="K24" s="63">
        <f t="shared" si="1"/>
        <v>45166</v>
      </c>
    </row>
    <row r="25" spans="1:11" ht="24" customHeight="1" x14ac:dyDescent="0.25">
      <c r="A25" s="59" t="s">
        <v>3303</v>
      </c>
      <c r="B25" s="59" t="s">
        <v>170</v>
      </c>
      <c r="C25" s="59" t="s">
        <v>168</v>
      </c>
      <c r="D25" s="60" t="s">
        <v>3555</v>
      </c>
      <c r="E25" s="61">
        <v>50000</v>
      </c>
      <c r="F25" s="62">
        <v>1435</v>
      </c>
      <c r="G25" s="62">
        <v>1854</v>
      </c>
      <c r="H25" s="62">
        <v>1520</v>
      </c>
      <c r="I25" s="62">
        <v>25</v>
      </c>
      <c r="J25" s="62">
        <f t="shared" si="0"/>
        <v>4834</v>
      </c>
      <c r="K25" s="63">
        <f t="shared" si="1"/>
        <v>45166</v>
      </c>
    </row>
    <row r="26" spans="1:11" ht="24" customHeight="1" x14ac:dyDescent="0.25">
      <c r="A26" s="59" t="s">
        <v>3304</v>
      </c>
      <c r="B26" s="59" t="s">
        <v>170</v>
      </c>
      <c r="C26" s="59" t="s">
        <v>168</v>
      </c>
      <c r="D26" s="60" t="s">
        <v>3555</v>
      </c>
      <c r="E26" s="61">
        <v>50000</v>
      </c>
      <c r="F26" s="62">
        <v>1435</v>
      </c>
      <c r="G26" s="62">
        <v>1854</v>
      </c>
      <c r="H26" s="62">
        <v>1520</v>
      </c>
      <c r="I26" s="62">
        <v>25</v>
      </c>
      <c r="J26" s="62">
        <f t="shared" si="0"/>
        <v>4834</v>
      </c>
      <c r="K26" s="63">
        <f t="shared" si="1"/>
        <v>45166</v>
      </c>
    </row>
    <row r="27" spans="1:11" ht="24" customHeight="1" x14ac:dyDescent="0.25">
      <c r="A27" s="59" t="s">
        <v>3305</v>
      </c>
      <c r="B27" s="59" t="s">
        <v>170</v>
      </c>
      <c r="C27" s="59" t="s">
        <v>168</v>
      </c>
      <c r="D27" s="60" t="s">
        <v>3555</v>
      </c>
      <c r="E27" s="61">
        <v>80000</v>
      </c>
      <c r="F27" s="62">
        <v>2296</v>
      </c>
      <c r="G27" s="62">
        <v>7400.87</v>
      </c>
      <c r="H27" s="62">
        <v>2432</v>
      </c>
      <c r="I27" s="62">
        <v>25</v>
      </c>
      <c r="J27" s="62">
        <f t="shared" si="0"/>
        <v>12153.869999999999</v>
      </c>
      <c r="K27" s="63">
        <f t="shared" si="1"/>
        <v>67846.13</v>
      </c>
    </row>
    <row r="28" spans="1:11" ht="24" customHeight="1" x14ac:dyDescent="0.25">
      <c r="A28" s="59" t="s">
        <v>3306</v>
      </c>
      <c r="B28" s="59" t="s">
        <v>170</v>
      </c>
      <c r="C28" s="59" t="s">
        <v>168</v>
      </c>
      <c r="D28" s="60" t="s">
        <v>3555</v>
      </c>
      <c r="E28" s="61">
        <v>80000</v>
      </c>
      <c r="F28" s="62">
        <v>2296</v>
      </c>
      <c r="G28" s="62">
        <v>7400.87</v>
      </c>
      <c r="H28" s="62">
        <v>2432</v>
      </c>
      <c r="I28" s="62">
        <v>25</v>
      </c>
      <c r="J28" s="62">
        <f t="shared" si="0"/>
        <v>12153.869999999999</v>
      </c>
      <c r="K28" s="63">
        <f t="shared" si="1"/>
        <v>67846.13</v>
      </c>
    </row>
    <row r="29" spans="1:11" ht="24" customHeight="1" x14ac:dyDescent="0.25">
      <c r="A29" s="59" t="s">
        <v>3307</v>
      </c>
      <c r="B29" s="59" t="s">
        <v>202</v>
      </c>
      <c r="C29" s="59" t="s">
        <v>168</v>
      </c>
      <c r="D29" s="60" t="s">
        <v>3555</v>
      </c>
      <c r="E29" s="61">
        <v>120000</v>
      </c>
      <c r="F29" s="62">
        <v>3444</v>
      </c>
      <c r="G29" s="62">
        <v>16809.87</v>
      </c>
      <c r="H29" s="62">
        <v>3648</v>
      </c>
      <c r="I29" s="62">
        <v>25</v>
      </c>
      <c r="J29" s="62">
        <f t="shared" si="0"/>
        <v>23926.87</v>
      </c>
      <c r="K29" s="63">
        <f t="shared" si="1"/>
        <v>96073.13</v>
      </c>
    </row>
    <row r="30" spans="1:11" ht="24" customHeight="1" x14ac:dyDescent="0.25">
      <c r="A30" s="59" t="s">
        <v>3308</v>
      </c>
      <c r="B30" s="59" t="s">
        <v>170</v>
      </c>
      <c r="C30" s="59" t="s">
        <v>168</v>
      </c>
      <c r="D30" s="60" t="s">
        <v>3555</v>
      </c>
      <c r="E30" s="61">
        <v>80000</v>
      </c>
      <c r="F30" s="62">
        <v>2296</v>
      </c>
      <c r="G30" s="62">
        <v>7400.87</v>
      </c>
      <c r="H30" s="62">
        <v>2432</v>
      </c>
      <c r="I30" s="62">
        <v>25</v>
      </c>
      <c r="J30" s="62">
        <f t="shared" si="0"/>
        <v>12153.869999999999</v>
      </c>
      <c r="K30" s="63">
        <f t="shared" si="1"/>
        <v>67846.13</v>
      </c>
    </row>
    <row r="31" spans="1:11" ht="24" customHeight="1" x14ac:dyDescent="0.25">
      <c r="A31" s="59" t="s">
        <v>3309</v>
      </c>
      <c r="B31" s="59" t="s">
        <v>170</v>
      </c>
      <c r="C31" s="59" t="s">
        <v>168</v>
      </c>
      <c r="D31" s="60" t="s">
        <v>3555</v>
      </c>
      <c r="E31" s="61">
        <v>80000</v>
      </c>
      <c r="F31" s="62">
        <v>2296</v>
      </c>
      <c r="G31" s="62">
        <v>7400.87</v>
      </c>
      <c r="H31" s="62">
        <v>2432</v>
      </c>
      <c r="I31" s="62">
        <v>25</v>
      </c>
      <c r="J31" s="62">
        <f t="shared" si="0"/>
        <v>12153.869999999999</v>
      </c>
      <c r="K31" s="63">
        <f t="shared" si="1"/>
        <v>67846.13</v>
      </c>
    </row>
    <row r="32" spans="1:11" ht="24" customHeight="1" x14ac:dyDescent="0.25">
      <c r="A32" s="59" t="s">
        <v>3310</v>
      </c>
      <c r="B32" s="59" t="s">
        <v>170</v>
      </c>
      <c r="C32" s="59" t="s">
        <v>168</v>
      </c>
      <c r="D32" s="60" t="s">
        <v>3555</v>
      </c>
      <c r="E32" s="61">
        <v>80000</v>
      </c>
      <c r="F32" s="62">
        <v>2296</v>
      </c>
      <c r="G32" s="62">
        <v>7400.87</v>
      </c>
      <c r="H32" s="62">
        <v>2432</v>
      </c>
      <c r="I32" s="62">
        <v>25</v>
      </c>
      <c r="J32" s="62">
        <f t="shared" si="0"/>
        <v>12153.869999999999</v>
      </c>
      <c r="K32" s="63">
        <f t="shared" si="1"/>
        <v>67846.13</v>
      </c>
    </row>
    <row r="33" spans="1:11" ht="24" customHeight="1" x14ac:dyDescent="0.25">
      <c r="A33" s="59" t="s">
        <v>3311</v>
      </c>
      <c r="B33" s="59" t="s">
        <v>202</v>
      </c>
      <c r="C33" s="59" t="s">
        <v>168</v>
      </c>
      <c r="D33" s="60" t="s">
        <v>3555</v>
      </c>
      <c r="E33" s="61">
        <v>120000</v>
      </c>
      <c r="F33" s="62">
        <v>3444</v>
      </c>
      <c r="G33" s="62">
        <v>16809.87</v>
      </c>
      <c r="H33" s="62">
        <v>3648</v>
      </c>
      <c r="I33" s="62">
        <v>25</v>
      </c>
      <c r="J33" s="62">
        <f t="shared" si="0"/>
        <v>23926.87</v>
      </c>
      <c r="K33" s="63">
        <f t="shared" si="1"/>
        <v>96073.13</v>
      </c>
    </row>
    <row r="34" spans="1:11" ht="24" customHeight="1" x14ac:dyDescent="0.25">
      <c r="A34" s="59" t="s">
        <v>3312</v>
      </c>
      <c r="B34" s="59" t="s">
        <v>233</v>
      </c>
      <c r="C34" s="59" t="s">
        <v>168</v>
      </c>
      <c r="D34" s="60" t="s">
        <v>3555</v>
      </c>
      <c r="E34" s="61">
        <v>50000</v>
      </c>
      <c r="F34" s="62">
        <v>1435</v>
      </c>
      <c r="G34" s="62">
        <v>1854</v>
      </c>
      <c r="H34" s="62">
        <v>1520</v>
      </c>
      <c r="I34" s="62">
        <v>25</v>
      </c>
      <c r="J34" s="62">
        <f t="shared" si="0"/>
        <v>4834</v>
      </c>
      <c r="K34" s="63">
        <f t="shared" si="1"/>
        <v>45166</v>
      </c>
    </row>
    <row r="35" spans="1:11" ht="24" customHeight="1" x14ac:dyDescent="0.25">
      <c r="A35" s="59" t="s">
        <v>3313</v>
      </c>
      <c r="B35" s="59" t="s">
        <v>170</v>
      </c>
      <c r="C35" s="59" t="s">
        <v>168</v>
      </c>
      <c r="D35" s="60" t="s">
        <v>3555</v>
      </c>
      <c r="E35" s="61">
        <v>60000</v>
      </c>
      <c r="F35" s="62">
        <v>1722</v>
      </c>
      <c r="G35" s="62">
        <v>3486.68</v>
      </c>
      <c r="H35" s="62">
        <v>1824</v>
      </c>
      <c r="I35" s="62">
        <v>25</v>
      </c>
      <c r="J35" s="62">
        <f t="shared" si="0"/>
        <v>7057.68</v>
      </c>
      <c r="K35" s="63">
        <f t="shared" si="1"/>
        <v>52942.32</v>
      </c>
    </row>
    <row r="36" spans="1:11" ht="24" customHeight="1" x14ac:dyDescent="0.25">
      <c r="A36" s="59" t="s">
        <v>3314</v>
      </c>
      <c r="B36" s="59" t="s">
        <v>170</v>
      </c>
      <c r="C36" s="59" t="s">
        <v>168</v>
      </c>
      <c r="D36" s="60" t="s">
        <v>3555</v>
      </c>
      <c r="E36" s="61">
        <v>50000</v>
      </c>
      <c r="F36" s="62">
        <v>1435</v>
      </c>
      <c r="G36" s="62">
        <v>1854</v>
      </c>
      <c r="H36" s="62">
        <v>1520</v>
      </c>
      <c r="I36" s="62">
        <v>25</v>
      </c>
      <c r="J36" s="62">
        <f t="shared" si="0"/>
        <v>4834</v>
      </c>
      <c r="K36" s="63">
        <f t="shared" si="1"/>
        <v>45166</v>
      </c>
    </row>
    <row r="37" spans="1:11" ht="24" customHeight="1" x14ac:dyDescent="0.25">
      <c r="A37" s="59" t="s">
        <v>3315</v>
      </c>
      <c r="B37" s="59" t="s">
        <v>170</v>
      </c>
      <c r="C37" s="59" t="s">
        <v>168</v>
      </c>
      <c r="D37" s="60" t="s">
        <v>3555</v>
      </c>
      <c r="E37" s="61">
        <v>50000</v>
      </c>
      <c r="F37" s="62">
        <v>1435</v>
      </c>
      <c r="G37" s="62">
        <v>1854</v>
      </c>
      <c r="H37" s="62">
        <v>1520</v>
      </c>
      <c r="I37" s="62">
        <v>25</v>
      </c>
      <c r="J37" s="62">
        <f t="shared" si="0"/>
        <v>4834</v>
      </c>
      <c r="K37" s="63">
        <f t="shared" si="1"/>
        <v>45166</v>
      </c>
    </row>
    <row r="38" spans="1:11" ht="24" customHeight="1" x14ac:dyDescent="0.25">
      <c r="A38" s="59" t="s">
        <v>3316</v>
      </c>
      <c r="B38" s="59" t="s">
        <v>170</v>
      </c>
      <c r="C38" s="59" t="s">
        <v>168</v>
      </c>
      <c r="D38" s="60" t="s">
        <v>3555</v>
      </c>
      <c r="E38" s="61">
        <v>50000</v>
      </c>
      <c r="F38" s="62">
        <v>1435</v>
      </c>
      <c r="G38" s="62">
        <v>1854</v>
      </c>
      <c r="H38" s="62">
        <v>1520</v>
      </c>
      <c r="I38" s="62">
        <v>25</v>
      </c>
      <c r="J38" s="62">
        <f t="shared" si="0"/>
        <v>4834</v>
      </c>
      <c r="K38" s="63">
        <f t="shared" si="1"/>
        <v>45166</v>
      </c>
    </row>
    <row r="39" spans="1:11" ht="24" customHeight="1" x14ac:dyDescent="0.25">
      <c r="A39" s="59" t="s">
        <v>3317</v>
      </c>
      <c r="B39" s="59" t="s">
        <v>170</v>
      </c>
      <c r="C39" s="59" t="s">
        <v>168</v>
      </c>
      <c r="D39" s="60" t="s">
        <v>3555</v>
      </c>
      <c r="E39" s="61">
        <v>50000</v>
      </c>
      <c r="F39" s="62">
        <v>1435</v>
      </c>
      <c r="G39" s="62">
        <v>1854</v>
      </c>
      <c r="H39" s="62">
        <v>1520</v>
      </c>
      <c r="I39" s="62">
        <v>25</v>
      </c>
      <c r="J39" s="62">
        <f t="shared" si="0"/>
        <v>4834</v>
      </c>
      <c r="K39" s="63">
        <f t="shared" si="1"/>
        <v>45166</v>
      </c>
    </row>
    <row r="40" spans="1:11" ht="24" customHeight="1" x14ac:dyDescent="0.25">
      <c r="A40" s="59" t="s">
        <v>3318</v>
      </c>
      <c r="B40" s="59" t="s">
        <v>170</v>
      </c>
      <c r="C40" s="59" t="s">
        <v>168</v>
      </c>
      <c r="D40" s="60" t="s">
        <v>3555</v>
      </c>
      <c r="E40" s="61">
        <v>50000</v>
      </c>
      <c r="F40" s="62">
        <v>1435</v>
      </c>
      <c r="G40" s="62">
        <v>1854</v>
      </c>
      <c r="H40" s="62">
        <v>1520</v>
      </c>
      <c r="I40" s="62">
        <v>25</v>
      </c>
      <c r="J40" s="62">
        <f t="shared" si="0"/>
        <v>4834</v>
      </c>
      <c r="K40" s="63">
        <f t="shared" si="1"/>
        <v>45166</v>
      </c>
    </row>
    <row r="41" spans="1:11" ht="24" customHeight="1" x14ac:dyDescent="0.25">
      <c r="A41" s="59" t="s">
        <v>3319</v>
      </c>
      <c r="B41" s="59" t="s">
        <v>170</v>
      </c>
      <c r="C41" s="59" t="s">
        <v>168</v>
      </c>
      <c r="D41" s="60" t="s">
        <v>3555</v>
      </c>
      <c r="E41" s="61">
        <v>50000</v>
      </c>
      <c r="F41" s="62">
        <v>1435</v>
      </c>
      <c r="G41" s="62">
        <v>1854</v>
      </c>
      <c r="H41" s="62">
        <v>1520</v>
      </c>
      <c r="I41" s="62">
        <v>25</v>
      </c>
      <c r="J41" s="62">
        <f t="shared" si="0"/>
        <v>4834</v>
      </c>
      <c r="K41" s="63">
        <f t="shared" si="1"/>
        <v>45166</v>
      </c>
    </row>
    <row r="42" spans="1:11" ht="24" customHeight="1" x14ac:dyDescent="0.25">
      <c r="A42" s="59" t="s">
        <v>3320</v>
      </c>
      <c r="B42" s="59" t="s">
        <v>170</v>
      </c>
      <c r="C42" s="59" t="s">
        <v>168</v>
      </c>
      <c r="D42" s="60" t="s">
        <v>3555</v>
      </c>
      <c r="E42" s="61">
        <v>50000</v>
      </c>
      <c r="F42" s="62">
        <v>1435</v>
      </c>
      <c r="G42" s="62">
        <v>1854</v>
      </c>
      <c r="H42" s="62">
        <v>1520</v>
      </c>
      <c r="I42" s="62">
        <v>25</v>
      </c>
      <c r="J42" s="62">
        <f t="shared" si="0"/>
        <v>4834</v>
      </c>
      <c r="K42" s="63">
        <f t="shared" si="1"/>
        <v>45166</v>
      </c>
    </row>
    <row r="43" spans="1:11" ht="24" customHeight="1" x14ac:dyDescent="0.25">
      <c r="A43" s="59" t="s">
        <v>3321</v>
      </c>
      <c r="B43" s="59" t="s">
        <v>170</v>
      </c>
      <c r="C43" s="59" t="s">
        <v>168</v>
      </c>
      <c r="D43" s="60" t="s">
        <v>3555</v>
      </c>
      <c r="E43" s="61">
        <v>50000</v>
      </c>
      <c r="F43" s="62">
        <v>1435</v>
      </c>
      <c r="G43" s="62">
        <v>1854</v>
      </c>
      <c r="H43" s="62">
        <v>1520</v>
      </c>
      <c r="I43" s="62">
        <v>25</v>
      </c>
      <c r="J43" s="62">
        <f t="shared" si="0"/>
        <v>4834</v>
      </c>
      <c r="K43" s="63">
        <f t="shared" si="1"/>
        <v>45166</v>
      </c>
    </row>
    <row r="44" spans="1:11" ht="24" customHeight="1" x14ac:dyDescent="0.25">
      <c r="A44" s="59" t="s">
        <v>3322</v>
      </c>
      <c r="B44" s="59" t="s">
        <v>170</v>
      </c>
      <c r="C44" s="59" t="s">
        <v>168</v>
      </c>
      <c r="D44" s="60" t="s">
        <v>3555</v>
      </c>
      <c r="E44" s="61">
        <v>50000</v>
      </c>
      <c r="F44" s="62">
        <v>1435</v>
      </c>
      <c r="G44" s="62">
        <v>1854</v>
      </c>
      <c r="H44" s="62">
        <v>1520</v>
      </c>
      <c r="I44" s="62">
        <v>25</v>
      </c>
      <c r="J44" s="62">
        <f t="shared" si="0"/>
        <v>4834</v>
      </c>
      <c r="K44" s="63">
        <f t="shared" si="1"/>
        <v>45166</v>
      </c>
    </row>
    <row r="45" spans="1:11" ht="24" customHeight="1" x14ac:dyDescent="0.25">
      <c r="A45" s="59" t="s">
        <v>3323</v>
      </c>
      <c r="B45" s="59" t="s">
        <v>170</v>
      </c>
      <c r="C45" s="59" t="s">
        <v>168</v>
      </c>
      <c r="D45" s="60" t="s">
        <v>3555</v>
      </c>
      <c r="E45" s="61">
        <v>50000</v>
      </c>
      <c r="F45" s="62">
        <v>1435</v>
      </c>
      <c r="G45" s="62">
        <v>1854</v>
      </c>
      <c r="H45" s="62">
        <v>1520</v>
      </c>
      <c r="I45" s="62">
        <v>25</v>
      </c>
      <c r="J45" s="62">
        <f t="shared" si="0"/>
        <v>4834</v>
      </c>
      <c r="K45" s="63">
        <f t="shared" si="1"/>
        <v>45166</v>
      </c>
    </row>
    <row r="46" spans="1:11" ht="24" customHeight="1" x14ac:dyDescent="0.25">
      <c r="A46" s="59" t="s">
        <v>3324</v>
      </c>
      <c r="B46" s="59" t="s">
        <v>170</v>
      </c>
      <c r="C46" s="59" t="s">
        <v>168</v>
      </c>
      <c r="D46" s="60" t="s">
        <v>3555</v>
      </c>
      <c r="E46" s="61">
        <v>50000</v>
      </c>
      <c r="F46" s="62">
        <v>1435</v>
      </c>
      <c r="G46" s="62">
        <v>1854</v>
      </c>
      <c r="H46" s="62">
        <v>1520</v>
      </c>
      <c r="I46" s="62">
        <v>25</v>
      </c>
      <c r="J46" s="62">
        <f t="shared" si="0"/>
        <v>4834</v>
      </c>
      <c r="K46" s="63">
        <f t="shared" si="1"/>
        <v>45166</v>
      </c>
    </row>
    <row r="47" spans="1:11" ht="24" customHeight="1" x14ac:dyDescent="0.25">
      <c r="A47" s="59" t="s">
        <v>3325</v>
      </c>
      <c r="B47" s="59" t="s">
        <v>170</v>
      </c>
      <c r="C47" s="59" t="s">
        <v>168</v>
      </c>
      <c r="D47" s="60" t="s">
        <v>3555</v>
      </c>
      <c r="E47" s="61">
        <v>50000</v>
      </c>
      <c r="F47" s="62">
        <v>1435</v>
      </c>
      <c r="G47" s="62">
        <v>1854</v>
      </c>
      <c r="H47" s="62">
        <v>1520</v>
      </c>
      <c r="I47" s="62">
        <v>25</v>
      </c>
      <c r="J47" s="62">
        <f t="shared" si="0"/>
        <v>4834</v>
      </c>
      <c r="K47" s="63">
        <f t="shared" si="1"/>
        <v>45166</v>
      </c>
    </row>
    <row r="48" spans="1:11" ht="24" customHeight="1" x14ac:dyDescent="0.25">
      <c r="A48" s="59" t="s">
        <v>3326</v>
      </c>
      <c r="B48" s="59" t="s">
        <v>170</v>
      </c>
      <c r="C48" s="59" t="s">
        <v>168</v>
      </c>
      <c r="D48" s="60" t="s">
        <v>3555</v>
      </c>
      <c r="E48" s="61">
        <v>50000</v>
      </c>
      <c r="F48" s="62">
        <v>1435</v>
      </c>
      <c r="G48" s="62">
        <v>1854</v>
      </c>
      <c r="H48" s="62">
        <v>1520</v>
      </c>
      <c r="I48" s="62">
        <v>25</v>
      </c>
      <c r="J48" s="62">
        <f t="shared" si="0"/>
        <v>4834</v>
      </c>
      <c r="K48" s="63">
        <f t="shared" si="1"/>
        <v>45166</v>
      </c>
    </row>
    <row r="49" spans="1:11" ht="24" customHeight="1" x14ac:dyDescent="0.25">
      <c r="A49" s="59" t="s">
        <v>3327</v>
      </c>
      <c r="B49" s="59" t="s">
        <v>170</v>
      </c>
      <c r="C49" s="59" t="s">
        <v>168</v>
      </c>
      <c r="D49" s="60" t="s">
        <v>3555</v>
      </c>
      <c r="E49" s="61">
        <v>50000</v>
      </c>
      <c r="F49" s="62">
        <v>1435</v>
      </c>
      <c r="G49" s="62">
        <v>1854</v>
      </c>
      <c r="H49" s="62">
        <v>1520</v>
      </c>
      <c r="I49" s="62">
        <v>25</v>
      </c>
      <c r="J49" s="62">
        <f t="shared" si="0"/>
        <v>4834</v>
      </c>
      <c r="K49" s="63">
        <f t="shared" si="1"/>
        <v>45166</v>
      </c>
    </row>
    <row r="50" spans="1:11" ht="24" customHeight="1" x14ac:dyDescent="0.25">
      <c r="A50" s="59" t="s">
        <v>3328</v>
      </c>
      <c r="B50" s="59" t="s">
        <v>170</v>
      </c>
      <c r="C50" s="59" t="s">
        <v>168</v>
      </c>
      <c r="D50" s="60" t="s">
        <v>3555</v>
      </c>
      <c r="E50" s="61">
        <v>50000</v>
      </c>
      <c r="F50" s="62">
        <v>1435</v>
      </c>
      <c r="G50" s="62">
        <v>1854</v>
      </c>
      <c r="H50" s="62">
        <v>1520</v>
      </c>
      <c r="I50" s="62">
        <v>25</v>
      </c>
      <c r="J50" s="62">
        <f t="shared" si="0"/>
        <v>4834</v>
      </c>
      <c r="K50" s="63">
        <f t="shared" si="1"/>
        <v>45166</v>
      </c>
    </row>
    <row r="51" spans="1:11" ht="24" customHeight="1" x14ac:dyDescent="0.25">
      <c r="A51" s="59" t="s">
        <v>3329</v>
      </c>
      <c r="B51" s="59" t="s">
        <v>170</v>
      </c>
      <c r="C51" s="59" t="s">
        <v>168</v>
      </c>
      <c r="D51" s="60" t="s">
        <v>3555</v>
      </c>
      <c r="E51" s="61">
        <v>50000</v>
      </c>
      <c r="F51" s="62">
        <v>1435</v>
      </c>
      <c r="G51" s="62">
        <v>1854</v>
      </c>
      <c r="H51" s="62">
        <v>1520</v>
      </c>
      <c r="I51" s="62">
        <v>25</v>
      </c>
      <c r="J51" s="62">
        <f t="shared" si="0"/>
        <v>4834</v>
      </c>
      <c r="K51" s="63">
        <f t="shared" si="1"/>
        <v>45166</v>
      </c>
    </row>
    <row r="52" spans="1:11" ht="24" customHeight="1" x14ac:dyDescent="0.25">
      <c r="A52" s="59" t="s">
        <v>3330</v>
      </c>
      <c r="B52" s="59" t="s">
        <v>170</v>
      </c>
      <c r="C52" s="59" t="s">
        <v>168</v>
      </c>
      <c r="D52" s="60" t="s">
        <v>3555</v>
      </c>
      <c r="E52" s="61">
        <v>50000</v>
      </c>
      <c r="F52" s="62">
        <v>1435</v>
      </c>
      <c r="G52" s="62">
        <v>1854</v>
      </c>
      <c r="H52" s="62">
        <v>1520</v>
      </c>
      <c r="I52" s="62">
        <v>25</v>
      </c>
      <c r="J52" s="62">
        <f t="shared" si="0"/>
        <v>4834</v>
      </c>
      <c r="K52" s="63">
        <f t="shared" si="1"/>
        <v>45166</v>
      </c>
    </row>
    <row r="53" spans="1:11" ht="24" customHeight="1" x14ac:dyDescent="0.25">
      <c r="A53" s="59" t="s">
        <v>3331</v>
      </c>
      <c r="B53" s="59" t="s">
        <v>170</v>
      </c>
      <c r="C53" s="59" t="s">
        <v>168</v>
      </c>
      <c r="D53" s="60" t="s">
        <v>3555</v>
      </c>
      <c r="E53" s="61">
        <v>50000</v>
      </c>
      <c r="F53" s="62">
        <v>1435</v>
      </c>
      <c r="G53" s="62">
        <v>1854</v>
      </c>
      <c r="H53" s="62">
        <v>1520</v>
      </c>
      <c r="I53" s="62">
        <v>25</v>
      </c>
      <c r="J53" s="62">
        <f t="shared" si="0"/>
        <v>4834</v>
      </c>
      <c r="K53" s="63">
        <f t="shared" si="1"/>
        <v>45166</v>
      </c>
    </row>
    <row r="54" spans="1:11" ht="24" customHeight="1" x14ac:dyDescent="0.25">
      <c r="A54" s="59" t="s">
        <v>3332</v>
      </c>
      <c r="B54" s="59" t="s">
        <v>170</v>
      </c>
      <c r="C54" s="59" t="s">
        <v>168</v>
      </c>
      <c r="D54" s="60" t="s">
        <v>3555</v>
      </c>
      <c r="E54" s="61">
        <v>50000</v>
      </c>
      <c r="F54" s="62">
        <v>1435</v>
      </c>
      <c r="G54" s="62">
        <v>1854</v>
      </c>
      <c r="H54" s="62">
        <v>1520</v>
      </c>
      <c r="I54" s="62">
        <v>25</v>
      </c>
      <c r="J54" s="62">
        <f t="shared" si="0"/>
        <v>4834</v>
      </c>
      <c r="K54" s="63">
        <f t="shared" si="1"/>
        <v>45166</v>
      </c>
    </row>
    <row r="55" spans="1:11" ht="24" customHeight="1" x14ac:dyDescent="0.25">
      <c r="A55" s="59" t="s">
        <v>3333</v>
      </c>
      <c r="B55" s="59" t="s">
        <v>187</v>
      </c>
      <c r="C55" s="59" t="s">
        <v>168</v>
      </c>
      <c r="D55" s="60" t="s">
        <v>3555</v>
      </c>
      <c r="E55" s="61">
        <v>50000</v>
      </c>
      <c r="F55" s="62">
        <v>1435</v>
      </c>
      <c r="G55" s="62">
        <v>1854</v>
      </c>
      <c r="H55" s="62">
        <v>1520</v>
      </c>
      <c r="I55" s="62">
        <v>25</v>
      </c>
      <c r="J55" s="62">
        <f t="shared" si="0"/>
        <v>4834</v>
      </c>
      <c r="K55" s="63">
        <f t="shared" si="1"/>
        <v>45166</v>
      </c>
    </row>
    <row r="56" spans="1:11" ht="24" customHeight="1" x14ac:dyDescent="0.25">
      <c r="A56" s="59" t="s">
        <v>3334</v>
      </c>
      <c r="B56" s="59" t="s">
        <v>170</v>
      </c>
      <c r="C56" s="59" t="s">
        <v>168</v>
      </c>
      <c r="D56" s="60" t="s">
        <v>3555</v>
      </c>
      <c r="E56" s="61">
        <v>50000</v>
      </c>
      <c r="F56" s="62">
        <v>1435</v>
      </c>
      <c r="G56" s="62">
        <v>1854</v>
      </c>
      <c r="H56" s="62">
        <v>1520</v>
      </c>
      <c r="I56" s="62">
        <v>25</v>
      </c>
      <c r="J56" s="62">
        <f t="shared" si="0"/>
        <v>4834</v>
      </c>
      <c r="K56" s="63">
        <f t="shared" si="1"/>
        <v>45166</v>
      </c>
    </row>
    <row r="57" spans="1:11" ht="24" customHeight="1" x14ac:dyDescent="0.25">
      <c r="A57" s="59" t="s">
        <v>3335</v>
      </c>
      <c r="B57" s="59" t="s">
        <v>170</v>
      </c>
      <c r="C57" s="59" t="s">
        <v>168</v>
      </c>
      <c r="D57" s="60" t="s">
        <v>3555</v>
      </c>
      <c r="E57" s="61">
        <v>50000</v>
      </c>
      <c r="F57" s="62">
        <v>1435</v>
      </c>
      <c r="G57" s="62">
        <v>1854</v>
      </c>
      <c r="H57" s="62">
        <v>1520</v>
      </c>
      <c r="I57" s="62">
        <v>25</v>
      </c>
      <c r="J57" s="62">
        <f t="shared" si="0"/>
        <v>4834</v>
      </c>
      <c r="K57" s="63">
        <f t="shared" si="1"/>
        <v>45166</v>
      </c>
    </row>
    <row r="58" spans="1:11" ht="24" customHeight="1" x14ac:dyDescent="0.25">
      <c r="A58" s="59" t="s">
        <v>3336</v>
      </c>
      <c r="B58" s="59" t="s">
        <v>233</v>
      </c>
      <c r="C58" s="59" t="s">
        <v>168</v>
      </c>
      <c r="D58" s="60" t="s">
        <v>3555</v>
      </c>
      <c r="E58" s="61">
        <v>50000</v>
      </c>
      <c r="F58" s="62">
        <v>1435</v>
      </c>
      <c r="G58" s="62">
        <v>1854</v>
      </c>
      <c r="H58" s="62">
        <v>1520</v>
      </c>
      <c r="I58" s="62">
        <v>25</v>
      </c>
      <c r="J58" s="62">
        <f t="shared" si="0"/>
        <v>4834</v>
      </c>
      <c r="K58" s="63">
        <f t="shared" si="1"/>
        <v>45166</v>
      </c>
    </row>
    <row r="59" spans="1:11" ht="24" customHeight="1" x14ac:dyDescent="0.25">
      <c r="A59" s="59" t="s">
        <v>3337</v>
      </c>
      <c r="B59" s="59" t="s">
        <v>1467</v>
      </c>
      <c r="C59" s="59" t="s">
        <v>168</v>
      </c>
      <c r="D59" s="60" t="s">
        <v>3555</v>
      </c>
      <c r="E59" s="61">
        <v>50000</v>
      </c>
      <c r="F59" s="62">
        <v>1435</v>
      </c>
      <c r="G59" s="62">
        <v>1854</v>
      </c>
      <c r="H59" s="62">
        <v>1520</v>
      </c>
      <c r="I59" s="62">
        <v>25</v>
      </c>
      <c r="J59" s="62">
        <f t="shared" si="0"/>
        <v>4834</v>
      </c>
      <c r="K59" s="63">
        <f t="shared" si="1"/>
        <v>45166</v>
      </c>
    </row>
    <row r="60" spans="1:11" ht="24" customHeight="1" x14ac:dyDescent="0.25">
      <c r="A60" s="59" t="s">
        <v>3338</v>
      </c>
      <c r="B60" s="59" t="s">
        <v>187</v>
      </c>
      <c r="C60" s="59" t="s">
        <v>168</v>
      </c>
      <c r="D60" s="60" t="s">
        <v>3555</v>
      </c>
      <c r="E60" s="61">
        <v>50000</v>
      </c>
      <c r="F60" s="62">
        <v>1435</v>
      </c>
      <c r="G60" s="62">
        <v>1854</v>
      </c>
      <c r="H60" s="62">
        <v>1520</v>
      </c>
      <c r="I60" s="62">
        <v>25</v>
      </c>
      <c r="J60" s="62">
        <f t="shared" si="0"/>
        <v>4834</v>
      </c>
      <c r="K60" s="63">
        <f t="shared" si="1"/>
        <v>45166</v>
      </c>
    </row>
    <row r="61" spans="1:11" ht="24" customHeight="1" x14ac:dyDescent="0.25">
      <c r="A61" s="59" t="s">
        <v>3339</v>
      </c>
      <c r="B61" s="59" t="s">
        <v>264</v>
      </c>
      <c r="C61" s="59" t="s">
        <v>294</v>
      </c>
      <c r="D61" s="60" t="s">
        <v>3555</v>
      </c>
      <c r="E61" s="61">
        <v>55000</v>
      </c>
      <c r="F61" s="62">
        <v>1578.5</v>
      </c>
      <c r="G61" s="62">
        <v>2271.71</v>
      </c>
      <c r="H61" s="62">
        <v>1672</v>
      </c>
      <c r="I61" s="62">
        <v>1944.78</v>
      </c>
      <c r="J61" s="62">
        <f t="shared" si="0"/>
        <v>7466.99</v>
      </c>
      <c r="K61" s="63">
        <f t="shared" si="1"/>
        <v>47533.01</v>
      </c>
    </row>
    <row r="62" spans="1:11" ht="24" customHeight="1" x14ac:dyDescent="0.25">
      <c r="A62" s="59" t="s">
        <v>3340</v>
      </c>
      <c r="B62" s="59" t="s">
        <v>264</v>
      </c>
      <c r="C62" s="59" t="s">
        <v>294</v>
      </c>
      <c r="D62" s="60" t="s">
        <v>3555</v>
      </c>
      <c r="E62" s="61">
        <v>70000</v>
      </c>
      <c r="F62" s="62">
        <v>2009</v>
      </c>
      <c r="G62" s="62">
        <v>5368.48</v>
      </c>
      <c r="H62" s="62">
        <v>2128</v>
      </c>
      <c r="I62" s="62">
        <v>25</v>
      </c>
      <c r="J62" s="62">
        <f t="shared" si="0"/>
        <v>9530.48</v>
      </c>
      <c r="K62" s="63">
        <f t="shared" si="1"/>
        <v>60469.520000000004</v>
      </c>
    </row>
    <row r="63" spans="1:11" ht="24" customHeight="1" x14ac:dyDescent="0.25">
      <c r="A63" s="59" t="s">
        <v>3341</v>
      </c>
      <c r="B63" s="59" t="s">
        <v>264</v>
      </c>
      <c r="C63" s="59" t="s">
        <v>294</v>
      </c>
      <c r="D63" s="60" t="s">
        <v>3555</v>
      </c>
      <c r="E63" s="61">
        <v>67500</v>
      </c>
      <c r="F63" s="62">
        <v>1937.25</v>
      </c>
      <c r="G63" s="62">
        <v>4898.03</v>
      </c>
      <c r="H63" s="62">
        <v>2052</v>
      </c>
      <c r="I63" s="62">
        <v>24991</v>
      </c>
      <c r="J63" s="62">
        <f t="shared" si="0"/>
        <v>33878.28</v>
      </c>
      <c r="K63" s="63">
        <f t="shared" si="1"/>
        <v>33621.72</v>
      </c>
    </row>
    <row r="64" spans="1:11" ht="24" customHeight="1" x14ac:dyDescent="0.25">
      <c r="A64" s="59" t="s">
        <v>3342</v>
      </c>
      <c r="B64" s="59" t="s">
        <v>187</v>
      </c>
      <c r="C64" s="59" t="s">
        <v>186</v>
      </c>
      <c r="D64" s="60" t="s">
        <v>3555</v>
      </c>
      <c r="E64" s="61">
        <v>70000</v>
      </c>
      <c r="F64" s="62">
        <v>2009</v>
      </c>
      <c r="G64" s="62">
        <v>5368.48</v>
      </c>
      <c r="H64" s="62">
        <v>2128</v>
      </c>
      <c r="I64" s="62">
        <v>2191</v>
      </c>
      <c r="J64" s="62">
        <f t="shared" si="0"/>
        <v>11696.48</v>
      </c>
      <c r="K64" s="63">
        <f t="shared" si="1"/>
        <v>58303.520000000004</v>
      </c>
    </row>
    <row r="65" spans="1:11" ht="24" customHeight="1" x14ac:dyDescent="0.25">
      <c r="A65" s="59" t="s">
        <v>3343</v>
      </c>
      <c r="B65" s="59" t="s">
        <v>187</v>
      </c>
      <c r="C65" s="59" t="s">
        <v>186</v>
      </c>
      <c r="D65" s="60" t="s">
        <v>3555</v>
      </c>
      <c r="E65" s="61">
        <v>70000</v>
      </c>
      <c r="F65" s="62">
        <v>2009</v>
      </c>
      <c r="G65" s="62">
        <v>5368.48</v>
      </c>
      <c r="H65" s="62">
        <v>2128</v>
      </c>
      <c r="I65" s="62">
        <v>25</v>
      </c>
      <c r="J65" s="62">
        <f t="shared" si="0"/>
        <v>9530.48</v>
      </c>
      <c r="K65" s="63">
        <f t="shared" si="1"/>
        <v>60469.520000000004</v>
      </c>
    </row>
    <row r="66" spans="1:11" ht="24" customHeight="1" x14ac:dyDescent="0.25">
      <c r="A66" s="59" t="s">
        <v>3344</v>
      </c>
      <c r="B66" s="59" t="s">
        <v>187</v>
      </c>
      <c r="C66" s="59" t="s">
        <v>186</v>
      </c>
      <c r="D66" s="60" t="s">
        <v>3555</v>
      </c>
      <c r="E66" s="61">
        <v>70000</v>
      </c>
      <c r="F66" s="62">
        <v>2009</v>
      </c>
      <c r="G66" s="62">
        <v>5368.48</v>
      </c>
      <c r="H66" s="62">
        <v>2128</v>
      </c>
      <c r="I66" s="62">
        <v>25</v>
      </c>
      <c r="J66" s="62">
        <f t="shared" si="0"/>
        <v>9530.48</v>
      </c>
      <c r="K66" s="63">
        <f t="shared" si="1"/>
        <v>60469.520000000004</v>
      </c>
    </row>
    <row r="67" spans="1:11" ht="24" customHeight="1" x14ac:dyDescent="0.25">
      <c r="A67" s="59" t="s">
        <v>3345</v>
      </c>
      <c r="B67" s="59" t="s">
        <v>187</v>
      </c>
      <c r="C67" s="59" t="s">
        <v>186</v>
      </c>
      <c r="D67" s="60" t="s">
        <v>3555</v>
      </c>
      <c r="E67" s="61">
        <v>70000</v>
      </c>
      <c r="F67" s="62">
        <v>2009</v>
      </c>
      <c r="G67" s="62">
        <v>5368.48</v>
      </c>
      <c r="H67" s="62">
        <v>2128</v>
      </c>
      <c r="I67" s="62">
        <v>25</v>
      </c>
      <c r="J67" s="62">
        <f t="shared" si="0"/>
        <v>9530.48</v>
      </c>
      <c r="K67" s="63">
        <f t="shared" si="1"/>
        <v>60469.520000000004</v>
      </c>
    </row>
    <row r="68" spans="1:11" ht="24" customHeight="1" x14ac:dyDescent="0.25">
      <c r="A68" s="59" t="s">
        <v>3346</v>
      </c>
      <c r="B68" s="59" t="s">
        <v>187</v>
      </c>
      <c r="C68" s="59" t="s">
        <v>186</v>
      </c>
      <c r="D68" s="60" t="s">
        <v>3555</v>
      </c>
      <c r="E68" s="61">
        <v>70000</v>
      </c>
      <c r="F68" s="62">
        <v>2009</v>
      </c>
      <c r="G68" s="62">
        <v>5368.48</v>
      </c>
      <c r="H68" s="62">
        <v>2128</v>
      </c>
      <c r="I68" s="62">
        <v>8391</v>
      </c>
      <c r="J68" s="62">
        <f t="shared" si="0"/>
        <v>17896.48</v>
      </c>
      <c r="K68" s="63">
        <f t="shared" si="1"/>
        <v>52103.520000000004</v>
      </c>
    </row>
    <row r="69" spans="1:11" ht="24" customHeight="1" x14ac:dyDescent="0.25">
      <c r="A69" s="59" t="s">
        <v>3347</v>
      </c>
      <c r="B69" s="59" t="s">
        <v>187</v>
      </c>
      <c r="C69" s="59" t="s">
        <v>186</v>
      </c>
      <c r="D69" s="60" t="s">
        <v>3555</v>
      </c>
      <c r="E69" s="61">
        <v>70000</v>
      </c>
      <c r="F69" s="62">
        <v>2009</v>
      </c>
      <c r="G69" s="62">
        <v>5368.48</v>
      </c>
      <c r="H69" s="62">
        <v>2128</v>
      </c>
      <c r="I69" s="62">
        <v>25</v>
      </c>
      <c r="J69" s="62">
        <f t="shared" si="0"/>
        <v>9530.48</v>
      </c>
      <c r="K69" s="63">
        <f t="shared" si="1"/>
        <v>60469.520000000004</v>
      </c>
    </row>
    <row r="70" spans="1:11" ht="24" customHeight="1" x14ac:dyDescent="0.25">
      <c r="A70" s="59" t="s">
        <v>3348</v>
      </c>
      <c r="B70" s="59" t="s">
        <v>187</v>
      </c>
      <c r="C70" s="59" t="s">
        <v>186</v>
      </c>
      <c r="D70" s="60" t="s">
        <v>3555</v>
      </c>
      <c r="E70" s="61">
        <v>60000</v>
      </c>
      <c r="F70" s="62">
        <v>1722</v>
      </c>
      <c r="G70" s="62">
        <v>3486.68</v>
      </c>
      <c r="H70" s="62">
        <v>1824</v>
      </c>
      <c r="I70" s="62">
        <v>25</v>
      </c>
      <c r="J70" s="62">
        <f t="shared" si="0"/>
        <v>7057.68</v>
      </c>
      <c r="K70" s="63">
        <f t="shared" si="1"/>
        <v>52942.32</v>
      </c>
    </row>
    <row r="71" spans="1:11" ht="24" customHeight="1" x14ac:dyDescent="0.25">
      <c r="A71" s="59" t="s">
        <v>3349</v>
      </c>
      <c r="B71" s="59" t="s">
        <v>187</v>
      </c>
      <c r="C71" s="59" t="s">
        <v>186</v>
      </c>
      <c r="D71" s="60" t="s">
        <v>3555</v>
      </c>
      <c r="E71" s="61">
        <v>70000</v>
      </c>
      <c r="F71" s="62">
        <v>2009</v>
      </c>
      <c r="G71" s="62">
        <v>5368.48</v>
      </c>
      <c r="H71" s="62">
        <v>2128</v>
      </c>
      <c r="I71" s="62">
        <v>25</v>
      </c>
      <c r="J71" s="62">
        <f t="shared" ref="J71:J134" si="2">+F71+G71+H71+I71</f>
        <v>9530.48</v>
      </c>
      <c r="K71" s="63">
        <f t="shared" ref="K71:K134" si="3">+E71-J71</f>
        <v>60469.520000000004</v>
      </c>
    </row>
    <row r="72" spans="1:11" ht="24" customHeight="1" x14ac:dyDescent="0.25">
      <c r="A72" s="59" t="s">
        <v>3350</v>
      </c>
      <c r="B72" s="59" t="s">
        <v>187</v>
      </c>
      <c r="C72" s="59" t="s">
        <v>186</v>
      </c>
      <c r="D72" s="60" t="s">
        <v>3555</v>
      </c>
      <c r="E72" s="61">
        <v>70000</v>
      </c>
      <c r="F72" s="62">
        <v>2009</v>
      </c>
      <c r="G72" s="62">
        <v>5368.48</v>
      </c>
      <c r="H72" s="62">
        <v>2128</v>
      </c>
      <c r="I72" s="62">
        <v>25</v>
      </c>
      <c r="J72" s="62">
        <f t="shared" si="2"/>
        <v>9530.48</v>
      </c>
      <c r="K72" s="63">
        <f t="shared" si="3"/>
        <v>60469.520000000004</v>
      </c>
    </row>
    <row r="73" spans="1:11" ht="24" customHeight="1" x14ac:dyDescent="0.25">
      <c r="A73" s="59" t="s">
        <v>3351</v>
      </c>
      <c r="B73" s="59" t="s">
        <v>187</v>
      </c>
      <c r="C73" s="59" t="s">
        <v>186</v>
      </c>
      <c r="D73" s="60" t="s">
        <v>3555</v>
      </c>
      <c r="E73" s="61">
        <v>70000</v>
      </c>
      <c r="F73" s="62">
        <v>2009</v>
      </c>
      <c r="G73" s="62">
        <v>5368.48</v>
      </c>
      <c r="H73" s="62">
        <v>2128</v>
      </c>
      <c r="I73" s="62">
        <v>25</v>
      </c>
      <c r="J73" s="62">
        <f t="shared" si="2"/>
        <v>9530.48</v>
      </c>
      <c r="K73" s="63">
        <f t="shared" si="3"/>
        <v>60469.520000000004</v>
      </c>
    </row>
    <row r="74" spans="1:11" ht="24" customHeight="1" x14ac:dyDescent="0.25">
      <c r="A74" s="59" t="s">
        <v>3352</v>
      </c>
      <c r="B74" s="59" t="s">
        <v>187</v>
      </c>
      <c r="C74" s="59" t="s">
        <v>186</v>
      </c>
      <c r="D74" s="60" t="s">
        <v>3555</v>
      </c>
      <c r="E74" s="61">
        <v>55000</v>
      </c>
      <c r="F74" s="62">
        <v>1578.5</v>
      </c>
      <c r="G74" s="62">
        <v>2559.6799999999998</v>
      </c>
      <c r="H74" s="62">
        <v>1672</v>
      </c>
      <c r="I74" s="62">
        <v>25</v>
      </c>
      <c r="J74" s="62">
        <f t="shared" si="2"/>
        <v>5835.18</v>
      </c>
      <c r="K74" s="63">
        <f t="shared" si="3"/>
        <v>49164.82</v>
      </c>
    </row>
    <row r="75" spans="1:11" ht="24" customHeight="1" x14ac:dyDescent="0.25">
      <c r="A75" s="59" t="s">
        <v>3353</v>
      </c>
      <c r="B75" s="59" t="s">
        <v>187</v>
      </c>
      <c r="C75" s="59" t="s">
        <v>186</v>
      </c>
      <c r="D75" s="60" t="s">
        <v>3555</v>
      </c>
      <c r="E75" s="61">
        <v>55000</v>
      </c>
      <c r="F75" s="62">
        <v>1578.5</v>
      </c>
      <c r="G75" s="62">
        <v>2559.6799999999998</v>
      </c>
      <c r="H75" s="62">
        <v>1672</v>
      </c>
      <c r="I75" s="62">
        <v>25</v>
      </c>
      <c r="J75" s="62">
        <f t="shared" si="2"/>
        <v>5835.18</v>
      </c>
      <c r="K75" s="63">
        <f t="shared" si="3"/>
        <v>49164.82</v>
      </c>
    </row>
    <row r="76" spans="1:11" ht="24" customHeight="1" x14ac:dyDescent="0.25">
      <c r="A76" s="59" t="s">
        <v>3354</v>
      </c>
      <c r="B76" s="59" t="s">
        <v>187</v>
      </c>
      <c r="C76" s="59" t="s">
        <v>186</v>
      </c>
      <c r="D76" s="60" t="s">
        <v>3555</v>
      </c>
      <c r="E76" s="61">
        <v>50000</v>
      </c>
      <c r="F76" s="62">
        <v>1435</v>
      </c>
      <c r="G76" s="62">
        <v>1854</v>
      </c>
      <c r="H76" s="62">
        <v>1520</v>
      </c>
      <c r="I76" s="62">
        <v>25</v>
      </c>
      <c r="J76" s="62">
        <f t="shared" si="2"/>
        <v>4834</v>
      </c>
      <c r="K76" s="63">
        <f t="shared" si="3"/>
        <v>45166</v>
      </c>
    </row>
    <row r="77" spans="1:11" ht="24" customHeight="1" x14ac:dyDescent="0.25">
      <c r="A77" s="59" t="s">
        <v>3355</v>
      </c>
      <c r="B77" s="59" t="s">
        <v>264</v>
      </c>
      <c r="C77" s="59" t="s">
        <v>186</v>
      </c>
      <c r="D77" s="60" t="s">
        <v>3555</v>
      </c>
      <c r="E77" s="61">
        <v>80000</v>
      </c>
      <c r="F77" s="62">
        <v>2296</v>
      </c>
      <c r="G77" s="62">
        <v>7400.87</v>
      </c>
      <c r="H77" s="62">
        <v>2432</v>
      </c>
      <c r="I77" s="62">
        <v>25</v>
      </c>
      <c r="J77" s="62">
        <f t="shared" si="2"/>
        <v>12153.869999999999</v>
      </c>
      <c r="K77" s="63">
        <f t="shared" si="3"/>
        <v>67846.13</v>
      </c>
    </row>
    <row r="78" spans="1:11" ht="24" customHeight="1" x14ac:dyDescent="0.25">
      <c r="A78" s="59" t="s">
        <v>3356</v>
      </c>
      <c r="B78" s="59" t="s">
        <v>301</v>
      </c>
      <c r="C78" s="59" t="s">
        <v>186</v>
      </c>
      <c r="D78" s="60" t="s">
        <v>3555</v>
      </c>
      <c r="E78" s="61">
        <v>150000</v>
      </c>
      <c r="F78" s="62">
        <v>4305</v>
      </c>
      <c r="G78" s="62">
        <v>23386.67</v>
      </c>
      <c r="H78" s="62">
        <v>4560</v>
      </c>
      <c r="I78" s="62">
        <v>1944.78</v>
      </c>
      <c r="J78" s="62">
        <f t="shared" si="2"/>
        <v>34196.449999999997</v>
      </c>
      <c r="K78" s="63">
        <f t="shared" si="3"/>
        <v>115803.55</v>
      </c>
    </row>
    <row r="79" spans="1:11" ht="24" customHeight="1" x14ac:dyDescent="0.25">
      <c r="A79" s="59" t="s">
        <v>3357</v>
      </c>
      <c r="B79" s="59" t="s">
        <v>301</v>
      </c>
      <c r="C79" s="59" t="s">
        <v>484</v>
      </c>
      <c r="D79" s="60" t="s">
        <v>3555</v>
      </c>
      <c r="E79" s="61">
        <v>150000</v>
      </c>
      <c r="F79" s="62">
        <v>4305</v>
      </c>
      <c r="G79" s="62">
        <v>23866.62</v>
      </c>
      <c r="H79" s="62">
        <v>4560</v>
      </c>
      <c r="I79" s="62">
        <v>25</v>
      </c>
      <c r="J79" s="62">
        <f t="shared" si="2"/>
        <v>32756.62</v>
      </c>
      <c r="K79" s="63">
        <f t="shared" si="3"/>
        <v>117243.38</v>
      </c>
    </row>
    <row r="80" spans="1:11" ht="24" customHeight="1" x14ac:dyDescent="0.25">
      <c r="A80" s="59" t="s">
        <v>3358</v>
      </c>
      <c r="B80" s="59" t="s">
        <v>187</v>
      </c>
      <c r="C80" s="59" t="s">
        <v>484</v>
      </c>
      <c r="D80" s="60" t="s">
        <v>3555</v>
      </c>
      <c r="E80" s="61">
        <v>55000</v>
      </c>
      <c r="F80" s="62">
        <v>1578.5</v>
      </c>
      <c r="G80" s="62">
        <v>2559.6799999999998</v>
      </c>
      <c r="H80" s="62">
        <v>1672</v>
      </c>
      <c r="I80" s="62">
        <v>2791</v>
      </c>
      <c r="J80" s="62">
        <f t="shared" si="2"/>
        <v>8601.18</v>
      </c>
      <c r="K80" s="63">
        <f t="shared" si="3"/>
        <v>46398.82</v>
      </c>
    </row>
    <row r="81" spans="1:11" ht="24" customHeight="1" x14ac:dyDescent="0.25">
      <c r="A81" s="59" t="s">
        <v>3359</v>
      </c>
      <c r="B81" s="59" t="s">
        <v>187</v>
      </c>
      <c r="C81" s="59" t="s">
        <v>484</v>
      </c>
      <c r="D81" s="60" t="s">
        <v>3555</v>
      </c>
      <c r="E81" s="61">
        <v>55000</v>
      </c>
      <c r="F81" s="62">
        <v>1578.5</v>
      </c>
      <c r="G81" s="62">
        <v>2559.6799999999998</v>
      </c>
      <c r="H81" s="62">
        <v>1672</v>
      </c>
      <c r="I81" s="62">
        <v>5941</v>
      </c>
      <c r="J81" s="62">
        <f t="shared" si="2"/>
        <v>11751.18</v>
      </c>
      <c r="K81" s="63">
        <f t="shared" si="3"/>
        <v>43248.82</v>
      </c>
    </row>
    <row r="82" spans="1:11" ht="24" customHeight="1" x14ac:dyDescent="0.25">
      <c r="A82" s="59" t="s">
        <v>3360</v>
      </c>
      <c r="B82" s="59" t="s">
        <v>485</v>
      </c>
      <c r="C82" s="59" t="s">
        <v>484</v>
      </c>
      <c r="D82" s="60" t="s">
        <v>3555</v>
      </c>
      <c r="E82" s="61">
        <v>80000</v>
      </c>
      <c r="F82" s="62">
        <v>2296</v>
      </c>
      <c r="G82" s="62">
        <v>7400.87</v>
      </c>
      <c r="H82" s="62">
        <v>2432</v>
      </c>
      <c r="I82" s="62">
        <v>25</v>
      </c>
      <c r="J82" s="62">
        <f t="shared" si="2"/>
        <v>12153.869999999999</v>
      </c>
      <c r="K82" s="63">
        <f t="shared" si="3"/>
        <v>67846.13</v>
      </c>
    </row>
    <row r="83" spans="1:11" ht="24" customHeight="1" x14ac:dyDescent="0.25">
      <c r="A83" s="59" t="s">
        <v>3361</v>
      </c>
      <c r="B83" s="59" t="s">
        <v>3546</v>
      </c>
      <c r="C83" s="59" t="s">
        <v>484</v>
      </c>
      <c r="D83" s="60" t="s">
        <v>3555</v>
      </c>
      <c r="E83" s="61">
        <v>43500</v>
      </c>
      <c r="F83" s="62">
        <v>1248.45</v>
      </c>
      <c r="G83" s="62">
        <v>936.62</v>
      </c>
      <c r="H83" s="62">
        <v>1322.4</v>
      </c>
      <c r="I83" s="62">
        <v>25</v>
      </c>
      <c r="J83" s="62">
        <f t="shared" si="2"/>
        <v>3532.4700000000003</v>
      </c>
      <c r="K83" s="63">
        <f t="shared" si="3"/>
        <v>39967.53</v>
      </c>
    </row>
    <row r="84" spans="1:11" ht="24" customHeight="1" x14ac:dyDescent="0.25">
      <c r="A84" s="59" t="s">
        <v>3362</v>
      </c>
      <c r="B84" s="59" t="s">
        <v>187</v>
      </c>
      <c r="C84" s="59" t="s">
        <v>484</v>
      </c>
      <c r="D84" s="60" t="s">
        <v>3555</v>
      </c>
      <c r="E84" s="61">
        <v>80000</v>
      </c>
      <c r="F84" s="62">
        <v>2296</v>
      </c>
      <c r="G84" s="62">
        <v>7400.87</v>
      </c>
      <c r="H84" s="62">
        <v>2432</v>
      </c>
      <c r="I84" s="62">
        <v>25</v>
      </c>
      <c r="J84" s="62">
        <f t="shared" si="2"/>
        <v>12153.869999999999</v>
      </c>
      <c r="K84" s="63">
        <f t="shared" si="3"/>
        <v>67846.13</v>
      </c>
    </row>
    <row r="85" spans="1:11" ht="24" customHeight="1" x14ac:dyDescent="0.25">
      <c r="A85" s="59" t="s">
        <v>3363</v>
      </c>
      <c r="B85" s="59" t="s">
        <v>170</v>
      </c>
      <c r="C85" s="59" t="s">
        <v>484</v>
      </c>
      <c r="D85" s="60" t="s">
        <v>3555</v>
      </c>
      <c r="E85" s="61">
        <v>50000</v>
      </c>
      <c r="F85" s="62">
        <v>1435</v>
      </c>
      <c r="G85" s="62">
        <v>1854</v>
      </c>
      <c r="H85" s="62">
        <v>1520</v>
      </c>
      <c r="I85" s="62">
        <v>25</v>
      </c>
      <c r="J85" s="62">
        <f t="shared" si="2"/>
        <v>4834</v>
      </c>
      <c r="K85" s="63">
        <f t="shared" si="3"/>
        <v>45166</v>
      </c>
    </row>
    <row r="86" spans="1:11" ht="24" customHeight="1" x14ac:dyDescent="0.25">
      <c r="A86" s="59" t="s">
        <v>3364</v>
      </c>
      <c r="B86" s="59" t="s">
        <v>522</v>
      </c>
      <c r="C86" s="59" t="s">
        <v>628</v>
      </c>
      <c r="D86" s="60" t="s">
        <v>3555</v>
      </c>
      <c r="E86" s="61">
        <v>60000</v>
      </c>
      <c r="F86" s="62">
        <v>1722</v>
      </c>
      <c r="G86" s="62">
        <v>3486.68</v>
      </c>
      <c r="H86" s="62">
        <v>1824</v>
      </c>
      <c r="I86" s="62">
        <v>25</v>
      </c>
      <c r="J86" s="62">
        <f t="shared" si="2"/>
        <v>7057.68</v>
      </c>
      <c r="K86" s="63">
        <f t="shared" si="3"/>
        <v>52942.32</v>
      </c>
    </row>
    <row r="87" spans="1:11" ht="24" customHeight="1" x14ac:dyDescent="0.25">
      <c r="A87" s="59" t="s">
        <v>3365</v>
      </c>
      <c r="B87" s="59" t="s">
        <v>233</v>
      </c>
      <c r="C87" s="59" t="s">
        <v>628</v>
      </c>
      <c r="D87" s="60" t="s">
        <v>3555</v>
      </c>
      <c r="E87" s="61">
        <v>50000</v>
      </c>
      <c r="F87" s="62">
        <v>1435</v>
      </c>
      <c r="G87" s="62">
        <v>1854</v>
      </c>
      <c r="H87" s="62">
        <v>1520</v>
      </c>
      <c r="I87" s="62">
        <v>25</v>
      </c>
      <c r="J87" s="62">
        <f t="shared" si="2"/>
        <v>4834</v>
      </c>
      <c r="K87" s="63">
        <f t="shared" si="3"/>
        <v>45166</v>
      </c>
    </row>
    <row r="88" spans="1:11" ht="24" customHeight="1" x14ac:dyDescent="0.25">
      <c r="A88" s="59" t="s">
        <v>3366</v>
      </c>
      <c r="B88" s="59" t="s">
        <v>301</v>
      </c>
      <c r="C88" s="59" t="s">
        <v>145</v>
      </c>
      <c r="D88" s="60" t="s">
        <v>3555</v>
      </c>
      <c r="E88" s="61">
        <v>150000</v>
      </c>
      <c r="F88" s="62">
        <v>4305</v>
      </c>
      <c r="G88" s="62">
        <v>23866.62</v>
      </c>
      <c r="H88" s="62">
        <v>4560</v>
      </c>
      <c r="I88" s="62">
        <v>25</v>
      </c>
      <c r="J88" s="62">
        <f t="shared" si="2"/>
        <v>32756.62</v>
      </c>
      <c r="K88" s="63">
        <f t="shared" si="3"/>
        <v>117243.38</v>
      </c>
    </row>
    <row r="89" spans="1:11" ht="24" customHeight="1" x14ac:dyDescent="0.25">
      <c r="A89" s="59" t="s">
        <v>3367</v>
      </c>
      <c r="B89" s="59" t="s">
        <v>264</v>
      </c>
      <c r="C89" s="59" t="s">
        <v>145</v>
      </c>
      <c r="D89" s="60" t="s">
        <v>3555</v>
      </c>
      <c r="E89" s="61">
        <v>50000</v>
      </c>
      <c r="F89" s="62">
        <v>1435</v>
      </c>
      <c r="G89" s="62">
        <v>1854</v>
      </c>
      <c r="H89" s="62">
        <v>1520</v>
      </c>
      <c r="I89" s="62">
        <v>25</v>
      </c>
      <c r="J89" s="62">
        <f t="shared" si="2"/>
        <v>4834</v>
      </c>
      <c r="K89" s="63">
        <f t="shared" si="3"/>
        <v>45166</v>
      </c>
    </row>
    <row r="90" spans="1:11" ht="24" customHeight="1" x14ac:dyDescent="0.25">
      <c r="A90" s="59" t="s">
        <v>3368</v>
      </c>
      <c r="B90" s="59" t="s">
        <v>264</v>
      </c>
      <c r="C90" s="59" t="s">
        <v>145</v>
      </c>
      <c r="D90" s="60" t="s">
        <v>3555</v>
      </c>
      <c r="E90" s="61">
        <v>70000</v>
      </c>
      <c r="F90" s="62">
        <v>2009</v>
      </c>
      <c r="G90" s="62">
        <v>5368.48</v>
      </c>
      <c r="H90" s="62">
        <v>2128</v>
      </c>
      <c r="I90" s="62">
        <v>25</v>
      </c>
      <c r="J90" s="62">
        <f t="shared" si="2"/>
        <v>9530.48</v>
      </c>
      <c r="K90" s="63">
        <f t="shared" si="3"/>
        <v>60469.520000000004</v>
      </c>
    </row>
    <row r="91" spans="1:11" ht="24" customHeight="1" x14ac:dyDescent="0.25">
      <c r="A91" s="59" t="s">
        <v>3369</v>
      </c>
      <c r="B91" s="59" t="s">
        <v>177</v>
      </c>
      <c r="C91" s="59" t="s">
        <v>145</v>
      </c>
      <c r="D91" s="60" t="s">
        <v>3555</v>
      </c>
      <c r="E91" s="61">
        <v>50000</v>
      </c>
      <c r="F91" s="62">
        <v>1435</v>
      </c>
      <c r="G91" s="62">
        <v>1854</v>
      </c>
      <c r="H91" s="62">
        <v>1520</v>
      </c>
      <c r="I91" s="62">
        <v>21691.71</v>
      </c>
      <c r="J91" s="62">
        <f t="shared" si="2"/>
        <v>26500.71</v>
      </c>
      <c r="K91" s="63">
        <f t="shared" si="3"/>
        <v>23499.29</v>
      </c>
    </row>
    <row r="92" spans="1:11" ht="24" customHeight="1" x14ac:dyDescent="0.25">
      <c r="A92" s="59" t="s">
        <v>3370</v>
      </c>
      <c r="B92" s="59" t="s">
        <v>170</v>
      </c>
      <c r="C92" s="59" t="s">
        <v>145</v>
      </c>
      <c r="D92" s="60" t="s">
        <v>3555</v>
      </c>
      <c r="E92" s="61">
        <v>55000</v>
      </c>
      <c r="F92" s="62">
        <v>1578.5</v>
      </c>
      <c r="G92" s="62">
        <v>2559.6799999999998</v>
      </c>
      <c r="H92" s="62">
        <v>1672</v>
      </c>
      <c r="I92" s="62">
        <v>25</v>
      </c>
      <c r="J92" s="62">
        <f t="shared" si="2"/>
        <v>5835.18</v>
      </c>
      <c r="K92" s="63">
        <f t="shared" si="3"/>
        <v>49164.82</v>
      </c>
    </row>
    <row r="93" spans="1:11" ht="24" customHeight="1" x14ac:dyDescent="0.25">
      <c r="A93" s="59" t="s">
        <v>3371</v>
      </c>
      <c r="B93" s="59" t="s">
        <v>233</v>
      </c>
      <c r="C93" s="59" t="s">
        <v>145</v>
      </c>
      <c r="D93" s="60" t="s">
        <v>3555</v>
      </c>
      <c r="E93" s="61">
        <v>43500</v>
      </c>
      <c r="F93" s="62">
        <v>1248.45</v>
      </c>
      <c r="G93" s="62">
        <v>936.62</v>
      </c>
      <c r="H93" s="62">
        <v>1322.4</v>
      </c>
      <c r="I93" s="62">
        <v>25</v>
      </c>
      <c r="J93" s="62">
        <f t="shared" si="2"/>
        <v>3532.4700000000003</v>
      </c>
      <c r="K93" s="63">
        <f t="shared" si="3"/>
        <v>39967.53</v>
      </c>
    </row>
    <row r="94" spans="1:11" ht="24" customHeight="1" x14ac:dyDescent="0.25">
      <c r="A94" s="59" t="s">
        <v>3372</v>
      </c>
      <c r="B94" s="59" t="s">
        <v>187</v>
      </c>
      <c r="C94" s="59" t="s">
        <v>145</v>
      </c>
      <c r="D94" s="60" t="s">
        <v>3555</v>
      </c>
      <c r="E94" s="61">
        <v>60000</v>
      </c>
      <c r="F94" s="62">
        <v>1722</v>
      </c>
      <c r="G94" s="62">
        <v>3486.68</v>
      </c>
      <c r="H94" s="62">
        <v>1824</v>
      </c>
      <c r="I94" s="62">
        <v>25</v>
      </c>
      <c r="J94" s="62">
        <f t="shared" si="2"/>
        <v>7057.68</v>
      </c>
      <c r="K94" s="63">
        <f t="shared" si="3"/>
        <v>52942.32</v>
      </c>
    </row>
    <row r="95" spans="1:11" ht="24" customHeight="1" x14ac:dyDescent="0.25">
      <c r="A95" s="59" t="s">
        <v>3373</v>
      </c>
      <c r="B95" s="59" t="s">
        <v>187</v>
      </c>
      <c r="C95" s="59" t="s">
        <v>145</v>
      </c>
      <c r="D95" s="60" t="s">
        <v>3555</v>
      </c>
      <c r="E95" s="61">
        <v>70000</v>
      </c>
      <c r="F95" s="62">
        <v>2009</v>
      </c>
      <c r="G95" s="62">
        <v>5368.48</v>
      </c>
      <c r="H95" s="62">
        <v>2128</v>
      </c>
      <c r="I95" s="62">
        <v>25</v>
      </c>
      <c r="J95" s="62">
        <f t="shared" si="2"/>
        <v>9530.48</v>
      </c>
      <c r="K95" s="63">
        <f t="shared" si="3"/>
        <v>60469.520000000004</v>
      </c>
    </row>
    <row r="96" spans="1:11" ht="24" customHeight="1" x14ac:dyDescent="0.25">
      <c r="A96" s="59" t="s">
        <v>3374</v>
      </c>
      <c r="B96" s="59" t="s">
        <v>264</v>
      </c>
      <c r="C96" s="59" t="s">
        <v>145</v>
      </c>
      <c r="D96" s="60" t="s">
        <v>3555</v>
      </c>
      <c r="E96" s="61">
        <v>67500</v>
      </c>
      <c r="F96" s="62">
        <v>1937.25</v>
      </c>
      <c r="G96" s="62">
        <v>4898.03</v>
      </c>
      <c r="H96" s="62">
        <v>2052</v>
      </c>
      <c r="I96" s="62">
        <v>25</v>
      </c>
      <c r="J96" s="62">
        <f t="shared" si="2"/>
        <v>8912.2799999999988</v>
      </c>
      <c r="K96" s="63">
        <f t="shared" si="3"/>
        <v>58587.72</v>
      </c>
    </row>
    <row r="97" spans="1:11" ht="24" customHeight="1" x14ac:dyDescent="0.25">
      <c r="A97" s="59" t="s">
        <v>3375</v>
      </c>
      <c r="B97" s="59" t="s">
        <v>177</v>
      </c>
      <c r="C97" s="59" t="s">
        <v>145</v>
      </c>
      <c r="D97" s="60" t="s">
        <v>3555</v>
      </c>
      <c r="E97" s="61">
        <v>50000</v>
      </c>
      <c r="F97" s="62">
        <v>1435</v>
      </c>
      <c r="G97" s="62">
        <v>1854</v>
      </c>
      <c r="H97" s="62">
        <v>1520</v>
      </c>
      <c r="I97" s="62">
        <v>25</v>
      </c>
      <c r="J97" s="62">
        <f t="shared" si="2"/>
        <v>4834</v>
      </c>
      <c r="K97" s="63">
        <f t="shared" si="3"/>
        <v>45166</v>
      </c>
    </row>
    <row r="98" spans="1:11" ht="24" customHeight="1" x14ac:dyDescent="0.25">
      <c r="A98" s="59" t="s">
        <v>3376</v>
      </c>
      <c r="B98" s="59" t="s">
        <v>187</v>
      </c>
      <c r="C98" s="59" t="s">
        <v>145</v>
      </c>
      <c r="D98" s="60" t="s">
        <v>3555</v>
      </c>
      <c r="E98" s="61">
        <v>60000</v>
      </c>
      <c r="F98" s="62">
        <v>1722</v>
      </c>
      <c r="G98" s="62">
        <v>3486.68</v>
      </c>
      <c r="H98" s="62">
        <v>1824</v>
      </c>
      <c r="I98" s="62">
        <v>25</v>
      </c>
      <c r="J98" s="62">
        <f t="shared" si="2"/>
        <v>7057.68</v>
      </c>
      <c r="K98" s="63">
        <f t="shared" si="3"/>
        <v>52942.32</v>
      </c>
    </row>
    <row r="99" spans="1:11" ht="24" customHeight="1" x14ac:dyDescent="0.25">
      <c r="A99" s="59" t="s">
        <v>3377</v>
      </c>
      <c r="B99" s="59" t="s">
        <v>264</v>
      </c>
      <c r="C99" s="59" t="s">
        <v>145</v>
      </c>
      <c r="D99" s="60" t="s">
        <v>3555</v>
      </c>
      <c r="E99" s="61">
        <v>60000</v>
      </c>
      <c r="F99" s="62">
        <v>1722</v>
      </c>
      <c r="G99" s="62">
        <v>3486.68</v>
      </c>
      <c r="H99" s="62">
        <v>1824</v>
      </c>
      <c r="I99" s="62">
        <v>25</v>
      </c>
      <c r="J99" s="62">
        <f t="shared" si="2"/>
        <v>7057.68</v>
      </c>
      <c r="K99" s="63">
        <f t="shared" si="3"/>
        <v>52942.32</v>
      </c>
    </row>
    <row r="100" spans="1:11" ht="24" customHeight="1" x14ac:dyDescent="0.25">
      <c r="A100" s="59" t="s">
        <v>3378</v>
      </c>
      <c r="B100" s="59" t="s">
        <v>264</v>
      </c>
      <c r="C100" s="59" t="s">
        <v>145</v>
      </c>
      <c r="D100" s="60" t="s">
        <v>3555</v>
      </c>
      <c r="E100" s="61">
        <v>80000</v>
      </c>
      <c r="F100" s="62">
        <v>2296</v>
      </c>
      <c r="G100" s="62">
        <v>7400.87</v>
      </c>
      <c r="H100" s="62">
        <v>2432</v>
      </c>
      <c r="I100" s="62">
        <v>25</v>
      </c>
      <c r="J100" s="62">
        <f t="shared" si="2"/>
        <v>12153.869999999999</v>
      </c>
      <c r="K100" s="63">
        <f t="shared" si="3"/>
        <v>67846.13</v>
      </c>
    </row>
    <row r="101" spans="1:11" ht="24" customHeight="1" x14ac:dyDescent="0.25">
      <c r="A101" s="59" t="s">
        <v>3379</v>
      </c>
      <c r="B101" s="59" t="s">
        <v>170</v>
      </c>
      <c r="C101" s="59" t="s">
        <v>145</v>
      </c>
      <c r="D101" s="60" t="s">
        <v>3555</v>
      </c>
      <c r="E101" s="61">
        <v>50000</v>
      </c>
      <c r="F101" s="62">
        <v>1435</v>
      </c>
      <c r="G101" s="62">
        <v>1854</v>
      </c>
      <c r="H101" s="62">
        <v>1520</v>
      </c>
      <c r="I101" s="62">
        <v>25</v>
      </c>
      <c r="J101" s="62">
        <f t="shared" si="2"/>
        <v>4834</v>
      </c>
      <c r="K101" s="63">
        <f t="shared" si="3"/>
        <v>45166</v>
      </c>
    </row>
    <row r="102" spans="1:11" ht="24" customHeight="1" x14ac:dyDescent="0.25">
      <c r="A102" s="59" t="s">
        <v>3380</v>
      </c>
      <c r="B102" s="59" t="s">
        <v>177</v>
      </c>
      <c r="C102" s="59" t="s">
        <v>145</v>
      </c>
      <c r="D102" s="60" t="s">
        <v>3555</v>
      </c>
      <c r="E102" s="61">
        <v>50000</v>
      </c>
      <c r="F102" s="62">
        <v>1435</v>
      </c>
      <c r="G102" s="62">
        <v>1854</v>
      </c>
      <c r="H102" s="62">
        <v>1520</v>
      </c>
      <c r="I102" s="62">
        <v>25</v>
      </c>
      <c r="J102" s="62">
        <f t="shared" si="2"/>
        <v>4834</v>
      </c>
      <c r="K102" s="63">
        <f t="shared" si="3"/>
        <v>45166</v>
      </c>
    </row>
    <row r="103" spans="1:11" ht="24" customHeight="1" x14ac:dyDescent="0.25">
      <c r="A103" s="59" t="s">
        <v>3381</v>
      </c>
      <c r="B103" s="59" t="s">
        <v>1467</v>
      </c>
      <c r="C103" s="59" t="s">
        <v>145</v>
      </c>
      <c r="D103" s="60" t="s">
        <v>3555</v>
      </c>
      <c r="E103" s="61">
        <v>50000</v>
      </c>
      <c r="F103" s="62">
        <v>1435</v>
      </c>
      <c r="G103" s="62">
        <v>1854</v>
      </c>
      <c r="H103" s="62">
        <v>1520</v>
      </c>
      <c r="I103" s="62">
        <v>25</v>
      </c>
      <c r="J103" s="62">
        <f t="shared" si="2"/>
        <v>4834</v>
      </c>
      <c r="K103" s="63">
        <f t="shared" si="3"/>
        <v>45166</v>
      </c>
    </row>
    <row r="104" spans="1:11" ht="24" customHeight="1" x14ac:dyDescent="0.25">
      <c r="A104" s="59" t="s">
        <v>3382</v>
      </c>
      <c r="B104" s="59" t="s">
        <v>187</v>
      </c>
      <c r="C104" s="59" t="s">
        <v>145</v>
      </c>
      <c r="D104" s="60" t="s">
        <v>3555</v>
      </c>
      <c r="E104" s="61">
        <v>70000</v>
      </c>
      <c r="F104" s="62">
        <v>2009</v>
      </c>
      <c r="G104" s="62">
        <v>5368.48</v>
      </c>
      <c r="H104" s="62">
        <v>2128</v>
      </c>
      <c r="I104" s="62">
        <v>25</v>
      </c>
      <c r="J104" s="62">
        <f t="shared" si="2"/>
        <v>9530.48</v>
      </c>
      <c r="K104" s="63">
        <f t="shared" si="3"/>
        <v>60469.520000000004</v>
      </c>
    </row>
    <row r="105" spans="1:11" ht="24" customHeight="1" x14ac:dyDescent="0.25">
      <c r="A105" s="59" t="s">
        <v>3383</v>
      </c>
      <c r="B105" s="59" t="s">
        <v>301</v>
      </c>
      <c r="C105" s="59" t="s">
        <v>786</v>
      </c>
      <c r="D105" s="60" t="s">
        <v>3555</v>
      </c>
      <c r="E105" s="61">
        <v>150000</v>
      </c>
      <c r="F105" s="62">
        <v>4305</v>
      </c>
      <c r="G105" s="62">
        <v>23866.62</v>
      </c>
      <c r="H105" s="62">
        <v>4560</v>
      </c>
      <c r="I105" s="62">
        <v>25</v>
      </c>
      <c r="J105" s="62">
        <f t="shared" si="2"/>
        <v>32756.62</v>
      </c>
      <c r="K105" s="63">
        <f t="shared" si="3"/>
        <v>117243.38</v>
      </c>
    </row>
    <row r="106" spans="1:11" ht="24" customHeight="1" x14ac:dyDescent="0.25">
      <c r="A106" s="59" t="s">
        <v>3384</v>
      </c>
      <c r="B106" s="59" t="s">
        <v>787</v>
      </c>
      <c r="C106" s="59" t="s">
        <v>786</v>
      </c>
      <c r="D106" s="60" t="s">
        <v>3555</v>
      </c>
      <c r="E106" s="61">
        <v>47437.5</v>
      </c>
      <c r="F106" s="62">
        <v>1361.46</v>
      </c>
      <c r="G106" s="62">
        <v>1492.34</v>
      </c>
      <c r="H106" s="62">
        <v>1442.1</v>
      </c>
      <c r="I106" s="62">
        <v>25</v>
      </c>
      <c r="J106" s="62">
        <f t="shared" si="2"/>
        <v>4320.8999999999996</v>
      </c>
      <c r="K106" s="63">
        <f t="shared" si="3"/>
        <v>43116.6</v>
      </c>
    </row>
    <row r="107" spans="1:11" ht="24" customHeight="1" x14ac:dyDescent="0.25">
      <c r="A107" s="59" t="s">
        <v>3385</v>
      </c>
      <c r="B107" s="59" t="s">
        <v>264</v>
      </c>
      <c r="C107" s="59" t="s">
        <v>786</v>
      </c>
      <c r="D107" s="60" t="s">
        <v>3555</v>
      </c>
      <c r="E107" s="61">
        <v>70000</v>
      </c>
      <c r="F107" s="62">
        <v>2009</v>
      </c>
      <c r="G107" s="62">
        <v>5368.48</v>
      </c>
      <c r="H107" s="62">
        <v>2128</v>
      </c>
      <c r="I107" s="62">
        <v>9391</v>
      </c>
      <c r="J107" s="62">
        <f t="shared" si="2"/>
        <v>18896.48</v>
      </c>
      <c r="K107" s="63">
        <f t="shared" si="3"/>
        <v>51103.520000000004</v>
      </c>
    </row>
    <row r="108" spans="1:11" ht="24" customHeight="1" x14ac:dyDescent="0.25">
      <c r="A108" s="59" t="s">
        <v>3386</v>
      </c>
      <c r="B108" s="59" t="s">
        <v>522</v>
      </c>
      <c r="C108" s="59" t="s">
        <v>786</v>
      </c>
      <c r="D108" s="60" t="s">
        <v>3555</v>
      </c>
      <c r="E108" s="61">
        <v>67500</v>
      </c>
      <c r="F108" s="62">
        <v>1937.25</v>
      </c>
      <c r="G108" s="62">
        <v>4514.07</v>
      </c>
      <c r="H108" s="62">
        <v>2052</v>
      </c>
      <c r="I108" s="62">
        <v>1944.78</v>
      </c>
      <c r="J108" s="62">
        <f t="shared" si="2"/>
        <v>10448.1</v>
      </c>
      <c r="K108" s="63">
        <f t="shared" si="3"/>
        <v>57051.9</v>
      </c>
    </row>
    <row r="109" spans="1:11" ht="24" customHeight="1" x14ac:dyDescent="0.25">
      <c r="A109" s="59" t="s">
        <v>3387</v>
      </c>
      <c r="B109" s="59" t="s">
        <v>522</v>
      </c>
      <c r="C109" s="59" t="s">
        <v>786</v>
      </c>
      <c r="D109" s="60" t="s">
        <v>3555</v>
      </c>
      <c r="E109" s="61">
        <v>67500</v>
      </c>
      <c r="F109" s="62">
        <v>1937.25</v>
      </c>
      <c r="G109" s="62">
        <v>4898.03</v>
      </c>
      <c r="H109" s="62">
        <v>2052</v>
      </c>
      <c r="I109" s="62">
        <v>12091</v>
      </c>
      <c r="J109" s="62">
        <f t="shared" si="2"/>
        <v>20978.28</v>
      </c>
      <c r="K109" s="63">
        <f t="shared" si="3"/>
        <v>46521.72</v>
      </c>
    </row>
    <row r="110" spans="1:11" ht="24" customHeight="1" x14ac:dyDescent="0.25">
      <c r="A110" s="59" t="s">
        <v>3388</v>
      </c>
      <c r="B110" s="59" t="s">
        <v>522</v>
      </c>
      <c r="C110" s="59" t="s">
        <v>786</v>
      </c>
      <c r="D110" s="60" t="s">
        <v>3555</v>
      </c>
      <c r="E110" s="61">
        <v>67500</v>
      </c>
      <c r="F110" s="62">
        <v>1937.25</v>
      </c>
      <c r="G110" s="62">
        <v>4898.03</v>
      </c>
      <c r="H110" s="62">
        <v>2052</v>
      </c>
      <c r="I110" s="62">
        <v>25</v>
      </c>
      <c r="J110" s="62">
        <f t="shared" si="2"/>
        <v>8912.2799999999988</v>
      </c>
      <c r="K110" s="63">
        <f t="shared" si="3"/>
        <v>58587.72</v>
      </c>
    </row>
    <row r="111" spans="1:11" ht="24" customHeight="1" x14ac:dyDescent="0.25">
      <c r="A111" s="59" t="s">
        <v>3389</v>
      </c>
      <c r="B111" s="59" t="s">
        <v>522</v>
      </c>
      <c r="C111" s="59" t="s">
        <v>786</v>
      </c>
      <c r="D111" s="60" t="s">
        <v>3555</v>
      </c>
      <c r="E111" s="61">
        <v>67500</v>
      </c>
      <c r="F111" s="62">
        <v>1937.25</v>
      </c>
      <c r="G111" s="62">
        <v>4898.03</v>
      </c>
      <c r="H111" s="62">
        <v>2052</v>
      </c>
      <c r="I111" s="62">
        <v>10091</v>
      </c>
      <c r="J111" s="62">
        <f t="shared" si="2"/>
        <v>18978.28</v>
      </c>
      <c r="K111" s="63">
        <f t="shared" si="3"/>
        <v>48521.72</v>
      </c>
    </row>
    <row r="112" spans="1:11" ht="24" customHeight="1" x14ac:dyDescent="0.25">
      <c r="A112" s="59" t="s">
        <v>3390</v>
      </c>
      <c r="B112" s="59" t="s">
        <v>3547</v>
      </c>
      <c r="C112" s="59" t="s">
        <v>786</v>
      </c>
      <c r="D112" s="60" t="s">
        <v>3555</v>
      </c>
      <c r="E112" s="61">
        <v>80000</v>
      </c>
      <c r="F112" s="62">
        <v>2296</v>
      </c>
      <c r="G112" s="62">
        <v>7400.87</v>
      </c>
      <c r="H112" s="62">
        <v>2432</v>
      </c>
      <c r="I112" s="62">
        <v>25</v>
      </c>
      <c r="J112" s="62">
        <f t="shared" si="2"/>
        <v>12153.869999999999</v>
      </c>
      <c r="K112" s="63">
        <f t="shared" si="3"/>
        <v>67846.13</v>
      </c>
    </row>
    <row r="113" spans="1:11" ht="24" customHeight="1" x14ac:dyDescent="0.25">
      <c r="A113" s="59" t="s">
        <v>3391</v>
      </c>
      <c r="B113" s="59" t="s">
        <v>3547</v>
      </c>
      <c r="C113" s="59" t="s">
        <v>786</v>
      </c>
      <c r="D113" s="60" t="s">
        <v>3555</v>
      </c>
      <c r="E113" s="61">
        <v>65000</v>
      </c>
      <c r="F113" s="62">
        <v>1865.5</v>
      </c>
      <c r="G113" s="62">
        <v>4427.58</v>
      </c>
      <c r="H113" s="62">
        <v>1976</v>
      </c>
      <c r="I113" s="62">
        <v>25</v>
      </c>
      <c r="J113" s="62">
        <f t="shared" si="2"/>
        <v>8294.08</v>
      </c>
      <c r="K113" s="63">
        <f t="shared" si="3"/>
        <v>56705.919999999998</v>
      </c>
    </row>
    <row r="114" spans="1:11" ht="24" customHeight="1" x14ac:dyDescent="0.25">
      <c r="A114" s="59" t="s">
        <v>3392</v>
      </c>
      <c r="B114" s="59" t="s">
        <v>3547</v>
      </c>
      <c r="C114" s="59" t="s">
        <v>786</v>
      </c>
      <c r="D114" s="60" t="s">
        <v>3555</v>
      </c>
      <c r="E114" s="61">
        <v>80000</v>
      </c>
      <c r="F114" s="62">
        <v>2296</v>
      </c>
      <c r="G114" s="62">
        <v>7400.87</v>
      </c>
      <c r="H114" s="62">
        <v>2432</v>
      </c>
      <c r="I114" s="62">
        <v>25</v>
      </c>
      <c r="J114" s="62">
        <f t="shared" si="2"/>
        <v>12153.869999999999</v>
      </c>
      <c r="K114" s="63">
        <f t="shared" si="3"/>
        <v>67846.13</v>
      </c>
    </row>
    <row r="115" spans="1:11" ht="24" customHeight="1" x14ac:dyDescent="0.25">
      <c r="A115" s="59" t="s">
        <v>3393</v>
      </c>
      <c r="B115" s="59" t="s">
        <v>233</v>
      </c>
      <c r="C115" s="59" t="s">
        <v>786</v>
      </c>
      <c r="D115" s="60" t="s">
        <v>3555</v>
      </c>
      <c r="E115" s="61">
        <v>40000</v>
      </c>
      <c r="F115" s="62">
        <v>1148</v>
      </c>
      <c r="G115" s="62">
        <v>442.65</v>
      </c>
      <c r="H115" s="62">
        <v>1216</v>
      </c>
      <c r="I115" s="62">
        <v>25</v>
      </c>
      <c r="J115" s="62">
        <f t="shared" si="2"/>
        <v>2831.65</v>
      </c>
      <c r="K115" s="63">
        <f t="shared" si="3"/>
        <v>37168.35</v>
      </c>
    </row>
    <row r="116" spans="1:11" ht="24" customHeight="1" x14ac:dyDescent="0.25">
      <c r="A116" s="59" t="s">
        <v>3394</v>
      </c>
      <c r="B116" s="59" t="s">
        <v>1548</v>
      </c>
      <c r="C116" s="59" t="s">
        <v>786</v>
      </c>
      <c r="D116" s="60" t="s">
        <v>3555</v>
      </c>
      <c r="E116" s="61">
        <v>60000</v>
      </c>
      <c r="F116" s="62">
        <v>1722</v>
      </c>
      <c r="G116" s="62">
        <v>3486.68</v>
      </c>
      <c r="H116" s="62">
        <v>1824</v>
      </c>
      <c r="I116" s="62">
        <v>25</v>
      </c>
      <c r="J116" s="62">
        <f t="shared" si="2"/>
        <v>7057.68</v>
      </c>
      <c r="K116" s="63">
        <f t="shared" si="3"/>
        <v>52942.32</v>
      </c>
    </row>
    <row r="117" spans="1:11" ht="24" customHeight="1" x14ac:dyDescent="0.25">
      <c r="A117" s="59" t="s">
        <v>3395</v>
      </c>
      <c r="B117" s="59" t="s">
        <v>3548</v>
      </c>
      <c r="C117" s="59" t="s">
        <v>786</v>
      </c>
      <c r="D117" s="60" t="s">
        <v>3555</v>
      </c>
      <c r="E117" s="61">
        <v>80000</v>
      </c>
      <c r="F117" s="62">
        <v>2296</v>
      </c>
      <c r="G117" s="62">
        <v>7400.87</v>
      </c>
      <c r="H117" s="62">
        <v>2432</v>
      </c>
      <c r="I117" s="62">
        <v>25</v>
      </c>
      <c r="J117" s="62">
        <f t="shared" si="2"/>
        <v>12153.869999999999</v>
      </c>
      <c r="K117" s="63">
        <f t="shared" si="3"/>
        <v>67846.13</v>
      </c>
    </row>
    <row r="118" spans="1:11" ht="24" customHeight="1" x14ac:dyDescent="0.25">
      <c r="A118" s="59" t="s">
        <v>3396</v>
      </c>
      <c r="B118" s="59" t="s">
        <v>301</v>
      </c>
      <c r="C118" s="59" t="s">
        <v>389</v>
      </c>
      <c r="D118" s="60" t="s">
        <v>3555</v>
      </c>
      <c r="E118" s="61">
        <v>150000</v>
      </c>
      <c r="F118" s="62">
        <v>4305</v>
      </c>
      <c r="G118" s="62">
        <v>23866.62</v>
      </c>
      <c r="H118" s="62">
        <v>4560</v>
      </c>
      <c r="I118" s="62">
        <v>25</v>
      </c>
      <c r="J118" s="62">
        <f t="shared" si="2"/>
        <v>32756.62</v>
      </c>
      <c r="K118" s="63">
        <f t="shared" si="3"/>
        <v>117243.38</v>
      </c>
    </row>
    <row r="119" spans="1:11" ht="24" customHeight="1" x14ac:dyDescent="0.25">
      <c r="A119" s="59" t="s">
        <v>3397</v>
      </c>
      <c r="B119" s="59" t="s">
        <v>1115</v>
      </c>
      <c r="C119" s="59" t="s">
        <v>389</v>
      </c>
      <c r="D119" s="60" t="s">
        <v>3555</v>
      </c>
      <c r="E119" s="61">
        <v>50000</v>
      </c>
      <c r="F119" s="62">
        <v>1435</v>
      </c>
      <c r="G119" s="62">
        <v>1854</v>
      </c>
      <c r="H119" s="62">
        <v>1520</v>
      </c>
      <c r="I119" s="62">
        <v>25</v>
      </c>
      <c r="J119" s="62">
        <f t="shared" si="2"/>
        <v>4834</v>
      </c>
      <c r="K119" s="63">
        <f t="shared" si="3"/>
        <v>45166</v>
      </c>
    </row>
    <row r="120" spans="1:11" ht="24" customHeight="1" x14ac:dyDescent="0.25">
      <c r="A120" s="59" t="s">
        <v>3398</v>
      </c>
      <c r="B120" s="59" t="s">
        <v>1115</v>
      </c>
      <c r="C120" s="59" t="s">
        <v>389</v>
      </c>
      <c r="D120" s="60" t="s">
        <v>3555</v>
      </c>
      <c r="E120" s="61">
        <v>50000</v>
      </c>
      <c r="F120" s="62">
        <v>1435</v>
      </c>
      <c r="G120" s="62">
        <v>1854</v>
      </c>
      <c r="H120" s="62">
        <v>1520</v>
      </c>
      <c r="I120" s="62">
        <v>25</v>
      </c>
      <c r="J120" s="62">
        <f t="shared" si="2"/>
        <v>4834</v>
      </c>
      <c r="K120" s="63">
        <f t="shared" si="3"/>
        <v>45166</v>
      </c>
    </row>
    <row r="121" spans="1:11" ht="24" customHeight="1" x14ac:dyDescent="0.25">
      <c r="A121" s="59" t="s">
        <v>3399</v>
      </c>
      <c r="B121" s="59" t="s">
        <v>1115</v>
      </c>
      <c r="C121" s="59" t="s">
        <v>389</v>
      </c>
      <c r="D121" s="60" t="s">
        <v>3555</v>
      </c>
      <c r="E121" s="61">
        <v>80000</v>
      </c>
      <c r="F121" s="62">
        <v>2296</v>
      </c>
      <c r="G121" s="62">
        <v>7400.87</v>
      </c>
      <c r="H121" s="62">
        <v>2432</v>
      </c>
      <c r="I121" s="62">
        <v>25</v>
      </c>
      <c r="J121" s="62">
        <f t="shared" si="2"/>
        <v>12153.869999999999</v>
      </c>
      <c r="K121" s="63">
        <f t="shared" si="3"/>
        <v>67846.13</v>
      </c>
    </row>
    <row r="122" spans="1:11" ht="24" customHeight="1" x14ac:dyDescent="0.25">
      <c r="A122" s="59" t="s">
        <v>3400</v>
      </c>
      <c r="B122" s="59" t="s">
        <v>1115</v>
      </c>
      <c r="C122" s="59" t="s">
        <v>389</v>
      </c>
      <c r="D122" s="60" t="s">
        <v>3555</v>
      </c>
      <c r="E122" s="61">
        <v>60000</v>
      </c>
      <c r="F122" s="62">
        <v>1722</v>
      </c>
      <c r="G122" s="62">
        <v>3486.68</v>
      </c>
      <c r="H122" s="62">
        <v>1824</v>
      </c>
      <c r="I122" s="62">
        <v>25</v>
      </c>
      <c r="J122" s="62">
        <f t="shared" si="2"/>
        <v>7057.68</v>
      </c>
      <c r="K122" s="63">
        <f t="shared" si="3"/>
        <v>52942.32</v>
      </c>
    </row>
    <row r="123" spans="1:11" ht="24" customHeight="1" x14ac:dyDescent="0.25">
      <c r="A123" s="59" t="s">
        <v>3401</v>
      </c>
      <c r="B123" s="59" t="s">
        <v>301</v>
      </c>
      <c r="C123" s="59" t="s">
        <v>247</v>
      </c>
      <c r="D123" s="60" t="s">
        <v>3555</v>
      </c>
      <c r="E123" s="61">
        <v>150000</v>
      </c>
      <c r="F123" s="62">
        <v>4305</v>
      </c>
      <c r="G123" s="62">
        <v>23866.62</v>
      </c>
      <c r="H123" s="62">
        <v>4560</v>
      </c>
      <c r="I123" s="62">
        <v>25</v>
      </c>
      <c r="J123" s="62">
        <f t="shared" si="2"/>
        <v>32756.62</v>
      </c>
      <c r="K123" s="63">
        <f t="shared" si="3"/>
        <v>117243.38</v>
      </c>
    </row>
    <row r="124" spans="1:11" ht="24" customHeight="1" x14ac:dyDescent="0.25">
      <c r="A124" s="59" t="s">
        <v>3402</v>
      </c>
      <c r="B124" s="59" t="s">
        <v>187</v>
      </c>
      <c r="C124" s="59" t="s">
        <v>247</v>
      </c>
      <c r="D124" s="60" t="s">
        <v>3555</v>
      </c>
      <c r="E124" s="61">
        <v>70000</v>
      </c>
      <c r="F124" s="62">
        <v>2009</v>
      </c>
      <c r="G124" s="62">
        <v>5368.48</v>
      </c>
      <c r="H124" s="62">
        <v>2128</v>
      </c>
      <c r="I124" s="62">
        <v>25</v>
      </c>
      <c r="J124" s="62">
        <f t="shared" si="2"/>
        <v>9530.48</v>
      </c>
      <c r="K124" s="63">
        <f t="shared" si="3"/>
        <v>60469.520000000004</v>
      </c>
    </row>
    <row r="125" spans="1:11" ht="24" customHeight="1" x14ac:dyDescent="0.25">
      <c r="A125" s="59" t="s">
        <v>3403</v>
      </c>
      <c r="B125" s="59" t="s">
        <v>170</v>
      </c>
      <c r="C125" s="59" t="s">
        <v>247</v>
      </c>
      <c r="D125" s="60" t="s">
        <v>3555</v>
      </c>
      <c r="E125" s="61">
        <v>75000</v>
      </c>
      <c r="F125" s="62">
        <v>2152.5</v>
      </c>
      <c r="G125" s="62">
        <v>6309.38</v>
      </c>
      <c r="H125" s="62">
        <v>2280</v>
      </c>
      <c r="I125" s="62">
        <v>25</v>
      </c>
      <c r="J125" s="62">
        <f t="shared" si="2"/>
        <v>10766.880000000001</v>
      </c>
      <c r="K125" s="63">
        <f t="shared" si="3"/>
        <v>64233.119999999995</v>
      </c>
    </row>
    <row r="126" spans="1:11" ht="24" customHeight="1" x14ac:dyDescent="0.25">
      <c r="A126" s="59" t="s">
        <v>3404</v>
      </c>
      <c r="B126" s="59" t="s">
        <v>233</v>
      </c>
      <c r="C126" s="59" t="s">
        <v>247</v>
      </c>
      <c r="D126" s="60" t="s">
        <v>3555</v>
      </c>
      <c r="E126" s="61">
        <v>43500</v>
      </c>
      <c r="F126" s="62">
        <v>1248.45</v>
      </c>
      <c r="G126" s="62">
        <v>936.62</v>
      </c>
      <c r="H126" s="62">
        <v>1322.4</v>
      </c>
      <c r="I126" s="62">
        <v>25</v>
      </c>
      <c r="J126" s="62">
        <f t="shared" si="2"/>
        <v>3532.4700000000003</v>
      </c>
      <c r="K126" s="63">
        <f t="shared" si="3"/>
        <v>39967.53</v>
      </c>
    </row>
    <row r="127" spans="1:11" ht="24" customHeight="1" x14ac:dyDescent="0.25">
      <c r="A127" s="59" t="s">
        <v>3405</v>
      </c>
      <c r="B127" s="59" t="s">
        <v>264</v>
      </c>
      <c r="C127" s="59" t="s">
        <v>247</v>
      </c>
      <c r="D127" s="60" t="s">
        <v>3555</v>
      </c>
      <c r="E127" s="61">
        <v>60000</v>
      </c>
      <c r="F127" s="62">
        <v>1722</v>
      </c>
      <c r="G127" s="62">
        <v>3486.68</v>
      </c>
      <c r="H127" s="62">
        <v>1824</v>
      </c>
      <c r="I127" s="62">
        <v>25</v>
      </c>
      <c r="J127" s="62">
        <f t="shared" si="2"/>
        <v>7057.68</v>
      </c>
      <c r="K127" s="63">
        <f t="shared" si="3"/>
        <v>52942.32</v>
      </c>
    </row>
    <row r="128" spans="1:11" ht="24" customHeight="1" x14ac:dyDescent="0.25">
      <c r="A128" s="59" t="s">
        <v>3406</v>
      </c>
      <c r="B128" s="59" t="s">
        <v>264</v>
      </c>
      <c r="C128" s="59" t="s">
        <v>247</v>
      </c>
      <c r="D128" s="60" t="s">
        <v>3555</v>
      </c>
      <c r="E128" s="61">
        <v>80000</v>
      </c>
      <c r="F128" s="62">
        <v>2296</v>
      </c>
      <c r="G128" s="62">
        <v>7400.87</v>
      </c>
      <c r="H128" s="62">
        <v>2432</v>
      </c>
      <c r="I128" s="62">
        <v>25</v>
      </c>
      <c r="J128" s="62">
        <f t="shared" si="2"/>
        <v>12153.869999999999</v>
      </c>
      <c r="K128" s="63">
        <f t="shared" si="3"/>
        <v>67846.13</v>
      </c>
    </row>
    <row r="129" spans="1:11" ht="24" customHeight="1" x14ac:dyDescent="0.25">
      <c r="A129" s="59" t="s">
        <v>3407</v>
      </c>
      <c r="B129" s="59" t="s">
        <v>170</v>
      </c>
      <c r="C129" s="59" t="s">
        <v>247</v>
      </c>
      <c r="D129" s="60" t="s">
        <v>3555</v>
      </c>
      <c r="E129" s="61">
        <v>60000</v>
      </c>
      <c r="F129" s="62">
        <v>1722</v>
      </c>
      <c r="G129" s="62">
        <v>3486.68</v>
      </c>
      <c r="H129" s="62">
        <v>1824</v>
      </c>
      <c r="I129" s="62">
        <v>25</v>
      </c>
      <c r="J129" s="62">
        <f t="shared" si="2"/>
        <v>7057.68</v>
      </c>
      <c r="K129" s="63">
        <f t="shared" si="3"/>
        <v>52942.32</v>
      </c>
    </row>
    <row r="130" spans="1:11" ht="24" customHeight="1" x14ac:dyDescent="0.25">
      <c r="A130" s="59" t="s">
        <v>3408</v>
      </c>
      <c r="B130" s="59" t="s">
        <v>170</v>
      </c>
      <c r="C130" s="59" t="s">
        <v>247</v>
      </c>
      <c r="D130" s="60" t="s">
        <v>3555</v>
      </c>
      <c r="E130" s="61">
        <v>67500</v>
      </c>
      <c r="F130" s="62">
        <v>1937.25</v>
      </c>
      <c r="G130" s="62">
        <v>4898.03</v>
      </c>
      <c r="H130" s="62">
        <v>2052</v>
      </c>
      <c r="I130" s="62">
        <v>25</v>
      </c>
      <c r="J130" s="62">
        <f t="shared" si="2"/>
        <v>8912.2799999999988</v>
      </c>
      <c r="K130" s="63">
        <f t="shared" si="3"/>
        <v>58587.72</v>
      </c>
    </row>
    <row r="131" spans="1:11" ht="24" customHeight="1" x14ac:dyDescent="0.25">
      <c r="A131" s="59" t="s">
        <v>3409</v>
      </c>
      <c r="B131" s="59" t="s">
        <v>170</v>
      </c>
      <c r="C131" s="59" t="s">
        <v>247</v>
      </c>
      <c r="D131" s="60" t="s">
        <v>3555</v>
      </c>
      <c r="E131" s="61">
        <v>50000</v>
      </c>
      <c r="F131" s="62">
        <v>1435</v>
      </c>
      <c r="G131" s="62">
        <v>1854</v>
      </c>
      <c r="H131" s="62">
        <v>1520</v>
      </c>
      <c r="I131" s="62">
        <v>25</v>
      </c>
      <c r="J131" s="62">
        <f t="shared" si="2"/>
        <v>4834</v>
      </c>
      <c r="K131" s="63">
        <f t="shared" si="3"/>
        <v>45166</v>
      </c>
    </row>
    <row r="132" spans="1:11" ht="24" customHeight="1" x14ac:dyDescent="0.25">
      <c r="A132" s="59" t="s">
        <v>3410</v>
      </c>
      <c r="B132" s="59" t="s">
        <v>264</v>
      </c>
      <c r="C132" s="59" t="s">
        <v>247</v>
      </c>
      <c r="D132" s="60" t="s">
        <v>3555</v>
      </c>
      <c r="E132" s="61">
        <v>70000</v>
      </c>
      <c r="F132" s="62">
        <v>2009</v>
      </c>
      <c r="G132" s="62">
        <v>5368.48</v>
      </c>
      <c r="H132" s="62">
        <v>2128</v>
      </c>
      <c r="I132" s="62">
        <v>25</v>
      </c>
      <c r="J132" s="62">
        <f t="shared" si="2"/>
        <v>9530.48</v>
      </c>
      <c r="K132" s="63">
        <f t="shared" si="3"/>
        <v>60469.520000000004</v>
      </c>
    </row>
    <row r="133" spans="1:11" ht="24" customHeight="1" x14ac:dyDescent="0.25">
      <c r="A133" s="59" t="s">
        <v>3411</v>
      </c>
      <c r="B133" s="59" t="s">
        <v>485</v>
      </c>
      <c r="C133" s="59" t="s">
        <v>247</v>
      </c>
      <c r="D133" s="60" t="s">
        <v>3555</v>
      </c>
      <c r="E133" s="61">
        <v>50000</v>
      </c>
      <c r="F133" s="62">
        <v>1435</v>
      </c>
      <c r="G133" s="62">
        <v>1854</v>
      </c>
      <c r="H133" s="62">
        <v>1520</v>
      </c>
      <c r="I133" s="62">
        <v>25</v>
      </c>
      <c r="J133" s="62">
        <f t="shared" si="2"/>
        <v>4834</v>
      </c>
      <c r="K133" s="63">
        <f t="shared" si="3"/>
        <v>45166</v>
      </c>
    </row>
    <row r="134" spans="1:11" ht="24" customHeight="1" x14ac:dyDescent="0.25">
      <c r="A134" s="59" t="s">
        <v>3412</v>
      </c>
      <c r="B134" s="59" t="s">
        <v>170</v>
      </c>
      <c r="C134" s="59" t="s">
        <v>137</v>
      </c>
      <c r="D134" s="60" t="s">
        <v>3555</v>
      </c>
      <c r="E134" s="61">
        <v>80000</v>
      </c>
      <c r="F134" s="62">
        <v>2296</v>
      </c>
      <c r="G134" s="62">
        <v>7400.87</v>
      </c>
      <c r="H134" s="62">
        <v>2432</v>
      </c>
      <c r="I134" s="62">
        <v>25</v>
      </c>
      <c r="J134" s="62">
        <f t="shared" si="2"/>
        <v>12153.869999999999</v>
      </c>
      <c r="K134" s="63">
        <f t="shared" si="3"/>
        <v>67846.13</v>
      </c>
    </row>
    <row r="135" spans="1:11" ht="24" customHeight="1" x14ac:dyDescent="0.25">
      <c r="A135" s="59" t="s">
        <v>3413</v>
      </c>
      <c r="B135" s="59" t="s">
        <v>3549</v>
      </c>
      <c r="C135" s="59" t="s">
        <v>137</v>
      </c>
      <c r="D135" s="60" t="s">
        <v>3555</v>
      </c>
      <c r="E135" s="61">
        <v>80000</v>
      </c>
      <c r="F135" s="62">
        <v>2296</v>
      </c>
      <c r="G135" s="62">
        <v>7400.87</v>
      </c>
      <c r="H135" s="62">
        <v>2432</v>
      </c>
      <c r="I135" s="62">
        <v>25</v>
      </c>
      <c r="J135" s="62">
        <f t="shared" ref="J135:J198" si="4">+F135+G135+H135+I135</f>
        <v>12153.869999999999</v>
      </c>
      <c r="K135" s="63">
        <f t="shared" ref="K135:K198" si="5">+E135-J135</f>
        <v>67846.13</v>
      </c>
    </row>
    <row r="136" spans="1:11" ht="24" customHeight="1" x14ac:dyDescent="0.25">
      <c r="A136" s="59" t="s">
        <v>3414</v>
      </c>
      <c r="B136" s="59" t="s">
        <v>1652</v>
      </c>
      <c r="C136" s="59" t="s">
        <v>137</v>
      </c>
      <c r="D136" s="60" t="s">
        <v>3555</v>
      </c>
      <c r="E136" s="61">
        <v>65000</v>
      </c>
      <c r="F136" s="62">
        <v>1865.5</v>
      </c>
      <c r="G136" s="62">
        <v>4427.58</v>
      </c>
      <c r="H136" s="62">
        <v>1976</v>
      </c>
      <c r="I136" s="62">
        <v>25</v>
      </c>
      <c r="J136" s="62">
        <f t="shared" si="4"/>
        <v>8294.08</v>
      </c>
      <c r="K136" s="63">
        <f t="shared" si="5"/>
        <v>56705.919999999998</v>
      </c>
    </row>
    <row r="137" spans="1:11" ht="24" customHeight="1" x14ac:dyDescent="0.25">
      <c r="A137" s="59" t="s">
        <v>3415</v>
      </c>
      <c r="B137" s="59" t="s">
        <v>301</v>
      </c>
      <c r="C137" s="59" t="s">
        <v>330</v>
      </c>
      <c r="D137" s="60" t="s">
        <v>3555</v>
      </c>
      <c r="E137" s="61">
        <v>90000</v>
      </c>
      <c r="F137" s="62">
        <v>2583</v>
      </c>
      <c r="G137" s="62">
        <v>9753.1200000000008</v>
      </c>
      <c r="H137" s="62">
        <v>2736</v>
      </c>
      <c r="I137" s="62">
        <v>25</v>
      </c>
      <c r="J137" s="62">
        <f t="shared" si="4"/>
        <v>15097.12</v>
      </c>
      <c r="K137" s="63">
        <f t="shared" si="5"/>
        <v>74902.880000000005</v>
      </c>
    </row>
    <row r="138" spans="1:11" ht="24" customHeight="1" x14ac:dyDescent="0.25">
      <c r="A138" s="59" t="s">
        <v>3416</v>
      </c>
      <c r="B138" s="59" t="s">
        <v>301</v>
      </c>
      <c r="C138" s="59" t="s">
        <v>325</v>
      </c>
      <c r="D138" s="60" t="s">
        <v>3555</v>
      </c>
      <c r="E138" s="61">
        <v>120000</v>
      </c>
      <c r="F138" s="62">
        <v>3444</v>
      </c>
      <c r="G138" s="62">
        <v>16809.87</v>
      </c>
      <c r="H138" s="62">
        <v>3648</v>
      </c>
      <c r="I138" s="62">
        <v>25</v>
      </c>
      <c r="J138" s="62">
        <f t="shared" si="4"/>
        <v>23926.87</v>
      </c>
      <c r="K138" s="63">
        <f t="shared" si="5"/>
        <v>96073.13</v>
      </c>
    </row>
    <row r="139" spans="1:11" ht="24" customHeight="1" x14ac:dyDescent="0.25">
      <c r="A139" s="59" t="s">
        <v>3417</v>
      </c>
      <c r="B139" s="59" t="s">
        <v>3550</v>
      </c>
      <c r="C139" s="59" t="s">
        <v>325</v>
      </c>
      <c r="D139" s="60" t="s">
        <v>3555</v>
      </c>
      <c r="E139" s="61">
        <v>80000</v>
      </c>
      <c r="F139" s="62">
        <v>2296</v>
      </c>
      <c r="G139" s="62">
        <v>7400.87</v>
      </c>
      <c r="H139" s="62">
        <v>2432</v>
      </c>
      <c r="I139" s="62">
        <v>3991</v>
      </c>
      <c r="J139" s="62">
        <f t="shared" si="4"/>
        <v>16119.869999999999</v>
      </c>
      <c r="K139" s="63">
        <f t="shared" si="5"/>
        <v>63880.130000000005</v>
      </c>
    </row>
    <row r="140" spans="1:11" ht="24" customHeight="1" x14ac:dyDescent="0.25">
      <c r="A140" s="59" t="s">
        <v>3418</v>
      </c>
      <c r="B140" s="59" t="s">
        <v>326</v>
      </c>
      <c r="C140" s="59" t="s">
        <v>325</v>
      </c>
      <c r="D140" s="60" t="s">
        <v>3555</v>
      </c>
      <c r="E140" s="61">
        <v>50000</v>
      </c>
      <c r="F140" s="62">
        <v>1435</v>
      </c>
      <c r="G140" s="62">
        <v>1854</v>
      </c>
      <c r="H140" s="62">
        <v>1520</v>
      </c>
      <c r="I140" s="62">
        <v>25</v>
      </c>
      <c r="J140" s="62">
        <f t="shared" si="4"/>
        <v>4834</v>
      </c>
      <c r="K140" s="63">
        <f t="shared" si="5"/>
        <v>45166</v>
      </c>
    </row>
    <row r="141" spans="1:11" ht="24" customHeight="1" x14ac:dyDescent="0.25">
      <c r="A141" s="59" t="s">
        <v>3419</v>
      </c>
      <c r="B141" s="59" t="s">
        <v>3239</v>
      </c>
      <c r="C141" s="59" t="s">
        <v>325</v>
      </c>
      <c r="D141" s="60" t="s">
        <v>3555</v>
      </c>
      <c r="E141" s="61">
        <v>80000</v>
      </c>
      <c r="F141" s="62">
        <v>2296</v>
      </c>
      <c r="G141" s="62">
        <v>7400.87</v>
      </c>
      <c r="H141" s="62">
        <v>2432</v>
      </c>
      <c r="I141" s="62">
        <v>25</v>
      </c>
      <c r="J141" s="62">
        <f t="shared" si="4"/>
        <v>12153.869999999999</v>
      </c>
      <c r="K141" s="63">
        <f t="shared" si="5"/>
        <v>67846.13</v>
      </c>
    </row>
    <row r="142" spans="1:11" ht="24" customHeight="1" x14ac:dyDescent="0.25">
      <c r="A142" s="59" t="s">
        <v>3420</v>
      </c>
      <c r="B142" s="59" t="s">
        <v>326</v>
      </c>
      <c r="C142" s="59" t="s">
        <v>325</v>
      </c>
      <c r="D142" s="60" t="s">
        <v>3555</v>
      </c>
      <c r="E142" s="61">
        <v>50000</v>
      </c>
      <c r="F142" s="62">
        <v>1435</v>
      </c>
      <c r="G142" s="62">
        <v>1854</v>
      </c>
      <c r="H142" s="62">
        <v>1520</v>
      </c>
      <c r="I142" s="62">
        <v>25</v>
      </c>
      <c r="J142" s="62">
        <f t="shared" si="4"/>
        <v>4834</v>
      </c>
      <c r="K142" s="63">
        <f t="shared" si="5"/>
        <v>45166</v>
      </c>
    </row>
    <row r="143" spans="1:11" ht="24" customHeight="1" x14ac:dyDescent="0.25">
      <c r="A143" s="59" t="s">
        <v>3421</v>
      </c>
      <c r="B143" s="59" t="s">
        <v>522</v>
      </c>
      <c r="C143" s="59" t="s">
        <v>325</v>
      </c>
      <c r="D143" s="60" t="s">
        <v>3555</v>
      </c>
      <c r="E143" s="61">
        <v>60000</v>
      </c>
      <c r="F143" s="62">
        <v>1722</v>
      </c>
      <c r="G143" s="62">
        <v>3486.68</v>
      </c>
      <c r="H143" s="62">
        <v>1824</v>
      </c>
      <c r="I143" s="62">
        <v>25</v>
      </c>
      <c r="J143" s="62">
        <f t="shared" si="4"/>
        <v>7057.68</v>
      </c>
      <c r="K143" s="63">
        <f t="shared" si="5"/>
        <v>52942.32</v>
      </c>
    </row>
    <row r="144" spans="1:11" ht="24" customHeight="1" x14ac:dyDescent="0.25">
      <c r="A144" s="59" t="s">
        <v>3422</v>
      </c>
      <c r="B144" s="59" t="s">
        <v>3550</v>
      </c>
      <c r="C144" s="59" t="s">
        <v>325</v>
      </c>
      <c r="D144" s="60" t="s">
        <v>3555</v>
      </c>
      <c r="E144" s="61">
        <v>80000</v>
      </c>
      <c r="F144" s="62">
        <v>2296</v>
      </c>
      <c r="G144" s="62">
        <v>7400.87</v>
      </c>
      <c r="H144" s="62">
        <v>2432</v>
      </c>
      <c r="I144" s="62">
        <v>25</v>
      </c>
      <c r="J144" s="62">
        <f t="shared" si="4"/>
        <v>12153.869999999999</v>
      </c>
      <c r="K144" s="63">
        <f t="shared" si="5"/>
        <v>67846.13</v>
      </c>
    </row>
    <row r="145" spans="1:11" ht="24" customHeight="1" x14ac:dyDescent="0.25">
      <c r="A145" s="59" t="s">
        <v>3423</v>
      </c>
      <c r="B145" s="59" t="s">
        <v>3550</v>
      </c>
      <c r="C145" s="59" t="s">
        <v>325</v>
      </c>
      <c r="D145" s="60" t="s">
        <v>3555</v>
      </c>
      <c r="E145" s="61">
        <v>80000</v>
      </c>
      <c r="F145" s="62">
        <v>2296</v>
      </c>
      <c r="G145" s="62">
        <v>7400.87</v>
      </c>
      <c r="H145" s="62">
        <v>2432</v>
      </c>
      <c r="I145" s="62">
        <v>25</v>
      </c>
      <c r="J145" s="62">
        <f t="shared" si="4"/>
        <v>12153.869999999999</v>
      </c>
      <c r="K145" s="63">
        <f t="shared" si="5"/>
        <v>67846.13</v>
      </c>
    </row>
    <row r="146" spans="1:11" ht="24" customHeight="1" x14ac:dyDescent="0.25">
      <c r="A146" s="59" t="s">
        <v>3424</v>
      </c>
      <c r="B146" s="59" t="s">
        <v>321</v>
      </c>
      <c r="C146" s="59" t="s">
        <v>3423</v>
      </c>
      <c r="D146" s="60" t="s">
        <v>3555</v>
      </c>
      <c r="E146" s="61">
        <v>55000</v>
      </c>
      <c r="F146" s="62">
        <v>1578.5</v>
      </c>
      <c r="G146" s="62">
        <v>2559.6799999999998</v>
      </c>
      <c r="H146" s="62">
        <v>1672</v>
      </c>
      <c r="I146" s="62">
        <v>25</v>
      </c>
      <c r="J146" s="62">
        <f t="shared" si="4"/>
        <v>5835.18</v>
      </c>
      <c r="K146" s="63">
        <f t="shared" si="5"/>
        <v>49164.82</v>
      </c>
    </row>
    <row r="147" spans="1:11" ht="24" customHeight="1" x14ac:dyDescent="0.25">
      <c r="A147" s="59" t="s">
        <v>3425</v>
      </c>
      <c r="B147" s="59" t="s">
        <v>3551</v>
      </c>
      <c r="C147" s="59" t="s">
        <v>232</v>
      </c>
      <c r="D147" s="60" t="s">
        <v>3555</v>
      </c>
      <c r="E147" s="61">
        <v>120000</v>
      </c>
      <c r="F147" s="62">
        <v>3444</v>
      </c>
      <c r="G147" s="62">
        <v>16809.87</v>
      </c>
      <c r="H147" s="62">
        <v>3648</v>
      </c>
      <c r="I147" s="62">
        <v>25</v>
      </c>
      <c r="J147" s="62">
        <f t="shared" si="4"/>
        <v>23926.87</v>
      </c>
      <c r="K147" s="63">
        <f t="shared" si="5"/>
        <v>96073.13</v>
      </c>
    </row>
    <row r="148" spans="1:11" ht="24" customHeight="1" x14ac:dyDescent="0.25">
      <c r="A148" s="59" t="s">
        <v>3426</v>
      </c>
      <c r="B148" s="59" t="s">
        <v>233</v>
      </c>
      <c r="C148" s="59" t="s">
        <v>232</v>
      </c>
      <c r="D148" s="60" t="s">
        <v>3555</v>
      </c>
      <c r="E148" s="61">
        <v>50000</v>
      </c>
      <c r="F148" s="62">
        <v>1435</v>
      </c>
      <c r="G148" s="62">
        <v>1854</v>
      </c>
      <c r="H148" s="62">
        <v>1520</v>
      </c>
      <c r="I148" s="62">
        <v>25</v>
      </c>
      <c r="J148" s="62">
        <f t="shared" si="4"/>
        <v>4834</v>
      </c>
      <c r="K148" s="63">
        <f t="shared" si="5"/>
        <v>45166</v>
      </c>
    </row>
    <row r="149" spans="1:11" ht="24" customHeight="1" x14ac:dyDescent="0.25">
      <c r="A149" s="59" t="s">
        <v>3427</v>
      </c>
      <c r="B149" s="59" t="s">
        <v>321</v>
      </c>
      <c r="C149" s="59" t="s">
        <v>232</v>
      </c>
      <c r="D149" s="60" t="s">
        <v>3555</v>
      </c>
      <c r="E149" s="61">
        <v>65000</v>
      </c>
      <c r="F149" s="62">
        <v>1865.5</v>
      </c>
      <c r="G149" s="62">
        <v>4427.58</v>
      </c>
      <c r="H149" s="62">
        <v>1976</v>
      </c>
      <c r="I149" s="62">
        <v>25</v>
      </c>
      <c r="J149" s="62">
        <f t="shared" si="4"/>
        <v>8294.08</v>
      </c>
      <c r="K149" s="63">
        <f t="shared" si="5"/>
        <v>56705.919999999998</v>
      </c>
    </row>
    <row r="150" spans="1:11" ht="24" customHeight="1" x14ac:dyDescent="0.25">
      <c r="A150" s="59" t="s">
        <v>3428</v>
      </c>
      <c r="B150" s="59" t="s">
        <v>321</v>
      </c>
      <c r="C150" s="59" t="s">
        <v>232</v>
      </c>
      <c r="D150" s="60" t="s">
        <v>3555</v>
      </c>
      <c r="E150" s="61">
        <v>55000</v>
      </c>
      <c r="F150" s="62">
        <v>1578.5</v>
      </c>
      <c r="G150" s="62">
        <v>2559.6799999999998</v>
      </c>
      <c r="H150" s="62">
        <v>1672</v>
      </c>
      <c r="I150" s="62">
        <v>25</v>
      </c>
      <c r="J150" s="62">
        <f t="shared" si="4"/>
        <v>5835.18</v>
      </c>
      <c r="K150" s="63">
        <f t="shared" si="5"/>
        <v>49164.82</v>
      </c>
    </row>
    <row r="151" spans="1:11" ht="24" customHeight="1" x14ac:dyDescent="0.25">
      <c r="A151" s="59" t="s">
        <v>3429</v>
      </c>
      <c r="B151" s="59" t="s">
        <v>301</v>
      </c>
      <c r="C151" s="59" t="s">
        <v>412</v>
      </c>
      <c r="D151" s="60" t="s">
        <v>3555</v>
      </c>
      <c r="E151" s="61">
        <v>120000</v>
      </c>
      <c r="F151" s="62">
        <v>3444</v>
      </c>
      <c r="G151" s="62">
        <v>16809.87</v>
      </c>
      <c r="H151" s="62">
        <v>3648</v>
      </c>
      <c r="I151" s="62">
        <v>25</v>
      </c>
      <c r="J151" s="62">
        <f t="shared" si="4"/>
        <v>23926.87</v>
      </c>
      <c r="K151" s="63">
        <f t="shared" si="5"/>
        <v>96073.13</v>
      </c>
    </row>
    <row r="152" spans="1:11" ht="24" customHeight="1" x14ac:dyDescent="0.25">
      <c r="A152" s="59" t="s">
        <v>3430</v>
      </c>
      <c r="B152" s="59" t="s">
        <v>264</v>
      </c>
      <c r="C152" s="59" t="s">
        <v>448</v>
      </c>
      <c r="D152" s="60" t="s">
        <v>3555</v>
      </c>
      <c r="E152" s="61">
        <v>80000</v>
      </c>
      <c r="F152" s="62">
        <v>2296</v>
      </c>
      <c r="G152" s="62">
        <v>6482.36</v>
      </c>
      <c r="H152" s="62">
        <v>2432</v>
      </c>
      <c r="I152" s="62">
        <v>3864.56</v>
      </c>
      <c r="J152" s="62">
        <f t="shared" si="4"/>
        <v>15074.92</v>
      </c>
      <c r="K152" s="63">
        <f t="shared" si="5"/>
        <v>64925.08</v>
      </c>
    </row>
    <row r="153" spans="1:11" ht="24" customHeight="1" x14ac:dyDescent="0.25">
      <c r="A153" s="59" t="s">
        <v>3431</v>
      </c>
      <c r="B153" s="59" t="s">
        <v>264</v>
      </c>
      <c r="C153" s="59" t="s">
        <v>448</v>
      </c>
      <c r="D153" s="60" t="s">
        <v>3555</v>
      </c>
      <c r="E153" s="61">
        <v>70000</v>
      </c>
      <c r="F153" s="62">
        <v>2009</v>
      </c>
      <c r="G153" s="62">
        <v>5368.48</v>
      </c>
      <c r="H153" s="62">
        <v>2128</v>
      </c>
      <c r="I153" s="62">
        <v>6091</v>
      </c>
      <c r="J153" s="62">
        <f t="shared" si="4"/>
        <v>15596.48</v>
      </c>
      <c r="K153" s="63">
        <f t="shared" si="5"/>
        <v>54403.520000000004</v>
      </c>
    </row>
    <row r="154" spans="1:11" ht="24" customHeight="1" x14ac:dyDescent="0.25">
      <c r="A154" s="59" t="s">
        <v>3432</v>
      </c>
      <c r="B154" s="59" t="s">
        <v>264</v>
      </c>
      <c r="C154" s="59" t="s">
        <v>448</v>
      </c>
      <c r="D154" s="60" t="s">
        <v>3555</v>
      </c>
      <c r="E154" s="61">
        <v>70000</v>
      </c>
      <c r="F154" s="62">
        <v>2009</v>
      </c>
      <c r="G154" s="62">
        <v>5368.48</v>
      </c>
      <c r="H154" s="62">
        <v>2128</v>
      </c>
      <c r="I154" s="62">
        <v>25</v>
      </c>
      <c r="J154" s="62">
        <f t="shared" si="4"/>
        <v>9530.48</v>
      </c>
      <c r="K154" s="63">
        <f t="shared" si="5"/>
        <v>60469.520000000004</v>
      </c>
    </row>
    <row r="155" spans="1:11" ht="24" customHeight="1" x14ac:dyDescent="0.25">
      <c r="A155" s="59" t="s">
        <v>3433</v>
      </c>
      <c r="B155" s="59" t="s">
        <v>301</v>
      </c>
      <c r="C155" s="59" t="s">
        <v>836</v>
      </c>
      <c r="D155" s="60" t="s">
        <v>3555</v>
      </c>
      <c r="E155" s="61">
        <v>120000</v>
      </c>
      <c r="F155" s="62">
        <v>3444</v>
      </c>
      <c r="G155" s="62">
        <v>16809.87</v>
      </c>
      <c r="H155" s="62">
        <v>3648</v>
      </c>
      <c r="I155" s="62">
        <v>25</v>
      </c>
      <c r="J155" s="62">
        <f t="shared" si="4"/>
        <v>23926.87</v>
      </c>
      <c r="K155" s="63">
        <f t="shared" si="5"/>
        <v>96073.13</v>
      </c>
    </row>
    <row r="156" spans="1:11" ht="24" customHeight="1" x14ac:dyDescent="0.25">
      <c r="A156" s="59" t="s">
        <v>3434</v>
      </c>
      <c r="B156" s="59" t="s">
        <v>233</v>
      </c>
      <c r="C156" s="59" t="s">
        <v>1880</v>
      </c>
      <c r="D156" s="60" t="s">
        <v>3555</v>
      </c>
      <c r="E156" s="61">
        <v>37000</v>
      </c>
      <c r="F156" s="62">
        <v>1061.9000000000001</v>
      </c>
      <c r="G156" s="62">
        <v>19.25</v>
      </c>
      <c r="H156" s="62">
        <v>1124.8</v>
      </c>
      <c r="I156" s="62">
        <v>25</v>
      </c>
      <c r="J156" s="62">
        <f t="shared" si="4"/>
        <v>2230.9499999999998</v>
      </c>
      <c r="K156" s="63">
        <f t="shared" si="5"/>
        <v>34769.050000000003</v>
      </c>
    </row>
    <row r="157" spans="1:11" ht="24" customHeight="1" x14ac:dyDescent="0.25">
      <c r="A157" s="59" t="s">
        <v>3435</v>
      </c>
      <c r="B157" s="59" t="s">
        <v>301</v>
      </c>
      <c r="C157" s="59" t="s">
        <v>1880</v>
      </c>
      <c r="D157" s="60" t="s">
        <v>3555</v>
      </c>
      <c r="E157" s="61">
        <v>120000</v>
      </c>
      <c r="F157" s="62">
        <v>3444</v>
      </c>
      <c r="G157" s="62">
        <v>16809.87</v>
      </c>
      <c r="H157" s="62">
        <v>3648</v>
      </c>
      <c r="I157" s="62">
        <v>25</v>
      </c>
      <c r="J157" s="62">
        <f t="shared" si="4"/>
        <v>23926.87</v>
      </c>
      <c r="K157" s="63">
        <f t="shared" si="5"/>
        <v>96073.13</v>
      </c>
    </row>
    <row r="158" spans="1:11" ht="24" customHeight="1" x14ac:dyDescent="0.25">
      <c r="A158" s="59" t="s">
        <v>3436</v>
      </c>
      <c r="B158" s="59" t="s">
        <v>301</v>
      </c>
      <c r="C158" s="59" t="s">
        <v>942</v>
      </c>
      <c r="D158" s="60" t="s">
        <v>3555</v>
      </c>
      <c r="E158" s="61">
        <v>120000</v>
      </c>
      <c r="F158" s="62">
        <v>3444</v>
      </c>
      <c r="G158" s="62">
        <v>16809.87</v>
      </c>
      <c r="H158" s="62">
        <v>3648</v>
      </c>
      <c r="I158" s="62">
        <v>25</v>
      </c>
      <c r="J158" s="62">
        <f t="shared" si="4"/>
        <v>23926.87</v>
      </c>
      <c r="K158" s="63">
        <f t="shared" si="5"/>
        <v>96073.13</v>
      </c>
    </row>
    <row r="159" spans="1:11" ht="24" customHeight="1" x14ac:dyDescent="0.25">
      <c r="A159" s="59" t="s">
        <v>3437</v>
      </c>
      <c r="B159" s="59" t="s">
        <v>1078</v>
      </c>
      <c r="C159" s="59" t="s">
        <v>942</v>
      </c>
      <c r="D159" s="60" t="s">
        <v>3555</v>
      </c>
      <c r="E159" s="61">
        <v>55000</v>
      </c>
      <c r="F159" s="62">
        <v>1578.5</v>
      </c>
      <c r="G159" s="62">
        <v>2559.6799999999998</v>
      </c>
      <c r="H159" s="62">
        <v>1672</v>
      </c>
      <c r="I159" s="62">
        <v>18841</v>
      </c>
      <c r="J159" s="62">
        <f t="shared" si="4"/>
        <v>24651.18</v>
      </c>
      <c r="K159" s="63">
        <f t="shared" si="5"/>
        <v>30348.82</v>
      </c>
    </row>
    <row r="160" spans="1:11" ht="24" customHeight="1" x14ac:dyDescent="0.25">
      <c r="A160" s="59" t="s">
        <v>3438</v>
      </c>
      <c r="B160" s="59" t="s">
        <v>1096</v>
      </c>
      <c r="C160" s="59" t="s">
        <v>942</v>
      </c>
      <c r="D160" s="60" t="s">
        <v>3555</v>
      </c>
      <c r="E160" s="61">
        <v>50000</v>
      </c>
      <c r="F160" s="62">
        <v>1435</v>
      </c>
      <c r="G160" s="62">
        <v>1566.03</v>
      </c>
      <c r="H160" s="62">
        <v>1520</v>
      </c>
      <c r="I160" s="62">
        <v>7010.78</v>
      </c>
      <c r="J160" s="62">
        <f t="shared" si="4"/>
        <v>11531.81</v>
      </c>
      <c r="K160" s="63">
        <f t="shared" si="5"/>
        <v>38468.19</v>
      </c>
    </row>
    <row r="161" spans="1:11" ht="24" customHeight="1" x14ac:dyDescent="0.25">
      <c r="A161" s="59" t="s">
        <v>3439</v>
      </c>
      <c r="B161" s="59" t="s">
        <v>467</v>
      </c>
      <c r="C161" s="59" t="s">
        <v>942</v>
      </c>
      <c r="D161" s="60" t="s">
        <v>3555</v>
      </c>
      <c r="E161" s="61">
        <v>55000</v>
      </c>
      <c r="F161" s="62">
        <v>1578.5</v>
      </c>
      <c r="G161" s="62">
        <v>2559.6799999999998</v>
      </c>
      <c r="H161" s="62">
        <v>1672</v>
      </c>
      <c r="I161" s="62">
        <v>6091</v>
      </c>
      <c r="J161" s="62">
        <f t="shared" si="4"/>
        <v>11901.18</v>
      </c>
      <c r="K161" s="63">
        <f t="shared" si="5"/>
        <v>43098.82</v>
      </c>
    </row>
    <row r="162" spans="1:11" ht="24" customHeight="1" x14ac:dyDescent="0.25">
      <c r="A162" s="59" t="s">
        <v>3440</v>
      </c>
      <c r="B162" s="59" t="s">
        <v>264</v>
      </c>
      <c r="C162" s="59" t="s">
        <v>760</v>
      </c>
      <c r="D162" s="60" t="s">
        <v>3555</v>
      </c>
      <c r="E162" s="61">
        <v>70000</v>
      </c>
      <c r="F162" s="62">
        <v>2009</v>
      </c>
      <c r="G162" s="62">
        <v>5368.48</v>
      </c>
      <c r="H162" s="62">
        <v>2128</v>
      </c>
      <c r="I162" s="62">
        <v>25</v>
      </c>
      <c r="J162" s="62">
        <f t="shared" si="4"/>
        <v>9530.48</v>
      </c>
      <c r="K162" s="63">
        <f t="shared" si="5"/>
        <v>60469.520000000004</v>
      </c>
    </row>
    <row r="163" spans="1:11" ht="24" customHeight="1" x14ac:dyDescent="0.25">
      <c r="A163" s="59" t="s">
        <v>3441</v>
      </c>
      <c r="B163" s="59" t="s">
        <v>264</v>
      </c>
      <c r="C163" s="59" t="s">
        <v>760</v>
      </c>
      <c r="D163" s="60" t="s">
        <v>3555</v>
      </c>
      <c r="E163" s="61">
        <v>70000</v>
      </c>
      <c r="F163" s="62">
        <v>2009</v>
      </c>
      <c r="G163" s="62">
        <v>5368.48</v>
      </c>
      <c r="H163" s="62">
        <v>2128</v>
      </c>
      <c r="I163" s="62">
        <v>25</v>
      </c>
      <c r="J163" s="62">
        <f t="shared" si="4"/>
        <v>9530.48</v>
      </c>
      <c r="K163" s="63">
        <f t="shared" si="5"/>
        <v>60469.520000000004</v>
      </c>
    </row>
    <row r="164" spans="1:11" ht="24" customHeight="1" x14ac:dyDescent="0.25">
      <c r="A164" s="59" t="s">
        <v>3442</v>
      </c>
      <c r="B164" s="59" t="s">
        <v>187</v>
      </c>
      <c r="C164" s="59" t="s">
        <v>760</v>
      </c>
      <c r="D164" s="60" t="s">
        <v>3555</v>
      </c>
      <c r="E164" s="61">
        <v>70000</v>
      </c>
      <c r="F164" s="62">
        <v>2009</v>
      </c>
      <c r="G164" s="62">
        <v>5368.48</v>
      </c>
      <c r="H164" s="62">
        <v>2128</v>
      </c>
      <c r="I164" s="62">
        <v>25</v>
      </c>
      <c r="J164" s="62">
        <f t="shared" si="4"/>
        <v>9530.48</v>
      </c>
      <c r="K164" s="63">
        <f t="shared" si="5"/>
        <v>60469.520000000004</v>
      </c>
    </row>
    <row r="165" spans="1:11" ht="24" customHeight="1" x14ac:dyDescent="0.25">
      <c r="A165" s="59" t="s">
        <v>3443</v>
      </c>
      <c r="B165" s="59" t="s">
        <v>301</v>
      </c>
      <c r="C165" s="59" t="s">
        <v>760</v>
      </c>
      <c r="D165" s="60" t="s">
        <v>3555</v>
      </c>
      <c r="E165" s="61">
        <v>120000</v>
      </c>
      <c r="F165" s="62">
        <v>3444</v>
      </c>
      <c r="G165" s="62">
        <v>16809.87</v>
      </c>
      <c r="H165" s="62">
        <v>3648</v>
      </c>
      <c r="I165" s="62">
        <v>25</v>
      </c>
      <c r="J165" s="62">
        <f t="shared" si="4"/>
        <v>23926.87</v>
      </c>
      <c r="K165" s="63">
        <f t="shared" si="5"/>
        <v>96073.13</v>
      </c>
    </row>
    <row r="166" spans="1:11" ht="24" customHeight="1" x14ac:dyDescent="0.25">
      <c r="A166" s="59" t="s">
        <v>3444</v>
      </c>
      <c r="B166" s="59" t="s">
        <v>264</v>
      </c>
      <c r="C166" s="59" t="s">
        <v>201</v>
      </c>
      <c r="D166" s="60" t="s">
        <v>3555</v>
      </c>
      <c r="E166" s="61">
        <v>70000</v>
      </c>
      <c r="F166" s="62">
        <v>2009</v>
      </c>
      <c r="G166" s="62">
        <v>5368.48</v>
      </c>
      <c r="H166" s="62">
        <v>2128</v>
      </c>
      <c r="I166" s="62">
        <v>25</v>
      </c>
      <c r="J166" s="62">
        <f t="shared" si="4"/>
        <v>9530.48</v>
      </c>
      <c r="K166" s="63">
        <f t="shared" si="5"/>
        <v>60469.520000000004</v>
      </c>
    </row>
    <row r="167" spans="1:11" ht="24" customHeight="1" x14ac:dyDescent="0.25">
      <c r="A167" s="59" t="s">
        <v>3445</v>
      </c>
      <c r="B167" s="59" t="s">
        <v>264</v>
      </c>
      <c r="C167" s="59" t="s">
        <v>201</v>
      </c>
      <c r="D167" s="60" t="s">
        <v>3555</v>
      </c>
      <c r="E167" s="61">
        <v>70000</v>
      </c>
      <c r="F167" s="62">
        <v>2009</v>
      </c>
      <c r="G167" s="62">
        <v>4984.5200000000004</v>
      </c>
      <c r="H167" s="62">
        <v>2128</v>
      </c>
      <c r="I167" s="62">
        <v>1944.78</v>
      </c>
      <c r="J167" s="62">
        <f t="shared" si="4"/>
        <v>11066.300000000001</v>
      </c>
      <c r="K167" s="63">
        <f t="shared" si="5"/>
        <v>58933.7</v>
      </c>
    </row>
    <row r="168" spans="1:11" ht="24" customHeight="1" x14ac:dyDescent="0.25">
      <c r="A168" s="59" t="s">
        <v>3446</v>
      </c>
      <c r="B168" s="59" t="s">
        <v>264</v>
      </c>
      <c r="C168" s="59" t="s">
        <v>201</v>
      </c>
      <c r="D168" s="60" t="s">
        <v>3555</v>
      </c>
      <c r="E168" s="61">
        <v>70000</v>
      </c>
      <c r="F168" s="62">
        <v>2009</v>
      </c>
      <c r="G168" s="62">
        <v>5368.48</v>
      </c>
      <c r="H168" s="62">
        <v>2128</v>
      </c>
      <c r="I168" s="62">
        <v>25</v>
      </c>
      <c r="J168" s="62">
        <f t="shared" si="4"/>
        <v>9530.48</v>
      </c>
      <c r="K168" s="63">
        <f t="shared" si="5"/>
        <v>60469.520000000004</v>
      </c>
    </row>
    <row r="169" spans="1:11" ht="24" customHeight="1" x14ac:dyDescent="0.25">
      <c r="A169" s="59" t="s">
        <v>3447</v>
      </c>
      <c r="B169" s="59" t="s">
        <v>264</v>
      </c>
      <c r="C169" s="59" t="s">
        <v>201</v>
      </c>
      <c r="D169" s="60" t="s">
        <v>3555</v>
      </c>
      <c r="E169" s="61">
        <v>70000</v>
      </c>
      <c r="F169" s="62">
        <v>2009</v>
      </c>
      <c r="G169" s="62">
        <v>5368.48</v>
      </c>
      <c r="H169" s="62">
        <v>2128</v>
      </c>
      <c r="I169" s="62">
        <v>25</v>
      </c>
      <c r="J169" s="62">
        <f t="shared" si="4"/>
        <v>9530.48</v>
      </c>
      <c r="K169" s="63">
        <f t="shared" si="5"/>
        <v>60469.520000000004</v>
      </c>
    </row>
    <row r="170" spans="1:11" ht="24" customHeight="1" x14ac:dyDescent="0.25">
      <c r="A170" s="59" t="s">
        <v>3448</v>
      </c>
      <c r="B170" s="59" t="s">
        <v>264</v>
      </c>
      <c r="C170" s="59" t="s">
        <v>201</v>
      </c>
      <c r="D170" s="60" t="s">
        <v>3555</v>
      </c>
      <c r="E170" s="61">
        <v>70000</v>
      </c>
      <c r="F170" s="62">
        <v>2009</v>
      </c>
      <c r="G170" s="62">
        <v>5368.48</v>
      </c>
      <c r="H170" s="62">
        <v>2128</v>
      </c>
      <c r="I170" s="62">
        <v>25</v>
      </c>
      <c r="J170" s="62">
        <f t="shared" si="4"/>
        <v>9530.48</v>
      </c>
      <c r="K170" s="63">
        <f t="shared" si="5"/>
        <v>60469.520000000004</v>
      </c>
    </row>
    <row r="171" spans="1:11" ht="24" customHeight="1" x14ac:dyDescent="0.25">
      <c r="A171" s="59" t="s">
        <v>3449</v>
      </c>
      <c r="B171" s="59" t="s">
        <v>264</v>
      </c>
      <c r="C171" s="59" t="s">
        <v>201</v>
      </c>
      <c r="D171" s="60" t="s">
        <v>3555</v>
      </c>
      <c r="E171" s="61">
        <v>70000</v>
      </c>
      <c r="F171" s="62">
        <v>2009</v>
      </c>
      <c r="G171" s="62">
        <v>5368.48</v>
      </c>
      <c r="H171" s="62">
        <v>2128</v>
      </c>
      <c r="I171" s="62">
        <v>6191</v>
      </c>
      <c r="J171" s="62">
        <f t="shared" si="4"/>
        <v>15696.48</v>
      </c>
      <c r="K171" s="63">
        <f t="shared" si="5"/>
        <v>54303.520000000004</v>
      </c>
    </row>
    <row r="172" spans="1:11" ht="24" customHeight="1" x14ac:dyDescent="0.25">
      <c r="A172" s="59" t="s">
        <v>3450</v>
      </c>
      <c r="B172" s="59" t="s">
        <v>264</v>
      </c>
      <c r="C172" s="59" t="s">
        <v>201</v>
      </c>
      <c r="D172" s="60" t="s">
        <v>3555</v>
      </c>
      <c r="E172" s="61">
        <v>70000</v>
      </c>
      <c r="F172" s="62">
        <v>2009</v>
      </c>
      <c r="G172" s="62">
        <v>5368.48</v>
      </c>
      <c r="H172" s="62">
        <v>2128</v>
      </c>
      <c r="I172" s="62">
        <v>25</v>
      </c>
      <c r="J172" s="62">
        <f t="shared" si="4"/>
        <v>9530.48</v>
      </c>
      <c r="K172" s="63">
        <f t="shared" si="5"/>
        <v>60469.520000000004</v>
      </c>
    </row>
    <row r="173" spans="1:11" ht="24" customHeight="1" x14ac:dyDescent="0.25">
      <c r="A173" s="59" t="s">
        <v>3451</v>
      </c>
      <c r="B173" s="59" t="s">
        <v>264</v>
      </c>
      <c r="C173" s="59" t="s">
        <v>201</v>
      </c>
      <c r="D173" s="60" t="s">
        <v>3555</v>
      </c>
      <c r="E173" s="61">
        <v>70000</v>
      </c>
      <c r="F173" s="62">
        <v>2009</v>
      </c>
      <c r="G173" s="62">
        <v>5368.48</v>
      </c>
      <c r="H173" s="62">
        <v>2128</v>
      </c>
      <c r="I173" s="62">
        <v>25</v>
      </c>
      <c r="J173" s="62">
        <f t="shared" si="4"/>
        <v>9530.48</v>
      </c>
      <c r="K173" s="63">
        <f t="shared" si="5"/>
        <v>60469.520000000004</v>
      </c>
    </row>
    <row r="174" spans="1:11" ht="24" customHeight="1" x14ac:dyDescent="0.25">
      <c r="A174" s="59" t="s">
        <v>3452</v>
      </c>
      <c r="B174" s="59" t="s">
        <v>264</v>
      </c>
      <c r="C174" s="59" t="s">
        <v>201</v>
      </c>
      <c r="D174" s="60" t="s">
        <v>3555</v>
      </c>
      <c r="E174" s="61">
        <v>70000</v>
      </c>
      <c r="F174" s="62">
        <v>2009</v>
      </c>
      <c r="G174" s="62">
        <v>5368.48</v>
      </c>
      <c r="H174" s="62">
        <v>2128</v>
      </c>
      <c r="I174" s="62">
        <v>25</v>
      </c>
      <c r="J174" s="62">
        <f t="shared" si="4"/>
        <v>9530.48</v>
      </c>
      <c r="K174" s="63">
        <f t="shared" si="5"/>
        <v>60469.520000000004</v>
      </c>
    </row>
    <row r="175" spans="1:11" ht="24" customHeight="1" x14ac:dyDescent="0.25">
      <c r="A175" s="59" t="s">
        <v>3453</v>
      </c>
      <c r="B175" s="59" t="s">
        <v>264</v>
      </c>
      <c r="C175" s="59" t="s">
        <v>201</v>
      </c>
      <c r="D175" s="60" t="s">
        <v>3555</v>
      </c>
      <c r="E175" s="61">
        <v>70000</v>
      </c>
      <c r="F175" s="62">
        <v>2009</v>
      </c>
      <c r="G175" s="62">
        <v>4984.5200000000004</v>
      </c>
      <c r="H175" s="62">
        <v>2128</v>
      </c>
      <c r="I175" s="62">
        <v>1944.78</v>
      </c>
      <c r="J175" s="62">
        <f t="shared" si="4"/>
        <v>11066.300000000001</v>
      </c>
      <c r="K175" s="63">
        <f t="shared" si="5"/>
        <v>58933.7</v>
      </c>
    </row>
    <row r="176" spans="1:11" ht="24" customHeight="1" x14ac:dyDescent="0.25">
      <c r="A176" s="59" t="s">
        <v>3454</v>
      </c>
      <c r="B176" s="59" t="s">
        <v>187</v>
      </c>
      <c r="C176" s="59" t="s">
        <v>201</v>
      </c>
      <c r="D176" s="60" t="s">
        <v>3555</v>
      </c>
      <c r="E176" s="61">
        <v>67500</v>
      </c>
      <c r="F176" s="62">
        <v>1937.25</v>
      </c>
      <c r="G176" s="62">
        <v>4898.03</v>
      </c>
      <c r="H176" s="62">
        <v>2052</v>
      </c>
      <c r="I176" s="62">
        <v>25</v>
      </c>
      <c r="J176" s="62">
        <f t="shared" si="4"/>
        <v>8912.2799999999988</v>
      </c>
      <c r="K176" s="63">
        <f t="shared" si="5"/>
        <v>58587.72</v>
      </c>
    </row>
    <row r="177" spans="1:11" ht="24" customHeight="1" x14ac:dyDescent="0.25">
      <c r="A177" s="59" t="s">
        <v>3455</v>
      </c>
      <c r="B177" s="59" t="s">
        <v>187</v>
      </c>
      <c r="C177" s="59" t="s">
        <v>201</v>
      </c>
      <c r="D177" s="60" t="s">
        <v>3555</v>
      </c>
      <c r="E177" s="61">
        <v>70000</v>
      </c>
      <c r="F177" s="62">
        <v>2009</v>
      </c>
      <c r="G177" s="62">
        <v>5368.48</v>
      </c>
      <c r="H177" s="62">
        <v>2128</v>
      </c>
      <c r="I177" s="62">
        <v>10091</v>
      </c>
      <c r="J177" s="62">
        <f t="shared" si="4"/>
        <v>19596.48</v>
      </c>
      <c r="K177" s="63">
        <f t="shared" si="5"/>
        <v>50403.520000000004</v>
      </c>
    </row>
    <row r="178" spans="1:11" ht="24" customHeight="1" x14ac:dyDescent="0.25">
      <c r="A178" s="59" t="s">
        <v>3456</v>
      </c>
      <c r="B178" s="59" t="s">
        <v>187</v>
      </c>
      <c r="C178" s="59" t="s">
        <v>201</v>
      </c>
      <c r="D178" s="60" t="s">
        <v>3555</v>
      </c>
      <c r="E178" s="61">
        <v>70000</v>
      </c>
      <c r="F178" s="62">
        <v>2009</v>
      </c>
      <c r="G178" s="62">
        <v>5368.48</v>
      </c>
      <c r="H178" s="62">
        <v>2128</v>
      </c>
      <c r="I178" s="62">
        <v>25</v>
      </c>
      <c r="J178" s="62">
        <f t="shared" si="4"/>
        <v>9530.48</v>
      </c>
      <c r="K178" s="63">
        <f t="shared" si="5"/>
        <v>60469.520000000004</v>
      </c>
    </row>
    <row r="179" spans="1:11" ht="24" customHeight="1" x14ac:dyDescent="0.25">
      <c r="A179" s="59" t="s">
        <v>3457</v>
      </c>
      <c r="B179" s="59" t="s">
        <v>187</v>
      </c>
      <c r="C179" s="59" t="s">
        <v>201</v>
      </c>
      <c r="D179" s="60" t="s">
        <v>3555</v>
      </c>
      <c r="E179" s="61">
        <v>67500</v>
      </c>
      <c r="F179" s="62">
        <v>1937.25</v>
      </c>
      <c r="G179" s="62">
        <v>4898.03</v>
      </c>
      <c r="H179" s="62">
        <v>2052</v>
      </c>
      <c r="I179" s="62">
        <v>25</v>
      </c>
      <c r="J179" s="62">
        <f t="shared" si="4"/>
        <v>8912.2799999999988</v>
      </c>
      <c r="K179" s="63">
        <f t="shared" si="5"/>
        <v>58587.72</v>
      </c>
    </row>
    <row r="180" spans="1:11" ht="24" customHeight="1" x14ac:dyDescent="0.25">
      <c r="A180" s="59" t="s">
        <v>3458</v>
      </c>
      <c r="B180" s="59" t="s">
        <v>187</v>
      </c>
      <c r="C180" s="59" t="s">
        <v>201</v>
      </c>
      <c r="D180" s="60" t="s">
        <v>3555</v>
      </c>
      <c r="E180" s="61">
        <v>70000</v>
      </c>
      <c r="F180" s="62">
        <v>2009</v>
      </c>
      <c r="G180" s="62">
        <v>5368.48</v>
      </c>
      <c r="H180" s="62">
        <v>2128</v>
      </c>
      <c r="I180" s="62">
        <v>25</v>
      </c>
      <c r="J180" s="62">
        <f t="shared" si="4"/>
        <v>9530.48</v>
      </c>
      <c r="K180" s="63">
        <f t="shared" si="5"/>
        <v>60469.520000000004</v>
      </c>
    </row>
    <row r="181" spans="1:11" ht="24" customHeight="1" x14ac:dyDescent="0.25">
      <c r="A181" s="59" t="s">
        <v>3459</v>
      </c>
      <c r="B181" s="59" t="s">
        <v>170</v>
      </c>
      <c r="C181" s="59" t="s">
        <v>201</v>
      </c>
      <c r="D181" s="60" t="s">
        <v>3555</v>
      </c>
      <c r="E181" s="61">
        <v>70000</v>
      </c>
      <c r="F181" s="62">
        <v>2009</v>
      </c>
      <c r="G181" s="62">
        <v>5368.48</v>
      </c>
      <c r="H181" s="62">
        <v>2128</v>
      </c>
      <c r="I181" s="62">
        <v>25</v>
      </c>
      <c r="J181" s="62">
        <f t="shared" si="4"/>
        <v>9530.48</v>
      </c>
      <c r="K181" s="63">
        <f t="shared" si="5"/>
        <v>60469.520000000004</v>
      </c>
    </row>
    <row r="182" spans="1:11" ht="24" customHeight="1" x14ac:dyDescent="0.25">
      <c r="A182" s="59" t="s">
        <v>3460</v>
      </c>
      <c r="B182" s="59" t="s">
        <v>170</v>
      </c>
      <c r="C182" s="59" t="s">
        <v>201</v>
      </c>
      <c r="D182" s="60" t="s">
        <v>3555</v>
      </c>
      <c r="E182" s="61">
        <v>70000</v>
      </c>
      <c r="F182" s="62">
        <v>2009</v>
      </c>
      <c r="G182" s="62">
        <v>5368.48</v>
      </c>
      <c r="H182" s="62">
        <v>2128</v>
      </c>
      <c r="I182" s="62">
        <v>25</v>
      </c>
      <c r="J182" s="62">
        <f t="shared" si="4"/>
        <v>9530.48</v>
      </c>
      <c r="K182" s="63">
        <f t="shared" si="5"/>
        <v>60469.520000000004</v>
      </c>
    </row>
    <row r="183" spans="1:11" ht="24" customHeight="1" x14ac:dyDescent="0.25">
      <c r="A183" s="59" t="s">
        <v>3461</v>
      </c>
      <c r="B183" s="59" t="s">
        <v>170</v>
      </c>
      <c r="C183" s="59" t="s">
        <v>201</v>
      </c>
      <c r="D183" s="60" t="s">
        <v>3555</v>
      </c>
      <c r="E183" s="61">
        <v>70000</v>
      </c>
      <c r="F183" s="62">
        <v>2009</v>
      </c>
      <c r="G183" s="62">
        <v>5368.48</v>
      </c>
      <c r="H183" s="62">
        <v>2128</v>
      </c>
      <c r="I183" s="62">
        <v>10091</v>
      </c>
      <c r="J183" s="62">
        <f t="shared" si="4"/>
        <v>19596.48</v>
      </c>
      <c r="K183" s="63">
        <f t="shared" si="5"/>
        <v>50403.520000000004</v>
      </c>
    </row>
    <row r="184" spans="1:11" ht="24" customHeight="1" x14ac:dyDescent="0.25">
      <c r="A184" s="59" t="s">
        <v>3462</v>
      </c>
      <c r="B184" s="59" t="s">
        <v>170</v>
      </c>
      <c r="C184" s="59" t="s">
        <v>201</v>
      </c>
      <c r="D184" s="60" t="s">
        <v>3555</v>
      </c>
      <c r="E184" s="61">
        <v>75000</v>
      </c>
      <c r="F184" s="62">
        <v>2152.5</v>
      </c>
      <c r="G184" s="62">
        <v>6309.38</v>
      </c>
      <c r="H184" s="62">
        <v>2280</v>
      </c>
      <c r="I184" s="62">
        <v>24091</v>
      </c>
      <c r="J184" s="62">
        <f t="shared" si="4"/>
        <v>34832.880000000005</v>
      </c>
      <c r="K184" s="63">
        <f t="shared" si="5"/>
        <v>40167.119999999995</v>
      </c>
    </row>
    <row r="185" spans="1:11" ht="24" customHeight="1" x14ac:dyDescent="0.25">
      <c r="A185" s="59" t="s">
        <v>3463</v>
      </c>
      <c r="B185" s="59" t="s">
        <v>170</v>
      </c>
      <c r="C185" s="59" t="s">
        <v>201</v>
      </c>
      <c r="D185" s="60" t="s">
        <v>3555</v>
      </c>
      <c r="E185" s="61">
        <v>75000</v>
      </c>
      <c r="F185" s="62">
        <v>2152.5</v>
      </c>
      <c r="G185" s="62">
        <v>6309.38</v>
      </c>
      <c r="H185" s="62">
        <v>2280</v>
      </c>
      <c r="I185" s="62">
        <v>25</v>
      </c>
      <c r="J185" s="62">
        <f t="shared" si="4"/>
        <v>10766.880000000001</v>
      </c>
      <c r="K185" s="63">
        <f t="shared" si="5"/>
        <v>64233.119999999995</v>
      </c>
    </row>
    <row r="186" spans="1:11" ht="24" customHeight="1" x14ac:dyDescent="0.25">
      <c r="A186" s="59" t="s">
        <v>3464</v>
      </c>
      <c r="B186" s="59" t="s">
        <v>264</v>
      </c>
      <c r="C186" s="59" t="s">
        <v>201</v>
      </c>
      <c r="D186" s="60" t="s">
        <v>3555</v>
      </c>
      <c r="E186" s="61">
        <v>55000</v>
      </c>
      <c r="F186" s="62">
        <v>1578.5</v>
      </c>
      <c r="G186" s="62">
        <v>2559.6799999999998</v>
      </c>
      <c r="H186" s="62">
        <v>1672</v>
      </c>
      <c r="I186" s="62">
        <v>25</v>
      </c>
      <c r="J186" s="62">
        <f t="shared" si="4"/>
        <v>5835.18</v>
      </c>
      <c r="K186" s="63">
        <f t="shared" si="5"/>
        <v>49164.82</v>
      </c>
    </row>
    <row r="187" spans="1:11" ht="24" customHeight="1" x14ac:dyDescent="0.25">
      <c r="A187" s="59" t="s">
        <v>3465</v>
      </c>
      <c r="B187" s="59" t="s">
        <v>264</v>
      </c>
      <c r="C187" s="59" t="s">
        <v>201</v>
      </c>
      <c r="D187" s="60" t="s">
        <v>3555</v>
      </c>
      <c r="E187" s="61">
        <v>80000</v>
      </c>
      <c r="F187" s="62">
        <v>2296</v>
      </c>
      <c r="G187" s="62">
        <v>7400.87</v>
      </c>
      <c r="H187" s="62">
        <v>2432</v>
      </c>
      <c r="I187" s="62">
        <v>25</v>
      </c>
      <c r="J187" s="62">
        <f t="shared" si="4"/>
        <v>12153.869999999999</v>
      </c>
      <c r="K187" s="63">
        <f t="shared" si="5"/>
        <v>67846.13</v>
      </c>
    </row>
    <row r="188" spans="1:11" ht="24" customHeight="1" x14ac:dyDescent="0.25">
      <c r="A188" s="59" t="s">
        <v>3466</v>
      </c>
      <c r="B188" s="59" t="s">
        <v>264</v>
      </c>
      <c r="C188" s="59" t="s">
        <v>201</v>
      </c>
      <c r="D188" s="60" t="s">
        <v>3555</v>
      </c>
      <c r="E188" s="61">
        <v>70000</v>
      </c>
      <c r="F188" s="62">
        <v>2009</v>
      </c>
      <c r="G188" s="62">
        <v>5368.48</v>
      </c>
      <c r="H188" s="62">
        <v>2128</v>
      </c>
      <c r="I188" s="62">
        <v>25</v>
      </c>
      <c r="J188" s="62">
        <f t="shared" si="4"/>
        <v>9530.48</v>
      </c>
      <c r="K188" s="63">
        <f t="shared" si="5"/>
        <v>60469.520000000004</v>
      </c>
    </row>
    <row r="189" spans="1:11" ht="24" customHeight="1" x14ac:dyDescent="0.25">
      <c r="A189" s="59" t="s">
        <v>3467</v>
      </c>
      <c r="B189" s="59" t="s">
        <v>264</v>
      </c>
      <c r="C189" s="59" t="s">
        <v>201</v>
      </c>
      <c r="D189" s="60" t="s">
        <v>3555</v>
      </c>
      <c r="E189" s="61">
        <v>80000</v>
      </c>
      <c r="F189" s="62">
        <v>2296</v>
      </c>
      <c r="G189" s="62">
        <v>7400.87</v>
      </c>
      <c r="H189" s="62">
        <v>2432</v>
      </c>
      <c r="I189" s="62">
        <v>25</v>
      </c>
      <c r="J189" s="62">
        <f t="shared" si="4"/>
        <v>12153.869999999999</v>
      </c>
      <c r="K189" s="63">
        <f t="shared" si="5"/>
        <v>67846.13</v>
      </c>
    </row>
    <row r="190" spans="1:11" ht="24" customHeight="1" x14ac:dyDescent="0.25">
      <c r="A190" s="59" t="s">
        <v>3468</v>
      </c>
      <c r="B190" s="59" t="s">
        <v>264</v>
      </c>
      <c r="C190" s="59" t="s">
        <v>208</v>
      </c>
      <c r="D190" s="60" t="s">
        <v>3555</v>
      </c>
      <c r="E190" s="61">
        <v>70000</v>
      </c>
      <c r="F190" s="62">
        <v>2009</v>
      </c>
      <c r="G190" s="62">
        <v>5368.48</v>
      </c>
      <c r="H190" s="62">
        <v>2128</v>
      </c>
      <c r="I190" s="62">
        <v>25</v>
      </c>
      <c r="J190" s="62">
        <f t="shared" si="4"/>
        <v>9530.48</v>
      </c>
      <c r="K190" s="63">
        <f t="shared" si="5"/>
        <v>60469.520000000004</v>
      </c>
    </row>
    <row r="191" spans="1:11" ht="24" customHeight="1" x14ac:dyDescent="0.25">
      <c r="A191" s="59" t="s">
        <v>3469</v>
      </c>
      <c r="B191" s="59" t="s">
        <v>264</v>
      </c>
      <c r="C191" s="59" t="s">
        <v>208</v>
      </c>
      <c r="D191" s="60" t="s">
        <v>3555</v>
      </c>
      <c r="E191" s="61">
        <v>70000</v>
      </c>
      <c r="F191" s="62">
        <v>2009</v>
      </c>
      <c r="G191" s="62">
        <v>5368.48</v>
      </c>
      <c r="H191" s="62">
        <v>2128</v>
      </c>
      <c r="I191" s="62">
        <v>25</v>
      </c>
      <c r="J191" s="62">
        <f t="shared" si="4"/>
        <v>9530.48</v>
      </c>
      <c r="K191" s="63">
        <f t="shared" si="5"/>
        <v>60469.520000000004</v>
      </c>
    </row>
    <row r="192" spans="1:11" ht="24" customHeight="1" x14ac:dyDescent="0.25">
      <c r="A192" s="59" t="s">
        <v>3470</v>
      </c>
      <c r="B192" s="59" t="s">
        <v>187</v>
      </c>
      <c r="C192" s="59" t="s">
        <v>208</v>
      </c>
      <c r="D192" s="60" t="s">
        <v>3555</v>
      </c>
      <c r="E192" s="61">
        <v>70000</v>
      </c>
      <c r="F192" s="62">
        <v>2009</v>
      </c>
      <c r="G192" s="62">
        <v>5368.48</v>
      </c>
      <c r="H192" s="62">
        <v>2128</v>
      </c>
      <c r="I192" s="62">
        <v>25</v>
      </c>
      <c r="J192" s="62">
        <f t="shared" si="4"/>
        <v>9530.48</v>
      </c>
      <c r="K192" s="63">
        <f t="shared" si="5"/>
        <v>60469.520000000004</v>
      </c>
    </row>
    <row r="193" spans="1:11" ht="24" customHeight="1" x14ac:dyDescent="0.25">
      <c r="A193" s="59" t="s">
        <v>3471</v>
      </c>
      <c r="B193" s="59" t="s">
        <v>264</v>
      </c>
      <c r="C193" s="59" t="s">
        <v>208</v>
      </c>
      <c r="D193" s="60" t="s">
        <v>3555</v>
      </c>
      <c r="E193" s="61">
        <v>70000</v>
      </c>
      <c r="F193" s="62">
        <v>2009</v>
      </c>
      <c r="G193" s="62">
        <v>5368.48</v>
      </c>
      <c r="H193" s="62">
        <v>2128</v>
      </c>
      <c r="I193" s="62">
        <v>11091</v>
      </c>
      <c r="J193" s="62">
        <f t="shared" si="4"/>
        <v>20596.48</v>
      </c>
      <c r="K193" s="63">
        <f t="shared" si="5"/>
        <v>49403.520000000004</v>
      </c>
    </row>
    <row r="194" spans="1:11" ht="24" customHeight="1" x14ac:dyDescent="0.25">
      <c r="A194" s="59" t="s">
        <v>3472</v>
      </c>
      <c r="B194" s="59" t="s">
        <v>522</v>
      </c>
      <c r="C194" s="59" t="s">
        <v>404</v>
      </c>
      <c r="D194" s="60" t="s">
        <v>3555</v>
      </c>
      <c r="E194" s="61">
        <v>80000</v>
      </c>
      <c r="F194" s="62">
        <v>2296</v>
      </c>
      <c r="G194" s="62">
        <v>7400.87</v>
      </c>
      <c r="H194" s="62">
        <v>2432</v>
      </c>
      <c r="I194" s="62">
        <v>15691</v>
      </c>
      <c r="J194" s="62">
        <f t="shared" si="4"/>
        <v>27819.87</v>
      </c>
      <c r="K194" s="63">
        <f t="shared" si="5"/>
        <v>52180.130000000005</v>
      </c>
    </row>
    <row r="195" spans="1:11" ht="24" customHeight="1" x14ac:dyDescent="0.25">
      <c r="A195" s="59" t="s">
        <v>3473</v>
      </c>
      <c r="B195" s="59" t="s">
        <v>522</v>
      </c>
      <c r="C195" s="59" t="s">
        <v>404</v>
      </c>
      <c r="D195" s="60" t="s">
        <v>3555</v>
      </c>
      <c r="E195" s="61">
        <v>80000</v>
      </c>
      <c r="F195" s="62">
        <v>2296</v>
      </c>
      <c r="G195" s="62">
        <v>7400.87</v>
      </c>
      <c r="H195" s="62">
        <v>2432</v>
      </c>
      <c r="I195" s="62">
        <v>25</v>
      </c>
      <c r="J195" s="62">
        <f t="shared" si="4"/>
        <v>12153.869999999999</v>
      </c>
      <c r="K195" s="63">
        <f t="shared" si="5"/>
        <v>67846.13</v>
      </c>
    </row>
    <row r="196" spans="1:11" ht="24" customHeight="1" x14ac:dyDescent="0.25">
      <c r="A196" s="59" t="s">
        <v>3474</v>
      </c>
      <c r="B196" s="59" t="s">
        <v>522</v>
      </c>
      <c r="C196" s="59" t="s">
        <v>404</v>
      </c>
      <c r="D196" s="60" t="s">
        <v>3555</v>
      </c>
      <c r="E196" s="61">
        <v>80000</v>
      </c>
      <c r="F196" s="62">
        <v>2296</v>
      </c>
      <c r="G196" s="62">
        <v>7400.87</v>
      </c>
      <c r="H196" s="62">
        <v>2432</v>
      </c>
      <c r="I196" s="62">
        <v>10491</v>
      </c>
      <c r="J196" s="62">
        <f t="shared" si="4"/>
        <v>22619.87</v>
      </c>
      <c r="K196" s="63">
        <f t="shared" si="5"/>
        <v>57380.130000000005</v>
      </c>
    </row>
    <row r="197" spans="1:11" ht="24" customHeight="1" x14ac:dyDescent="0.25">
      <c r="A197" s="59" t="s">
        <v>3475</v>
      </c>
      <c r="B197" s="59" t="s">
        <v>522</v>
      </c>
      <c r="C197" s="59" t="s">
        <v>404</v>
      </c>
      <c r="D197" s="60" t="s">
        <v>3555</v>
      </c>
      <c r="E197" s="61">
        <v>80000</v>
      </c>
      <c r="F197" s="62">
        <v>2296</v>
      </c>
      <c r="G197" s="62">
        <v>7400.87</v>
      </c>
      <c r="H197" s="62">
        <v>2432</v>
      </c>
      <c r="I197" s="62">
        <v>16145.26</v>
      </c>
      <c r="J197" s="62">
        <f t="shared" si="4"/>
        <v>28274.129999999997</v>
      </c>
      <c r="K197" s="63">
        <f t="shared" si="5"/>
        <v>51725.87</v>
      </c>
    </row>
    <row r="198" spans="1:11" ht="24" customHeight="1" x14ac:dyDescent="0.25">
      <c r="A198" s="59" t="s">
        <v>3476</v>
      </c>
      <c r="B198" s="59" t="s">
        <v>301</v>
      </c>
      <c r="C198" s="59" t="s">
        <v>404</v>
      </c>
      <c r="D198" s="60" t="s">
        <v>3555</v>
      </c>
      <c r="E198" s="61">
        <v>120000</v>
      </c>
      <c r="F198" s="62">
        <v>3444</v>
      </c>
      <c r="G198" s="62">
        <v>16809.87</v>
      </c>
      <c r="H198" s="62">
        <v>3648</v>
      </c>
      <c r="I198" s="62">
        <v>25</v>
      </c>
      <c r="J198" s="62">
        <f t="shared" si="4"/>
        <v>23926.87</v>
      </c>
      <c r="K198" s="63">
        <f t="shared" si="5"/>
        <v>96073.13</v>
      </c>
    </row>
    <row r="199" spans="1:11" ht="24" customHeight="1" x14ac:dyDescent="0.25">
      <c r="A199" s="59" t="s">
        <v>3477</v>
      </c>
      <c r="B199" s="59" t="s">
        <v>547</v>
      </c>
      <c r="C199" s="59" t="s">
        <v>546</v>
      </c>
      <c r="D199" s="60" t="s">
        <v>3555</v>
      </c>
      <c r="E199" s="61">
        <v>40000</v>
      </c>
      <c r="F199" s="62">
        <v>1148</v>
      </c>
      <c r="G199" s="62">
        <v>442.65</v>
      </c>
      <c r="H199" s="62">
        <v>1216</v>
      </c>
      <c r="I199" s="62">
        <v>25</v>
      </c>
      <c r="J199" s="62">
        <f t="shared" ref="J199:J262" si="6">+F199+G199+H199+I199</f>
        <v>2831.65</v>
      </c>
      <c r="K199" s="63">
        <f t="shared" ref="K199:K262" si="7">+E199-J199</f>
        <v>37168.35</v>
      </c>
    </row>
    <row r="200" spans="1:11" ht="24" customHeight="1" x14ac:dyDescent="0.25">
      <c r="A200" s="59" t="s">
        <v>3478</v>
      </c>
      <c r="B200" s="59" t="s">
        <v>301</v>
      </c>
      <c r="C200" s="59" t="s">
        <v>546</v>
      </c>
      <c r="D200" s="60" t="s">
        <v>3555</v>
      </c>
      <c r="E200" s="61">
        <v>120000</v>
      </c>
      <c r="F200" s="62">
        <v>3444</v>
      </c>
      <c r="G200" s="62">
        <v>16809.87</v>
      </c>
      <c r="H200" s="62">
        <v>3648</v>
      </c>
      <c r="I200" s="62">
        <v>25</v>
      </c>
      <c r="J200" s="62">
        <f t="shared" si="6"/>
        <v>23926.87</v>
      </c>
      <c r="K200" s="63">
        <f t="shared" si="7"/>
        <v>96073.13</v>
      </c>
    </row>
    <row r="201" spans="1:11" ht="24" customHeight="1" x14ac:dyDescent="0.25">
      <c r="A201" s="59" t="s">
        <v>3479</v>
      </c>
      <c r="B201" s="59" t="s">
        <v>547</v>
      </c>
      <c r="C201" s="59" t="s">
        <v>546</v>
      </c>
      <c r="D201" s="60" t="s">
        <v>3555</v>
      </c>
      <c r="E201" s="61">
        <v>50000</v>
      </c>
      <c r="F201" s="62">
        <v>1435</v>
      </c>
      <c r="G201" s="62">
        <v>1854</v>
      </c>
      <c r="H201" s="62">
        <v>1520</v>
      </c>
      <c r="I201" s="62">
        <v>25</v>
      </c>
      <c r="J201" s="62">
        <f t="shared" si="6"/>
        <v>4834</v>
      </c>
      <c r="K201" s="63">
        <f t="shared" si="7"/>
        <v>45166</v>
      </c>
    </row>
    <row r="202" spans="1:11" ht="24" customHeight="1" x14ac:dyDescent="0.25">
      <c r="A202" s="59" t="s">
        <v>3480</v>
      </c>
      <c r="B202" s="59" t="s">
        <v>3552</v>
      </c>
      <c r="C202" s="59" t="s">
        <v>546</v>
      </c>
      <c r="D202" s="60" t="s">
        <v>3555</v>
      </c>
      <c r="E202" s="61">
        <v>80000</v>
      </c>
      <c r="F202" s="62">
        <v>2296</v>
      </c>
      <c r="G202" s="62">
        <v>7400.87</v>
      </c>
      <c r="H202" s="62">
        <v>2432</v>
      </c>
      <c r="I202" s="62">
        <v>25</v>
      </c>
      <c r="J202" s="62">
        <f t="shared" si="6"/>
        <v>12153.869999999999</v>
      </c>
      <c r="K202" s="63">
        <f t="shared" si="7"/>
        <v>67846.13</v>
      </c>
    </row>
    <row r="203" spans="1:11" ht="24" customHeight="1" x14ac:dyDescent="0.25">
      <c r="A203" s="59" t="s">
        <v>3481</v>
      </c>
      <c r="B203" s="59" t="s">
        <v>583</v>
      </c>
      <c r="C203" s="59" t="s">
        <v>546</v>
      </c>
      <c r="D203" s="60" t="s">
        <v>3555</v>
      </c>
      <c r="E203" s="61">
        <v>50000</v>
      </c>
      <c r="F203" s="62">
        <v>1435</v>
      </c>
      <c r="G203" s="62">
        <v>1854</v>
      </c>
      <c r="H203" s="62">
        <v>1520</v>
      </c>
      <c r="I203" s="62">
        <v>25</v>
      </c>
      <c r="J203" s="62">
        <f t="shared" si="6"/>
        <v>4834</v>
      </c>
      <c r="K203" s="63">
        <f t="shared" si="7"/>
        <v>45166</v>
      </c>
    </row>
    <row r="204" spans="1:11" ht="24" customHeight="1" x14ac:dyDescent="0.25">
      <c r="A204" s="59" t="s">
        <v>3482</v>
      </c>
      <c r="B204" s="59" t="s">
        <v>547</v>
      </c>
      <c r="C204" s="59" t="s">
        <v>546</v>
      </c>
      <c r="D204" s="60" t="s">
        <v>3555</v>
      </c>
      <c r="E204" s="61">
        <v>50000</v>
      </c>
      <c r="F204" s="62">
        <v>1435</v>
      </c>
      <c r="G204" s="62">
        <v>1854</v>
      </c>
      <c r="H204" s="62">
        <v>1520</v>
      </c>
      <c r="I204" s="62">
        <v>25</v>
      </c>
      <c r="J204" s="62">
        <f t="shared" si="6"/>
        <v>4834</v>
      </c>
      <c r="K204" s="63">
        <f t="shared" si="7"/>
        <v>45166</v>
      </c>
    </row>
    <row r="205" spans="1:11" ht="24" customHeight="1" x14ac:dyDescent="0.25">
      <c r="A205" s="59" t="s">
        <v>3483</v>
      </c>
      <c r="B205" s="59" t="s">
        <v>583</v>
      </c>
      <c r="C205" s="59" t="s">
        <v>546</v>
      </c>
      <c r="D205" s="60" t="s">
        <v>3555</v>
      </c>
      <c r="E205" s="61">
        <v>50000</v>
      </c>
      <c r="F205" s="62">
        <v>1435</v>
      </c>
      <c r="G205" s="62">
        <v>1854</v>
      </c>
      <c r="H205" s="62">
        <v>1520</v>
      </c>
      <c r="I205" s="62">
        <v>25</v>
      </c>
      <c r="J205" s="62">
        <f t="shared" si="6"/>
        <v>4834</v>
      </c>
      <c r="K205" s="63">
        <f t="shared" si="7"/>
        <v>45166</v>
      </c>
    </row>
    <row r="206" spans="1:11" ht="24" customHeight="1" x14ac:dyDescent="0.25">
      <c r="A206" s="59" t="s">
        <v>3484</v>
      </c>
      <c r="B206" s="59" t="s">
        <v>547</v>
      </c>
      <c r="C206" s="59" t="s">
        <v>546</v>
      </c>
      <c r="D206" s="60" t="s">
        <v>3555</v>
      </c>
      <c r="E206" s="61">
        <v>50000</v>
      </c>
      <c r="F206" s="62">
        <v>1435</v>
      </c>
      <c r="G206" s="62">
        <v>1854</v>
      </c>
      <c r="H206" s="62">
        <v>1520</v>
      </c>
      <c r="I206" s="62">
        <v>25</v>
      </c>
      <c r="J206" s="62">
        <f t="shared" si="6"/>
        <v>4834</v>
      </c>
      <c r="K206" s="63">
        <f t="shared" si="7"/>
        <v>45166</v>
      </c>
    </row>
    <row r="207" spans="1:11" ht="24" customHeight="1" x14ac:dyDescent="0.25">
      <c r="A207" s="59" t="s">
        <v>3485</v>
      </c>
      <c r="B207" s="59" t="s">
        <v>583</v>
      </c>
      <c r="C207" s="59" t="s">
        <v>546</v>
      </c>
      <c r="D207" s="60" t="s">
        <v>3555</v>
      </c>
      <c r="E207" s="61">
        <v>50000</v>
      </c>
      <c r="F207" s="62">
        <v>1435</v>
      </c>
      <c r="G207" s="62">
        <v>1854</v>
      </c>
      <c r="H207" s="62">
        <v>1520</v>
      </c>
      <c r="I207" s="62">
        <v>25</v>
      </c>
      <c r="J207" s="62">
        <f t="shared" si="6"/>
        <v>4834</v>
      </c>
      <c r="K207" s="63">
        <f t="shared" si="7"/>
        <v>45166</v>
      </c>
    </row>
    <row r="208" spans="1:11" ht="24" customHeight="1" x14ac:dyDescent="0.25">
      <c r="A208" s="59" t="s">
        <v>3486</v>
      </c>
      <c r="B208" s="59" t="s">
        <v>583</v>
      </c>
      <c r="C208" s="59" t="s">
        <v>546</v>
      </c>
      <c r="D208" s="60" t="s">
        <v>3555</v>
      </c>
      <c r="E208" s="61">
        <v>40000</v>
      </c>
      <c r="F208" s="62">
        <v>1148</v>
      </c>
      <c r="G208" s="62">
        <v>442.65</v>
      </c>
      <c r="H208" s="62">
        <v>1216</v>
      </c>
      <c r="I208" s="62">
        <v>25</v>
      </c>
      <c r="J208" s="62">
        <f t="shared" si="6"/>
        <v>2831.65</v>
      </c>
      <c r="K208" s="63">
        <f t="shared" si="7"/>
        <v>37168.35</v>
      </c>
    </row>
    <row r="209" spans="1:11" ht="24" customHeight="1" x14ac:dyDescent="0.25">
      <c r="A209" s="59" t="s">
        <v>3487</v>
      </c>
      <c r="B209" s="59" t="s">
        <v>547</v>
      </c>
      <c r="C209" s="59" t="s">
        <v>546</v>
      </c>
      <c r="D209" s="60" t="s">
        <v>3555</v>
      </c>
      <c r="E209" s="61">
        <v>50000</v>
      </c>
      <c r="F209" s="62">
        <v>1435</v>
      </c>
      <c r="G209" s="62">
        <v>1854</v>
      </c>
      <c r="H209" s="62">
        <v>1520</v>
      </c>
      <c r="I209" s="62">
        <v>25</v>
      </c>
      <c r="J209" s="62">
        <f t="shared" si="6"/>
        <v>4834</v>
      </c>
      <c r="K209" s="63">
        <f t="shared" si="7"/>
        <v>45166</v>
      </c>
    </row>
    <row r="210" spans="1:11" ht="24" customHeight="1" x14ac:dyDescent="0.25">
      <c r="A210" s="59" t="s">
        <v>3488</v>
      </c>
      <c r="B210" s="59" t="s">
        <v>3553</v>
      </c>
      <c r="C210" s="59" t="s">
        <v>546</v>
      </c>
      <c r="D210" s="60" t="s">
        <v>3555</v>
      </c>
      <c r="E210" s="61">
        <v>150000</v>
      </c>
      <c r="F210" s="62">
        <v>4305</v>
      </c>
      <c r="G210" s="62">
        <v>23866.62</v>
      </c>
      <c r="H210" s="62">
        <v>4560</v>
      </c>
      <c r="I210" s="62">
        <v>25</v>
      </c>
      <c r="J210" s="62">
        <f t="shared" si="6"/>
        <v>32756.62</v>
      </c>
      <c r="K210" s="63">
        <f t="shared" si="7"/>
        <v>117243.38</v>
      </c>
    </row>
    <row r="211" spans="1:11" ht="24" customHeight="1" x14ac:dyDescent="0.25">
      <c r="A211" s="59" t="s">
        <v>3489</v>
      </c>
      <c r="B211" s="59" t="s">
        <v>467</v>
      </c>
      <c r="C211" s="59" t="s">
        <v>546</v>
      </c>
      <c r="D211" s="60" t="s">
        <v>3555</v>
      </c>
      <c r="E211" s="61">
        <v>80000</v>
      </c>
      <c r="F211" s="62">
        <v>2296</v>
      </c>
      <c r="G211" s="62">
        <v>7400.87</v>
      </c>
      <c r="H211" s="62">
        <v>2432</v>
      </c>
      <c r="I211" s="62">
        <v>10091</v>
      </c>
      <c r="J211" s="62">
        <f t="shared" si="6"/>
        <v>22219.87</v>
      </c>
      <c r="K211" s="63">
        <f t="shared" si="7"/>
        <v>57780.130000000005</v>
      </c>
    </row>
    <row r="212" spans="1:11" ht="24" customHeight="1" x14ac:dyDescent="0.25">
      <c r="A212" s="59" t="s">
        <v>3490</v>
      </c>
      <c r="B212" s="59" t="s">
        <v>467</v>
      </c>
      <c r="C212" s="59" t="s">
        <v>546</v>
      </c>
      <c r="D212" s="60" t="s">
        <v>3555</v>
      </c>
      <c r="E212" s="61">
        <v>60000</v>
      </c>
      <c r="F212" s="62">
        <v>1722</v>
      </c>
      <c r="G212" s="62">
        <v>3486.68</v>
      </c>
      <c r="H212" s="62">
        <v>1824</v>
      </c>
      <c r="I212" s="62">
        <v>25</v>
      </c>
      <c r="J212" s="62">
        <f t="shared" si="6"/>
        <v>7057.68</v>
      </c>
      <c r="K212" s="63">
        <f t="shared" si="7"/>
        <v>52942.32</v>
      </c>
    </row>
    <row r="213" spans="1:11" ht="24" customHeight="1" x14ac:dyDescent="0.25">
      <c r="A213" s="59" t="s">
        <v>3491</v>
      </c>
      <c r="B213" s="59" t="s">
        <v>467</v>
      </c>
      <c r="C213" s="59" t="s">
        <v>546</v>
      </c>
      <c r="D213" s="60" t="s">
        <v>3555</v>
      </c>
      <c r="E213" s="61">
        <v>60000</v>
      </c>
      <c r="F213" s="62">
        <v>1722</v>
      </c>
      <c r="G213" s="62">
        <v>3486.68</v>
      </c>
      <c r="H213" s="62">
        <v>1824</v>
      </c>
      <c r="I213" s="62">
        <v>25</v>
      </c>
      <c r="J213" s="62">
        <f t="shared" si="6"/>
        <v>7057.68</v>
      </c>
      <c r="K213" s="63">
        <f t="shared" si="7"/>
        <v>52942.32</v>
      </c>
    </row>
    <row r="214" spans="1:11" ht="24" customHeight="1" x14ac:dyDescent="0.25">
      <c r="A214" s="59" t="s">
        <v>3492</v>
      </c>
      <c r="B214" s="59" t="s">
        <v>467</v>
      </c>
      <c r="C214" s="59" t="s">
        <v>546</v>
      </c>
      <c r="D214" s="60" t="s">
        <v>3555</v>
      </c>
      <c r="E214" s="61">
        <v>65000</v>
      </c>
      <c r="F214" s="62">
        <v>1865.5</v>
      </c>
      <c r="G214" s="62">
        <v>4427.58</v>
      </c>
      <c r="H214" s="62">
        <v>1976</v>
      </c>
      <c r="I214" s="62">
        <v>25</v>
      </c>
      <c r="J214" s="62">
        <f t="shared" si="6"/>
        <v>8294.08</v>
      </c>
      <c r="K214" s="63">
        <f t="shared" si="7"/>
        <v>56705.919999999998</v>
      </c>
    </row>
    <row r="215" spans="1:11" ht="24" customHeight="1" x14ac:dyDescent="0.25">
      <c r="A215" s="59" t="s">
        <v>3493</v>
      </c>
      <c r="B215" s="59" t="s">
        <v>467</v>
      </c>
      <c r="C215" s="59" t="s">
        <v>546</v>
      </c>
      <c r="D215" s="60" t="s">
        <v>3555</v>
      </c>
      <c r="E215" s="61">
        <v>60000</v>
      </c>
      <c r="F215" s="62">
        <v>1722</v>
      </c>
      <c r="G215" s="62">
        <v>3486.68</v>
      </c>
      <c r="H215" s="62">
        <v>1824</v>
      </c>
      <c r="I215" s="62">
        <v>25</v>
      </c>
      <c r="J215" s="62">
        <f t="shared" si="6"/>
        <v>7057.68</v>
      </c>
      <c r="K215" s="63">
        <f t="shared" si="7"/>
        <v>52942.32</v>
      </c>
    </row>
    <row r="216" spans="1:11" ht="24" customHeight="1" x14ac:dyDescent="0.25">
      <c r="A216" s="59" t="s">
        <v>3494</v>
      </c>
      <c r="B216" s="59" t="s">
        <v>467</v>
      </c>
      <c r="C216" s="59" t="s">
        <v>546</v>
      </c>
      <c r="D216" s="60" t="s">
        <v>3555</v>
      </c>
      <c r="E216" s="61">
        <v>60000</v>
      </c>
      <c r="F216" s="62">
        <v>1722</v>
      </c>
      <c r="G216" s="62">
        <v>3102.72</v>
      </c>
      <c r="H216" s="62">
        <v>1824</v>
      </c>
      <c r="I216" s="62">
        <v>1944.78</v>
      </c>
      <c r="J216" s="62">
        <f t="shared" si="6"/>
        <v>8593.5</v>
      </c>
      <c r="K216" s="63">
        <f t="shared" si="7"/>
        <v>51406.5</v>
      </c>
    </row>
    <row r="217" spans="1:11" ht="24" customHeight="1" x14ac:dyDescent="0.25">
      <c r="A217" s="59" t="s">
        <v>3495</v>
      </c>
      <c r="B217" s="59" t="s">
        <v>467</v>
      </c>
      <c r="C217" s="59" t="s">
        <v>546</v>
      </c>
      <c r="D217" s="60" t="s">
        <v>3555</v>
      </c>
      <c r="E217" s="61">
        <v>60000</v>
      </c>
      <c r="F217" s="62">
        <v>1722</v>
      </c>
      <c r="G217" s="62">
        <v>3486.68</v>
      </c>
      <c r="H217" s="62">
        <v>1824</v>
      </c>
      <c r="I217" s="62">
        <v>5091</v>
      </c>
      <c r="J217" s="62">
        <f t="shared" si="6"/>
        <v>12123.68</v>
      </c>
      <c r="K217" s="63">
        <f t="shared" si="7"/>
        <v>47876.32</v>
      </c>
    </row>
    <row r="218" spans="1:11" ht="24" customHeight="1" x14ac:dyDescent="0.25">
      <c r="A218" s="59" t="s">
        <v>3496</v>
      </c>
      <c r="B218" s="59" t="s">
        <v>467</v>
      </c>
      <c r="C218" s="59" t="s">
        <v>546</v>
      </c>
      <c r="D218" s="60" t="s">
        <v>3555</v>
      </c>
      <c r="E218" s="61">
        <v>60000</v>
      </c>
      <c r="F218" s="62">
        <v>1722</v>
      </c>
      <c r="G218" s="62">
        <v>2718.76</v>
      </c>
      <c r="H218" s="62">
        <v>1824</v>
      </c>
      <c r="I218" s="62">
        <v>3864.56</v>
      </c>
      <c r="J218" s="62">
        <f t="shared" si="6"/>
        <v>10129.32</v>
      </c>
      <c r="K218" s="63">
        <f t="shared" si="7"/>
        <v>49870.68</v>
      </c>
    </row>
    <row r="219" spans="1:11" ht="24" customHeight="1" x14ac:dyDescent="0.25">
      <c r="A219" s="59" t="s">
        <v>3497</v>
      </c>
      <c r="B219" s="59" t="s">
        <v>467</v>
      </c>
      <c r="C219" s="59" t="s">
        <v>546</v>
      </c>
      <c r="D219" s="60" t="s">
        <v>3555</v>
      </c>
      <c r="E219" s="61">
        <v>60000</v>
      </c>
      <c r="F219" s="62">
        <v>1722</v>
      </c>
      <c r="G219" s="62">
        <v>3102.72</v>
      </c>
      <c r="H219" s="62">
        <v>1824</v>
      </c>
      <c r="I219" s="62">
        <v>1944.78</v>
      </c>
      <c r="J219" s="62">
        <f t="shared" si="6"/>
        <v>8593.5</v>
      </c>
      <c r="K219" s="63">
        <f t="shared" si="7"/>
        <v>51406.5</v>
      </c>
    </row>
    <row r="220" spans="1:11" ht="24" customHeight="1" x14ac:dyDescent="0.25">
      <c r="A220" s="59" t="s">
        <v>3498</v>
      </c>
      <c r="B220" s="59" t="s">
        <v>301</v>
      </c>
      <c r="C220" s="59" t="s">
        <v>546</v>
      </c>
      <c r="D220" s="60" t="s">
        <v>3555</v>
      </c>
      <c r="E220" s="61">
        <v>100000</v>
      </c>
      <c r="F220" s="62">
        <v>2870</v>
      </c>
      <c r="G220" s="62">
        <v>12105.37</v>
      </c>
      <c r="H220" s="62">
        <v>3040</v>
      </c>
      <c r="I220" s="62">
        <v>25</v>
      </c>
      <c r="J220" s="62">
        <f t="shared" si="6"/>
        <v>18040.370000000003</v>
      </c>
      <c r="K220" s="63">
        <f t="shared" si="7"/>
        <v>81959.63</v>
      </c>
    </row>
    <row r="221" spans="1:11" ht="24" customHeight="1" x14ac:dyDescent="0.25">
      <c r="A221" s="59" t="s">
        <v>3499</v>
      </c>
      <c r="B221" s="59" t="s">
        <v>467</v>
      </c>
      <c r="C221" s="59" t="s">
        <v>546</v>
      </c>
      <c r="D221" s="60" t="s">
        <v>3555</v>
      </c>
      <c r="E221" s="61">
        <v>60000</v>
      </c>
      <c r="F221" s="62">
        <v>1722</v>
      </c>
      <c r="G221" s="62">
        <v>3486.68</v>
      </c>
      <c r="H221" s="62">
        <v>1824</v>
      </c>
      <c r="I221" s="62">
        <v>25</v>
      </c>
      <c r="J221" s="62">
        <f t="shared" si="6"/>
        <v>7057.68</v>
      </c>
      <c r="K221" s="63">
        <f t="shared" si="7"/>
        <v>52942.32</v>
      </c>
    </row>
    <row r="222" spans="1:11" ht="24" customHeight="1" x14ac:dyDescent="0.25">
      <c r="A222" s="59" t="s">
        <v>3500</v>
      </c>
      <c r="B222" s="59" t="s">
        <v>1096</v>
      </c>
      <c r="C222" s="59" t="s">
        <v>546</v>
      </c>
      <c r="D222" s="60" t="s">
        <v>3555</v>
      </c>
      <c r="E222" s="61">
        <v>50000</v>
      </c>
      <c r="F222" s="62">
        <v>1435</v>
      </c>
      <c r="G222" s="62">
        <v>1854</v>
      </c>
      <c r="H222" s="62">
        <v>1520</v>
      </c>
      <c r="I222" s="62">
        <v>10091</v>
      </c>
      <c r="J222" s="62">
        <f t="shared" si="6"/>
        <v>14900</v>
      </c>
      <c r="K222" s="63">
        <f t="shared" si="7"/>
        <v>35100</v>
      </c>
    </row>
    <row r="223" spans="1:11" ht="24" customHeight="1" x14ac:dyDescent="0.25">
      <c r="A223" s="59" t="s">
        <v>3501</v>
      </c>
      <c r="B223" s="59" t="s">
        <v>1096</v>
      </c>
      <c r="C223" s="59" t="s">
        <v>546</v>
      </c>
      <c r="D223" s="60" t="s">
        <v>3555</v>
      </c>
      <c r="E223" s="61">
        <v>50000</v>
      </c>
      <c r="F223" s="62">
        <v>1435</v>
      </c>
      <c r="G223" s="62">
        <v>1854</v>
      </c>
      <c r="H223" s="62">
        <v>1520</v>
      </c>
      <c r="I223" s="62">
        <v>25</v>
      </c>
      <c r="J223" s="62">
        <f t="shared" si="6"/>
        <v>4834</v>
      </c>
      <c r="K223" s="63">
        <f t="shared" si="7"/>
        <v>45166</v>
      </c>
    </row>
    <row r="224" spans="1:11" ht="24" customHeight="1" x14ac:dyDescent="0.25">
      <c r="A224" s="59" t="s">
        <v>3502</v>
      </c>
      <c r="B224" s="59" t="s">
        <v>1096</v>
      </c>
      <c r="C224" s="59" t="s">
        <v>546</v>
      </c>
      <c r="D224" s="60" t="s">
        <v>3555</v>
      </c>
      <c r="E224" s="61">
        <v>50000</v>
      </c>
      <c r="F224" s="62">
        <v>1435</v>
      </c>
      <c r="G224" s="62">
        <v>1854</v>
      </c>
      <c r="H224" s="62">
        <v>1520</v>
      </c>
      <c r="I224" s="62">
        <v>25</v>
      </c>
      <c r="J224" s="62">
        <f t="shared" si="6"/>
        <v>4834</v>
      </c>
      <c r="K224" s="63">
        <f t="shared" si="7"/>
        <v>45166</v>
      </c>
    </row>
    <row r="225" spans="1:11" ht="24" customHeight="1" x14ac:dyDescent="0.25">
      <c r="A225" s="59" t="s">
        <v>3503</v>
      </c>
      <c r="B225" s="59" t="s">
        <v>467</v>
      </c>
      <c r="C225" s="59" t="s">
        <v>546</v>
      </c>
      <c r="D225" s="60" t="s">
        <v>3555</v>
      </c>
      <c r="E225" s="61">
        <v>70000</v>
      </c>
      <c r="F225" s="62">
        <v>2009</v>
      </c>
      <c r="G225" s="62">
        <v>5368.48</v>
      </c>
      <c r="H225" s="62">
        <v>2128</v>
      </c>
      <c r="I225" s="62">
        <v>25</v>
      </c>
      <c r="J225" s="62">
        <f t="shared" si="6"/>
        <v>9530.48</v>
      </c>
      <c r="K225" s="63">
        <f t="shared" si="7"/>
        <v>60469.520000000004</v>
      </c>
    </row>
    <row r="226" spans="1:11" ht="24" customHeight="1" x14ac:dyDescent="0.25">
      <c r="A226" s="59" t="s">
        <v>3504</v>
      </c>
      <c r="B226" s="59" t="s">
        <v>1096</v>
      </c>
      <c r="C226" s="59" t="s">
        <v>546</v>
      </c>
      <c r="D226" s="60" t="s">
        <v>3555</v>
      </c>
      <c r="E226" s="61">
        <v>50000</v>
      </c>
      <c r="F226" s="62">
        <v>1435</v>
      </c>
      <c r="G226" s="62">
        <v>1854</v>
      </c>
      <c r="H226" s="62">
        <v>1520</v>
      </c>
      <c r="I226" s="62">
        <v>25</v>
      </c>
      <c r="J226" s="62">
        <f t="shared" si="6"/>
        <v>4834</v>
      </c>
      <c r="K226" s="63">
        <f t="shared" si="7"/>
        <v>45166</v>
      </c>
    </row>
    <row r="227" spans="1:11" ht="24" customHeight="1" x14ac:dyDescent="0.25">
      <c r="A227" s="59" t="s">
        <v>3505</v>
      </c>
      <c r="B227" s="59" t="s">
        <v>467</v>
      </c>
      <c r="C227" s="59" t="s">
        <v>546</v>
      </c>
      <c r="D227" s="60" t="s">
        <v>3555</v>
      </c>
      <c r="E227" s="61">
        <v>50000</v>
      </c>
      <c r="F227" s="62">
        <v>1435</v>
      </c>
      <c r="G227" s="62">
        <v>1854</v>
      </c>
      <c r="H227" s="62">
        <v>1520</v>
      </c>
      <c r="I227" s="62">
        <v>25</v>
      </c>
      <c r="J227" s="62">
        <f t="shared" si="6"/>
        <v>4834</v>
      </c>
      <c r="K227" s="63">
        <f t="shared" si="7"/>
        <v>45166</v>
      </c>
    </row>
    <row r="228" spans="1:11" ht="24" customHeight="1" x14ac:dyDescent="0.25">
      <c r="A228" s="59" t="s">
        <v>3506</v>
      </c>
      <c r="B228" s="59" t="s">
        <v>467</v>
      </c>
      <c r="C228" s="59" t="s">
        <v>546</v>
      </c>
      <c r="D228" s="60" t="s">
        <v>3555</v>
      </c>
      <c r="E228" s="61">
        <v>60000</v>
      </c>
      <c r="F228" s="62">
        <v>1722</v>
      </c>
      <c r="G228" s="62">
        <v>3486.68</v>
      </c>
      <c r="H228" s="62">
        <v>1824</v>
      </c>
      <c r="I228" s="62">
        <v>25</v>
      </c>
      <c r="J228" s="62">
        <f t="shared" si="6"/>
        <v>7057.68</v>
      </c>
      <c r="K228" s="63">
        <f t="shared" si="7"/>
        <v>52942.32</v>
      </c>
    </row>
    <row r="229" spans="1:11" ht="24" customHeight="1" x14ac:dyDescent="0.25">
      <c r="A229" s="59" t="s">
        <v>3507</v>
      </c>
      <c r="B229" s="59" t="s">
        <v>1096</v>
      </c>
      <c r="C229" s="59" t="s">
        <v>546</v>
      </c>
      <c r="D229" s="60" t="s">
        <v>3555</v>
      </c>
      <c r="E229" s="61">
        <v>50000</v>
      </c>
      <c r="F229" s="62">
        <v>1435</v>
      </c>
      <c r="G229" s="62">
        <v>1854</v>
      </c>
      <c r="H229" s="62">
        <v>1520</v>
      </c>
      <c r="I229" s="62">
        <v>25</v>
      </c>
      <c r="J229" s="62">
        <f t="shared" si="6"/>
        <v>4834</v>
      </c>
      <c r="K229" s="63">
        <f t="shared" si="7"/>
        <v>45166</v>
      </c>
    </row>
    <row r="230" spans="1:11" ht="24" customHeight="1" x14ac:dyDescent="0.25">
      <c r="A230" s="59" t="s">
        <v>3508</v>
      </c>
      <c r="B230" s="59" t="s">
        <v>233</v>
      </c>
      <c r="C230" s="59" t="s">
        <v>546</v>
      </c>
      <c r="D230" s="60" t="s">
        <v>3555</v>
      </c>
      <c r="E230" s="61">
        <v>50000</v>
      </c>
      <c r="F230" s="62">
        <v>1435</v>
      </c>
      <c r="G230" s="62">
        <v>1854</v>
      </c>
      <c r="H230" s="62">
        <v>1520</v>
      </c>
      <c r="I230" s="62">
        <v>25</v>
      </c>
      <c r="J230" s="62">
        <f t="shared" si="6"/>
        <v>4834</v>
      </c>
      <c r="K230" s="63">
        <f t="shared" si="7"/>
        <v>45166</v>
      </c>
    </row>
    <row r="231" spans="1:11" ht="24" customHeight="1" x14ac:dyDescent="0.25">
      <c r="A231" s="59" t="s">
        <v>3509</v>
      </c>
      <c r="B231" s="59" t="s">
        <v>1096</v>
      </c>
      <c r="C231" s="59" t="s">
        <v>546</v>
      </c>
      <c r="D231" s="60" t="s">
        <v>3555</v>
      </c>
      <c r="E231" s="61">
        <v>50000</v>
      </c>
      <c r="F231" s="62">
        <v>1435</v>
      </c>
      <c r="G231" s="62">
        <v>1854</v>
      </c>
      <c r="H231" s="62">
        <v>1520</v>
      </c>
      <c r="I231" s="62">
        <v>25</v>
      </c>
      <c r="J231" s="62">
        <f t="shared" si="6"/>
        <v>4834</v>
      </c>
      <c r="K231" s="63">
        <f t="shared" si="7"/>
        <v>45166</v>
      </c>
    </row>
    <row r="232" spans="1:11" ht="24" customHeight="1" x14ac:dyDescent="0.25">
      <c r="A232" s="59" t="s">
        <v>3510</v>
      </c>
      <c r="B232" s="59" t="s">
        <v>467</v>
      </c>
      <c r="C232" s="59" t="s">
        <v>546</v>
      </c>
      <c r="D232" s="60" t="s">
        <v>3555</v>
      </c>
      <c r="E232" s="61">
        <v>60000</v>
      </c>
      <c r="F232" s="62">
        <v>1722</v>
      </c>
      <c r="G232" s="62">
        <v>3486.68</v>
      </c>
      <c r="H232" s="62">
        <v>1824</v>
      </c>
      <c r="I232" s="62">
        <v>25</v>
      </c>
      <c r="J232" s="62">
        <f t="shared" si="6"/>
        <v>7057.68</v>
      </c>
      <c r="K232" s="63">
        <f t="shared" si="7"/>
        <v>52942.32</v>
      </c>
    </row>
    <row r="233" spans="1:11" ht="24" customHeight="1" x14ac:dyDescent="0.25">
      <c r="A233" s="59" t="s">
        <v>3511</v>
      </c>
      <c r="B233" s="59" t="s">
        <v>1096</v>
      </c>
      <c r="C233" s="59" t="s">
        <v>546</v>
      </c>
      <c r="D233" s="60" t="s">
        <v>3555</v>
      </c>
      <c r="E233" s="61">
        <v>47500</v>
      </c>
      <c r="F233" s="62">
        <v>1363.25</v>
      </c>
      <c r="G233" s="62">
        <v>1501.16</v>
      </c>
      <c r="H233" s="62">
        <v>1444</v>
      </c>
      <c r="I233" s="62">
        <v>25</v>
      </c>
      <c r="J233" s="62">
        <f t="shared" si="6"/>
        <v>4333.41</v>
      </c>
      <c r="K233" s="63">
        <f t="shared" si="7"/>
        <v>43166.59</v>
      </c>
    </row>
    <row r="234" spans="1:11" ht="24" customHeight="1" x14ac:dyDescent="0.25">
      <c r="A234" s="59" t="s">
        <v>3512</v>
      </c>
      <c r="B234" s="59" t="s">
        <v>1078</v>
      </c>
      <c r="C234" s="59" t="s">
        <v>373</v>
      </c>
      <c r="D234" s="60" t="s">
        <v>3555</v>
      </c>
      <c r="E234" s="61">
        <v>70000</v>
      </c>
      <c r="F234" s="62">
        <v>2009</v>
      </c>
      <c r="G234" s="62">
        <v>5368.48</v>
      </c>
      <c r="H234" s="62">
        <v>2128</v>
      </c>
      <c r="I234" s="62">
        <v>2191</v>
      </c>
      <c r="J234" s="62">
        <f t="shared" si="6"/>
        <v>11696.48</v>
      </c>
      <c r="K234" s="63">
        <f t="shared" si="7"/>
        <v>58303.520000000004</v>
      </c>
    </row>
    <row r="235" spans="1:11" ht="24" customHeight="1" x14ac:dyDescent="0.25">
      <c r="A235" s="59" t="s">
        <v>3513</v>
      </c>
      <c r="B235" s="59" t="s">
        <v>1078</v>
      </c>
      <c r="C235" s="59" t="s">
        <v>373</v>
      </c>
      <c r="D235" s="60" t="s">
        <v>3555</v>
      </c>
      <c r="E235" s="61">
        <v>70000</v>
      </c>
      <c r="F235" s="62">
        <v>2009</v>
      </c>
      <c r="G235" s="62">
        <v>5368.48</v>
      </c>
      <c r="H235" s="62">
        <v>2128</v>
      </c>
      <c r="I235" s="62">
        <v>25</v>
      </c>
      <c r="J235" s="62">
        <f t="shared" si="6"/>
        <v>9530.48</v>
      </c>
      <c r="K235" s="63">
        <f t="shared" si="7"/>
        <v>60469.520000000004</v>
      </c>
    </row>
    <row r="236" spans="1:11" ht="24" customHeight="1" x14ac:dyDescent="0.25">
      <c r="A236" s="59" t="s">
        <v>3514</v>
      </c>
      <c r="B236" s="59" t="s">
        <v>1078</v>
      </c>
      <c r="C236" s="59" t="s">
        <v>373</v>
      </c>
      <c r="D236" s="60" t="s">
        <v>3555</v>
      </c>
      <c r="E236" s="61">
        <v>70000</v>
      </c>
      <c r="F236" s="62">
        <v>2009</v>
      </c>
      <c r="G236" s="62">
        <v>5368.48</v>
      </c>
      <c r="H236" s="62">
        <v>2128</v>
      </c>
      <c r="I236" s="62">
        <v>25</v>
      </c>
      <c r="J236" s="62">
        <f t="shared" si="6"/>
        <v>9530.48</v>
      </c>
      <c r="K236" s="63">
        <f t="shared" si="7"/>
        <v>60469.520000000004</v>
      </c>
    </row>
    <row r="237" spans="1:11" ht="24" customHeight="1" x14ac:dyDescent="0.25">
      <c r="A237" s="59" t="s">
        <v>3515</v>
      </c>
      <c r="B237" s="59" t="s">
        <v>264</v>
      </c>
      <c r="C237" s="59" t="s">
        <v>373</v>
      </c>
      <c r="D237" s="60" t="s">
        <v>3555</v>
      </c>
      <c r="E237" s="61">
        <v>70000</v>
      </c>
      <c r="F237" s="62">
        <v>2009</v>
      </c>
      <c r="G237" s="62">
        <v>4600.5600000000004</v>
      </c>
      <c r="H237" s="62">
        <v>2128</v>
      </c>
      <c r="I237" s="62">
        <v>3864.56</v>
      </c>
      <c r="J237" s="62">
        <f t="shared" si="6"/>
        <v>12602.12</v>
      </c>
      <c r="K237" s="63">
        <f t="shared" si="7"/>
        <v>57397.88</v>
      </c>
    </row>
    <row r="238" spans="1:11" ht="24" customHeight="1" x14ac:dyDescent="0.25">
      <c r="A238" s="59" t="s">
        <v>3516</v>
      </c>
      <c r="B238" s="59" t="s">
        <v>1078</v>
      </c>
      <c r="C238" s="59" t="s">
        <v>373</v>
      </c>
      <c r="D238" s="60" t="s">
        <v>3555</v>
      </c>
      <c r="E238" s="61">
        <v>70000</v>
      </c>
      <c r="F238" s="62">
        <v>2009</v>
      </c>
      <c r="G238" s="62">
        <v>5368.48</v>
      </c>
      <c r="H238" s="62">
        <v>2128</v>
      </c>
      <c r="I238" s="62">
        <v>5391</v>
      </c>
      <c r="J238" s="62">
        <f t="shared" si="6"/>
        <v>14896.48</v>
      </c>
      <c r="K238" s="63">
        <f t="shared" si="7"/>
        <v>55103.520000000004</v>
      </c>
    </row>
    <row r="239" spans="1:11" ht="24" customHeight="1" x14ac:dyDescent="0.25">
      <c r="A239" s="59" t="s">
        <v>3517</v>
      </c>
      <c r="B239" s="59" t="s">
        <v>3554</v>
      </c>
      <c r="C239" s="59" t="s">
        <v>215</v>
      </c>
      <c r="D239" s="60" t="s">
        <v>3555</v>
      </c>
      <c r="E239" s="61">
        <v>120000</v>
      </c>
      <c r="F239" s="62">
        <v>3444</v>
      </c>
      <c r="G239" s="62">
        <v>16809.87</v>
      </c>
      <c r="H239" s="62">
        <v>3648</v>
      </c>
      <c r="I239" s="62">
        <v>25</v>
      </c>
      <c r="J239" s="62">
        <f t="shared" si="6"/>
        <v>23926.87</v>
      </c>
      <c r="K239" s="63">
        <f t="shared" si="7"/>
        <v>96073.13</v>
      </c>
    </row>
    <row r="240" spans="1:11" ht="24" customHeight="1" x14ac:dyDescent="0.25">
      <c r="A240" s="59" t="s">
        <v>3518</v>
      </c>
      <c r="B240" s="59" t="s">
        <v>352</v>
      </c>
      <c r="C240" s="59" t="s">
        <v>215</v>
      </c>
      <c r="D240" s="60" t="s">
        <v>3555</v>
      </c>
      <c r="E240" s="61">
        <v>67500</v>
      </c>
      <c r="F240" s="62">
        <v>1937.25</v>
      </c>
      <c r="G240" s="62">
        <v>4898.03</v>
      </c>
      <c r="H240" s="62">
        <v>2052</v>
      </c>
      <c r="I240" s="62">
        <v>2916</v>
      </c>
      <c r="J240" s="62">
        <f t="shared" si="6"/>
        <v>11803.279999999999</v>
      </c>
      <c r="K240" s="63">
        <f t="shared" si="7"/>
        <v>55696.72</v>
      </c>
    </row>
    <row r="241" spans="1:11" ht="24" customHeight="1" x14ac:dyDescent="0.25">
      <c r="A241" s="59" t="s">
        <v>3519</v>
      </c>
      <c r="B241" s="59" t="s">
        <v>352</v>
      </c>
      <c r="C241" s="59" t="s">
        <v>215</v>
      </c>
      <c r="D241" s="60" t="s">
        <v>3555</v>
      </c>
      <c r="E241" s="61">
        <v>50000</v>
      </c>
      <c r="F241" s="62">
        <v>1435</v>
      </c>
      <c r="G241" s="62">
        <v>1566.03</v>
      </c>
      <c r="H241" s="62">
        <v>1520</v>
      </c>
      <c r="I241" s="62">
        <v>1944.78</v>
      </c>
      <c r="J241" s="62">
        <f t="shared" si="6"/>
        <v>6465.8099999999995</v>
      </c>
      <c r="K241" s="63">
        <f t="shared" si="7"/>
        <v>43534.19</v>
      </c>
    </row>
    <row r="242" spans="1:11" ht="24" customHeight="1" x14ac:dyDescent="0.25">
      <c r="A242" s="59" t="s">
        <v>3520</v>
      </c>
      <c r="B242" s="59" t="s">
        <v>216</v>
      </c>
      <c r="C242" s="59" t="s">
        <v>215</v>
      </c>
      <c r="D242" s="60" t="s">
        <v>3555</v>
      </c>
      <c r="E242" s="61">
        <v>40000</v>
      </c>
      <c r="F242" s="62">
        <v>1148</v>
      </c>
      <c r="G242" s="62">
        <v>442.65</v>
      </c>
      <c r="H242" s="62">
        <v>1216</v>
      </c>
      <c r="I242" s="62">
        <v>25</v>
      </c>
      <c r="J242" s="62">
        <f t="shared" si="6"/>
        <v>2831.65</v>
      </c>
      <c r="K242" s="63">
        <f t="shared" si="7"/>
        <v>37168.35</v>
      </c>
    </row>
    <row r="243" spans="1:11" ht="24" customHeight="1" x14ac:dyDescent="0.25">
      <c r="A243" s="59" t="s">
        <v>3521</v>
      </c>
      <c r="B243" s="59" t="s">
        <v>352</v>
      </c>
      <c r="C243" s="59" t="s">
        <v>215</v>
      </c>
      <c r="D243" s="60" t="s">
        <v>3555</v>
      </c>
      <c r="E243" s="61">
        <v>67500</v>
      </c>
      <c r="F243" s="62">
        <v>1937.25</v>
      </c>
      <c r="G243" s="62">
        <v>4898.03</v>
      </c>
      <c r="H243" s="62">
        <v>2052</v>
      </c>
      <c r="I243" s="62">
        <v>25</v>
      </c>
      <c r="J243" s="62">
        <f t="shared" si="6"/>
        <v>8912.2799999999988</v>
      </c>
      <c r="K243" s="63">
        <f t="shared" si="7"/>
        <v>58587.72</v>
      </c>
    </row>
    <row r="244" spans="1:11" ht="24" customHeight="1" x14ac:dyDescent="0.25">
      <c r="A244" s="59" t="s">
        <v>3522</v>
      </c>
      <c r="B244" s="59" t="s">
        <v>352</v>
      </c>
      <c r="C244" s="59" t="s">
        <v>215</v>
      </c>
      <c r="D244" s="60" t="s">
        <v>3555</v>
      </c>
      <c r="E244" s="61">
        <v>50000</v>
      </c>
      <c r="F244" s="62">
        <v>1435</v>
      </c>
      <c r="G244" s="62">
        <v>1854</v>
      </c>
      <c r="H244" s="62">
        <v>1520</v>
      </c>
      <c r="I244" s="62">
        <v>25</v>
      </c>
      <c r="J244" s="62">
        <f t="shared" si="6"/>
        <v>4834</v>
      </c>
      <c r="K244" s="63">
        <f t="shared" si="7"/>
        <v>45166</v>
      </c>
    </row>
    <row r="245" spans="1:11" ht="24" customHeight="1" x14ac:dyDescent="0.25">
      <c r="A245" s="59" t="s">
        <v>3523</v>
      </c>
      <c r="B245" s="59" t="s">
        <v>352</v>
      </c>
      <c r="C245" s="59" t="s">
        <v>215</v>
      </c>
      <c r="D245" s="60" t="s">
        <v>3555</v>
      </c>
      <c r="E245" s="61">
        <v>50000</v>
      </c>
      <c r="F245" s="62">
        <v>1435</v>
      </c>
      <c r="G245" s="62">
        <v>1566.03</v>
      </c>
      <c r="H245" s="62">
        <v>1520</v>
      </c>
      <c r="I245" s="62">
        <v>1944.78</v>
      </c>
      <c r="J245" s="62">
        <f t="shared" si="6"/>
        <v>6465.8099999999995</v>
      </c>
      <c r="K245" s="63">
        <f t="shared" si="7"/>
        <v>43534.19</v>
      </c>
    </row>
    <row r="246" spans="1:11" ht="24" customHeight="1" x14ac:dyDescent="0.25">
      <c r="A246" s="59" t="s">
        <v>3524</v>
      </c>
      <c r="B246" s="59" t="s">
        <v>301</v>
      </c>
      <c r="C246" s="59" t="s">
        <v>1008</v>
      </c>
      <c r="D246" s="60" t="s">
        <v>3555</v>
      </c>
      <c r="E246" s="61">
        <v>100000</v>
      </c>
      <c r="F246" s="62">
        <v>2870</v>
      </c>
      <c r="G246" s="62">
        <v>12105.37</v>
      </c>
      <c r="H246" s="62">
        <v>3040</v>
      </c>
      <c r="I246" s="62">
        <v>25</v>
      </c>
      <c r="J246" s="62">
        <f t="shared" si="6"/>
        <v>18040.370000000003</v>
      </c>
      <c r="K246" s="63">
        <f t="shared" si="7"/>
        <v>81959.63</v>
      </c>
    </row>
    <row r="247" spans="1:11" ht="24" customHeight="1" x14ac:dyDescent="0.25">
      <c r="A247" s="59" t="s">
        <v>3525</v>
      </c>
      <c r="B247" s="59" t="s">
        <v>352</v>
      </c>
      <c r="C247" s="59" t="s">
        <v>306</v>
      </c>
      <c r="D247" s="60" t="s">
        <v>3555</v>
      </c>
      <c r="E247" s="61">
        <v>80000</v>
      </c>
      <c r="F247" s="62">
        <v>2296</v>
      </c>
      <c r="G247" s="62">
        <v>7400.87</v>
      </c>
      <c r="H247" s="62">
        <v>2432</v>
      </c>
      <c r="I247" s="62">
        <v>8991</v>
      </c>
      <c r="J247" s="62">
        <f t="shared" si="6"/>
        <v>21119.87</v>
      </c>
      <c r="K247" s="63">
        <f t="shared" si="7"/>
        <v>58880.130000000005</v>
      </c>
    </row>
    <row r="248" spans="1:11" ht="24" customHeight="1" x14ac:dyDescent="0.25">
      <c r="A248" s="59" t="s">
        <v>3526</v>
      </c>
      <c r="B248" s="59" t="s">
        <v>352</v>
      </c>
      <c r="C248" s="59" t="s">
        <v>306</v>
      </c>
      <c r="D248" s="60" t="s">
        <v>3555</v>
      </c>
      <c r="E248" s="61">
        <v>80000</v>
      </c>
      <c r="F248" s="62">
        <v>2296</v>
      </c>
      <c r="G248" s="62">
        <v>7400.87</v>
      </c>
      <c r="H248" s="62">
        <v>2432</v>
      </c>
      <c r="I248" s="62">
        <v>22031.63</v>
      </c>
      <c r="J248" s="62">
        <f t="shared" si="6"/>
        <v>34160.5</v>
      </c>
      <c r="K248" s="63">
        <f t="shared" si="7"/>
        <v>45839.5</v>
      </c>
    </row>
    <row r="249" spans="1:11" ht="24" customHeight="1" x14ac:dyDescent="0.25">
      <c r="A249" s="59" t="s">
        <v>3527</v>
      </c>
      <c r="B249" s="59" t="s">
        <v>301</v>
      </c>
      <c r="C249" s="59" t="s">
        <v>306</v>
      </c>
      <c r="D249" s="60" t="s">
        <v>3555</v>
      </c>
      <c r="E249" s="61">
        <v>100000</v>
      </c>
      <c r="F249" s="62">
        <v>2870</v>
      </c>
      <c r="G249" s="62">
        <v>12105.37</v>
      </c>
      <c r="H249" s="62">
        <v>3040</v>
      </c>
      <c r="I249" s="62">
        <v>25</v>
      </c>
      <c r="J249" s="62">
        <f t="shared" si="6"/>
        <v>18040.370000000003</v>
      </c>
      <c r="K249" s="63">
        <f t="shared" si="7"/>
        <v>81959.63</v>
      </c>
    </row>
    <row r="250" spans="1:11" ht="24" customHeight="1" x14ac:dyDescent="0.25">
      <c r="A250" s="59" t="s">
        <v>3528</v>
      </c>
      <c r="B250" s="59" t="s">
        <v>216</v>
      </c>
      <c r="C250" s="59" t="s">
        <v>306</v>
      </c>
      <c r="D250" s="60" t="s">
        <v>3555</v>
      </c>
      <c r="E250" s="61">
        <v>50000</v>
      </c>
      <c r="F250" s="62">
        <v>1435</v>
      </c>
      <c r="G250" s="62">
        <v>1854</v>
      </c>
      <c r="H250" s="62">
        <v>1520</v>
      </c>
      <c r="I250" s="62">
        <v>8331.6299999999992</v>
      </c>
      <c r="J250" s="62">
        <f t="shared" si="6"/>
        <v>13140.63</v>
      </c>
      <c r="K250" s="63">
        <f t="shared" si="7"/>
        <v>36859.370000000003</v>
      </c>
    </row>
    <row r="251" spans="1:11" ht="24" customHeight="1" x14ac:dyDescent="0.25">
      <c r="A251" s="59" t="s">
        <v>3529</v>
      </c>
      <c r="B251" s="59" t="s">
        <v>216</v>
      </c>
      <c r="C251" s="59" t="s">
        <v>306</v>
      </c>
      <c r="D251" s="60" t="s">
        <v>3555</v>
      </c>
      <c r="E251" s="61">
        <v>45000</v>
      </c>
      <c r="F251" s="62">
        <v>1291.5</v>
      </c>
      <c r="G251" s="62">
        <v>1148.33</v>
      </c>
      <c r="H251" s="62">
        <v>1368</v>
      </c>
      <c r="I251" s="62">
        <v>25</v>
      </c>
      <c r="J251" s="62">
        <f t="shared" si="6"/>
        <v>3832.83</v>
      </c>
      <c r="K251" s="63">
        <f t="shared" si="7"/>
        <v>41167.17</v>
      </c>
    </row>
    <row r="252" spans="1:11" ht="24" customHeight="1" x14ac:dyDescent="0.25">
      <c r="A252" s="59" t="s">
        <v>3530</v>
      </c>
      <c r="B252" s="59" t="s">
        <v>1652</v>
      </c>
      <c r="C252" s="59" t="s">
        <v>306</v>
      </c>
      <c r="D252" s="60" t="s">
        <v>3555</v>
      </c>
      <c r="E252" s="61">
        <v>50000</v>
      </c>
      <c r="F252" s="62">
        <v>1435</v>
      </c>
      <c r="G252" s="62">
        <v>1854</v>
      </c>
      <c r="H252" s="62">
        <v>1520</v>
      </c>
      <c r="I252" s="62">
        <v>25</v>
      </c>
      <c r="J252" s="62">
        <f t="shared" si="6"/>
        <v>4834</v>
      </c>
      <c r="K252" s="63">
        <f t="shared" si="7"/>
        <v>45166</v>
      </c>
    </row>
    <row r="253" spans="1:11" ht="24" customHeight="1" x14ac:dyDescent="0.25">
      <c r="A253" s="59" t="s">
        <v>3531</v>
      </c>
      <c r="B253" s="59" t="s">
        <v>467</v>
      </c>
      <c r="C253" s="59" t="s">
        <v>648</v>
      </c>
      <c r="D253" s="60" t="s">
        <v>3555</v>
      </c>
      <c r="E253" s="61">
        <v>80000</v>
      </c>
      <c r="F253" s="62">
        <v>2296</v>
      </c>
      <c r="G253" s="62">
        <v>7400.87</v>
      </c>
      <c r="H253" s="62">
        <v>2432</v>
      </c>
      <c r="I253" s="62">
        <v>25</v>
      </c>
      <c r="J253" s="62">
        <f t="shared" si="6"/>
        <v>12153.869999999999</v>
      </c>
      <c r="K253" s="63">
        <f t="shared" si="7"/>
        <v>67846.13</v>
      </c>
    </row>
    <row r="254" spans="1:11" ht="24" customHeight="1" x14ac:dyDescent="0.25">
      <c r="A254" s="59" t="s">
        <v>3532</v>
      </c>
      <c r="B254" s="59" t="s">
        <v>1096</v>
      </c>
      <c r="C254" s="59" t="s">
        <v>648</v>
      </c>
      <c r="D254" s="60" t="s">
        <v>3555</v>
      </c>
      <c r="E254" s="61">
        <v>50000</v>
      </c>
      <c r="F254" s="62">
        <v>1435</v>
      </c>
      <c r="G254" s="62">
        <v>1854</v>
      </c>
      <c r="H254" s="62">
        <v>1520</v>
      </c>
      <c r="I254" s="62">
        <v>25</v>
      </c>
      <c r="J254" s="62">
        <f t="shared" si="6"/>
        <v>4834</v>
      </c>
      <c r="K254" s="63">
        <f t="shared" si="7"/>
        <v>45166</v>
      </c>
    </row>
    <row r="255" spans="1:11" ht="24" customHeight="1" x14ac:dyDescent="0.25">
      <c r="A255" s="59" t="s">
        <v>3533</v>
      </c>
      <c r="B255" s="59" t="s">
        <v>1096</v>
      </c>
      <c r="C255" s="59" t="s">
        <v>648</v>
      </c>
      <c r="D255" s="60" t="s">
        <v>3555</v>
      </c>
      <c r="E255" s="61">
        <v>50000</v>
      </c>
      <c r="F255" s="62">
        <v>1435</v>
      </c>
      <c r="G255" s="62">
        <v>1854</v>
      </c>
      <c r="H255" s="62">
        <v>1520</v>
      </c>
      <c r="I255" s="62">
        <v>25</v>
      </c>
      <c r="J255" s="62">
        <f t="shared" si="6"/>
        <v>4834</v>
      </c>
      <c r="K255" s="63">
        <f t="shared" si="7"/>
        <v>45166</v>
      </c>
    </row>
    <row r="256" spans="1:11" ht="24" customHeight="1" x14ac:dyDescent="0.25">
      <c r="A256" s="59" t="s">
        <v>3534</v>
      </c>
      <c r="B256" s="59" t="s">
        <v>1096</v>
      </c>
      <c r="C256" s="59" t="s">
        <v>648</v>
      </c>
      <c r="D256" s="60" t="s">
        <v>3555</v>
      </c>
      <c r="E256" s="61">
        <v>50000</v>
      </c>
      <c r="F256" s="62">
        <v>1435</v>
      </c>
      <c r="G256" s="62">
        <v>1854</v>
      </c>
      <c r="H256" s="62">
        <v>1520</v>
      </c>
      <c r="I256" s="62">
        <v>25</v>
      </c>
      <c r="J256" s="62">
        <f t="shared" si="6"/>
        <v>4834</v>
      </c>
      <c r="K256" s="63">
        <f t="shared" si="7"/>
        <v>45166</v>
      </c>
    </row>
    <row r="257" spans="1:11" ht="24" customHeight="1" x14ac:dyDescent="0.25">
      <c r="A257" s="59" t="s">
        <v>3535</v>
      </c>
      <c r="B257" s="59" t="s">
        <v>1096</v>
      </c>
      <c r="C257" s="59" t="s">
        <v>648</v>
      </c>
      <c r="D257" s="60" t="s">
        <v>3555</v>
      </c>
      <c r="E257" s="61">
        <v>50000</v>
      </c>
      <c r="F257" s="62">
        <v>1435</v>
      </c>
      <c r="G257" s="62">
        <v>1854</v>
      </c>
      <c r="H257" s="62">
        <v>1520</v>
      </c>
      <c r="I257" s="62">
        <v>25</v>
      </c>
      <c r="J257" s="62">
        <f t="shared" si="6"/>
        <v>4834</v>
      </c>
      <c r="K257" s="63">
        <f t="shared" si="7"/>
        <v>45166</v>
      </c>
    </row>
    <row r="258" spans="1:11" ht="24" customHeight="1" x14ac:dyDescent="0.25">
      <c r="A258" s="59" t="s">
        <v>3536</v>
      </c>
      <c r="B258" s="59" t="s">
        <v>1096</v>
      </c>
      <c r="C258" s="59" t="s">
        <v>648</v>
      </c>
      <c r="D258" s="60" t="s">
        <v>3555</v>
      </c>
      <c r="E258" s="61">
        <v>50000</v>
      </c>
      <c r="F258" s="62">
        <v>1435</v>
      </c>
      <c r="G258" s="62">
        <v>1854</v>
      </c>
      <c r="H258" s="62">
        <v>1520</v>
      </c>
      <c r="I258" s="62">
        <v>25</v>
      </c>
      <c r="J258" s="62">
        <f t="shared" si="6"/>
        <v>4834</v>
      </c>
      <c r="K258" s="63">
        <f t="shared" si="7"/>
        <v>45166</v>
      </c>
    </row>
    <row r="259" spans="1:11" ht="24" customHeight="1" x14ac:dyDescent="0.25">
      <c r="A259" s="59" t="s">
        <v>3537</v>
      </c>
      <c r="B259" s="59" t="s">
        <v>1096</v>
      </c>
      <c r="C259" s="59" t="s">
        <v>648</v>
      </c>
      <c r="D259" s="60" t="s">
        <v>3555</v>
      </c>
      <c r="E259" s="61">
        <v>50000</v>
      </c>
      <c r="F259" s="62">
        <v>1435</v>
      </c>
      <c r="G259" s="62">
        <v>1854</v>
      </c>
      <c r="H259" s="62">
        <v>1520</v>
      </c>
      <c r="I259" s="62">
        <v>25</v>
      </c>
      <c r="J259" s="62">
        <f t="shared" si="6"/>
        <v>4834</v>
      </c>
      <c r="K259" s="63">
        <f t="shared" si="7"/>
        <v>45166</v>
      </c>
    </row>
    <row r="260" spans="1:11" ht="24" customHeight="1" x14ac:dyDescent="0.25">
      <c r="A260" s="59" t="s">
        <v>3538</v>
      </c>
      <c r="B260" s="59" t="s">
        <v>301</v>
      </c>
      <c r="C260" s="59" t="s">
        <v>458</v>
      </c>
      <c r="D260" s="60" t="s">
        <v>3555</v>
      </c>
      <c r="E260" s="61">
        <v>100000</v>
      </c>
      <c r="F260" s="62">
        <v>2870</v>
      </c>
      <c r="G260" s="62">
        <v>12105.37</v>
      </c>
      <c r="H260" s="62">
        <v>3040</v>
      </c>
      <c r="I260" s="62">
        <v>25</v>
      </c>
      <c r="J260" s="62">
        <f t="shared" si="6"/>
        <v>18040.370000000003</v>
      </c>
      <c r="K260" s="63">
        <f t="shared" si="7"/>
        <v>81959.63</v>
      </c>
    </row>
    <row r="261" spans="1:11" ht="24" customHeight="1" x14ac:dyDescent="0.25">
      <c r="A261" s="59" t="s">
        <v>3539</v>
      </c>
      <c r="B261" s="59" t="s">
        <v>2210</v>
      </c>
      <c r="C261" s="59" t="s">
        <v>1083</v>
      </c>
      <c r="D261" s="60" t="s">
        <v>3555</v>
      </c>
      <c r="E261" s="61">
        <v>100000</v>
      </c>
      <c r="F261" s="62">
        <v>2870</v>
      </c>
      <c r="G261" s="62">
        <v>11145.48</v>
      </c>
      <c r="H261" s="62">
        <v>3040</v>
      </c>
      <c r="I261" s="62">
        <v>6930.56</v>
      </c>
      <c r="J261" s="62">
        <f t="shared" si="6"/>
        <v>23986.04</v>
      </c>
      <c r="K261" s="63">
        <f t="shared" si="7"/>
        <v>76013.959999999992</v>
      </c>
    </row>
    <row r="262" spans="1:11" ht="24" customHeight="1" x14ac:dyDescent="0.25">
      <c r="A262" s="59" t="s">
        <v>3540</v>
      </c>
      <c r="B262" s="59" t="s">
        <v>1652</v>
      </c>
      <c r="C262" s="59" t="s">
        <v>1083</v>
      </c>
      <c r="D262" s="60" t="s">
        <v>3555</v>
      </c>
      <c r="E262" s="61">
        <v>50000</v>
      </c>
      <c r="F262" s="62">
        <v>1435</v>
      </c>
      <c r="G262" s="62">
        <v>1854</v>
      </c>
      <c r="H262" s="62">
        <v>1520</v>
      </c>
      <c r="I262" s="62">
        <v>25</v>
      </c>
      <c r="J262" s="62">
        <f t="shared" si="6"/>
        <v>4834</v>
      </c>
      <c r="K262" s="63">
        <f t="shared" si="7"/>
        <v>45166</v>
      </c>
    </row>
    <row r="263" spans="1:11" ht="24" customHeight="1" x14ac:dyDescent="0.25">
      <c r="A263" s="59" t="s">
        <v>3541</v>
      </c>
      <c r="B263" s="59" t="s">
        <v>352</v>
      </c>
      <c r="C263" s="59" t="s">
        <v>1083</v>
      </c>
      <c r="D263" s="60" t="s">
        <v>3555</v>
      </c>
      <c r="E263" s="61">
        <v>50000</v>
      </c>
      <c r="F263" s="62">
        <v>1435</v>
      </c>
      <c r="G263" s="62">
        <v>1854</v>
      </c>
      <c r="H263" s="62">
        <v>1520</v>
      </c>
      <c r="I263" s="62">
        <v>25</v>
      </c>
      <c r="J263" s="62">
        <f t="shared" ref="J263:J289" si="8">+F263+G263+H263+I263</f>
        <v>4834</v>
      </c>
      <c r="K263" s="63">
        <f t="shared" ref="K263:K289" si="9">+E263-J263</f>
        <v>45166</v>
      </c>
    </row>
    <row r="264" spans="1:11" ht="24" customHeight="1" x14ac:dyDescent="0.25">
      <c r="A264" s="59" t="s">
        <v>3542</v>
      </c>
      <c r="B264" s="59" t="s">
        <v>301</v>
      </c>
      <c r="C264" s="59" t="s">
        <v>258</v>
      </c>
      <c r="D264" s="60" t="s">
        <v>3555</v>
      </c>
      <c r="E264" s="61">
        <v>100000</v>
      </c>
      <c r="F264" s="62">
        <v>2870</v>
      </c>
      <c r="G264" s="62">
        <v>12105.37</v>
      </c>
      <c r="H264" s="62">
        <v>3040</v>
      </c>
      <c r="I264" s="62">
        <v>25</v>
      </c>
      <c r="J264" s="62">
        <f t="shared" si="8"/>
        <v>18040.370000000003</v>
      </c>
      <c r="K264" s="63">
        <f t="shared" si="9"/>
        <v>81959.63</v>
      </c>
    </row>
    <row r="265" spans="1:11" ht="24" customHeight="1" x14ac:dyDescent="0.25">
      <c r="A265" s="59" t="s">
        <v>3543</v>
      </c>
      <c r="B265" s="59" t="s">
        <v>177</v>
      </c>
      <c r="C265" s="59" t="s">
        <v>300</v>
      </c>
      <c r="D265" s="60" t="s">
        <v>3555</v>
      </c>
      <c r="E265" s="61">
        <v>50000</v>
      </c>
      <c r="F265" s="62">
        <v>1435</v>
      </c>
      <c r="G265" s="62">
        <v>1854</v>
      </c>
      <c r="H265" s="62">
        <v>1520</v>
      </c>
      <c r="I265" s="62">
        <v>25</v>
      </c>
      <c r="J265" s="62">
        <f t="shared" si="8"/>
        <v>4834</v>
      </c>
      <c r="K265" s="63">
        <f t="shared" si="9"/>
        <v>45166</v>
      </c>
    </row>
    <row r="266" spans="1:11" ht="24" customHeight="1" x14ac:dyDescent="0.25">
      <c r="A266" s="59" t="s">
        <v>3544</v>
      </c>
      <c r="B266" s="59" t="s">
        <v>301</v>
      </c>
      <c r="C266" s="59" t="s">
        <v>300</v>
      </c>
      <c r="D266" s="60" t="s">
        <v>3555</v>
      </c>
      <c r="E266" s="61">
        <v>100000</v>
      </c>
      <c r="F266" s="62">
        <v>2870</v>
      </c>
      <c r="G266" s="62">
        <v>12105.37</v>
      </c>
      <c r="H266" s="62">
        <v>3040</v>
      </c>
      <c r="I266" s="62">
        <v>25</v>
      </c>
      <c r="J266" s="62">
        <f t="shared" si="8"/>
        <v>18040.370000000003</v>
      </c>
      <c r="K266" s="63">
        <f t="shared" si="9"/>
        <v>81959.63</v>
      </c>
    </row>
    <row r="267" spans="1:11" ht="24" customHeight="1" x14ac:dyDescent="0.25">
      <c r="A267" s="59" t="s">
        <v>3545</v>
      </c>
      <c r="B267" s="59" t="s">
        <v>177</v>
      </c>
      <c r="C267" s="59" t="s">
        <v>300</v>
      </c>
      <c r="D267" s="60" t="s">
        <v>3555</v>
      </c>
      <c r="E267" s="61">
        <v>50000</v>
      </c>
      <c r="F267" s="62">
        <v>1435</v>
      </c>
      <c r="G267" s="62">
        <v>1854</v>
      </c>
      <c r="H267" s="62">
        <v>1520</v>
      </c>
      <c r="I267" s="62">
        <v>25</v>
      </c>
      <c r="J267" s="62">
        <f t="shared" si="8"/>
        <v>4834</v>
      </c>
      <c r="K267" s="63">
        <f t="shared" si="9"/>
        <v>45166</v>
      </c>
    </row>
    <row r="268" spans="1:11" ht="24" customHeight="1" x14ac:dyDescent="0.25">
      <c r="A268" s="59"/>
      <c r="B268" s="59"/>
      <c r="C268" s="59"/>
      <c r="D268" s="60" t="s">
        <v>3555</v>
      </c>
      <c r="E268" s="61" t="str">
        <f>IFERROR(VLOOKUP(A268,Tabla1[],50,FALSE), "")</f>
        <v/>
      </c>
      <c r="F268" s="62" t="str">
        <f>IFERROR(VLOOKUP(A268,Tabla1[],62,FALSE), "")</f>
        <v/>
      </c>
      <c r="G268" s="62" t="str">
        <f>IFERROR(VLOOKUP(A268,Tabla1[],63,FALSE), "")</f>
        <v/>
      </c>
      <c r="H268" s="62" t="str">
        <f>IFERROR(VLOOKUP(A268,Tabla1[],64,FALSE), "")</f>
        <v/>
      </c>
      <c r="I268" s="62" cm="1">
        <f t="array" ref="I268">SUMPRODUCT(
 (Tabla1[NOMBRE_COMPLETO]=A268)*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268" s="62" t="e">
        <f t="shared" si="8"/>
        <v>#VALUE!</v>
      </c>
      <c r="K268" s="63" t="e">
        <f t="shared" si="9"/>
        <v>#VALUE!</v>
      </c>
    </row>
    <row r="269" spans="1:11" ht="24" customHeight="1" x14ac:dyDescent="0.25">
      <c r="A269" s="59"/>
      <c r="B269" s="59"/>
      <c r="C269" s="59"/>
      <c r="D269" s="60" t="s">
        <v>3555</v>
      </c>
      <c r="E269" s="61" t="str">
        <f>IFERROR(VLOOKUP(A269,Tabla1[],50,FALSE), "")</f>
        <v/>
      </c>
      <c r="F269" s="62" t="str">
        <f>IFERROR(VLOOKUP(A269,Tabla1[],62,FALSE), "")</f>
        <v/>
      </c>
      <c r="G269" s="62" t="str">
        <f>IFERROR(VLOOKUP(A269,Tabla1[],63,FALSE), "")</f>
        <v/>
      </c>
      <c r="H269" s="62" t="str">
        <f>IFERROR(VLOOKUP(A269,Tabla1[],64,FALSE), "")</f>
        <v/>
      </c>
      <c r="I269" s="62" cm="1">
        <f t="array" ref="I269">SUMPRODUCT(
 (Tabla1[NOMBRE_COMPLETO]=A269)*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269" s="62" t="e">
        <f t="shared" si="8"/>
        <v>#VALUE!</v>
      </c>
      <c r="K269" s="63" t="e">
        <f t="shared" si="9"/>
        <v>#VALUE!</v>
      </c>
    </row>
    <row r="270" spans="1:11" ht="24" customHeight="1" x14ac:dyDescent="0.25">
      <c r="A270" s="59"/>
      <c r="B270" s="59"/>
      <c r="C270" s="59"/>
      <c r="D270" s="60" t="s">
        <v>3555</v>
      </c>
      <c r="E270" s="61" t="str">
        <f>IFERROR(VLOOKUP(A270,Tabla1[],50,FALSE), "")</f>
        <v/>
      </c>
      <c r="F270" s="62" t="str">
        <f>IFERROR(VLOOKUP(A270,Tabla1[],62,FALSE), "")</f>
        <v/>
      </c>
      <c r="G270" s="62" t="str">
        <f>IFERROR(VLOOKUP(A270,Tabla1[],63,FALSE), "")</f>
        <v/>
      </c>
      <c r="H270" s="62" t="str">
        <f>IFERROR(VLOOKUP(A270,Tabla1[],64,FALSE), "")</f>
        <v/>
      </c>
      <c r="I270" s="62" cm="1">
        <f t="array" ref="I270">SUMPRODUCT(
 (Tabla1[NOMBRE_COMPLETO]=A270)*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270" s="62" t="e">
        <f t="shared" si="8"/>
        <v>#VALUE!</v>
      </c>
      <c r="K270" s="63" t="e">
        <f t="shared" si="9"/>
        <v>#VALUE!</v>
      </c>
    </row>
    <row r="271" spans="1:11" ht="24" customHeight="1" x14ac:dyDescent="0.25">
      <c r="A271" s="59"/>
      <c r="B271" s="59"/>
      <c r="C271" s="59"/>
      <c r="D271" s="60" t="s">
        <v>3555</v>
      </c>
      <c r="E271" s="61" t="str">
        <f>IFERROR(VLOOKUP(A271,Tabla1[],50,FALSE), "")</f>
        <v/>
      </c>
      <c r="F271" s="62" t="str">
        <f>IFERROR(VLOOKUP(A271,Tabla1[],62,FALSE), "")</f>
        <v/>
      </c>
      <c r="G271" s="62" t="str">
        <f>IFERROR(VLOOKUP(A271,Tabla1[],63,FALSE), "")</f>
        <v/>
      </c>
      <c r="H271" s="62" t="str">
        <f>IFERROR(VLOOKUP(A271,Tabla1[],64,FALSE), "")</f>
        <v/>
      </c>
      <c r="I271" s="62" cm="1">
        <f t="array" ref="I271">SUMPRODUCT(
 (Tabla1[NOMBRE_COMPLETO]=A271)*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271" s="62" t="e">
        <f t="shared" si="8"/>
        <v>#VALUE!</v>
      </c>
      <c r="K271" s="63" t="e">
        <f t="shared" si="9"/>
        <v>#VALUE!</v>
      </c>
    </row>
    <row r="272" spans="1:11" ht="24" customHeight="1" x14ac:dyDescent="0.25">
      <c r="A272" s="59"/>
      <c r="B272" s="59"/>
      <c r="C272" s="59"/>
      <c r="D272" s="60" t="s">
        <v>3555</v>
      </c>
      <c r="E272" s="61" t="str">
        <f>IFERROR(VLOOKUP(A272,Tabla1[],50,FALSE), "")</f>
        <v/>
      </c>
      <c r="F272" s="62" t="str">
        <f>IFERROR(VLOOKUP(A272,Tabla1[],62,FALSE), "")</f>
        <v/>
      </c>
      <c r="G272" s="62" t="str">
        <f>IFERROR(VLOOKUP(A272,Tabla1[],63,FALSE), "")</f>
        <v/>
      </c>
      <c r="H272" s="62" t="str">
        <f>IFERROR(VLOOKUP(A272,Tabla1[],64,FALSE), "")</f>
        <v/>
      </c>
      <c r="I272" s="62" cm="1">
        <f t="array" ref="I272">SUMPRODUCT(
 (Tabla1[NOMBRE_COMPLETO]=A272)*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272" s="62" t="e">
        <f t="shared" si="8"/>
        <v>#VALUE!</v>
      </c>
      <c r="K272" s="63" t="e">
        <f t="shared" si="9"/>
        <v>#VALUE!</v>
      </c>
    </row>
    <row r="273" spans="1:11" ht="24" customHeight="1" x14ac:dyDescent="0.25">
      <c r="A273" s="59"/>
      <c r="B273" s="59"/>
      <c r="C273" s="59"/>
      <c r="D273" s="60" t="s">
        <v>3555</v>
      </c>
      <c r="E273" s="61" t="str">
        <f>IFERROR(VLOOKUP(A273,Tabla1[],50,FALSE), "")</f>
        <v/>
      </c>
      <c r="F273" s="62" t="str">
        <f>IFERROR(VLOOKUP(A273,Tabla1[],62,FALSE), "")</f>
        <v/>
      </c>
      <c r="G273" s="62" t="str">
        <f>IFERROR(VLOOKUP(A273,Tabla1[],63,FALSE), "")</f>
        <v/>
      </c>
      <c r="H273" s="62" t="str">
        <f>IFERROR(VLOOKUP(A273,Tabla1[],64,FALSE), "")</f>
        <v/>
      </c>
      <c r="I273" s="62" cm="1">
        <f t="array" ref="I273">SUMPRODUCT(
 (Tabla1[NOMBRE_COMPLETO]=A273)*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273" s="62" t="e">
        <f t="shared" si="8"/>
        <v>#VALUE!</v>
      </c>
      <c r="K273" s="63" t="e">
        <f t="shared" si="9"/>
        <v>#VALUE!</v>
      </c>
    </row>
    <row r="274" spans="1:11" ht="24" customHeight="1" x14ac:dyDescent="0.25">
      <c r="A274" s="59"/>
      <c r="B274" s="59"/>
      <c r="C274" s="59"/>
      <c r="D274" s="60" t="s">
        <v>3555</v>
      </c>
      <c r="E274" s="61" t="str">
        <f>IFERROR(VLOOKUP(A274,Tabla1[],50,FALSE), "")</f>
        <v/>
      </c>
      <c r="F274" s="62" t="str">
        <f>IFERROR(VLOOKUP(A274,Tabla1[],62,FALSE), "")</f>
        <v/>
      </c>
      <c r="G274" s="62" t="str">
        <f>IFERROR(VLOOKUP(A274,Tabla1[],63,FALSE), "")</f>
        <v/>
      </c>
      <c r="H274" s="62" t="str">
        <f>IFERROR(VLOOKUP(A274,Tabla1[],64,FALSE), "")</f>
        <v/>
      </c>
      <c r="I274" s="62" cm="1">
        <f t="array" ref="I274">SUMPRODUCT(
 (Tabla1[NOMBRE_COMPLETO]=A274)*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274" s="62" t="e">
        <f t="shared" si="8"/>
        <v>#VALUE!</v>
      </c>
      <c r="K274" s="63" t="e">
        <f t="shared" si="9"/>
        <v>#VALUE!</v>
      </c>
    </row>
    <row r="275" spans="1:11" ht="24" customHeight="1" x14ac:dyDescent="0.25">
      <c r="A275" s="59"/>
      <c r="B275" s="59"/>
      <c r="C275" s="59"/>
      <c r="D275" s="60" t="s">
        <v>3555</v>
      </c>
      <c r="E275" s="61" t="str">
        <f>IFERROR(VLOOKUP(A275,Tabla1[],50,FALSE), "")</f>
        <v/>
      </c>
      <c r="F275" s="62" t="str">
        <f>IFERROR(VLOOKUP(A275,Tabla1[],62,FALSE), "")</f>
        <v/>
      </c>
      <c r="G275" s="62" t="str">
        <f>IFERROR(VLOOKUP(A275,Tabla1[],63,FALSE), "")</f>
        <v/>
      </c>
      <c r="H275" s="62" t="str">
        <f>IFERROR(VLOOKUP(A275,Tabla1[],64,FALSE), "")</f>
        <v/>
      </c>
      <c r="I275" s="62" cm="1">
        <f t="array" ref="I275">SUMPRODUCT(
 (Tabla1[NOMBRE_COMPLETO]=A275)*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275" s="62" t="e">
        <f t="shared" si="8"/>
        <v>#VALUE!</v>
      </c>
      <c r="K275" s="63" t="e">
        <f t="shared" si="9"/>
        <v>#VALUE!</v>
      </c>
    </row>
    <row r="276" spans="1:11" ht="24" customHeight="1" x14ac:dyDescent="0.25">
      <c r="A276" s="59"/>
      <c r="B276" s="59"/>
      <c r="C276" s="59"/>
      <c r="D276" s="60" t="s">
        <v>3555</v>
      </c>
      <c r="E276" s="61" t="str">
        <f>IFERROR(VLOOKUP(A276,Tabla1[],50,FALSE), "")</f>
        <v/>
      </c>
      <c r="F276" s="62" t="str">
        <f>IFERROR(VLOOKUP(A276,Tabla1[],62,FALSE), "")</f>
        <v/>
      </c>
      <c r="G276" s="62" t="str">
        <f>IFERROR(VLOOKUP(A276,Tabla1[],63,FALSE), "")</f>
        <v/>
      </c>
      <c r="H276" s="62" t="str">
        <f>IFERROR(VLOOKUP(A276,Tabla1[],64,FALSE), "")</f>
        <v/>
      </c>
      <c r="I276" s="62" cm="1">
        <f t="array" ref="I276">SUMPRODUCT(
 (Tabla1[NOMBRE_COMPLETO]=A276)*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276" s="62" t="e">
        <f t="shared" si="8"/>
        <v>#VALUE!</v>
      </c>
      <c r="K276" s="63" t="e">
        <f t="shared" si="9"/>
        <v>#VALUE!</v>
      </c>
    </row>
    <row r="277" spans="1:11" ht="24" customHeight="1" x14ac:dyDescent="0.25">
      <c r="A277" s="59"/>
      <c r="B277" s="59"/>
      <c r="C277" s="59"/>
      <c r="D277" s="60" t="s">
        <v>3555</v>
      </c>
      <c r="E277" s="61" t="str">
        <f>IFERROR(VLOOKUP(A277,Tabla1[],50,FALSE), "")</f>
        <v/>
      </c>
      <c r="F277" s="62" t="str">
        <f>IFERROR(VLOOKUP(A277,Tabla1[],62,FALSE), "")</f>
        <v/>
      </c>
      <c r="G277" s="62" t="str">
        <f>IFERROR(VLOOKUP(A277,Tabla1[],63,FALSE), "")</f>
        <v/>
      </c>
      <c r="H277" s="62" t="str">
        <f>IFERROR(VLOOKUP(A277,Tabla1[],64,FALSE), "")</f>
        <v/>
      </c>
      <c r="I277" s="62" cm="1">
        <f t="array" ref="I277">SUMPRODUCT(
 (Tabla1[NOMBRE_COMPLETO]=A277)*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277" s="62" t="e">
        <f t="shared" si="8"/>
        <v>#VALUE!</v>
      </c>
      <c r="K277" s="63" t="e">
        <f t="shared" si="9"/>
        <v>#VALUE!</v>
      </c>
    </row>
    <row r="278" spans="1:11" ht="24" customHeight="1" x14ac:dyDescent="0.25">
      <c r="A278" s="59"/>
      <c r="B278" s="59"/>
      <c r="C278" s="59"/>
      <c r="D278" s="60" t="s">
        <v>3555</v>
      </c>
      <c r="E278" s="61" t="str">
        <f>IFERROR(VLOOKUP(A278,Tabla1[],50,FALSE), "")</f>
        <v/>
      </c>
      <c r="F278" s="62" t="str">
        <f>IFERROR(VLOOKUP(A278,Tabla1[],62,FALSE), "")</f>
        <v/>
      </c>
      <c r="G278" s="62" t="str">
        <f>IFERROR(VLOOKUP(A278,Tabla1[],63,FALSE), "")</f>
        <v/>
      </c>
      <c r="H278" s="62" t="str">
        <f>IFERROR(VLOOKUP(A278,Tabla1[],64,FALSE), "")</f>
        <v/>
      </c>
      <c r="I278" s="62" cm="1">
        <f t="array" ref="I278">SUMPRODUCT(
 (Tabla1[NOMBRE_COMPLETO]=A278)*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278" s="62" t="e">
        <f t="shared" si="8"/>
        <v>#VALUE!</v>
      </c>
      <c r="K278" s="63" t="e">
        <f t="shared" si="9"/>
        <v>#VALUE!</v>
      </c>
    </row>
    <row r="279" spans="1:11" ht="24" customHeight="1" x14ac:dyDescent="0.25">
      <c r="A279" s="59"/>
      <c r="B279" s="59"/>
      <c r="C279" s="59"/>
      <c r="D279" s="60" t="s">
        <v>3555</v>
      </c>
      <c r="E279" s="61" t="str">
        <f>IFERROR(VLOOKUP(A279,Tabla1[],50,FALSE), "")</f>
        <v/>
      </c>
      <c r="F279" s="62" t="str">
        <f>IFERROR(VLOOKUP(A279,Tabla1[],62,FALSE), "")</f>
        <v/>
      </c>
      <c r="G279" s="62" t="str">
        <f>IFERROR(VLOOKUP(A279,Tabla1[],63,FALSE), "")</f>
        <v/>
      </c>
      <c r="H279" s="62" t="str">
        <f>IFERROR(VLOOKUP(A279,Tabla1[],64,FALSE), "")</f>
        <v/>
      </c>
      <c r="I279" s="62" cm="1">
        <f t="array" ref="I279">SUMPRODUCT(
 (Tabla1[NOMBRE_COMPLETO]=A279)*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279" s="62" t="e">
        <f t="shared" si="8"/>
        <v>#VALUE!</v>
      </c>
      <c r="K279" s="63" t="e">
        <f t="shared" si="9"/>
        <v>#VALUE!</v>
      </c>
    </row>
    <row r="280" spans="1:11" ht="24" customHeight="1" x14ac:dyDescent="0.25">
      <c r="A280" s="59"/>
      <c r="B280" s="59"/>
      <c r="C280" s="59"/>
      <c r="D280" s="60" t="s">
        <v>3555</v>
      </c>
      <c r="E280" s="61" t="str">
        <f>IFERROR(VLOOKUP(A280,Tabla1[],50,FALSE), "")</f>
        <v/>
      </c>
      <c r="F280" s="62" t="str">
        <f>IFERROR(VLOOKUP(A280,Tabla1[],62,FALSE), "")</f>
        <v/>
      </c>
      <c r="G280" s="62" t="str">
        <f>IFERROR(VLOOKUP(A280,Tabla1[],63,FALSE), "")</f>
        <v/>
      </c>
      <c r="H280" s="62" t="str">
        <f>IFERROR(VLOOKUP(A280,Tabla1[],64,FALSE), "")</f>
        <v/>
      </c>
      <c r="I280" s="62" cm="1">
        <f t="array" ref="I280">SUMPRODUCT(
 (Tabla1[NOMBRE_COMPLETO]=A280)*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280" s="62" t="e">
        <f t="shared" si="8"/>
        <v>#VALUE!</v>
      </c>
      <c r="K280" s="63" t="e">
        <f t="shared" si="9"/>
        <v>#VALUE!</v>
      </c>
    </row>
    <row r="281" spans="1:11" ht="24" customHeight="1" x14ac:dyDescent="0.25">
      <c r="A281" s="59"/>
      <c r="B281" s="59"/>
      <c r="C281" s="59"/>
      <c r="D281" s="60" t="s">
        <v>3555</v>
      </c>
      <c r="E281" s="61" t="str">
        <f>IFERROR(VLOOKUP(A281,Tabla1[],50,FALSE), "")</f>
        <v/>
      </c>
      <c r="F281" s="62" t="str">
        <f>IFERROR(VLOOKUP(A281,Tabla1[],62,FALSE), "")</f>
        <v/>
      </c>
      <c r="G281" s="62" t="str">
        <f>IFERROR(VLOOKUP(A281,Tabla1[],63,FALSE), "")</f>
        <v/>
      </c>
      <c r="H281" s="62" t="str">
        <f>IFERROR(VLOOKUP(A281,Tabla1[],64,FALSE), "")</f>
        <v/>
      </c>
      <c r="I281" s="62" cm="1">
        <f t="array" ref="I281">SUMPRODUCT(
 (Tabla1[NOMBRE_COMPLETO]=A281)*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281" s="62" t="e">
        <f t="shared" si="8"/>
        <v>#VALUE!</v>
      </c>
      <c r="K281" s="63" t="e">
        <f t="shared" si="9"/>
        <v>#VALUE!</v>
      </c>
    </row>
    <row r="282" spans="1:11" ht="24" customHeight="1" x14ac:dyDescent="0.25">
      <c r="A282" s="59"/>
      <c r="B282" s="59"/>
      <c r="C282" s="59"/>
      <c r="D282" s="60" t="s">
        <v>3555</v>
      </c>
      <c r="E282" s="61" t="str">
        <f>IFERROR(VLOOKUP(A282,Tabla1[],50,FALSE), "")</f>
        <v/>
      </c>
      <c r="F282" s="62" t="str">
        <f>IFERROR(VLOOKUP(A282,Tabla1[],62,FALSE), "")</f>
        <v/>
      </c>
      <c r="G282" s="62" t="str">
        <f>IFERROR(VLOOKUP(A282,Tabla1[],63,FALSE), "")</f>
        <v/>
      </c>
      <c r="H282" s="62" t="str">
        <f>IFERROR(VLOOKUP(A282,Tabla1[],64,FALSE), "")</f>
        <v/>
      </c>
      <c r="I282" s="62" cm="1">
        <f t="array" ref="I282">SUMPRODUCT(
 (Tabla1[NOMBRE_COMPLETO]=A282)*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282" s="62" t="e">
        <f t="shared" si="8"/>
        <v>#VALUE!</v>
      </c>
      <c r="K282" s="63" t="e">
        <f t="shared" si="9"/>
        <v>#VALUE!</v>
      </c>
    </row>
    <row r="283" spans="1:11" ht="24" customHeight="1" x14ac:dyDescent="0.25">
      <c r="A283" s="59"/>
      <c r="B283" s="59"/>
      <c r="C283" s="59"/>
      <c r="D283" s="60" t="s">
        <v>3555</v>
      </c>
      <c r="E283" s="61" t="str">
        <f>IFERROR(VLOOKUP(A283,Tabla1[],50,FALSE), "")</f>
        <v/>
      </c>
      <c r="F283" s="62" t="str">
        <f>IFERROR(VLOOKUP(A283,Tabla1[],62,FALSE), "")</f>
        <v/>
      </c>
      <c r="G283" s="62" t="str">
        <f>IFERROR(VLOOKUP(A283,Tabla1[],63,FALSE), "")</f>
        <v/>
      </c>
      <c r="H283" s="62" t="str">
        <f>IFERROR(VLOOKUP(A283,Tabla1[],64,FALSE), "")</f>
        <v/>
      </c>
      <c r="I283" s="62" cm="1">
        <f t="array" ref="I283">SUMPRODUCT(
 (Tabla1[NOMBRE_COMPLETO]=A283)*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283" s="62" t="e">
        <f t="shared" si="8"/>
        <v>#VALUE!</v>
      </c>
      <c r="K283" s="63" t="e">
        <f t="shared" si="9"/>
        <v>#VALUE!</v>
      </c>
    </row>
    <row r="284" spans="1:11" ht="24" customHeight="1" x14ac:dyDescent="0.25">
      <c r="A284" s="59"/>
      <c r="B284" s="59"/>
      <c r="C284" s="59"/>
      <c r="D284" s="60" t="s">
        <v>3555</v>
      </c>
      <c r="E284" s="61" t="str">
        <f>IFERROR(VLOOKUP(A284,Tabla1[],50,FALSE), "")</f>
        <v/>
      </c>
      <c r="F284" s="62" t="str">
        <f>IFERROR(VLOOKUP(A284,Tabla1[],62,FALSE), "")</f>
        <v/>
      </c>
      <c r="G284" s="62" t="str">
        <f>IFERROR(VLOOKUP(A284,Tabla1[],63,FALSE), "")</f>
        <v/>
      </c>
      <c r="H284" s="62" t="str">
        <f>IFERROR(VLOOKUP(A284,Tabla1[],64,FALSE), "")</f>
        <v/>
      </c>
      <c r="I284" s="62" cm="1">
        <f t="array" ref="I284">SUMPRODUCT(
 (Tabla1[NOMBRE_COMPLETO]=A284)*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284" s="62" t="e">
        <f t="shared" si="8"/>
        <v>#VALUE!</v>
      </c>
      <c r="K284" s="63" t="e">
        <f t="shared" si="9"/>
        <v>#VALUE!</v>
      </c>
    </row>
    <row r="285" spans="1:11" ht="24" customHeight="1" x14ac:dyDescent="0.25">
      <c r="A285" s="59"/>
      <c r="B285" s="59"/>
      <c r="C285" s="59"/>
      <c r="D285" s="60" t="s">
        <v>3555</v>
      </c>
      <c r="E285" s="61" t="str">
        <f>IFERROR(VLOOKUP(A285,Tabla1[],50,FALSE), "")</f>
        <v/>
      </c>
      <c r="F285" s="62" t="str">
        <f>IFERROR(VLOOKUP(A285,Tabla1[],62,FALSE), "")</f>
        <v/>
      </c>
      <c r="G285" s="62" t="str">
        <f>IFERROR(VLOOKUP(A285,Tabla1[],63,FALSE), "")</f>
        <v/>
      </c>
      <c r="H285" s="62" t="str">
        <f>IFERROR(VLOOKUP(A285,Tabla1[],64,FALSE), "")</f>
        <v/>
      </c>
      <c r="I285" s="62" cm="1">
        <f t="array" ref="I285">SUMPRODUCT(
 (Tabla1[NOMBRE_COMPLETO]=A285)*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285" s="62" t="e">
        <f t="shared" si="8"/>
        <v>#VALUE!</v>
      </c>
      <c r="K285" s="63" t="e">
        <f t="shared" si="9"/>
        <v>#VALUE!</v>
      </c>
    </row>
    <row r="286" spans="1:11" ht="24" customHeight="1" x14ac:dyDescent="0.25">
      <c r="A286" s="59"/>
      <c r="B286" s="59"/>
      <c r="C286" s="59"/>
      <c r="D286" s="60" t="s">
        <v>3555</v>
      </c>
      <c r="E286" s="61" t="str">
        <f>IFERROR(VLOOKUP(A286,Tabla1[],50,FALSE), "")</f>
        <v/>
      </c>
      <c r="F286" s="62" t="str">
        <f>IFERROR(VLOOKUP(A286,Tabla1[],62,FALSE), "")</f>
        <v/>
      </c>
      <c r="G286" s="62" t="str">
        <f>IFERROR(VLOOKUP(A286,Tabla1[],63,FALSE), "")</f>
        <v/>
      </c>
      <c r="H286" s="62" t="str">
        <f>IFERROR(VLOOKUP(A286,Tabla1[],64,FALSE), "")</f>
        <v/>
      </c>
      <c r="I286" s="62" cm="1">
        <f t="array" ref="I286">SUMPRODUCT(
 (Tabla1[NOMBRE_COMPLETO]=A286)*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286" s="62" t="e">
        <f t="shared" si="8"/>
        <v>#VALUE!</v>
      </c>
      <c r="K286" s="63" t="e">
        <f t="shared" si="9"/>
        <v>#VALUE!</v>
      </c>
    </row>
    <row r="287" spans="1:11" ht="24" customHeight="1" x14ac:dyDescent="0.25">
      <c r="A287" s="59"/>
      <c r="B287" s="59"/>
      <c r="C287" s="59"/>
      <c r="D287" s="60" t="s">
        <v>3555</v>
      </c>
      <c r="E287" s="61" t="str">
        <f>IFERROR(VLOOKUP(A287,Tabla1[],50,FALSE), "")</f>
        <v/>
      </c>
      <c r="F287" s="62" t="str">
        <f>IFERROR(VLOOKUP(A287,Tabla1[],62,FALSE), "")</f>
        <v/>
      </c>
      <c r="G287" s="62" t="str">
        <f>IFERROR(VLOOKUP(A287,Tabla1[],63,FALSE), "")</f>
        <v/>
      </c>
      <c r="H287" s="62" t="str">
        <f>IFERROR(VLOOKUP(A287,Tabla1[],64,FALSE), "")</f>
        <v/>
      </c>
      <c r="I287" s="62" cm="1">
        <f t="array" ref="I287">SUMPRODUCT(
 (Tabla1[NOMBRE_COMPLETO]=A287)*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287" s="62" t="e">
        <f t="shared" si="8"/>
        <v>#VALUE!</v>
      </c>
      <c r="K287" s="63" t="e">
        <f t="shared" si="9"/>
        <v>#VALUE!</v>
      </c>
    </row>
    <row r="288" spans="1:11" ht="24" customHeight="1" x14ac:dyDescent="0.25">
      <c r="A288" s="59"/>
      <c r="B288" s="59"/>
      <c r="C288" s="59"/>
      <c r="D288" s="60" t="s">
        <v>3555</v>
      </c>
      <c r="E288" s="61" t="str">
        <f>IFERROR(VLOOKUP(A288,Tabla1[],50,FALSE), "")</f>
        <v/>
      </c>
      <c r="F288" s="62" t="str">
        <f>IFERROR(VLOOKUP(A288,Tabla1[],62,FALSE), "")</f>
        <v/>
      </c>
      <c r="G288" s="62" t="str">
        <f>IFERROR(VLOOKUP(A288,Tabla1[],63,FALSE), "")</f>
        <v/>
      </c>
      <c r="H288" s="62" t="str">
        <f>IFERROR(VLOOKUP(A288,Tabla1[],64,FALSE), "")</f>
        <v/>
      </c>
      <c r="I288" s="62" cm="1">
        <f t="array" ref="I288">SUMPRODUCT(
 (Tabla1[NOMBRE_COMPLETO]=A288)*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288" s="62" t="e">
        <f t="shared" si="8"/>
        <v>#VALUE!</v>
      </c>
      <c r="K288" s="63" t="e">
        <f t="shared" si="9"/>
        <v>#VALUE!</v>
      </c>
    </row>
    <row r="289" spans="1:11" ht="24" customHeight="1" x14ac:dyDescent="0.25">
      <c r="A289" s="59"/>
      <c r="B289" s="59"/>
      <c r="C289" s="59"/>
      <c r="D289" s="60" t="s">
        <v>3555</v>
      </c>
      <c r="E289" s="61" t="str">
        <f>IFERROR(VLOOKUP(A289,Tabla1[],50,FALSE), "")</f>
        <v/>
      </c>
      <c r="F289" s="62" t="str">
        <f>IFERROR(VLOOKUP(A289,Tabla1[],62,FALSE), "")</f>
        <v/>
      </c>
      <c r="G289" s="62" t="str">
        <f>IFERROR(VLOOKUP(A289,Tabla1[],63,FALSE), "")</f>
        <v/>
      </c>
      <c r="H289" s="62" t="str">
        <f>IFERROR(VLOOKUP(A289,Tabla1[],64,FALSE), "")</f>
        <v/>
      </c>
      <c r="I289" s="62" cm="1">
        <f t="array" ref="I289">SUMPRODUCT(
 (Tabla1[NOMBRE_COMPLETO]=A289)*
 (
  Tabla1[SFS_SEG_PADRES_530_42]
 +Tabla1[SV_INAVI_500_03]
 +Tabla1[SFS_SEG_PADRES_510_03]
 +Tabla1[APOR_FOND_PENS_900_01]
 +Tabla1[APOR_RIESG_LAB_900_02]
 +Tabla1[APOR_SFS_900_03]
 +Tabla1[DFUNE_INAVI_500_05]
 +Tabla1[FUND_CRED_EDUCAT_500_15]
 +Tabla1[ELECTRO_INAVI_500_19]
 +Tabla1[LITIS_ALIMENTICIA_500_28]
 +Tabla1[SIND_PER_APOYO_TECN_SALUD]
 +Tabla1[CARNET_MSP_503_21]
 +Tabla1[COOP_CMD_503_93]
 +Tabla1[COOP_MAESTRO_520_01]
 +Tabla1[PRESTAMO_INVI_520_05]
 +Tabla1[ASOC_FAR_DOM_530_01]
 +Tabla1[ASOC_DOM_PROF_LAB_CLIN_530_02]
 +Tabla1[OPTCA_DR_CRUZ_530_03]
 +Tabla1[COPUNASED_530_04]
 +Tabla1[SOC_DOM_PED_530_05]
 +Tabla1[ASOC_ODONT_DOM_530_06]
 +Tabla1[COOP_DOM_ENF_GRAD_530_08]
 +Tabla1[MEDICOOP_530_10]
 +Tabla1[METASEGURO_530_11]
 +Tabla1[SEMUNASED_530_12]
 +Tabla1[INCALDELO_JESUS_PINA_R_530_13]
 +Tabla1[COOP_ING_AGRON_530_17]
 +Tabla1[COOP_NAC_AHORROS_530_19]
 +Tabla1[ARS_CMD_530_27]
 +Tabla1[CMD_530_28]
 +Tabla1[ASC_DOM_ENF_GRAD_530_30]
 +Tabla1[UNASED_530_31]
 +Tabla1[SINATRAE_530_32]
 +Tabla1[UNASE_530_33]
 +Tabla1[SENASA_530_34]
 +Tabla1[P_SOC_AMD_530_35]
 +Tabla1[COOP_MED_STGO_530_37]
 +Tabla1[ADEPE_COOP_SERV_530_43]
 +Tabla1[GRUPO_COOP_SERV_ODONT_530_45]
 +Tabla1[CENTRO_WANG_QI_LIAN_530_46]
 +Tabla1[ROMERO_ROQUE_530_47]
 +Tabla1[COOPASA_530_48]
 +Tabla1[MOPARINSA_530_49]
 +Tabla1[LEASCOOP_530_50]
 +Tabla1[SMEN_530_52]
 +Tabla1[COOP_UNION_530_54]
 +Tabla1[COOP_BELLO_ATARD_530_55]
 +Tabla1[ASONAEN_530_56]
 +Tabla1[COOP_MOMON_BUENO_530_57]
 +Tabla1[CONAENDILAG_530_58]
 +Tabla1[COOP_SALUD_PUBLICA_530_59]
 +Tabla1[COOP_FENATRASAL_530_72]
 +Tabla1[SERVIC_FUNE_BRESERVAS_530_88]
 +Tabla1[ASOC_SERVIDORES_PUBLIC_530_89]
 +Tabla1[COOPAFAMI_504_66]
 +Tabla1[COOPMOGOTE_530_86]
 +Tabla1[COOPBARAHONA_530_85]
 )
)</f>
        <v>0</v>
      </c>
      <c r="J289" s="62" t="e">
        <f t="shared" si="8"/>
        <v>#VALUE!</v>
      </c>
      <c r="K289" s="63" t="e">
        <f t="shared" si="9"/>
        <v>#VALUE!</v>
      </c>
    </row>
    <row r="290" spans="1:11" ht="24" customHeight="1" x14ac:dyDescent="0.25">
      <c r="A290" s="59"/>
      <c r="B290" s="59"/>
      <c r="C290" s="59"/>
      <c r="D290" s="59"/>
      <c r="E290" s="61"/>
      <c r="F290" s="62"/>
      <c r="G290" s="62"/>
      <c r="H290" s="62"/>
      <c r="I290" s="62"/>
      <c r="J290" s="63"/>
      <c r="K290" s="63"/>
    </row>
    <row r="291" spans="1:11" ht="24" customHeight="1" x14ac:dyDescent="0.25">
      <c r="A291" s="59"/>
      <c r="B291" s="59"/>
      <c r="C291" s="59"/>
      <c r="D291" s="59"/>
      <c r="E291" s="61"/>
      <c r="F291" s="62"/>
      <c r="G291" s="62"/>
      <c r="H291" s="62"/>
      <c r="I291" s="62"/>
      <c r="J291" s="63"/>
      <c r="K291" s="63"/>
    </row>
    <row r="292" spans="1:11" ht="24" customHeight="1" x14ac:dyDescent="0.25">
      <c r="A292" s="59"/>
      <c r="B292" s="59"/>
      <c r="C292" s="59"/>
      <c r="D292" s="59"/>
      <c r="E292" s="61"/>
      <c r="F292" s="62"/>
      <c r="G292" s="62"/>
      <c r="H292" s="62"/>
      <c r="I292" s="62"/>
      <c r="J292" s="63"/>
      <c r="K292" s="63"/>
    </row>
    <row r="293" spans="1:11" ht="24" customHeight="1" x14ac:dyDescent="0.25">
      <c r="A293" s="59"/>
      <c r="B293" s="59"/>
      <c r="C293" s="59"/>
      <c r="D293" s="59"/>
      <c r="E293" s="61"/>
      <c r="F293" s="62"/>
      <c r="G293" s="62"/>
      <c r="H293" s="62"/>
      <c r="I293" s="62"/>
      <c r="J293" s="63"/>
      <c r="K293" s="63"/>
    </row>
    <row r="294" spans="1:11" ht="24" customHeight="1" x14ac:dyDescent="0.25">
      <c r="A294" s="59"/>
      <c r="B294" s="59"/>
      <c r="C294" s="59"/>
      <c r="D294" s="59"/>
      <c r="E294" s="61"/>
      <c r="F294" s="62"/>
      <c r="G294" s="62"/>
      <c r="H294" s="62"/>
      <c r="I294" s="62"/>
      <c r="J294" s="63"/>
      <c r="K294" s="63"/>
    </row>
    <row r="295" spans="1:11" ht="24" customHeight="1" x14ac:dyDescent="0.25">
      <c r="A295" s="59"/>
      <c r="B295" s="59"/>
      <c r="C295" s="59"/>
      <c r="D295" s="59"/>
      <c r="E295" s="61"/>
      <c r="F295" s="62"/>
      <c r="G295" s="62"/>
      <c r="H295" s="62"/>
      <c r="I295" s="62"/>
      <c r="J295" s="63"/>
      <c r="K295" s="63"/>
    </row>
    <row r="296" spans="1:11" ht="24" customHeight="1" x14ac:dyDescent="0.25">
      <c r="A296" s="59"/>
      <c r="B296" s="59"/>
      <c r="C296" s="59"/>
      <c r="D296" s="59"/>
      <c r="E296" s="61"/>
      <c r="F296" s="62"/>
      <c r="G296" s="62"/>
      <c r="H296" s="62"/>
      <c r="I296" s="62"/>
      <c r="J296" s="63"/>
      <c r="K296" s="63"/>
    </row>
    <row r="297" spans="1:11" ht="24" customHeight="1" x14ac:dyDescent="0.25">
      <c r="A297" s="59"/>
      <c r="B297" s="59"/>
      <c r="C297" s="59"/>
      <c r="D297" s="59"/>
      <c r="E297" s="61"/>
      <c r="F297" s="62"/>
      <c r="G297" s="62"/>
      <c r="H297" s="62"/>
      <c r="I297" s="62"/>
      <c r="J297" s="63"/>
      <c r="K297" s="63"/>
    </row>
    <row r="298" spans="1:11" ht="24" customHeight="1" x14ac:dyDescent="0.25">
      <c r="A298" s="59"/>
      <c r="B298" s="59"/>
      <c r="C298" s="59"/>
      <c r="D298" s="59"/>
      <c r="E298" s="61"/>
      <c r="F298" s="62"/>
      <c r="G298" s="62"/>
      <c r="H298" s="62"/>
      <c r="I298" s="62"/>
      <c r="J298" s="63"/>
      <c r="K298" s="63"/>
    </row>
    <row r="299" spans="1:11" ht="24" customHeight="1" x14ac:dyDescent="0.25">
      <c r="A299" s="59"/>
      <c r="B299" s="59"/>
      <c r="C299" s="59"/>
      <c r="D299" s="59"/>
      <c r="E299" s="61"/>
      <c r="F299" s="62"/>
      <c r="G299" s="62"/>
      <c r="H299" s="62"/>
      <c r="I299" s="62"/>
      <c r="J299" s="63"/>
      <c r="K299" s="63"/>
    </row>
    <row r="300" spans="1:11" ht="24" customHeight="1" x14ac:dyDescent="0.25">
      <c r="A300" s="59"/>
      <c r="B300" s="59"/>
      <c r="C300" s="59"/>
      <c r="D300" s="59"/>
      <c r="E300" s="61"/>
      <c r="F300" s="62"/>
      <c r="G300" s="62"/>
      <c r="H300" s="62"/>
      <c r="I300" s="62"/>
      <c r="J300" s="63"/>
      <c r="K300" s="63"/>
    </row>
    <row r="301" spans="1:11" ht="24" customHeight="1" x14ac:dyDescent="0.25">
      <c r="A301" s="59"/>
      <c r="B301" s="59"/>
      <c r="C301" s="59"/>
      <c r="D301" s="59"/>
      <c r="E301" s="61"/>
      <c r="F301" s="62"/>
      <c r="G301" s="62"/>
      <c r="H301" s="62"/>
      <c r="I301" s="62"/>
      <c r="J301" s="63"/>
      <c r="K301" s="63"/>
    </row>
    <row r="302" spans="1:11" ht="24" customHeight="1" x14ac:dyDescent="0.25">
      <c r="A302" s="59"/>
      <c r="B302" s="59"/>
      <c r="C302" s="59"/>
      <c r="D302" s="59"/>
      <c r="E302" s="61"/>
      <c r="F302" s="62"/>
      <c r="G302" s="62"/>
      <c r="H302" s="62"/>
      <c r="I302" s="62"/>
      <c r="J302" s="63"/>
      <c r="K302" s="63"/>
    </row>
    <row r="303" spans="1:11" ht="24" customHeight="1" x14ac:dyDescent="0.25">
      <c r="A303" s="59"/>
      <c r="B303" s="59"/>
      <c r="C303" s="59"/>
      <c r="D303" s="59"/>
      <c r="E303" s="61"/>
      <c r="F303" s="62"/>
      <c r="G303" s="62"/>
      <c r="H303" s="62"/>
      <c r="I303" s="62"/>
      <c r="J303" s="63"/>
      <c r="K303" s="63"/>
    </row>
    <row r="304" spans="1:11" ht="24" customHeight="1" x14ac:dyDescent="0.25">
      <c r="A304" s="59"/>
      <c r="B304" s="59"/>
      <c r="C304" s="59"/>
      <c r="D304" s="59"/>
      <c r="E304" s="61"/>
      <c r="F304" s="62"/>
      <c r="G304" s="62"/>
      <c r="H304" s="62"/>
      <c r="I304" s="62"/>
      <c r="J304" s="63"/>
      <c r="K304" s="63"/>
    </row>
    <row r="305" spans="1:11" ht="24" customHeight="1" x14ac:dyDescent="0.25">
      <c r="A305" s="59"/>
      <c r="B305" s="59"/>
      <c r="C305" s="59"/>
      <c r="D305" s="59"/>
      <c r="E305" s="61"/>
      <c r="F305" s="62"/>
      <c r="G305" s="62"/>
      <c r="H305" s="62"/>
      <c r="I305" s="62"/>
      <c r="J305" s="63"/>
      <c r="K305" s="63"/>
    </row>
    <row r="306" spans="1:11" ht="24" customHeight="1" x14ac:dyDescent="0.25">
      <c r="A306" s="59"/>
      <c r="B306" s="59"/>
      <c r="C306" s="59"/>
      <c r="D306" s="59"/>
      <c r="E306" s="61"/>
      <c r="F306" s="62"/>
      <c r="G306" s="62"/>
      <c r="H306" s="62"/>
      <c r="I306" s="62"/>
      <c r="J306" s="63"/>
      <c r="K306" s="63"/>
    </row>
    <row r="307" spans="1:11" ht="24" customHeight="1" x14ac:dyDescent="0.25">
      <c r="A307" s="59"/>
      <c r="B307" s="59"/>
      <c r="C307" s="59"/>
      <c r="D307" s="59"/>
      <c r="E307" s="61"/>
      <c r="F307" s="62"/>
      <c r="G307" s="62"/>
      <c r="H307" s="62"/>
      <c r="I307" s="62"/>
      <c r="J307" s="63"/>
      <c r="K307" s="63"/>
    </row>
    <row r="308" spans="1:11" ht="24" customHeight="1" x14ac:dyDescent="0.25">
      <c r="A308" s="59"/>
      <c r="B308" s="59"/>
      <c r="C308" s="59"/>
      <c r="D308" s="59"/>
      <c r="E308" s="61"/>
      <c r="F308" s="62"/>
      <c r="G308" s="62"/>
      <c r="H308" s="62"/>
      <c r="I308" s="62"/>
      <c r="J308" s="63"/>
      <c r="K308" s="63"/>
    </row>
    <row r="309" spans="1:11" ht="24" customHeight="1" x14ac:dyDescent="0.25">
      <c r="A309" s="59"/>
      <c r="B309" s="59"/>
      <c r="C309" s="59"/>
      <c r="D309" s="59"/>
      <c r="E309" s="61"/>
      <c r="F309" s="62"/>
      <c r="G309" s="62"/>
      <c r="H309" s="62"/>
      <c r="I309" s="62"/>
      <c r="J309" s="63"/>
      <c r="K309" s="63"/>
    </row>
    <row r="310" spans="1:11" ht="24" customHeight="1" x14ac:dyDescent="0.25">
      <c r="A310" s="59"/>
      <c r="B310" s="59"/>
      <c r="C310" s="59"/>
      <c r="D310" s="59"/>
      <c r="E310" s="61"/>
      <c r="F310" s="62"/>
      <c r="G310" s="62"/>
      <c r="H310" s="62"/>
      <c r="I310" s="62"/>
      <c r="J310" s="63"/>
      <c r="K310" s="63"/>
    </row>
    <row r="311" spans="1:11" ht="24" customHeight="1" x14ac:dyDescent="0.25">
      <c r="A311" s="59"/>
      <c r="B311" s="59"/>
      <c r="C311" s="59"/>
      <c r="D311" s="59"/>
      <c r="E311" s="61"/>
      <c r="F311" s="62"/>
      <c r="G311" s="62"/>
      <c r="H311" s="62"/>
      <c r="I311" s="62"/>
      <c r="J311" s="63"/>
      <c r="K311" s="63"/>
    </row>
    <row r="312" spans="1:11" ht="24" customHeight="1" x14ac:dyDescent="0.25">
      <c r="A312" s="59"/>
      <c r="B312" s="59"/>
      <c r="C312" s="59"/>
      <c r="D312" s="59"/>
      <c r="E312" s="61"/>
      <c r="F312" s="62"/>
      <c r="G312" s="62"/>
      <c r="H312" s="62"/>
      <c r="I312" s="62"/>
      <c r="J312" s="63"/>
      <c r="K312" s="63"/>
    </row>
    <row r="313" spans="1:11" ht="24" customHeight="1" x14ac:dyDescent="0.25">
      <c r="A313" s="59"/>
      <c r="B313" s="59"/>
      <c r="C313" s="59"/>
      <c r="D313" s="59"/>
      <c r="E313" s="61"/>
      <c r="F313" s="62"/>
      <c r="G313" s="62"/>
      <c r="H313" s="62"/>
      <c r="I313" s="62"/>
      <c r="J313" s="63"/>
      <c r="K313" s="63"/>
    </row>
    <row r="314" spans="1:11" ht="24" customHeight="1" x14ac:dyDescent="0.25">
      <c r="A314" s="59"/>
      <c r="B314" s="59"/>
      <c r="C314" s="59"/>
      <c r="D314" s="59"/>
      <c r="E314" s="61"/>
      <c r="F314" s="62"/>
      <c r="G314" s="62"/>
      <c r="H314" s="62"/>
      <c r="I314" s="62"/>
      <c r="J314" s="63"/>
      <c r="K314" s="63"/>
    </row>
    <row r="315" spans="1:11" ht="24" customHeight="1" x14ac:dyDescent="0.25">
      <c r="A315" s="59"/>
      <c r="B315" s="59"/>
      <c r="C315" s="59"/>
      <c r="D315" s="59"/>
      <c r="E315" s="61"/>
      <c r="F315" s="62"/>
      <c r="G315" s="62"/>
      <c r="H315" s="62"/>
      <c r="I315" s="62"/>
      <c r="J315" s="63"/>
      <c r="K315" s="63"/>
    </row>
    <row r="316" spans="1:11" ht="24" customHeight="1" x14ac:dyDescent="0.25">
      <c r="A316" s="59"/>
      <c r="B316" s="59"/>
      <c r="C316" s="59"/>
      <c r="D316" s="59"/>
      <c r="E316" s="61"/>
      <c r="F316" s="62"/>
      <c r="G316" s="62"/>
      <c r="H316" s="62"/>
      <c r="I316" s="62"/>
      <c r="J316" s="63"/>
      <c r="K316" s="63"/>
    </row>
    <row r="317" spans="1:11" ht="24" customHeight="1" x14ac:dyDescent="0.25">
      <c r="A317" s="59"/>
      <c r="B317" s="59"/>
      <c r="C317" s="59"/>
      <c r="D317" s="59"/>
      <c r="E317" s="61"/>
      <c r="F317" s="62"/>
      <c r="G317" s="62"/>
      <c r="H317" s="62"/>
      <c r="I317" s="62"/>
      <c r="J317" s="63"/>
      <c r="K317" s="63"/>
    </row>
    <row r="318" spans="1:11" ht="24" customHeight="1" x14ac:dyDescent="0.25">
      <c r="A318" s="59"/>
      <c r="B318" s="59"/>
      <c r="C318" s="59"/>
      <c r="D318" s="59"/>
      <c r="E318" s="61"/>
      <c r="F318" s="62"/>
      <c r="G318" s="62"/>
      <c r="H318" s="62"/>
      <c r="I318" s="62"/>
      <c r="J318" s="63"/>
      <c r="K318" s="63"/>
    </row>
    <row r="319" spans="1:11" ht="24" customHeight="1" x14ac:dyDescent="0.25">
      <c r="A319" s="59"/>
      <c r="B319" s="59"/>
      <c r="C319" s="59"/>
      <c r="D319" s="59"/>
      <c r="E319" s="61"/>
      <c r="F319" s="62"/>
      <c r="G319" s="62"/>
      <c r="H319" s="62"/>
      <c r="I319" s="62"/>
      <c r="J319" s="63"/>
      <c r="K319" s="63"/>
    </row>
    <row r="320" spans="1:11" ht="24" customHeight="1" x14ac:dyDescent="0.25">
      <c r="A320" s="59"/>
      <c r="B320" s="59"/>
      <c r="C320" s="59"/>
      <c r="D320" s="59"/>
      <c r="E320" s="61"/>
      <c r="F320" s="62"/>
      <c r="G320" s="62"/>
      <c r="H320" s="62"/>
      <c r="I320" s="62"/>
      <c r="J320" s="63"/>
      <c r="K320" s="63"/>
    </row>
    <row r="321" spans="1:11" ht="24" customHeight="1" x14ac:dyDescent="0.25">
      <c r="A321" s="59"/>
      <c r="B321" s="59"/>
      <c r="C321" s="59"/>
      <c r="D321" s="59"/>
      <c r="E321" s="61"/>
      <c r="F321" s="62"/>
      <c r="G321" s="62"/>
      <c r="H321" s="62"/>
      <c r="I321" s="62"/>
      <c r="J321" s="63"/>
      <c r="K321" s="63"/>
    </row>
    <row r="322" spans="1:11" ht="24" customHeight="1" x14ac:dyDescent="0.25">
      <c r="A322" s="59"/>
      <c r="B322" s="59"/>
      <c r="C322" s="59"/>
      <c r="D322" s="59"/>
      <c r="E322" s="61"/>
      <c r="F322" s="62"/>
      <c r="G322" s="62"/>
      <c r="H322" s="62"/>
      <c r="I322" s="62"/>
      <c r="J322" s="63"/>
      <c r="K322" s="63"/>
    </row>
    <row r="323" spans="1:11" ht="24" customHeight="1" x14ac:dyDescent="0.25">
      <c r="A323" s="59"/>
      <c r="B323" s="59"/>
      <c r="C323" s="59"/>
      <c r="D323" s="59"/>
      <c r="E323" s="61"/>
      <c r="F323" s="62"/>
      <c r="G323" s="62"/>
      <c r="H323" s="62"/>
      <c r="I323" s="62"/>
      <c r="J323" s="63"/>
      <c r="K323" s="63"/>
    </row>
    <row r="324" spans="1:11" ht="24" customHeight="1" x14ac:dyDescent="0.25">
      <c r="A324" s="59"/>
      <c r="B324" s="59"/>
      <c r="C324" s="59"/>
      <c r="D324" s="59"/>
      <c r="E324" s="61"/>
      <c r="F324" s="62"/>
      <c r="G324" s="62"/>
      <c r="H324" s="62"/>
      <c r="I324" s="62"/>
      <c r="J324" s="63"/>
      <c r="K324" s="63"/>
    </row>
    <row r="325" spans="1:11" ht="24" customHeight="1" x14ac:dyDescent="0.25">
      <c r="A325" s="59"/>
      <c r="B325" s="59"/>
      <c r="C325" s="59"/>
      <c r="D325" s="59"/>
      <c r="E325" s="61"/>
      <c r="F325" s="62"/>
      <c r="G325" s="62"/>
      <c r="H325" s="62"/>
      <c r="I325" s="62"/>
      <c r="J325" s="63"/>
      <c r="K325" s="63"/>
    </row>
    <row r="326" spans="1:11" ht="24" customHeight="1" x14ac:dyDescent="0.25">
      <c r="A326" s="59"/>
      <c r="B326" s="59"/>
      <c r="C326" s="59"/>
      <c r="D326" s="59"/>
      <c r="E326" s="61"/>
      <c r="F326" s="62"/>
      <c r="G326" s="62"/>
      <c r="H326" s="62"/>
      <c r="I326" s="62"/>
      <c r="J326" s="63"/>
      <c r="K326" s="63"/>
    </row>
    <row r="327" spans="1:11" ht="24" customHeight="1" x14ac:dyDescent="0.25">
      <c r="A327" s="59"/>
      <c r="B327" s="59"/>
      <c r="C327" s="59"/>
      <c r="D327" s="59"/>
      <c r="E327" s="61"/>
      <c r="F327" s="62"/>
      <c r="G327" s="62"/>
      <c r="H327" s="62"/>
      <c r="I327" s="62"/>
      <c r="J327" s="63"/>
      <c r="K327" s="63"/>
    </row>
    <row r="328" spans="1:11" ht="24" customHeight="1" x14ac:dyDescent="0.25">
      <c r="A328" s="59"/>
      <c r="B328" s="59"/>
      <c r="C328" s="59"/>
      <c r="D328" s="59"/>
      <c r="E328" s="61"/>
      <c r="F328" s="62"/>
      <c r="G328" s="62"/>
      <c r="H328" s="62"/>
      <c r="I328" s="62"/>
      <c r="J328" s="63"/>
      <c r="K328" s="63"/>
    </row>
    <row r="329" spans="1:11" ht="24" customHeight="1" x14ac:dyDescent="0.25">
      <c r="A329" s="59"/>
      <c r="B329" s="59"/>
      <c r="C329" s="59"/>
      <c r="D329" s="59"/>
      <c r="E329" s="61"/>
      <c r="F329" s="62"/>
      <c r="G329" s="62"/>
      <c r="H329" s="62"/>
      <c r="I329" s="62"/>
      <c r="J329" s="63"/>
      <c r="K329" s="63"/>
    </row>
    <row r="330" spans="1:11" ht="24" customHeight="1" x14ac:dyDescent="0.25">
      <c r="A330" s="59"/>
      <c r="B330" s="59"/>
      <c r="C330" s="59"/>
      <c r="D330" s="59"/>
      <c r="E330" s="61"/>
      <c r="F330" s="62"/>
      <c r="G330" s="62"/>
      <c r="H330" s="62"/>
      <c r="I330" s="62"/>
      <c r="J330" s="63"/>
      <c r="K330" s="63"/>
    </row>
    <row r="331" spans="1:11" ht="24" customHeight="1" x14ac:dyDescent="0.25">
      <c r="A331" s="59"/>
      <c r="B331" s="59"/>
      <c r="C331" s="59"/>
      <c r="D331" s="59"/>
      <c r="E331" s="61"/>
      <c r="F331" s="62"/>
      <c r="G331" s="62"/>
      <c r="H331" s="62"/>
      <c r="I331" s="62"/>
      <c r="J331" s="63"/>
      <c r="K331" s="63"/>
    </row>
    <row r="332" spans="1:11" ht="24" customHeight="1" x14ac:dyDescent="0.25">
      <c r="A332" s="59"/>
      <c r="B332" s="59"/>
      <c r="C332" s="59"/>
      <c r="D332" s="59"/>
      <c r="E332" s="61"/>
      <c r="F332" s="62"/>
      <c r="G332" s="62"/>
      <c r="H332" s="62"/>
      <c r="I332" s="62"/>
      <c r="J332" s="63"/>
      <c r="K332" s="63"/>
    </row>
    <row r="333" spans="1:11" ht="24" customHeight="1" x14ac:dyDescent="0.25">
      <c r="A333" s="59"/>
      <c r="B333" s="59"/>
      <c r="C333" s="59"/>
      <c r="D333" s="59"/>
      <c r="E333" s="61"/>
      <c r="F333" s="62"/>
      <c r="G333" s="62"/>
      <c r="H333" s="62"/>
      <c r="I333" s="62"/>
      <c r="J333" s="63"/>
      <c r="K333" s="63"/>
    </row>
    <row r="334" spans="1:11" ht="24" customHeight="1" x14ac:dyDescent="0.25">
      <c r="A334" s="59"/>
      <c r="B334" s="59"/>
      <c r="C334" s="59"/>
      <c r="D334" s="59"/>
      <c r="E334" s="61"/>
      <c r="F334" s="62"/>
      <c r="G334" s="62"/>
      <c r="H334" s="62"/>
      <c r="I334" s="62"/>
      <c r="J334" s="63"/>
      <c r="K334" s="63"/>
    </row>
    <row r="335" spans="1:11" ht="24" customHeight="1" x14ac:dyDescent="0.25">
      <c r="A335" s="59"/>
      <c r="B335" s="59"/>
      <c r="C335" s="59"/>
      <c r="D335" s="59"/>
      <c r="E335" s="61"/>
      <c r="F335" s="62"/>
      <c r="G335" s="62"/>
      <c r="H335" s="62"/>
      <c r="I335" s="62"/>
      <c r="J335" s="63"/>
      <c r="K335" s="63"/>
    </row>
    <row r="336" spans="1:11" ht="24" customHeight="1" x14ac:dyDescent="0.25">
      <c r="A336" s="59"/>
      <c r="B336" s="59"/>
      <c r="C336" s="59"/>
      <c r="D336" s="59"/>
      <c r="E336" s="61"/>
      <c r="F336" s="62"/>
      <c r="G336" s="62"/>
      <c r="H336" s="62"/>
      <c r="I336" s="62"/>
      <c r="J336" s="63"/>
      <c r="K336" s="63"/>
    </row>
    <row r="337" spans="1:11" ht="24" customHeight="1" x14ac:dyDescent="0.25">
      <c r="A337" s="59"/>
      <c r="B337" s="59"/>
      <c r="C337" s="59"/>
      <c r="D337" s="59"/>
      <c r="E337" s="61"/>
      <c r="F337" s="62"/>
      <c r="G337" s="62"/>
      <c r="H337" s="62"/>
      <c r="I337" s="62"/>
      <c r="J337" s="63"/>
      <c r="K337" s="63"/>
    </row>
    <row r="338" spans="1:11" ht="24" customHeight="1" x14ac:dyDescent="0.25">
      <c r="A338" s="59"/>
      <c r="B338" s="59"/>
      <c r="C338" s="59"/>
      <c r="D338" s="59"/>
      <c r="E338" s="61"/>
      <c r="F338" s="62"/>
      <c r="G338" s="62"/>
      <c r="H338" s="62"/>
      <c r="I338" s="62"/>
      <c r="J338" s="63"/>
      <c r="K338" s="63"/>
    </row>
    <row r="339" spans="1:11" ht="24" customHeight="1" x14ac:dyDescent="0.25">
      <c r="A339" s="59"/>
      <c r="B339" s="59"/>
      <c r="C339" s="59"/>
      <c r="D339" s="59"/>
      <c r="E339" s="61"/>
      <c r="F339" s="62"/>
      <c r="G339" s="62"/>
      <c r="H339" s="62"/>
      <c r="I339" s="62"/>
      <c r="J339" s="63"/>
      <c r="K339" s="63"/>
    </row>
    <row r="340" spans="1:11" ht="24" customHeight="1" x14ac:dyDescent="0.25">
      <c r="A340" s="59"/>
      <c r="B340" s="59"/>
      <c r="C340" s="59"/>
      <c r="D340" s="59"/>
      <c r="E340" s="61"/>
      <c r="F340" s="62"/>
      <c r="G340" s="62"/>
      <c r="H340" s="62"/>
      <c r="I340" s="62"/>
      <c r="J340" s="63"/>
      <c r="K340" s="63"/>
    </row>
    <row r="341" spans="1:11" ht="24" customHeight="1" x14ac:dyDescent="0.25">
      <c r="A341" s="59"/>
      <c r="B341" s="59"/>
      <c r="C341" s="59"/>
      <c r="D341" s="59"/>
      <c r="E341" s="61"/>
      <c r="F341" s="62"/>
      <c r="G341" s="62"/>
      <c r="H341" s="62"/>
      <c r="I341" s="62"/>
      <c r="J341" s="63"/>
      <c r="K341" s="63"/>
    </row>
    <row r="342" spans="1:11" ht="24" customHeight="1" x14ac:dyDescent="0.25">
      <c r="A342" s="59"/>
      <c r="B342" s="59"/>
      <c r="C342" s="59"/>
      <c r="D342" s="59"/>
      <c r="E342" s="61"/>
      <c r="F342" s="62"/>
      <c r="G342" s="62"/>
      <c r="H342" s="62"/>
      <c r="I342" s="62"/>
      <c r="J342" s="63"/>
      <c r="K342" s="63"/>
    </row>
    <row r="343" spans="1:11" ht="24" customHeight="1" x14ac:dyDescent="0.25">
      <c r="A343" s="59"/>
      <c r="B343" s="59"/>
      <c r="C343" s="59"/>
      <c r="D343" s="59"/>
      <c r="E343" s="61"/>
      <c r="F343" s="62"/>
      <c r="G343" s="62"/>
      <c r="H343" s="62"/>
      <c r="I343" s="62"/>
      <c r="J343" s="63"/>
      <c r="K343" s="63"/>
    </row>
    <row r="344" spans="1:11" ht="24" customHeight="1" x14ac:dyDescent="0.25">
      <c r="A344" s="59"/>
      <c r="B344" s="59"/>
      <c r="C344" s="59"/>
      <c r="D344" s="59"/>
      <c r="E344" s="61"/>
      <c r="F344" s="62"/>
      <c r="G344" s="62"/>
      <c r="H344" s="62"/>
      <c r="I344" s="62"/>
      <c r="J344" s="63"/>
      <c r="K344" s="63"/>
    </row>
    <row r="345" spans="1:11" ht="24" customHeight="1" x14ac:dyDescent="0.25">
      <c r="A345" s="59"/>
      <c r="B345" s="59"/>
      <c r="C345" s="59"/>
      <c r="D345" s="59"/>
      <c r="E345" s="61"/>
      <c r="F345" s="62"/>
      <c r="G345" s="62"/>
      <c r="H345" s="62"/>
      <c r="I345" s="62"/>
      <c r="J345" s="63"/>
      <c r="K345" s="63"/>
    </row>
    <row r="346" spans="1:11" ht="24" customHeight="1" x14ac:dyDescent="0.25">
      <c r="A346" s="59"/>
      <c r="B346" s="59"/>
      <c r="C346" s="59"/>
      <c r="D346" s="59"/>
      <c r="E346" s="61"/>
      <c r="F346" s="62"/>
      <c r="G346" s="62"/>
      <c r="H346" s="62"/>
      <c r="I346" s="62"/>
      <c r="J346" s="63"/>
      <c r="K346" s="63"/>
    </row>
    <row r="347" spans="1:11" ht="24" customHeight="1" x14ac:dyDescent="0.25">
      <c r="A347" s="59"/>
      <c r="B347" s="59"/>
      <c r="C347" s="59"/>
      <c r="D347" s="59"/>
      <c r="E347" s="61"/>
      <c r="F347" s="62"/>
      <c r="G347" s="62"/>
      <c r="H347" s="62"/>
      <c r="I347" s="62"/>
      <c r="J347" s="63"/>
      <c r="K347" s="63"/>
    </row>
    <row r="348" spans="1:11" ht="24" customHeight="1" x14ac:dyDescent="0.25">
      <c r="A348" s="59"/>
      <c r="B348" s="59"/>
      <c r="C348" s="59"/>
      <c r="D348" s="59"/>
      <c r="E348" s="61"/>
      <c r="F348" s="62"/>
      <c r="G348" s="62"/>
      <c r="H348" s="62"/>
      <c r="I348" s="62"/>
      <c r="J348" s="63"/>
      <c r="K348" s="63"/>
    </row>
    <row r="349" spans="1:11" ht="24" customHeight="1" x14ac:dyDescent="0.25">
      <c r="A349" s="59"/>
      <c r="B349" s="59"/>
      <c r="C349" s="59"/>
      <c r="D349" s="59"/>
      <c r="E349" s="61"/>
      <c r="F349" s="62"/>
      <c r="G349" s="62"/>
      <c r="H349" s="62"/>
      <c r="I349" s="62"/>
      <c r="J349" s="63"/>
      <c r="K349" s="63"/>
    </row>
    <row r="350" spans="1:11" ht="24" customHeight="1" x14ac:dyDescent="0.25">
      <c r="A350" s="59"/>
      <c r="B350" s="59"/>
      <c r="C350" s="59"/>
      <c r="D350" s="59"/>
      <c r="E350" s="61"/>
      <c r="F350" s="62"/>
      <c r="G350" s="62"/>
      <c r="H350" s="62"/>
      <c r="I350" s="62"/>
      <c r="J350" s="63"/>
      <c r="K350" s="63"/>
    </row>
    <row r="351" spans="1:11" ht="24" customHeight="1" x14ac:dyDescent="0.25">
      <c r="A351" s="59"/>
      <c r="B351" s="59"/>
      <c r="C351" s="59"/>
      <c r="D351" s="59"/>
      <c r="E351" s="61"/>
      <c r="F351" s="62"/>
      <c r="G351" s="62"/>
      <c r="H351" s="62"/>
      <c r="I351" s="62"/>
      <c r="J351" s="63"/>
      <c r="K351" s="63"/>
    </row>
    <row r="352" spans="1:11" ht="24" customHeight="1" x14ac:dyDescent="0.25">
      <c r="A352" s="59"/>
      <c r="B352" s="59"/>
      <c r="C352" s="59"/>
      <c r="D352" s="59"/>
      <c r="E352" s="61"/>
      <c r="F352" s="62"/>
      <c r="G352" s="62"/>
      <c r="H352" s="62"/>
      <c r="I352" s="62"/>
      <c r="J352" s="63"/>
      <c r="K352" s="63"/>
    </row>
    <row r="353" spans="1:11" ht="24" customHeight="1" x14ac:dyDescent="0.25">
      <c r="A353" s="59"/>
      <c r="B353" s="59"/>
      <c r="C353" s="59"/>
      <c r="D353" s="59"/>
      <c r="E353" s="61"/>
      <c r="F353" s="62"/>
      <c r="G353" s="62"/>
      <c r="H353" s="62"/>
      <c r="I353" s="62"/>
      <c r="J353" s="63"/>
      <c r="K353" s="63"/>
    </row>
    <row r="354" spans="1:11" ht="24" customHeight="1" x14ac:dyDescent="0.25">
      <c r="A354" s="59"/>
      <c r="B354" s="59"/>
      <c r="C354" s="59"/>
      <c r="D354" s="59"/>
      <c r="E354" s="61"/>
      <c r="F354" s="62"/>
      <c r="G354" s="62"/>
      <c r="H354" s="62"/>
      <c r="I354" s="62"/>
      <c r="J354" s="63"/>
      <c r="K354" s="63"/>
    </row>
    <row r="355" spans="1:11" ht="24" customHeight="1" x14ac:dyDescent="0.25">
      <c r="A355" s="59"/>
      <c r="B355" s="59"/>
      <c r="C355" s="59"/>
      <c r="D355" s="59"/>
      <c r="E355" s="61"/>
      <c r="F355" s="62"/>
      <c r="G355" s="62"/>
      <c r="H355" s="62"/>
      <c r="I355" s="62"/>
      <c r="J355" s="63"/>
      <c r="K355" s="63"/>
    </row>
    <row r="356" spans="1:11" ht="24" customHeight="1" x14ac:dyDescent="0.25">
      <c r="A356" s="59"/>
      <c r="B356" s="59"/>
      <c r="C356" s="59"/>
      <c r="D356" s="59"/>
      <c r="E356" s="61"/>
      <c r="F356" s="62"/>
      <c r="G356" s="62"/>
      <c r="H356" s="62"/>
      <c r="I356" s="62"/>
      <c r="J356" s="63"/>
      <c r="K356" s="63"/>
    </row>
    <row r="357" spans="1:11" ht="24" customHeight="1" x14ac:dyDescent="0.25">
      <c r="A357" s="59"/>
      <c r="B357" s="59"/>
      <c r="C357" s="59"/>
      <c r="D357" s="59"/>
      <c r="E357" s="61"/>
      <c r="F357" s="62"/>
      <c r="G357" s="62"/>
      <c r="H357" s="62"/>
      <c r="I357" s="62"/>
      <c r="J357" s="63"/>
      <c r="K357" s="63"/>
    </row>
    <row r="358" spans="1:11" ht="24" customHeight="1" x14ac:dyDescent="0.25">
      <c r="A358" s="59"/>
      <c r="B358" s="59"/>
      <c r="C358" s="59"/>
      <c r="D358" s="59"/>
      <c r="E358" s="61"/>
      <c r="F358" s="62"/>
      <c r="G358" s="62"/>
      <c r="H358" s="62"/>
      <c r="I358" s="62"/>
      <c r="J358" s="63"/>
      <c r="K358" s="63"/>
    </row>
    <row r="359" spans="1:11" ht="24" customHeight="1" x14ac:dyDescent="0.25">
      <c r="A359" s="59"/>
      <c r="B359" s="59"/>
      <c r="C359" s="59"/>
      <c r="D359" s="59"/>
      <c r="E359" s="61"/>
      <c r="F359" s="62"/>
      <c r="G359" s="62"/>
      <c r="H359" s="62"/>
      <c r="I359" s="62"/>
      <c r="J359" s="63"/>
      <c r="K359" s="63"/>
    </row>
    <row r="360" spans="1:11" ht="24" customHeight="1" x14ac:dyDescent="0.25">
      <c r="A360" s="59"/>
      <c r="B360" s="59"/>
      <c r="C360" s="59"/>
      <c r="D360" s="59"/>
      <c r="E360" s="61"/>
      <c r="F360" s="62"/>
      <c r="G360" s="62"/>
      <c r="H360" s="62"/>
      <c r="I360" s="62"/>
      <c r="J360" s="63"/>
      <c r="K360" s="63"/>
    </row>
    <row r="361" spans="1:11" ht="24" customHeight="1" x14ac:dyDescent="0.25">
      <c r="A361" s="59"/>
      <c r="B361" s="59"/>
      <c r="C361" s="59"/>
      <c r="D361" s="59"/>
      <c r="E361" s="61"/>
      <c r="F361" s="62"/>
      <c r="G361" s="62"/>
      <c r="H361" s="62"/>
      <c r="I361" s="62"/>
      <c r="J361" s="63"/>
      <c r="K361" s="63"/>
    </row>
    <row r="362" spans="1:11" ht="24" customHeight="1" x14ac:dyDescent="0.25">
      <c r="A362" s="59"/>
      <c r="B362" s="59"/>
      <c r="C362" s="59"/>
      <c r="D362" s="59"/>
      <c r="E362" s="61"/>
      <c r="F362" s="62"/>
      <c r="G362" s="62"/>
      <c r="H362" s="62"/>
      <c r="I362" s="62"/>
      <c r="J362" s="63"/>
      <c r="K362" s="63"/>
    </row>
    <row r="363" spans="1:11" ht="24" customHeight="1" x14ac:dyDescent="0.25">
      <c r="A363" s="59"/>
      <c r="B363" s="59"/>
      <c r="C363" s="59"/>
      <c r="D363" s="59"/>
      <c r="E363" s="61"/>
      <c r="F363" s="62"/>
      <c r="G363" s="62"/>
      <c r="H363" s="62"/>
      <c r="I363" s="62"/>
      <c r="J363" s="63"/>
      <c r="K363" s="63"/>
    </row>
    <row r="364" spans="1:11" ht="24" customHeight="1" x14ac:dyDescent="0.25">
      <c r="A364" s="59"/>
      <c r="B364" s="59"/>
      <c r="C364" s="59"/>
      <c r="D364" s="59"/>
      <c r="E364" s="61"/>
      <c r="F364" s="62"/>
      <c r="G364" s="62"/>
      <c r="H364" s="62"/>
      <c r="I364" s="62"/>
      <c r="J364" s="63"/>
      <c r="K364" s="63"/>
    </row>
    <row r="365" spans="1:11" ht="24" customHeight="1" x14ac:dyDescent="0.25">
      <c r="A365" s="59"/>
      <c r="B365" s="59"/>
      <c r="C365" s="59"/>
      <c r="D365" s="59"/>
      <c r="E365" s="61"/>
      <c r="F365" s="62"/>
      <c r="G365" s="62"/>
      <c r="H365" s="62"/>
      <c r="I365" s="62"/>
      <c r="J365" s="63"/>
      <c r="K365" s="63"/>
    </row>
    <row r="366" spans="1:11" ht="24" customHeight="1" x14ac:dyDescent="0.25">
      <c r="A366" s="59"/>
      <c r="B366" s="59"/>
      <c r="C366" s="59"/>
      <c r="D366" s="59"/>
      <c r="E366" s="61"/>
      <c r="F366" s="62"/>
      <c r="G366" s="62"/>
      <c r="H366" s="62"/>
      <c r="I366" s="62"/>
      <c r="J366" s="63"/>
      <c r="K366" s="63"/>
    </row>
    <row r="367" spans="1:11" ht="24" customHeight="1" x14ac:dyDescent="0.25">
      <c r="A367" s="59"/>
      <c r="B367" s="59"/>
      <c r="C367" s="59"/>
      <c r="D367" s="59"/>
      <c r="E367" s="61"/>
      <c r="F367" s="62"/>
      <c r="G367" s="62"/>
      <c r="H367" s="62"/>
      <c r="I367" s="62"/>
      <c r="J367" s="63"/>
      <c r="K367" s="63"/>
    </row>
    <row r="368" spans="1:11" ht="24" customHeight="1" x14ac:dyDescent="0.25">
      <c r="A368" s="59"/>
      <c r="B368" s="59"/>
      <c r="C368" s="59"/>
      <c r="D368" s="59"/>
      <c r="E368" s="61"/>
      <c r="F368" s="62"/>
      <c r="G368" s="62"/>
      <c r="H368" s="62"/>
      <c r="I368" s="62"/>
      <c r="J368" s="63"/>
      <c r="K368" s="63"/>
    </row>
    <row r="369" spans="1:11" ht="24" customHeight="1" x14ac:dyDescent="0.25">
      <c r="A369" s="59"/>
      <c r="B369" s="59"/>
      <c r="C369" s="59"/>
      <c r="D369" s="59"/>
      <c r="E369" s="61"/>
      <c r="F369" s="62"/>
      <c r="G369" s="62"/>
      <c r="H369" s="62"/>
      <c r="I369" s="62"/>
      <c r="J369" s="63"/>
      <c r="K369" s="63"/>
    </row>
    <row r="370" spans="1:11" ht="24" customHeight="1" x14ac:dyDescent="0.25">
      <c r="A370" s="59"/>
      <c r="B370" s="59"/>
      <c r="C370" s="59"/>
      <c r="D370" s="59"/>
      <c r="E370" s="61"/>
      <c r="F370" s="62"/>
      <c r="G370" s="62"/>
      <c r="H370" s="62"/>
      <c r="I370" s="62"/>
      <c r="J370" s="63"/>
      <c r="K370" s="63"/>
    </row>
    <row r="371" spans="1:11" ht="24" customHeight="1" x14ac:dyDescent="0.25">
      <c r="A371" s="59"/>
      <c r="B371" s="59"/>
      <c r="C371" s="59"/>
      <c r="D371" s="59"/>
      <c r="E371" s="61"/>
      <c r="F371" s="62"/>
      <c r="G371" s="62"/>
      <c r="H371" s="62"/>
      <c r="I371" s="62"/>
      <c r="J371" s="63"/>
      <c r="K371" s="63"/>
    </row>
    <row r="372" spans="1:11" ht="24" customHeight="1" x14ac:dyDescent="0.25">
      <c r="A372" s="59"/>
      <c r="B372" s="59"/>
      <c r="C372" s="59"/>
      <c r="D372" s="59"/>
      <c r="E372" s="61"/>
      <c r="F372" s="62"/>
      <c r="G372" s="62"/>
      <c r="H372" s="62"/>
      <c r="I372" s="62"/>
      <c r="J372" s="63"/>
      <c r="K372" s="63"/>
    </row>
    <row r="373" spans="1:11" ht="24" customHeight="1" x14ac:dyDescent="0.25">
      <c r="A373" s="59"/>
      <c r="B373" s="59"/>
      <c r="C373" s="59"/>
      <c r="D373" s="59"/>
      <c r="E373" s="61"/>
      <c r="F373" s="62"/>
      <c r="G373" s="62"/>
      <c r="H373" s="62"/>
      <c r="I373" s="62"/>
      <c r="J373" s="63"/>
      <c r="K373" s="63"/>
    </row>
    <row r="374" spans="1:11" ht="24" customHeight="1" x14ac:dyDescent="0.25">
      <c r="A374" s="59"/>
      <c r="B374" s="59"/>
      <c r="C374" s="59"/>
      <c r="D374" s="59"/>
      <c r="E374" s="61"/>
      <c r="F374" s="62"/>
      <c r="G374" s="62"/>
      <c r="H374" s="62"/>
      <c r="I374" s="62"/>
      <c r="J374" s="63"/>
      <c r="K374" s="63"/>
    </row>
    <row r="375" spans="1:11" ht="24" customHeight="1" x14ac:dyDescent="0.25">
      <c r="A375" s="59"/>
      <c r="B375" s="59"/>
      <c r="C375" s="59"/>
      <c r="D375" s="59"/>
      <c r="E375" s="61"/>
      <c r="F375" s="62"/>
      <c r="G375" s="62"/>
      <c r="H375" s="62"/>
      <c r="I375" s="62"/>
      <c r="J375" s="63"/>
      <c r="K375" s="63"/>
    </row>
    <row r="376" spans="1:11" ht="24" customHeight="1" x14ac:dyDescent="0.25">
      <c r="A376" s="59"/>
      <c r="B376" s="59"/>
      <c r="C376" s="59"/>
      <c r="D376" s="59"/>
      <c r="E376" s="61"/>
      <c r="F376" s="62"/>
      <c r="G376" s="62"/>
      <c r="H376" s="62"/>
      <c r="I376" s="62"/>
      <c r="J376" s="63"/>
      <c r="K376" s="63"/>
    </row>
    <row r="377" spans="1:11" ht="24" customHeight="1" x14ac:dyDescent="0.25">
      <c r="A377" s="59"/>
      <c r="B377" s="59"/>
      <c r="C377" s="59"/>
      <c r="D377" s="59"/>
      <c r="E377" s="61"/>
      <c r="F377" s="62"/>
      <c r="G377" s="62"/>
      <c r="H377" s="62"/>
      <c r="I377" s="62"/>
      <c r="J377" s="63"/>
      <c r="K377" s="63"/>
    </row>
    <row r="378" spans="1:11" ht="24" customHeight="1" x14ac:dyDescent="0.25">
      <c r="A378" s="59"/>
      <c r="B378" s="59"/>
      <c r="C378" s="59"/>
      <c r="D378" s="59"/>
      <c r="E378" s="61"/>
      <c r="F378" s="62"/>
      <c r="G378" s="62"/>
      <c r="H378" s="62"/>
      <c r="I378" s="62"/>
      <c r="J378" s="63"/>
      <c r="K378" s="63"/>
    </row>
    <row r="379" spans="1:11" ht="24" customHeight="1" x14ac:dyDescent="0.25">
      <c r="A379" s="59"/>
      <c r="B379" s="59"/>
      <c r="C379" s="59"/>
      <c r="D379" s="59"/>
      <c r="E379" s="61"/>
      <c r="F379" s="62"/>
      <c r="G379" s="62"/>
      <c r="H379" s="62"/>
      <c r="I379" s="62"/>
      <c r="J379" s="63"/>
      <c r="K379" s="63"/>
    </row>
    <row r="380" spans="1:11" ht="24" customHeight="1" x14ac:dyDescent="0.25">
      <c r="A380" s="59"/>
      <c r="B380" s="59"/>
      <c r="C380" s="59"/>
      <c r="D380" s="59"/>
      <c r="E380" s="61"/>
      <c r="F380" s="62"/>
      <c r="G380" s="62"/>
      <c r="H380" s="62"/>
      <c r="I380" s="62"/>
      <c r="J380" s="63"/>
      <c r="K380" s="63"/>
    </row>
    <row r="381" spans="1:11" ht="24" customHeight="1" x14ac:dyDescent="0.25">
      <c r="A381" s="59"/>
      <c r="B381" s="59"/>
      <c r="C381" s="59"/>
      <c r="D381" s="59"/>
      <c r="E381" s="61"/>
      <c r="F381" s="62"/>
      <c r="G381" s="62"/>
      <c r="H381" s="62"/>
      <c r="I381" s="62"/>
      <c r="J381" s="63"/>
      <c r="K381" s="63"/>
    </row>
    <row r="382" spans="1:11" ht="24" customHeight="1" x14ac:dyDescent="0.25">
      <c r="A382" s="59"/>
      <c r="B382" s="59"/>
      <c r="C382" s="59"/>
      <c r="D382" s="59"/>
      <c r="E382" s="61"/>
      <c r="F382" s="62"/>
      <c r="G382" s="62"/>
      <c r="H382" s="62"/>
      <c r="I382" s="62"/>
      <c r="J382" s="63"/>
      <c r="K382" s="63"/>
    </row>
    <row r="383" spans="1:11" ht="24" customHeight="1" x14ac:dyDescent="0.25">
      <c r="A383" s="59"/>
      <c r="B383" s="59"/>
      <c r="C383" s="59"/>
      <c r="D383" s="59"/>
      <c r="E383" s="61"/>
      <c r="F383" s="62"/>
      <c r="G383" s="62"/>
      <c r="H383" s="62"/>
      <c r="I383" s="62"/>
      <c r="J383" s="63"/>
      <c r="K383" s="63"/>
    </row>
    <row r="384" spans="1:11" ht="24" customHeight="1" x14ac:dyDescent="0.25">
      <c r="A384" s="59"/>
      <c r="B384" s="59"/>
      <c r="C384" s="59"/>
      <c r="D384" s="59"/>
      <c r="E384" s="61"/>
      <c r="F384" s="62"/>
      <c r="G384" s="62"/>
      <c r="H384" s="62"/>
      <c r="I384" s="62"/>
      <c r="J384" s="63"/>
      <c r="K384" s="63"/>
    </row>
    <row r="385" spans="1:11" ht="24" customHeight="1" x14ac:dyDescent="0.25">
      <c r="A385" s="59"/>
      <c r="B385" s="59"/>
      <c r="C385" s="59"/>
      <c r="D385" s="59"/>
      <c r="E385" s="61"/>
      <c r="F385" s="62"/>
      <c r="G385" s="62"/>
      <c r="H385" s="62"/>
      <c r="I385" s="62"/>
      <c r="J385" s="63"/>
      <c r="K385" s="63"/>
    </row>
    <row r="386" spans="1:11" ht="24" customHeight="1" x14ac:dyDescent="0.25">
      <c r="A386" s="59"/>
      <c r="B386" s="59"/>
      <c r="C386" s="59"/>
      <c r="D386" s="59"/>
      <c r="E386" s="61"/>
      <c r="F386" s="62"/>
      <c r="G386" s="62"/>
      <c r="H386" s="62"/>
      <c r="I386" s="62"/>
      <c r="J386" s="63"/>
      <c r="K386" s="63"/>
    </row>
    <row r="387" spans="1:11" ht="24" customHeight="1" x14ac:dyDescent="0.25">
      <c r="A387" s="59"/>
      <c r="B387" s="59"/>
      <c r="C387" s="59"/>
      <c r="D387" s="59"/>
      <c r="E387" s="61"/>
      <c r="F387" s="62"/>
      <c r="G387" s="62"/>
      <c r="H387" s="62"/>
      <c r="I387" s="62"/>
      <c r="J387" s="63"/>
      <c r="K387" s="63"/>
    </row>
    <row r="388" spans="1:11" ht="24" customHeight="1" x14ac:dyDescent="0.25">
      <c r="A388" s="59"/>
      <c r="B388" s="59"/>
      <c r="C388" s="59"/>
      <c r="D388" s="59"/>
      <c r="E388" s="61"/>
      <c r="F388" s="62"/>
      <c r="G388" s="62"/>
      <c r="H388" s="62"/>
      <c r="I388" s="62"/>
      <c r="J388" s="63"/>
      <c r="K388" s="63"/>
    </row>
    <row r="389" spans="1:11" ht="24" customHeight="1" x14ac:dyDescent="0.25">
      <c r="A389" s="59"/>
      <c r="B389" s="59"/>
      <c r="C389" s="59"/>
      <c r="D389" s="59"/>
      <c r="E389" s="61"/>
      <c r="F389" s="62"/>
      <c r="G389" s="62"/>
      <c r="H389" s="62"/>
      <c r="I389" s="62"/>
      <c r="J389" s="63"/>
      <c r="K389" s="63"/>
    </row>
    <row r="390" spans="1:11" ht="24" customHeight="1" x14ac:dyDescent="0.25">
      <c r="A390" s="59"/>
      <c r="B390" s="59"/>
      <c r="C390" s="59"/>
      <c r="D390" s="59"/>
      <c r="E390" s="61"/>
      <c r="F390" s="62"/>
      <c r="G390" s="62"/>
      <c r="H390" s="62"/>
      <c r="I390" s="62"/>
      <c r="J390" s="63"/>
      <c r="K390" s="63"/>
    </row>
    <row r="391" spans="1:11" ht="24" customHeight="1" x14ac:dyDescent="0.25">
      <c r="A391" s="59"/>
      <c r="B391" s="59"/>
      <c r="C391" s="59"/>
      <c r="D391" s="59"/>
      <c r="E391" s="61"/>
      <c r="F391" s="62"/>
      <c r="G391" s="62"/>
      <c r="H391" s="62"/>
      <c r="I391" s="62"/>
      <c r="J391" s="63"/>
      <c r="K391" s="63"/>
    </row>
    <row r="392" spans="1:11" ht="24" customHeight="1" x14ac:dyDescent="0.25">
      <c r="A392" s="59"/>
      <c r="B392" s="59"/>
      <c r="C392" s="59"/>
      <c r="D392" s="59"/>
      <c r="E392" s="61"/>
      <c r="F392" s="62"/>
      <c r="G392" s="62"/>
      <c r="H392" s="62"/>
      <c r="I392" s="62"/>
      <c r="J392" s="63"/>
      <c r="K392" s="63"/>
    </row>
    <row r="393" spans="1:11" ht="24" customHeight="1" x14ac:dyDescent="0.25">
      <c r="A393" s="59"/>
      <c r="B393" s="59"/>
      <c r="C393" s="59"/>
      <c r="D393" s="59"/>
      <c r="E393" s="61"/>
      <c r="F393" s="62"/>
      <c r="G393" s="62"/>
      <c r="H393" s="62"/>
      <c r="I393" s="62"/>
      <c r="J393" s="63"/>
      <c r="K393" s="63"/>
    </row>
    <row r="394" spans="1:11" ht="24" customHeight="1" x14ac:dyDescent="0.25">
      <c r="A394" s="59"/>
      <c r="B394" s="59"/>
      <c r="C394" s="59"/>
      <c r="D394" s="59"/>
      <c r="E394" s="61"/>
      <c r="F394" s="62"/>
      <c r="G394" s="62"/>
      <c r="H394" s="62"/>
      <c r="I394" s="62"/>
      <c r="J394" s="63"/>
      <c r="K394" s="63"/>
    </row>
    <row r="395" spans="1:11" ht="24" customHeight="1" x14ac:dyDescent="0.25">
      <c r="A395" s="59"/>
      <c r="B395" s="59"/>
      <c r="C395" s="59"/>
      <c r="D395" s="59"/>
      <c r="E395" s="61"/>
      <c r="F395" s="62"/>
      <c r="G395" s="62"/>
      <c r="H395" s="62"/>
      <c r="I395" s="62"/>
      <c r="J395" s="63"/>
      <c r="K395" s="63"/>
    </row>
    <row r="396" spans="1:11" ht="24" customHeight="1" x14ac:dyDescent="0.25">
      <c r="A396" s="59"/>
      <c r="B396" s="59"/>
      <c r="C396" s="59"/>
      <c r="D396" s="59"/>
      <c r="E396" s="61"/>
      <c r="F396" s="62"/>
      <c r="G396" s="62"/>
      <c r="H396" s="62"/>
      <c r="I396" s="62"/>
      <c r="J396" s="63"/>
      <c r="K396" s="63"/>
    </row>
    <row r="397" spans="1:11" ht="24" customHeight="1" x14ac:dyDescent="0.25">
      <c r="A397" s="59"/>
      <c r="B397" s="59"/>
      <c r="C397" s="59"/>
      <c r="D397" s="59"/>
      <c r="E397" s="61"/>
      <c r="F397" s="62"/>
      <c r="G397" s="62"/>
      <c r="H397" s="62"/>
      <c r="I397" s="62"/>
      <c r="J397" s="63"/>
      <c r="K397" s="63"/>
    </row>
    <row r="398" spans="1:11" ht="24" customHeight="1" x14ac:dyDescent="0.25">
      <c r="A398" s="59"/>
      <c r="B398" s="59"/>
      <c r="C398" s="59"/>
      <c r="D398" s="59"/>
      <c r="E398" s="61"/>
      <c r="F398" s="62"/>
      <c r="G398" s="62"/>
      <c r="H398" s="62"/>
      <c r="I398" s="62"/>
      <c r="J398" s="63"/>
      <c r="K398" s="63"/>
    </row>
    <row r="399" spans="1:11" ht="24" customHeight="1" x14ac:dyDescent="0.25">
      <c r="A399" s="59"/>
      <c r="B399" s="59"/>
      <c r="C399" s="59"/>
      <c r="D399" s="59"/>
      <c r="E399" s="61"/>
      <c r="F399" s="62"/>
      <c r="G399" s="62"/>
      <c r="H399" s="62"/>
      <c r="I399" s="62"/>
      <c r="J399" s="63"/>
      <c r="K399" s="63"/>
    </row>
    <row r="400" spans="1:11" ht="24" customHeight="1" x14ac:dyDescent="0.25">
      <c r="A400" s="59"/>
      <c r="B400" s="59"/>
      <c r="C400" s="59"/>
      <c r="D400" s="59"/>
      <c r="E400" s="61"/>
      <c r="F400" s="62"/>
      <c r="G400" s="62"/>
      <c r="H400" s="62"/>
      <c r="I400" s="62"/>
      <c r="J400" s="63"/>
      <c r="K400" s="63"/>
    </row>
    <row r="401" spans="1:11" ht="24" customHeight="1" x14ac:dyDescent="0.25">
      <c r="A401" s="59"/>
      <c r="B401" s="59"/>
      <c r="C401" s="59"/>
      <c r="D401" s="59"/>
      <c r="E401" s="61"/>
      <c r="F401" s="62"/>
      <c r="G401" s="62"/>
      <c r="H401" s="62"/>
      <c r="I401" s="62"/>
      <c r="J401" s="63"/>
      <c r="K401" s="63"/>
    </row>
    <row r="402" spans="1:11" ht="24" customHeight="1" x14ac:dyDescent="0.25">
      <c r="A402" s="59"/>
      <c r="B402" s="59"/>
      <c r="C402" s="59"/>
      <c r="D402" s="59"/>
      <c r="E402" s="61"/>
      <c r="F402" s="62"/>
      <c r="G402" s="62"/>
      <c r="H402" s="62"/>
      <c r="I402" s="62"/>
      <c r="J402" s="63"/>
      <c r="K402" s="63"/>
    </row>
    <row r="403" spans="1:11" ht="24" customHeight="1" x14ac:dyDescent="0.25">
      <c r="A403" s="59"/>
      <c r="B403" s="59"/>
      <c r="C403" s="59"/>
      <c r="D403" s="59"/>
      <c r="E403" s="61"/>
      <c r="F403" s="62"/>
      <c r="G403" s="62"/>
      <c r="H403" s="62"/>
      <c r="I403" s="62"/>
      <c r="J403" s="63"/>
      <c r="K403" s="63"/>
    </row>
    <row r="404" spans="1:11" ht="24" customHeight="1" x14ac:dyDescent="0.25">
      <c r="A404" s="59"/>
      <c r="B404" s="59"/>
      <c r="C404" s="59"/>
      <c r="D404" s="59"/>
      <c r="E404" s="61"/>
      <c r="F404" s="62"/>
      <c r="G404" s="62"/>
      <c r="H404" s="62"/>
      <c r="I404" s="62"/>
      <c r="J404" s="63"/>
      <c r="K404" s="63"/>
    </row>
    <row r="405" spans="1:11" ht="24" customHeight="1" x14ac:dyDescent="0.25">
      <c r="A405" s="59"/>
      <c r="B405" s="59"/>
      <c r="C405" s="59"/>
      <c r="D405" s="59"/>
      <c r="E405" s="61"/>
      <c r="F405" s="62"/>
      <c r="G405" s="62"/>
      <c r="H405" s="62"/>
      <c r="I405" s="62"/>
      <c r="J405" s="63"/>
      <c r="K405" s="63"/>
    </row>
    <row r="406" spans="1:11" ht="24" customHeight="1" x14ac:dyDescent="0.25">
      <c r="A406" s="59"/>
      <c r="B406" s="59"/>
      <c r="C406" s="59"/>
      <c r="D406" s="59"/>
      <c r="E406" s="61"/>
      <c r="F406" s="62"/>
      <c r="G406" s="62"/>
      <c r="H406" s="62"/>
      <c r="I406" s="62"/>
      <c r="J406" s="63"/>
      <c r="K406" s="63"/>
    </row>
    <row r="407" spans="1:11" ht="24" customHeight="1" x14ac:dyDescent="0.25">
      <c r="A407" s="59"/>
      <c r="B407" s="59"/>
      <c r="C407" s="59"/>
      <c r="D407" s="59"/>
      <c r="E407" s="61"/>
      <c r="F407" s="62"/>
      <c r="G407" s="62"/>
      <c r="H407" s="62"/>
      <c r="I407" s="62"/>
      <c r="J407" s="63"/>
      <c r="K407" s="63"/>
    </row>
    <row r="408" spans="1:11" ht="24" customHeight="1" x14ac:dyDescent="0.25">
      <c r="A408" s="59"/>
      <c r="B408" s="59"/>
      <c r="C408" s="59"/>
      <c r="D408" s="59"/>
      <c r="E408" s="61"/>
      <c r="F408" s="62"/>
      <c r="G408" s="62"/>
      <c r="H408" s="62"/>
      <c r="I408" s="62"/>
      <c r="J408" s="63"/>
      <c r="K408" s="63"/>
    </row>
    <row r="409" spans="1:11" ht="24" customHeight="1" x14ac:dyDescent="0.25">
      <c r="A409" s="59"/>
      <c r="B409" s="59"/>
      <c r="C409" s="59"/>
      <c r="D409" s="59"/>
      <c r="E409" s="61"/>
      <c r="F409" s="62"/>
      <c r="G409" s="62"/>
      <c r="H409" s="62"/>
      <c r="I409" s="62"/>
      <c r="J409" s="63"/>
      <c r="K409" s="63"/>
    </row>
    <row r="410" spans="1:11" ht="24" customHeight="1" x14ac:dyDescent="0.25">
      <c r="A410" s="59"/>
      <c r="B410" s="59"/>
      <c r="C410" s="59"/>
      <c r="D410" s="59"/>
      <c r="E410" s="61"/>
      <c r="F410" s="62"/>
      <c r="G410" s="62"/>
      <c r="H410" s="62"/>
      <c r="I410" s="62"/>
      <c r="J410" s="63"/>
      <c r="K410" s="63"/>
    </row>
    <row r="411" spans="1:11" ht="24" customHeight="1" x14ac:dyDescent="0.25">
      <c r="A411" s="59"/>
      <c r="B411" s="59"/>
      <c r="C411" s="59"/>
      <c r="D411" s="59"/>
      <c r="E411" s="61"/>
      <c r="F411" s="62"/>
      <c r="G411" s="62"/>
      <c r="H411" s="62"/>
      <c r="I411" s="62"/>
      <c r="J411" s="63"/>
      <c r="K411" s="63"/>
    </row>
    <row r="412" spans="1:11" ht="24" customHeight="1" x14ac:dyDescent="0.25">
      <c r="A412" s="59"/>
      <c r="B412" s="59"/>
      <c r="C412" s="59"/>
      <c r="D412" s="59"/>
      <c r="E412" s="61"/>
      <c r="F412" s="62"/>
      <c r="G412" s="62"/>
      <c r="H412" s="62"/>
      <c r="I412" s="62"/>
      <c r="J412" s="63"/>
      <c r="K412" s="63"/>
    </row>
    <row r="413" spans="1:11" ht="24" customHeight="1" x14ac:dyDescent="0.25">
      <c r="A413" s="59"/>
      <c r="B413" s="59"/>
      <c r="C413" s="59"/>
      <c r="D413" s="59"/>
      <c r="E413" s="61"/>
      <c r="F413" s="62"/>
      <c r="G413" s="62"/>
      <c r="H413" s="62"/>
      <c r="I413" s="62"/>
      <c r="J413" s="63"/>
      <c r="K413" s="63"/>
    </row>
    <row r="414" spans="1:11" ht="24" customHeight="1" x14ac:dyDescent="0.25">
      <c r="A414" s="59"/>
      <c r="B414" s="59"/>
      <c r="C414" s="59"/>
      <c r="D414" s="59"/>
      <c r="E414" s="61"/>
      <c r="F414" s="62"/>
      <c r="G414" s="62"/>
      <c r="H414" s="62"/>
      <c r="I414" s="62"/>
      <c r="J414" s="63"/>
      <c r="K414" s="63"/>
    </row>
    <row r="415" spans="1:11" ht="24" customHeight="1" x14ac:dyDescent="0.25">
      <c r="A415" s="59"/>
      <c r="B415" s="59"/>
      <c r="C415" s="59"/>
      <c r="D415" s="59"/>
      <c r="E415" s="61"/>
      <c r="F415" s="62"/>
      <c r="G415" s="62"/>
      <c r="H415" s="62"/>
      <c r="I415" s="62"/>
      <c r="J415" s="63"/>
      <c r="K415" s="63"/>
    </row>
    <row r="416" spans="1:11" ht="24" customHeight="1" x14ac:dyDescent="0.25">
      <c r="A416" s="59"/>
      <c r="B416" s="59"/>
      <c r="C416" s="59"/>
      <c r="D416" s="59"/>
      <c r="E416" s="61"/>
      <c r="F416" s="62"/>
      <c r="G416" s="62"/>
      <c r="H416" s="62"/>
      <c r="I416" s="62"/>
      <c r="J416" s="63"/>
      <c r="K416" s="63"/>
    </row>
    <row r="417" spans="1:11" ht="24" customHeight="1" x14ac:dyDescent="0.25">
      <c r="A417" s="59"/>
      <c r="B417" s="59"/>
      <c r="C417" s="59"/>
      <c r="D417" s="59"/>
      <c r="E417" s="61"/>
      <c r="F417" s="62"/>
      <c r="G417" s="62"/>
      <c r="H417" s="62"/>
      <c r="I417" s="62"/>
      <c r="J417" s="63"/>
      <c r="K417" s="63"/>
    </row>
    <row r="418" spans="1:11" ht="24" customHeight="1" x14ac:dyDescent="0.25">
      <c r="A418" s="59"/>
      <c r="B418" s="59"/>
      <c r="C418" s="59"/>
      <c r="D418" s="59"/>
      <c r="E418" s="61"/>
      <c r="F418" s="62"/>
      <c r="G418" s="62"/>
      <c r="H418" s="62"/>
      <c r="I418" s="62"/>
      <c r="J418" s="63"/>
      <c r="K418" s="63"/>
    </row>
    <row r="419" spans="1:11" ht="24" customHeight="1" x14ac:dyDescent="0.25">
      <c r="A419" s="59"/>
      <c r="B419" s="59"/>
      <c r="C419" s="59"/>
      <c r="D419" s="59"/>
      <c r="E419" s="61"/>
      <c r="F419" s="62"/>
      <c r="G419" s="62"/>
      <c r="H419" s="62"/>
      <c r="I419" s="62"/>
      <c r="J419" s="63"/>
      <c r="K419" s="63"/>
    </row>
    <row r="420" spans="1:11" ht="24" customHeight="1" x14ac:dyDescent="0.25">
      <c r="A420" s="59"/>
      <c r="B420" s="59"/>
      <c r="C420" s="59"/>
      <c r="D420" s="59"/>
      <c r="E420" s="61"/>
      <c r="F420" s="62"/>
      <c r="G420" s="62"/>
      <c r="H420" s="62"/>
      <c r="I420" s="62"/>
      <c r="J420" s="63"/>
      <c r="K420" s="63"/>
    </row>
    <row r="421" spans="1:11" ht="24" customHeight="1" x14ac:dyDescent="0.25">
      <c r="A421" s="59"/>
      <c r="B421" s="59"/>
      <c r="C421" s="59"/>
      <c r="D421" s="59"/>
      <c r="E421" s="61"/>
      <c r="F421" s="62"/>
      <c r="G421" s="62"/>
      <c r="H421" s="62"/>
      <c r="I421" s="62"/>
      <c r="J421" s="63"/>
      <c r="K421" s="63"/>
    </row>
    <row r="422" spans="1:11" ht="24" customHeight="1" x14ac:dyDescent="0.25">
      <c r="A422" s="59"/>
      <c r="B422" s="59"/>
      <c r="C422" s="59"/>
      <c r="D422" s="59"/>
      <c r="E422" s="61"/>
      <c r="F422" s="62"/>
      <c r="G422" s="62"/>
      <c r="H422" s="62"/>
      <c r="I422" s="62"/>
      <c r="J422" s="63"/>
      <c r="K422" s="63"/>
    </row>
    <row r="423" spans="1:11" ht="24" customHeight="1" x14ac:dyDescent="0.25">
      <c r="A423" s="59"/>
      <c r="B423" s="59"/>
      <c r="C423" s="59"/>
      <c r="D423" s="59"/>
      <c r="E423" s="61"/>
      <c r="F423" s="62"/>
      <c r="G423" s="62"/>
      <c r="H423" s="62"/>
      <c r="I423" s="62"/>
      <c r="J423" s="63"/>
      <c r="K423" s="63"/>
    </row>
    <row r="424" spans="1:11" ht="24" customHeight="1" x14ac:dyDescent="0.25">
      <c r="A424" s="59"/>
      <c r="B424" s="59"/>
      <c r="C424" s="59"/>
      <c r="D424" s="59"/>
      <c r="E424" s="61"/>
      <c r="F424" s="62"/>
      <c r="G424" s="62"/>
      <c r="H424" s="62"/>
      <c r="I424" s="62"/>
      <c r="J424" s="63"/>
      <c r="K424" s="63"/>
    </row>
    <row r="425" spans="1:11" ht="24" customHeight="1" x14ac:dyDescent="0.25">
      <c r="A425" s="59"/>
      <c r="B425" s="59"/>
      <c r="C425" s="59"/>
      <c r="D425" s="59"/>
      <c r="E425" s="61"/>
      <c r="F425" s="62"/>
      <c r="G425" s="62"/>
      <c r="H425" s="62"/>
      <c r="I425" s="62"/>
      <c r="J425" s="63"/>
      <c r="K425" s="63"/>
    </row>
    <row r="426" spans="1:11" ht="24" customHeight="1" x14ac:dyDescent="0.25">
      <c r="A426" s="59"/>
      <c r="B426" s="59"/>
      <c r="C426" s="59"/>
      <c r="D426" s="59"/>
      <c r="E426" s="61"/>
      <c r="F426" s="62"/>
      <c r="G426" s="62"/>
      <c r="H426" s="62"/>
      <c r="I426" s="62"/>
      <c r="J426" s="63"/>
      <c r="K426" s="63"/>
    </row>
    <row r="427" spans="1:11" ht="24" customHeight="1" x14ac:dyDescent="0.25">
      <c r="A427" s="59"/>
      <c r="B427" s="59"/>
      <c r="C427" s="59"/>
      <c r="D427" s="59"/>
      <c r="E427" s="61"/>
      <c r="F427" s="62"/>
      <c r="G427" s="62"/>
      <c r="H427" s="62"/>
      <c r="I427" s="62"/>
      <c r="J427" s="63"/>
      <c r="K427" s="63"/>
    </row>
    <row r="428" spans="1:11" ht="24" customHeight="1" x14ac:dyDescent="0.25">
      <c r="A428" s="59"/>
      <c r="B428" s="59"/>
      <c r="C428" s="59"/>
      <c r="D428" s="59"/>
      <c r="E428" s="61"/>
      <c r="F428" s="62"/>
      <c r="G428" s="62"/>
      <c r="H428" s="62"/>
      <c r="I428" s="62"/>
      <c r="J428" s="63"/>
      <c r="K428" s="63"/>
    </row>
    <row r="429" spans="1:11" ht="24" customHeight="1" x14ac:dyDescent="0.25">
      <c r="A429" s="59"/>
      <c r="B429" s="59"/>
      <c r="C429" s="59"/>
      <c r="D429" s="59"/>
      <c r="E429" s="61"/>
      <c r="F429" s="62"/>
      <c r="G429" s="62"/>
      <c r="H429" s="62"/>
      <c r="I429" s="62"/>
      <c r="J429" s="63"/>
      <c r="K429" s="63"/>
    </row>
    <row r="430" spans="1:11" ht="24" customHeight="1" x14ac:dyDescent="0.25">
      <c r="A430" s="59"/>
      <c r="B430" s="59"/>
      <c r="C430" s="59"/>
      <c r="D430" s="59"/>
      <c r="E430" s="61"/>
      <c r="F430" s="62"/>
      <c r="G430" s="62"/>
      <c r="H430" s="62"/>
      <c r="I430" s="62"/>
      <c r="J430" s="63"/>
      <c r="K430" s="63"/>
    </row>
    <row r="431" spans="1:11" ht="24" customHeight="1" x14ac:dyDescent="0.25">
      <c r="A431" s="59"/>
      <c r="B431" s="59"/>
      <c r="C431" s="59"/>
      <c r="D431" s="59"/>
      <c r="E431" s="61"/>
      <c r="F431" s="62"/>
      <c r="G431" s="62"/>
      <c r="H431" s="62"/>
      <c r="I431" s="62"/>
      <c r="J431" s="63"/>
      <c r="K431" s="63"/>
    </row>
    <row r="432" spans="1:11" ht="24" customHeight="1" x14ac:dyDescent="0.25">
      <c r="A432" s="59"/>
      <c r="B432" s="59"/>
      <c r="C432" s="59"/>
      <c r="D432" s="59"/>
      <c r="E432" s="61"/>
      <c r="F432" s="62"/>
      <c r="G432" s="62"/>
      <c r="H432" s="62"/>
      <c r="I432" s="62"/>
      <c r="J432" s="63"/>
      <c r="K432" s="63"/>
    </row>
    <row r="433" spans="1:11" ht="24" customHeight="1" x14ac:dyDescent="0.25">
      <c r="A433" s="59"/>
      <c r="B433" s="59"/>
      <c r="C433" s="59"/>
      <c r="D433" s="59"/>
      <c r="E433" s="61"/>
      <c r="F433" s="62"/>
      <c r="G433" s="62"/>
      <c r="H433" s="62"/>
      <c r="I433" s="62"/>
      <c r="J433" s="63"/>
      <c r="K433" s="63"/>
    </row>
    <row r="434" spans="1:11" ht="24" customHeight="1" x14ac:dyDescent="0.25">
      <c r="A434" s="59"/>
      <c r="B434" s="59"/>
      <c r="C434" s="59"/>
      <c r="D434" s="59"/>
      <c r="E434" s="61"/>
      <c r="F434" s="62"/>
      <c r="G434" s="62"/>
      <c r="H434" s="62"/>
      <c r="I434" s="62"/>
      <c r="J434" s="63"/>
      <c r="K434" s="63"/>
    </row>
    <row r="435" spans="1:11" ht="24" customHeight="1" x14ac:dyDescent="0.25">
      <c r="A435" s="59"/>
      <c r="B435" s="59"/>
      <c r="C435" s="59"/>
      <c r="D435" s="59"/>
      <c r="E435" s="61"/>
      <c r="F435" s="62"/>
      <c r="G435" s="62"/>
      <c r="H435" s="62"/>
      <c r="I435" s="62"/>
      <c r="J435" s="63"/>
      <c r="K435" s="63"/>
    </row>
    <row r="436" spans="1:11" ht="24" customHeight="1" x14ac:dyDescent="0.25">
      <c r="A436" s="59"/>
      <c r="B436" s="59"/>
      <c r="C436" s="59"/>
      <c r="D436" s="59"/>
      <c r="E436" s="61"/>
      <c r="F436" s="62"/>
      <c r="G436" s="62"/>
      <c r="H436" s="62"/>
      <c r="I436" s="62"/>
      <c r="J436" s="63"/>
      <c r="K436" s="63"/>
    </row>
    <row r="437" spans="1:11" ht="24" customHeight="1" x14ac:dyDescent="0.25">
      <c r="A437" s="59"/>
      <c r="B437" s="59"/>
      <c r="C437" s="59"/>
      <c r="D437" s="59"/>
      <c r="E437" s="61"/>
      <c r="F437" s="62"/>
      <c r="G437" s="62"/>
      <c r="H437" s="62"/>
      <c r="I437" s="62"/>
      <c r="J437" s="63"/>
      <c r="K437" s="63"/>
    </row>
    <row r="438" spans="1:11" ht="24" customHeight="1" x14ac:dyDescent="0.25">
      <c r="A438" s="59"/>
      <c r="B438" s="59"/>
      <c r="C438" s="59"/>
      <c r="D438" s="59"/>
      <c r="E438" s="61"/>
      <c r="F438" s="62"/>
      <c r="G438" s="62"/>
      <c r="H438" s="62"/>
      <c r="I438" s="62"/>
      <c r="J438" s="63"/>
      <c r="K438" s="63"/>
    </row>
    <row r="439" spans="1:11" ht="24" customHeight="1" x14ac:dyDescent="0.25">
      <c r="A439" s="59"/>
      <c r="B439" s="59"/>
      <c r="C439" s="59"/>
      <c r="D439" s="59"/>
      <c r="E439" s="61"/>
      <c r="F439" s="62"/>
      <c r="G439" s="62"/>
      <c r="H439" s="62"/>
      <c r="I439" s="62"/>
      <c r="J439" s="63"/>
      <c r="K439" s="63"/>
    </row>
    <row r="440" spans="1:11" ht="24" customHeight="1" x14ac:dyDescent="0.25">
      <c r="A440" s="59"/>
      <c r="B440" s="59"/>
      <c r="C440" s="59"/>
      <c r="D440" s="59"/>
      <c r="E440" s="61"/>
      <c r="F440" s="62"/>
      <c r="G440" s="62"/>
      <c r="H440" s="62"/>
      <c r="I440" s="62"/>
      <c r="J440" s="63"/>
      <c r="K440" s="63"/>
    </row>
    <row r="441" spans="1:11" ht="24" customHeight="1" x14ac:dyDescent="0.25">
      <c r="A441" s="59"/>
      <c r="B441" s="59"/>
      <c r="C441" s="59"/>
      <c r="D441" s="59"/>
      <c r="E441" s="61"/>
      <c r="F441" s="62"/>
      <c r="G441" s="62"/>
      <c r="H441" s="62"/>
      <c r="I441" s="62"/>
      <c r="J441" s="63"/>
      <c r="K441" s="63"/>
    </row>
    <row r="442" spans="1:11" ht="24" customHeight="1" x14ac:dyDescent="0.25">
      <c r="A442" s="59"/>
      <c r="B442" s="59"/>
      <c r="C442" s="59"/>
      <c r="D442" s="59"/>
      <c r="E442" s="61"/>
      <c r="F442" s="62"/>
      <c r="G442" s="62"/>
      <c r="H442" s="62"/>
      <c r="I442" s="62"/>
      <c r="J442" s="63"/>
      <c r="K442" s="63"/>
    </row>
    <row r="443" spans="1:11" ht="24" customHeight="1" x14ac:dyDescent="0.25">
      <c r="A443" s="59"/>
      <c r="B443" s="59"/>
      <c r="C443" s="59"/>
      <c r="D443" s="59"/>
      <c r="E443" s="61"/>
      <c r="F443" s="62"/>
      <c r="G443" s="62"/>
      <c r="H443" s="62"/>
      <c r="I443" s="62"/>
      <c r="J443" s="63"/>
      <c r="K443" s="63"/>
    </row>
    <row r="444" spans="1:11" ht="24" customHeight="1" x14ac:dyDescent="0.25">
      <c r="A444" s="59"/>
      <c r="B444" s="59"/>
      <c r="C444" s="59"/>
      <c r="D444" s="59"/>
      <c r="E444" s="61"/>
      <c r="F444" s="62"/>
      <c r="G444" s="62"/>
      <c r="H444" s="62"/>
      <c r="I444" s="62"/>
      <c r="J444" s="63"/>
      <c r="K444" s="63"/>
    </row>
    <row r="445" spans="1:11" ht="24" customHeight="1" x14ac:dyDescent="0.25">
      <c r="A445" s="59"/>
      <c r="B445" s="59"/>
      <c r="C445" s="59"/>
      <c r="D445" s="59"/>
      <c r="E445" s="61"/>
      <c r="F445" s="62"/>
      <c r="G445" s="62"/>
      <c r="H445" s="62"/>
      <c r="I445" s="62"/>
      <c r="J445" s="63"/>
      <c r="K445" s="63"/>
    </row>
    <row r="446" spans="1:11" ht="24" customHeight="1" x14ac:dyDescent="0.25">
      <c r="A446" s="59"/>
      <c r="B446" s="59"/>
      <c r="C446" s="59"/>
      <c r="D446" s="59"/>
      <c r="E446" s="61"/>
      <c r="F446" s="62"/>
      <c r="G446" s="62"/>
      <c r="H446" s="62"/>
      <c r="I446" s="62"/>
      <c r="J446" s="63"/>
      <c r="K446" s="63"/>
    </row>
    <row r="447" spans="1:11" ht="24" customHeight="1" x14ac:dyDescent="0.25">
      <c r="A447" s="59"/>
      <c r="B447" s="59"/>
      <c r="C447" s="59"/>
      <c r="D447" s="59"/>
      <c r="E447" s="61"/>
      <c r="F447" s="62"/>
      <c r="G447" s="62"/>
      <c r="H447" s="62"/>
      <c r="I447" s="62"/>
      <c r="J447" s="63"/>
      <c r="K447" s="63"/>
    </row>
    <row r="448" spans="1:11" ht="24" customHeight="1" x14ac:dyDescent="0.25">
      <c r="A448" s="59"/>
      <c r="B448" s="59"/>
      <c r="C448" s="59"/>
      <c r="D448" s="59"/>
      <c r="E448" s="61"/>
      <c r="F448" s="62"/>
      <c r="G448" s="62"/>
      <c r="H448" s="62"/>
      <c r="I448" s="62"/>
      <c r="J448" s="63"/>
      <c r="K448" s="63"/>
    </row>
    <row r="449" spans="1:11" ht="24" customHeight="1" x14ac:dyDescent="0.25">
      <c r="A449" s="59"/>
      <c r="B449" s="59"/>
      <c r="C449" s="59"/>
      <c r="D449" s="59"/>
      <c r="E449" s="61"/>
      <c r="F449" s="62"/>
      <c r="G449" s="62"/>
      <c r="H449" s="62"/>
      <c r="I449" s="62"/>
      <c r="J449" s="63"/>
      <c r="K449" s="63"/>
    </row>
    <row r="450" spans="1:11" ht="24" customHeight="1" x14ac:dyDescent="0.25">
      <c r="A450" s="59"/>
      <c r="B450" s="59"/>
      <c r="C450" s="59"/>
      <c r="D450" s="59"/>
      <c r="E450" s="61"/>
      <c r="F450" s="62"/>
      <c r="G450" s="62"/>
      <c r="H450" s="62"/>
      <c r="I450" s="62"/>
      <c r="J450" s="63"/>
      <c r="K450" s="63"/>
    </row>
    <row r="451" spans="1:11" ht="24" customHeight="1" x14ac:dyDescent="0.25">
      <c r="A451" s="59"/>
      <c r="B451" s="59"/>
      <c r="C451" s="59"/>
      <c r="D451" s="59"/>
      <c r="E451" s="61"/>
      <c r="F451" s="62"/>
      <c r="G451" s="62"/>
      <c r="H451" s="62"/>
      <c r="I451" s="62"/>
      <c r="J451" s="63"/>
      <c r="K451" s="63"/>
    </row>
    <row r="452" spans="1:11" ht="24" customHeight="1" x14ac:dyDescent="0.25">
      <c r="A452" s="59"/>
      <c r="B452" s="59"/>
      <c r="C452" s="59"/>
      <c r="D452" s="59"/>
      <c r="E452" s="61"/>
      <c r="F452" s="62"/>
      <c r="G452" s="62"/>
      <c r="H452" s="62"/>
      <c r="I452" s="62"/>
      <c r="J452" s="63"/>
      <c r="K452" s="63"/>
    </row>
    <row r="453" spans="1:11" ht="24" customHeight="1" x14ac:dyDescent="0.25">
      <c r="A453" s="59"/>
      <c r="B453" s="59"/>
      <c r="C453" s="59"/>
      <c r="D453" s="59"/>
      <c r="E453" s="61"/>
      <c r="F453" s="62"/>
      <c r="G453" s="62"/>
      <c r="H453" s="62"/>
      <c r="I453" s="62"/>
      <c r="J453" s="63"/>
      <c r="K453" s="63"/>
    </row>
    <row r="454" spans="1:11" ht="24" customHeight="1" x14ac:dyDescent="0.25">
      <c r="A454" s="59"/>
      <c r="B454" s="59"/>
      <c r="C454" s="59"/>
      <c r="D454" s="59"/>
      <c r="E454" s="61"/>
      <c r="F454" s="62"/>
      <c r="G454" s="62"/>
      <c r="H454" s="62"/>
      <c r="I454" s="62"/>
      <c r="J454" s="63"/>
      <c r="K454" s="63"/>
    </row>
    <row r="455" spans="1:11" ht="24" customHeight="1" x14ac:dyDescent="0.25">
      <c r="A455" s="59"/>
      <c r="B455" s="59"/>
      <c r="C455" s="59"/>
      <c r="D455" s="59"/>
      <c r="E455" s="61"/>
      <c r="F455" s="62"/>
      <c r="G455" s="62"/>
      <c r="H455" s="62"/>
      <c r="I455" s="62"/>
      <c r="J455" s="63"/>
      <c r="K455" s="63"/>
    </row>
    <row r="456" spans="1:11" ht="24" customHeight="1" x14ac:dyDescent="0.25">
      <c r="A456" s="59"/>
      <c r="B456" s="59"/>
      <c r="C456" s="59"/>
      <c r="D456" s="59"/>
      <c r="E456" s="61"/>
      <c r="F456" s="62"/>
      <c r="G456" s="62"/>
      <c r="H456" s="62"/>
      <c r="I456" s="62"/>
      <c r="J456" s="63"/>
      <c r="K456" s="63"/>
    </row>
    <row r="457" spans="1:11" ht="24" customHeight="1" x14ac:dyDescent="0.25">
      <c r="A457" s="59"/>
      <c r="B457" s="59"/>
      <c r="C457" s="59"/>
      <c r="D457" s="59"/>
      <c r="E457" s="61"/>
      <c r="F457" s="62"/>
      <c r="G457" s="62"/>
      <c r="H457" s="62"/>
      <c r="I457" s="62"/>
      <c r="J457" s="63"/>
      <c r="K457" s="63"/>
    </row>
    <row r="458" spans="1:11" ht="24" customHeight="1" x14ac:dyDescent="0.25">
      <c r="A458" s="59"/>
      <c r="B458" s="59"/>
      <c r="C458" s="59"/>
      <c r="D458" s="59"/>
      <c r="E458" s="61"/>
      <c r="F458" s="62"/>
      <c r="G458" s="62"/>
      <c r="H458" s="62"/>
      <c r="I458" s="62"/>
      <c r="J458" s="63"/>
      <c r="K458" s="63"/>
    </row>
    <row r="459" spans="1:11" ht="24" customHeight="1" x14ac:dyDescent="0.25">
      <c r="A459" s="59"/>
      <c r="B459" s="59"/>
      <c r="C459" s="59"/>
      <c r="D459" s="59"/>
      <c r="E459" s="61"/>
      <c r="F459" s="62"/>
      <c r="G459" s="62"/>
      <c r="H459" s="62"/>
      <c r="I459" s="62"/>
      <c r="J459" s="63"/>
      <c r="K459" s="63"/>
    </row>
    <row r="460" spans="1:11" ht="24" customHeight="1" x14ac:dyDescent="0.25">
      <c r="A460" s="59"/>
      <c r="B460" s="59"/>
      <c r="C460" s="59"/>
      <c r="D460" s="59"/>
      <c r="E460" s="61"/>
      <c r="F460" s="62"/>
      <c r="G460" s="62"/>
      <c r="H460" s="62"/>
      <c r="I460" s="62"/>
      <c r="J460" s="63"/>
      <c r="K460" s="63"/>
    </row>
    <row r="461" spans="1:11" ht="24" customHeight="1" x14ac:dyDescent="0.25">
      <c r="A461" s="59"/>
      <c r="B461" s="59"/>
      <c r="C461" s="59"/>
      <c r="D461" s="59"/>
      <c r="E461" s="61"/>
      <c r="F461" s="62"/>
      <c r="G461" s="62"/>
      <c r="H461" s="62"/>
      <c r="I461" s="62"/>
      <c r="J461" s="63"/>
      <c r="K461" s="63"/>
    </row>
    <row r="462" spans="1:11" ht="24" customHeight="1" x14ac:dyDescent="0.25">
      <c r="A462" s="59"/>
      <c r="B462" s="59"/>
      <c r="C462" s="59"/>
      <c r="D462" s="59"/>
      <c r="E462" s="61"/>
      <c r="F462" s="62"/>
      <c r="G462" s="62"/>
      <c r="H462" s="62"/>
      <c r="I462" s="62"/>
      <c r="J462" s="63"/>
      <c r="K462" s="63"/>
    </row>
    <row r="463" spans="1:11" ht="24" customHeight="1" x14ac:dyDescent="0.25">
      <c r="A463" s="59"/>
      <c r="B463" s="59"/>
      <c r="C463" s="59"/>
      <c r="D463" s="59"/>
      <c r="E463" s="61"/>
      <c r="F463" s="62"/>
      <c r="G463" s="62"/>
      <c r="H463" s="62"/>
      <c r="I463" s="62"/>
      <c r="J463" s="63"/>
      <c r="K463" s="63"/>
    </row>
    <row r="464" spans="1:11" ht="24" customHeight="1" x14ac:dyDescent="0.25">
      <c r="A464" s="59"/>
      <c r="B464" s="59"/>
      <c r="C464" s="59"/>
      <c r="D464" s="59"/>
      <c r="E464" s="61"/>
      <c r="F464" s="62"/>
      <c r="G464" s="62"/>
      <c r="H464" s="62"/>
      <c r="I464" s="62"/>
      <c r="J464" s="63"/>
      <c r="K464" s="63"/>
    </row>
    <row r="465" spans="1:11" ht="24" customHeight="1" x14ac:dyDescent="0.25">
      <c r="A465" s="59"/>
      <c r="B465" s="59"/>
      <c r="C465" s="59"/>
      <c r="D465" s="59"/>
      <c r="E465" s="61"/>
      <c r="F465" s="62"/>
      <c r="G465" s="62"/>
      <c r="H465" s="62"/>
      <c r="I465" s="62"/>
      <c r="J465" s="63"/>
      <c r="K465" s="63"/>
    </row>
    <row r="466" spans="1:11" ht="24" customHeight="1" x14ac:dyDescent="0.25">
      <c r="A466" s="59"/>
      <c r="B466" s="59"/>
      <c r="C466" s="59"/>
      <c r="D466" s="59"/>
      <c r="E466" s="61"/>
      <c r="F466" s="62"/>
      <c r="G466" s="62"/>
      <c r="H466" s="62"/>
      <c r="I466" s="62"/>
      <c r="J466" s="63"/>
      <c r="K466" s="63"/>
    </row>
    <row r="467" spans="1:11" ht="24" customHeight="1" x14ac:dyDescent="0.25">
      <c r="A467" s="59"/>
      <c r="B467" s="59"/>
      <c r="C467" s="59"/>
      <c r="D467" s="59"/>
      <c r="E467" s="61"/>
      <c r="F467" s="62"/>
      <c r="G467" s="62"/>
      <c r="H467" s="62"/>
      <c r="I467" s="62"/>
      <c r="J467" s="63"/>
      <c r="K467" s="63"/>
    </row>
    <row r="468" spans="1:11" ht="24" customHeight="1" x14ac:dyDescent="0.25">
      <c r="A468" s="59"/>
      <c r="B468" s="59"/>
      <c r="C468" s="59"/>
      <c r="D468" s="59"/>
      <c r="E468" s="61"/>
      <c r="F468" s="62"/>
      <c r="G468" s="62"/>
      <c r="H468" s="62"/>
      <c r="I468" s="62"/>
      <c r="J468" s="63"/>
      <c r="K468" s="63"/>
    </row>
    <row r="469" spans="1:11" ht="24" customHeight="1" x14ac:dyDescent="0.25">
      <c r="A469" s="59"/>
      <c r="B469" s="59"/>
      <c r="C469" s="59"/>
      <c r="D469" s="59"/>
      <c r="E469" s="61"/>
      <c r="F469" s="62"/>
      <c r="G469" s="62"/>
      <c r="H469" s="62"/>
      <c r="I469" s="62"/>
      <c r="J469" s="63"/>
      <c r="K469" s="63"/>
    </row>
    <row r="470" spans="1:11" ht="24" customHeight="1" x14ac:dyDescent="0.25">
      <c r="A470" s="59"/>
      <c r="B470" s="59"/>
      <c r="C470" s="59"/>
      <c r="D470" s="59"/>
      <c r="E470" s="61"/>
      <c r="F470" s="62"/>
      <c r="G470" s="62"/>
      <c r="H470" s="62"/>
      <c r="I470" s="62"/>
      <c r="J470" s="63"/>
      <c r="K470" s="63"/>
    </row>
    <row r="471" spans="1:11" ht="24" customHeight="1" x14ac:dyDescent="0.25">
      <c r="A471" s="59"/>
      <c r="B471" s="59"/>
      <c r="C471" s="59"/>
      <c r="D471" s="59"/>
      <c r="E471" s="61"/>
      <c r="F471" s="62"/>
      <c r="G471" s="62"/>
      <c r="H471" s="62"/>
      <c r="I471" s="62"/>
      <c r="J471" s="63"/>
      <c r="K471" s="63"/>
    </row>
    <row r="472" spans="1:11" ht="24" customHeight="1" x14ac:dyDescent="0.25">
      <c r="A472" s="59"/>
      <c r="B472" s="59"/>
      <c r="C472" s="59"/>
      <c r="D472" s="59"/>
      <c r="E472" s="61"/>
      <c r="F472" s="62"/>
      <c r="G472" s="62"/>
      <c r="H472" s="62"/>
      <c r="I472" s="62"/>
      <c r="J472" s="63"/>
      <c r="K472" s="63"/>
    </row>
    <row r="473" spans="1:11" ht="24" customHeight="1" x14ac:dyDescent="0.25">
      <c r="A473" s="59"/>
      <c r="B473" s="59"/>
      <c r="C473" s="59"/>
      <c r="D473" s="59"/>
      <c r="E473" s="61"/>
      <c r="F473" s="62"/>
      <c r="G473" s="62"/>
      <c r="H473" s="62"/>
      <c r="I473" s="62"/>
      <c r="J473" s="63"/>
      <c r="K473" s="63"/>
    </row>
    <row r="474" spans="1:11" ht="24" customHeight="1" x14ac:dyDescent="0.25">
      <c r="A474" s="59"/>
      <c r="B474" s="59"/>
      <c r="C474" s="59"/>
      <c r="D474" s="59"/>
      <c r="E474" s="61"/>
      <c r="F474" s="62"/>
      <c r="G474" s="62"/>
      <c r="H474" s="62"/>
      <c r="I474" s="62"/>
      <c r="J474" s="63"/>
      <c r="K474" s="63"/>
    </row>
    <row r="475" spans="1:11" ht="24" customHeight="1" x14ac:dyDescent="0.25">
      <c r="A475" s="59"/>
      <c r="B475" s="59"/>
      <c r="C475" s="59"/>
      <c r="D475" s="59"/>
      <c r="E475" s="61"/>
      <c r="F475" s="62"/>
      <c r="G475" s="62"/>
      <c r="H475" s="62"/>
      <c r="I475" s="62"/>
      <c r="J475" s="63"/>
      <c r="K475" s="63"/>
    </row>
    <row r="476" spans="1:11" ht="24" customHeight="1" x14ac:dyDescent="0.25">
      <c r="A476" s="59"/>
      <c r="B476" s="59"/>
      <c r="C476" s="59"/>
      <c r="D476" s="59"/>
      <c r="E476" s="61"/>
      <c r="F476" s="62"/>
      <c r="G476" s="62"/>
      <c r="H476" s="62"/>
      <c r="I476" s="62"/>
      <c r="J476" s="63"/>
      <c r="K476" s="63"/>
    </row>
    <row r="477" spans="1:11" ht="24" customHeight="1" x14ac:dyDescent="0.25">
      <c r="A477" s="59"/>
      <c r="B477" s="59"/>
      <c r="C477" s="59"/>
      <c r="D477" s="59"/>
      <c r="E477" s="61"/>
      <c r="F477" s="62"/>
      <c r="G477" s="62"/>
      <c r="H477" s="62"/>
      <c r="I477" s="62"/>
      <c r="J477" s="63"/>
      <c r="K477" s="63"/>
    </row>
    <row r="478" spans="1:11" ht="24" customHeight="1" x14ac:dyDescent="0.25">
      <c r="A478" s="59"/>
      <c r="B478" s="59"/>
      <c r="C478" s="59"/>
      <c r="D478" s="59"/>
      <c r="E478" s="61"/>
      <c r="F478" s="62"/>
      <c r="G478" s="62"/>
      <c r="H478" s="62"/>
      <c r="I478" s="62"/>
      <c r="J478" s="63"/>
      <c r="K478" s="63"/>
    </row>
    <row r="479" spans="1:11" ht="24" customHeight="1" x14ac:dyDescent="0.25">
      <c r="A479" s="59"/>
      <c r="B479" s="59"/>
      <c r="C479" s="59"/>
      <c r="D479" s="59"/>
      <c r="E479" s="61"/>
      <c r="F479" s="62"/>
      <c r="G479" s="62"/>
      <c r="H479" s="62"/>
      <c r="I479" s="62"/>
      <c r="J479" s="63"/>
      <c r="K479" s="63"/>
    </row>
    <row r="480" spans="1:11" ht="24" customHeight="1" x14ac:dyDescent="0.25">
      <c r="A480" s="59"/>
      <c r="B480" s="59"/>
      <c r="C480" s="59"/>
      <c r="D480" s="59"/>
      <c r="E480" s="61"/>
      <c r="F480" s="62"/>
      <c r="G480" s="62"/>
      <c r="H480" s="62"/>
      <c r="I480" s="62"/>
      <c r="J480" s="63"/>
      <c r="K480" s="63"/>
    </row>
    <row r="481" spans="1:11" ht="24" customHeight="1" x14ac:dyDescent="0.25">
      <c r="A481" s="59"/>
      <c r="B481" s="59"/>
      <c r="C481" s="59"/>
      <c r="D481" s="59"/>
      <c r="E481" s="61"/>
      <c r="F481" s="62"/>
      <c r="G481" s="62"/>
      <c r="H481" s="62"/>
      <c r="I481" s="62"/>
      <c r="J481" s="63"/>
      <c r="K481" s="63"/>
    </row>
    <row r="482" spans="1:11" ht="24" customHeight="1" x14ac:dyDescent="0.25">
      <c r="A482" s="59"/>
      <c r="B482" s="59"/>
      <c r="C482" s="59"/>
      <c r="D482" s="59"/>
      <c r="E482" s="61"/>
      <c r="F482" s="62"/>
      <c r="G482" s="62"/>
      <c r="H482" s="62"/>
      <c r="I482" s="62"/>
      <c r="J482" s="63"/>
      <c r="K482" s="63"/>
    </row>
    <row r="483" spans="1:11" ht="24" customHeight="1" x14ac:dyDescent="0.25">
      <c r="A483" s="59"/>
      <c r="B483" s="59"/>
      <c r="C483" s="59"/>
      <c r="D483" s="59"/>
      <c r="E483" s="61"/>
      <c r="F483" s="62"/>
      <c r="G483" s="62"/>
      <c r="H483" s="62"/>
      <c r="I483" s="62"/>
      <c r="J483" s="63"/>
      <c r="K483" s="63"/>
    </row>
    <row r="484" spans="1:11" ht="24" customHeight="1" x14ac:dyDescent="0.25">
      <c r="A484" s="59"/>
      <c r="B484" s="59"/>
      <c r="C484" s="59"/>
      <c r="D484" s="59"/>
      <c r="E484" s="61"/>
      <c r="F484" s="62"/>
      <c r="G484" s="62"/>
      <c r="H484" s="62"/>
      <c r="I484" s="62"/>
      <c r="J484" s="63"/>
      <c r="K484" s="63"/>
    </row>
    <row r="485" spans="1:11" ht="24" customHeight="1" x14ac:dyDescent="0.25">
      <c r="A485" s="59"/>
      <c r="B485" s="59"/>
      <c r="C485" s="59"/>
      <c r="D485" s="59"/>
      <c r="E485" s="61"/>
      <c r="F485" s="62"/>
      <c r="G485" s="62"/>
      <c r="H485" s="62"/>
      <c r="I485" s="62"/>
      <c r="J485" s="63"/>
      <c r="K485" s="63"/>
    </row>
    <row r="486" spans="1:11" ht="24" customHeight="1" x14ac:dyDescent="0.25">
      <c r="A486" s="59"/>
      <c r="B486" s="59"/>
      <c r="C486" s="59"/>
      <c r="D486" s="59"/>
      <c r="E486" s="61"/>
      <c r="F486" s="62"/>
      <c r="G486" s="62"/>
      <c r="H486" s="62"/>
      <c r="I486" s="62"/>
      <c r="J486" s="63"/>
      <c r="K486" s="63"/>
    </row>
    <row r="487" spans="1:11" ht="24" customHeight="1" x14ac:dyDescent="0.25">
      <c r="A487" s="59"/>
      <c r="B487" s="59"/>
      <c r="C487" s="59"/>
      <c r="D487" s="59"/>
      <c r="E487" s="61"/>
      <c r="F487" s="62"/>
      <c r="G487" s="62"/>
      <c r="H487" s="62"/>
      <c r="I487" s="62"/>
      <c r="J487" s="63"/>
      <c r="K487" s="63"/>
    </row>
    <row r="488" spans="1:11" ht="24" customHeight="1" x14ac:dyDescent="0.25">
      <c r="A488" s="59"/>
      <c r="B488" s="59"/>
      <c r="C488" s="59"/>
      <c r="D488" s="59"/>
      <c r="E488" s="61"/>
      <c r="F488" s="62"/>
      <c r="G488" s="62"/>
      <c r="H488" s="62"/>
      <c r="I488" s="62"/>
      <c r="J488" s="63"/>
      <c r="K488" s="63"/>
    </row>
    <row r="489" spans="1:11" ht="24" customHeight="1" x14ac:dyDescent="0.25">
      <c r="A489" s="59"/>
      <c r="B489" s="59"/>
      <c r="C489" s="59"/>
      <c r="D489" s="59"/>
      <c r="E489" s="61"/>
      <c r="F489" s="62"/>
      <c r="G489" s="62"/>
      <c r="H489" s="62"/>
      <c r="I489" s="62"/>
      <c r="J489" s="63"/>
      <c r="K489" s="63"/>
    </row>
    <row r="490" spans="1:11" ht="24" customHeight="1" x14ac:dyDescent="0.25">
      <c r="A490" s="59"/>
      <c r="B490" s="59"/>
      <c r="C490" s="59"/>
      <c r="D490" s="59"/>
      <c r="E490" s="61"/>
      <c r="F490" s="62"/>
      <c r="G490" s="62"/>
      <c r="H490" s="62"/>
      <c r="I490" s="62"/>
      <c r="J490" s="63"/>
      <c r="K490" s="63"/>
    </row>
    <row r="491" spans="1:11" ht="24" customHeight="1" x14ac:dyDescent="0.25">
      <c r="A491" s="59"/>
      <c r="B491" s="59"/>
      <c r="C491" s="59"/>
      <c r="D491" s="59"/>
      <c r="E491" s="61"/>
      <c r="F491" s="62"/>
      <c r="G491" s="62"/>
      <c r="H491" s="62"/>
      <c r="I491" s="62"/>
      <c r="J491" s="63"/>
      <c r="K491" s="63"/>
    </row>
    <row r="492" spans="1:11" ht="24" customHeight="1" x14ac:dyDescent="0.25">
      <c r="A492" s="59"/>
      <c r="B492" s="59"/>
      <c r="C492" s="59"/>
      <c r="D492" s="59"/>
      <c r="E492" s="61"/>
      <c r="F492" s="62"/>
      <c r="G492" s="62"/>
      <c r="H492" s="62"/>
      <c r="I492" s="62"/>
      <c r="J492" s="63"/>
      <c r="K492" s="63"/>
    </row>
    <row r="493" spans="1:11" ht="24" customHeight="1" x14ac:dyDescent="0.25">
      <c r="A493" s="59"/>
      <c r="B493" s="59"/>
      <c r="C493" s="59"/>
      <c r="D493" s="59"/>
      <c r="E493" s="61"/>
      <c r="F493" s="62"/>
      <c r="G493" s="62"/>
      <c r="H493" s="62"/>
      <c r="I493" s="62"/>
      <c r="J493" s="63"/>
      <c r="K493" s="63"/>
    </row>
    <row r="494" spans="1:11" ht="24" customHeight="1" x14ac:dyDescent="0.25">
      <c r="A494" s="59"/>
      <c r="B494" s="59"/>
      <c r="C494" s="59"/>
      <c r="D494" s="59"/>
      <c r="E494" s="61"/>
      <c r="F494" s="62"/>
      <c r="G494" s="62"/>
      <c r="H494" s="62"/>
      <c r="I494" s="62"/>
      <c r="J494" s="63"/>
      <c r="K494" s="63"/>
    </row>
    <row r="495" spans="1:11" ht="24" customHeight="1" x14ac:dyDescent="0.25">
      <c r="A495" s="59"/>
      <c r="B495" s="59"/>
      <c r="C495" s="59"/>
      <c r="D495" s="59"/>
      <c r="E495" s="61"/>
      <c r="F495" s="62"/>
      <c r="G495" s="62"/>
      <c r="H495" s="62"/>
      <c r="I495" s="62"/>
      <c r="J495" s="63"/>
      <c r="K495" s="63"/>
    </row>
    <row r="496" spans="1:11" ht="24" customHeight="1" x14ac:dyDescent="0.25">
      <c r="A496" s="59"/>
      <c r="B496" s="59"/>
      <c r="C496" s="59"/>
      <c r="D496" s="59"/>
      <c r="E496" s="61"/>
      <c r="F496" s="62"/>
      <c r="G496" s="62"/>
      <c r="H496" s="62"/>
      <c r="I496" s="62"/>
      <c r="J496" s="63"/>
      <c r="K496" s="63"/>
    </row>
    <row r="497" spans="1:11" ht="24" customHeight="1" x14ac:dyDescent="0.25">
      <c r="A497" s="59"/>
      <c r="B497" s="59"/>
      <c r="C497" s="59"/>
      <c r="D497" s="59"/>
      <c r="E497" s="61"/>
      <c r="F497" s="62"/>
      <c r="G497" s="62"/>
      <c r="H497" s="62"/>
      <c r="I497" s="62"/>
      <c r="J497" s="63"/>
      <c r="K497" s="63"/>
    </row>
    <row r="498" spans="1:11" ht="24" customHeight="1" x14ac:dyDescent="0.25">
      <c r="A498" s="59"/>
      <c r="B498" s="59"/>
      <c r="C498" s="59"/>
      <c r="D498" s="59"/>
      <c r="E498" s="61"/>
      <c r="F498" s="62"/>
      <c r="G498" s="62"/>
      <c r="H498" s="62"/>
      <c r="I498" s="62"/>
      <c r="J498" s="63"/>
      <c r="K498" s="63"/>
    </row>
    <row r="499" spans="1:11" ht="24" customHeight="1" x14ac:dyDescent="0.25">
      <c r="A499" s="59"/>
      <c r="B499" s="59"/>
      <c r="C499" s="59"/>
      <c r="D499" s="59"/>
      <c r="E499" s="61"/>
      <c r="F499" s="62"/>
      <c r="G499" s="62"/>
      <c r="H499" s="62"/>
      <c r="I499" s="62"/>
      <c r="J499" s="63"/>
      <c r="K499" s="63"/>
    </row>
    <row r="500" spans="1:11" ht="24" customHeight="1" x14ac:dyDescent="0.25">
      <c r="A500" s="59"/>
      <c r="B500" s="59"/>
      <c r="C500" s="59"/>
      <c r="D500" s="59"/>
      <c r="E500" s="61"/>
      <c r="F500" s="62"/>
      <c r="G500" s="62"/>
      <c r="H500" s="62"/>
      <c r="I500" s="62"/>
      <c r="J500" s="63"/>
      <c r="K500" s="63"/>
    </row>
    <row r="501" spans="1:11" ht="24" customHeight="1" x14ac:dyDescent="0.25">
      <c r="A501" s="59"/>
      <c r="B501" s="59"/>
      <c r="C501" s="59"/>
      <c r="D501" s="59"/>
      <c r="E501" s="61"/>
      <c r="F501" s="62"/>
      <c r="G501" s="62"/>
      <c r="H501" s="62"/>
      <c r="I501" s="62"/>
      <c r="J501" s="63"/>
      <c r="K501" s="63"/>
    </row>
    <row r="502" spans="1:11" ht="24" customHeight="1" x14ac:dyDescent="0.25">
      <c r="A502" s="59"/>
      <c r="B502" s="59"/>
      <c r="C502" s="59"/>
      <c r="D502" s="59"/>
      <c r="E502" s="61"/>
      <c r="F502" s="62"/>
      <c r="G502" s="62"/>
      <c r="H502" s="62"/>
      <c r="I502" s="62"/>
      <c r="J502" s="63"/>
      <c r="K502" s="63"/>
    </row>
    <row r="503" spans="1:11" ht="24" customHeight="1" x14ac:dyDescent="0.25">
      <c r="A503" s="59"/>
      <c r="B503" s="59"/>
      <c r="C503" s="59"/>
      <c r="D503" s="59"/>
      <c r="E503" s="61"/>
      <c r="F503" s="62"/>
      <c r="G503" s="62"/>
      <c r="H503" s="62"/>
      <c r="I503" s="62"/>
      <c r="J503" s="63"/>
      <c r="K503" s="63"/>
    </row>
    <row r="504" spans="1:11" ht="24" customHeight="1" x14ac:dyDescent="0.25">
      <c r="A504" s="59"/>
      <c r="B504" s="59"/>
      <c r="C504" s="59"/>
      <c r="D504" s="59"/>
      <c r="E504" s="61"/>
      <c r="F504" s="62"/>
      <c r="G504" s="62"/>
      <c r="H504" s="62"/>
      <c r="I504" s="62"/>
      <c r="J504" s="63"/>
      <c r="K504" s="63"/>
    </row>
    <row r="505" spans="1:11" ht="24" customHeight="1" x14ac:dyDescent="0.25">
      <c r="A505" s="59"/>
      <c r="B505" s="59"/>
      <c r="C505" s="59"/>
      <c r="D505" s="59"/>
      <c r="E505" s="61"/>
      <c r="F505" s="62"/>
      <c r="G505" s="62"/>
      <c r="H505" s="62"/>
      <c r="I505" s="62"/>
      <c r="J505" s="63"/>
      <c r="K505" s="63"/>
    </row>
    <row r="506" spans="1:11" ht="24" customHeight="1" x14ac:dyDescent="0.25">
      <c r="A506" s="59"/>
      <c r="B506" s="59"/>
      <c r="C506" s="59"/>
      <c r="D506" s="59"/>
      <c r="E506" s="61"/>
      <c r="F506" s="62"/>
      <c r="G506" s="62"/>
      <c r="H506" s="62"/>
      <c r="I506" s="62"/>
      <c r="J506" s="63"/>
      <c r="K506" s="63"/>
    </row>
    <row r="507" spans="1:11" ht="24" customHeight="1" x14ac:dyDescent="0.25">
      <c r="A507" s="59"/>
      <c r="B507" s="59"/>
      <c r="C507" s="59"/>
      <c r="D507" s="59"/>
      <c r="E507" s="61"/>
      <c r="F507" s="62"/>
      <c r="G507" s="62"/>
      <c r="H507" s="62"/>
      <c r="I507" s="62"/>
      <c r="J507" s="63"/>
      <c r="K507" s="63"/>
    </row>
    <row r="508" spans="1:11" ht="24" customHeight="1" x14ac:dyDescent="0.25">
      <c r="A508" s="59"/>
      <c r="B508" s="59"/>
      <c r="C508" s="59"/>
      <c r="D508" s="59"/>
      <c r="E508" s="61"/>
      <c r="F508" s="62"/>
      <c r="G508" s="62"/>
      <c r="H508" s="62"/>
      <c r="I508" s="62"/>
      <c r="J508" s="63"/>
      <c r="K508" s="63"/>
    </row>
    <row r="509" spans="1:11" ht="24" customHeight="1" x14ac:dyDescent="0.25">
      <c r="A509" s="59"/>
      <c r="B509" s="59"/>
      <c r="C509" s="59"/>
      <c r="D509" s="59"/>
      <c r="E509" s="61"/>
      <c r="F509" s="62"/>
      <c r="G509" s="62"/>
      <c r="H509" s="62"/>
      <c r="I509" s="62"/>
      <c r="J509" s="63"/>
      <c r="K509" s="63"/>
    </row>
    <row r="510" spans="1:11" ht="24" customHeight="1" x14ac:dyDescent="0.25">
      <c r="A510" s="59"/>
      <c r="B510" s="59"/>
      <c r="C510" s="59"/>
      <c r="D510" s="59"/>
      <c r="E510" s="61"/>
      <c r="F510" s="62"/>
      <c r="G510" s="62"/>
      <c r="H510" s="62"/>
      <c r="I510" s="62"/>
      <c r="J510" s="63"/>
      <c r="K510" s="63"/>
    </row>
    <row r="511" spans="1:11" ht="24" customHeight="1" x14ac:dyDescent="0.25">
      <c r="A511" s="59"/>
      <c r="B511" s="59"/>
      <c r="C511" s="59"/>
      <c r="D511" s="59"/>
      <c r="E511" s="61"/>
      <c r="F511" s="62"/>
      <c r="G511" s="62"/>
      <c r="H511" s="62"/>
      <c r="I511" s="62"/>
      <c r="J511" s="63"/>
      <c r="K511" s="63"/>
    </row>
    <row r="512" spans="1:11" ht="24" customHeight="1" x14ac:dyDescent="0.25">
      <c r="A512" s="59"/>
      <c r="B512" s="59"/>
      <c r="C512" s="59"/>
      <c r="D512" s="59"/>
      <c r="E512" s="61"/>
      <c r="F512" s="62"/>
      <c r="G512" s="62"/>
      <c r="H512" s="62"/>
      <c r="I512" s="62"/>
      <c r="J512" s="63"/>
      <c r="K512" s="63"/>
    </row>
    <row r="513" spans="1:11" ht="24" customHeight="1" x14ac:dyDescent="0.25">
      <c r="A513" s="59"/>
      <c r="B513" s="59"/>
      <c r="C513" s="59"/>
      <c r="D513" s="59"/>
      <c r="E513" s="61"/>
      <c r="F513" s="62"/>
      <c r="G513" s="62"/>
      <c r="H513" s="62"/>
      <c r="I513" s="62"/>
      <c r="J513" s="63"/>
      <c r="K513" s="63"/>
    </row>
    <row r="514" spans="1:11" ht="24" customHeight="1" x14ac:dyDescent="0.25">
      <c r="A514" s="59"/>
      <c r="B514" s="59"/>
      <c r="C514" s="59"/>
      <c r="D514" s="59"/>
      <c r="E514" s="61"/>
      <c r="F514" s="62"/>
      <c r="G514" s="62"/>
      <c r="H514" s="62"/>
      <c r="I514" s="62"/>
      <c r="J514" s="63"/>
      <c r="K514" s="63"/>
    </row>
    <row r="515" spans="1:11" ht="24" customHeight="1" x14ac:dyDescent="0.25">
      <c r="A515" s="59"/>
      <c r="B515" s="59"/>
      <c r="C515" s="59"/>
      <c r="D515" s="59"/>
      <c r="E515" s="61"/>
      <c r="F515" s="62"/>
      <c r="G515" s="62"/>
      <c r="H515" s="62"/>
      <c r="I515" s="62"/>
      <c r="J515" s="63"/>
      <c r="K515" s="63"/>
    </row>
    <row r="516" spans="1:11" ht="24" customHeight="1" x14ac:dyDescent="0.25">
      <c r="A516" s="59"/>
      <c r="B516" s="59"/>
      <c r="C516" s="59"/>
      <c r="D516" s="59"/>
      <c r="E516" s="61"/>
      <c r="F516" s="62"/>
      <c r="G516" s="62"/>
      <c r="H516" s="62"/>
      <c r="I516" s="62"/>
      <c r="J516" s="63"/>
      <c r="K516" s="63"/>
    </row>
    <row r="517" spans="1:11" ht="24" customHeight="1" x14ac:dyDescent="0.25">
      <c r="A517" s="59"/>
      <c r="B517" s="59"/>
      <c r="C517" s="59"/>
      <c r="D517" s="59"/>
      <c r="E517" s="61"/>
      <c r="F517" s="62"/>
      <c r="G517" s="62"/>
      <c r="H517" s="62"/>
      <c r="I517" s="62"/>
      <c r="J517" s="63"/>
      <c r="K517" s="63"/>
    </row>
    <row r="518" spans="1:11" ht="24" customHeight="1" x14ac:dyDescent="0.25">
      <c r="A518" s="59"/>
      <c r="B518" s="59"/>
      <c r="C518" s="59"/>
      <c r="D518" s="59"/>
      <c r="E518" s="61"/>
      <c r="F518" s="62"/>
      <c r="G518" s="62"/>
      <c r="H518" s="62"/>
      <c r="I518" s="62"/>
      <c r="J518" s="63"/>
      <c r="K518" s="63"/>
    </row>
    <row r="519" spans="1:11" ht="24" customHeight="1" x14ac:dyDescent="0.25">
      <c r="A519" s="59"/>
      <c r="B519" s="59"/>
      <c r="C519" s="59"/>
      <c r="D519" s="59"/>
      <c r="E519" s="61"/>
      <c r="F519" s="62"/>
      <c r="G519" s="62"/>
      <c r="H519" s="62"/>
      <c r="I519" s="62"/>
      <c r="J519" s="63"/>
      <c r="K519" s="63"/>
    </row>
    <row r="520" spans="1:11" ht="24" customHeight="1" x14ac:dyDescent="0.25">
      <c r="A520" s="59"/>
      <c r="B520" s="59"/>
      <c r="C520" s="59"/>
      <c r="D520" s="59"/>
      <c r="E520" s="61"/>
      <c r="F520" s="62"/>
      <c r="G520" s="62"/>
      <c r="H520" s="62"/>
      <c r="I520" s="62"/>
      <c r="J520" s="63"/>
      <c r="K520" s="63"/>
    </row>
    <row r="521" spans="1:11" ht="24" customHeight="1" x14ac:dyDescent="0.25">
      <c r="A521" s="59"/>
      <c r="B521" s="59"/>
      <c r="C521" s="59"/>
      <c r="D521" s="59"/>
      <c r="E521" s="61"/>
      <c r="F521" s="62"/>
      <c r="G521" s="62"/>
      <c r="H521" s="62"/>
      <c r="I521" s="62"/>
      <c r="J521" s="63"/>
      <c r="K521" s="63"/>
    </row>
    <row r="522" spans="1:11" ht="24" customHeight="1" x14ac:dyDescent="0.25">
      <c r="A522" s="59"/>
      <c r="B522" s="59"/>
      <c r="C522" s="59"/>
      <c r="D522" s="59"/>
      <c r="E522" s="61"/>
      <c r="F522" s="62"/>
      <c r="G522" s="62"/>
      <c r="H522" s="62"/>
      <c r="I522" s="62"/>
      <c r="J522" s="63"/>
      <c r="K522" s="63"/>
    </row>
    <row r="523" spans="1:11" ht="24" customHeight="1" x14ac:dyDescent="0.25">
      <c r="A523" s="59"/>
      <c r="B523" s="59"/>
      <c r="C523" s="59"/>
      <c r="D523" s="59"/>
      <c r="E523" s="61"/>
      <c r="F523" s="62"/>
      <c r="G523" s="62"/>
      <c r="H523" s="62"/>
      <c r="I523" s="62"/>
      <c r="J523" s="63"/>
      <c r="K523" s="63"/>
    </row>
    <row r="524" spans="1:11" ht="24" customHeight="1" x14ac:dyDescent="0.25">
      <c r="A524" s="59"/>
      <c r="B524" s="59"/>
      <c r="C524" s="59"/>
      <c r="D524" s="59"/>
      <c r="E524" s="61"/>
      <c r="F524" s="62"/>
      <c r="G524" s="62"/>
      <c r="H524" s="62"/>
      <c r="I524" s="62"/>
      <c r="J524" s="63"/>
      <c r="K524" s="63"/>
    </row>
    <row r="525" spans="1:11" ht="24" customHeight="1" x14ac:dyDescent="0.25">
      <c r="A525" s="59"/>
      <c r="B525" s="59"/>
      <c r="C525" s="59"/>
      <c r="D525" s="59"/>
      <c r="E525" s="61"/>
      <c r="F525" s="62"/>
      <c r="G525" s="62"/>
      <c r="H525" s="62"/>
      <c r="I525" s="62"/>
      <c r="J525" s="63"/>
      <c r="K525" s="63"/>
    </row>
    <row r="526" spans="1:11" ht="24" customHeight="1" x14ac:dyDescent="0.25">
      <c r="A526" s="59"/>
      <c r="B526" s="59"/>
      <c r="C526" s="59"/>
      <c r="D526" s="59"/>
      <c r="E526" s="61"/>
      <c r="F526" s="62"/>
      <c r="G526" s="62"/>
      <c r="H526" s="62"/>
      <c r="I526" s="62"/>
      <c r="J526" s="63"/>
      <c r="K526" s="63"/>
    </row>
    <row r="527" spans="1:11" ht="24" customHeight="1" x14ac:dyDescent="0.25">
      <c r="A527" s="59"/>
      <c r="B527" s="59"/>
      <c r="C527" s="59"/>
      <c r="D527" s="59"/>
      <c r="E527" s="61"/>
      <c r="F527" s="62"/>
      <c r="G527" s="62"/>
      <c r="H527" s="62"/>
      <c r="I527" s="62"/>
      <c r="J527" s="63"/>
      <c r="K527" s="63"/>
    </row>
    <row r="528" spans="1:11" ht="24" customHeight="1" x14ac:dyDescent="0.25">
      <c r="A528" s="59"/>
      <c r="B528" s="59"/>
      <c r="C528" s="59"/>
      <c r="D528" s="59"/>
      <c r="E528" s="61"/>
      <c r="F528" s="62"/>
      <c r="G528" s="62"/>
      <c r="H528" s="62"/>
      <c r="I528" s="62"/>
      <c r="J528" s="63"/>
      <c r="K528" s="63"/>
    </row>
    <row r="529" spans="1:11" ht="24" customHeight="1" x14ac:dyDescent="0.25">
      <c r="A529" s="59"/>
      <c r="B529" s="59"/>
      <c r="C529" s="59"/>
      <c r="D529" s="59"/>
      <c r="E529" s="61"/>
      <c r="F529" s="62"/>
      <c r="G529" s="62"/>
      <c r="H529" s="62"/>
      <c r="I529" s="62"/>
      <c r="J529" s="63"/>
      <c r="K529" s="63"/>
    </row>
    <row r="530" spans="1:11" ht="24" customHeight="1" x14ac:dyDescent="0.25">
      <c r="A530" s="59"/>
      <c r="B530" s="59"/>
      <c r="C530" s="59"/>
      <c r="D530" s="59"/>
      <c r="E530" s="61"/>
      <c r="F530" s="62"/>
      <c r="G530" s="62"/>
      <c r="H530" s="62"/>
      <c r="I530" s="62"/>
      <c r="J530" s="63"/>
      <c r="K530" s="63"/>
    </row>
    <row r="531" spans="1:11" ht="24" customHeight="1" x14ac:dyDescent="0.25">
      <c r="A531" s="59"/>
      <c r="B531" s="59"/>
      <c r="C531" s="59"/>
      <c r="D531" s="59"/>
      <c r="E531" s="61"/>
      <c r="F531" s="62"/>
      <c r="G531" s="62"/>
      <c r="H531" s="62"/>
      <c r="I531" s="62"/>
      <c r="J531" s="63"/>
      <c r="K531" s="63"/>
    </row>
    <row r="532" spans="1:11" ht="24" customHeight="1" x14ac:dyDescent="0.25">
      <c r="A532" s="59"/>
      <c r="B532" s="59"/>
      <c r="C532" s="59"/>
      <c r="D532" s="59"/>
      <c r="E532" s="61"/>
      <c r="F532" s="62"/>
      <c r="G532" s="62"/>
      <c r="H532" s="62"/>
      <c r="I532" s="62"/>
      <c r="J532" s="63"/>
      <c r="K532" s="63"/>
    </row>
    <row r="533" spans="1:11" ht="24" customHeight="1" x14ac:dyDescent="0.25">
      <c r="A533" s="59"/>
      <c r="B533" s="59"/>
      <c r="C533" s="59"/>
      <c r="D533" s="59"/>
      <c r="E533" s="61"/>
      <c r="F533" s="62"/>
      <c r="G533" s="62"/>
      <c r="H533" s="62"/>
      <c r="I533" s="62"/>
      <c r="J533" s="63"/>
      <c r="K533" s="63"/>
    </row>
    <row r="534" spans="1:11" ht="24" customHeight="1" x14ac:dyDescent="0.25">
      <c r="A534" s="59"/>
      <c r="B534" s="59"/>
      <c r="C534" s="59"/>
      <c r="D534" s="59"/>
      <c r="E534" s="61"/>
      <c r="F534" s="62"/>
      <c r="G534" s="62"/>
      <c r="H534" s="62"/>
      <c r="I534" s="62"/>
      <c r="J534" s="63"/>
      <c r="K534" s="63"/>
    </row>
    <row r="535" spans="1:11" ht="24" customHeight="1" x14ac:dyDescent="0.25">
      <c r="A535" s="59"/>
      <c r="B535" s="59"/>
      <c r="C535" s="59"/>
      <c r="D535" s="59"/>
      <c r="E535" s="61"/>
      <c r="F535" s="62"/>
      <c r="G535" s="62"/>
      <c r="H535" s="62"/>
      <c r="I535" s="62"/>
      <c r="J535" s="63"/>
      <c r="K535" s="63"/>
    </row>
    <row r="536" spans="1:11" ht="24" customHeight="1" x14ac:dyDescent="0.25">
      <c r="A536" s="59"/>
      <c r="B536" s="59"/>
      <c r="C536" s="59"/>
      <c r="D536" s="59"/>
      <c r="E536" s="61"/>
      <c r="F536" s="62"/>
      <c r="G536" s="62"/>
      <c r="H536" s="62"/>
      <c r="I536" s="62"/>
      <c r="J536" s="63"/>
      <c r="K536" s="63"/>
    </row>
    <row r="537" spans="1:11" ht="24" customHeight="1" x14ac:dyDescent="0.25">
      <c r="A537" s="59"/>
      <c r="B537" s="59"/>
      <c r="C537" s="59"/>
      <c r="D537" s="59"/>
      <c r="E537" s="61"/>
      <c r="F537" s="62"/>
      <c r="G537" s="62"/>
      <c r="H537" s="62"/>
      <c r="I537" s="62"/>
      <c r="J537" s="63"/>
      <c r="K537" s="63"/>
    </row>
    <row r="538" spans="1:11" ht="24" customHeight="1" x14ac:dyDescent="0.25">
      <c r="A538" s="59"/>
      <c r="B538" s="59"/>
      <c r="C538" s="59"/>
      <c r="D538" s="59"/>
      <c r="E538" s="61"/>
      <c r="F538" s="62"/>
      <c r="G538" s="62"/>
      <c r="H538" s="62"/>
      <c r="I538" s="62"/>
      <c r="J538" s="63"/>
      <c r="K538" s="63"/>
    </row>
    <row r="539" spans="1:11" ht="24" customHeight="1" x14ac:dyDescent="0.25">
      <c r="A539" s="59"/>
      <c r="B539" s="59"/>
      <c r="C539" s="59"/>
      <c r="D539" s="59"/>
      <c r="E539" s="61"/>
      <c r="F539" s="62"/>
      <c r="G539" s="62"/>
      <c r="H539" s="62"/>
      <c r="I539" s="62"/>
      <c r="J539" s="63"/>
      <c r="K539" s="63"/>
    </row>
    <row r="540" spans="1:11" ht="24" customHeight="1" x14ac:dyDescent="0.25">
      <c r="A540" s="59"/>
      <c r="B540" s="59"/>
      <c r="C540" s="59"/>
      <c r="D540" s="59"/>
      <c r="E540" s="61"/>
      <c r="F540" s="62"/>
      <c r="G540" s="62"/>
      <c r="H540" s="62"/>
      <c r="I540" s="62"/>
      <c r="J540" s="63"/>
      <c r="K540" s="63"/>
    </row>
    <row r="541" spans="1:11" ht="24" customHeight="1" x14ac:dyDescent="0.25">
      <c r="A541" s="59"/>
      <c r="B541" s="59"/>
      <c r="C541" s="59"/>
      <c r="D541" s="59"/>
      <c r="E541" s="61"/>
      <c r="F541" s="62"/>
      <c r="G541" s="62"/>
      <c r="H541" s="62"/>
      <c r="I541" s="62"/>
      <c r="J541" s="63"/>
      <c r="K541" s="63"/>
    </row>
    <row r="542" spans="1:11" ht="24" customHeight="1" x14ac:dyDescent="0.25">
      <c r="A542" s="59"/>
      <c r="B542" s="59"/>
      <c r="C542" s="59"/>
      <c r="D542" s="59"/>
      <c r="E542" s="61"/>
      <c r="F542" s="62"/>
      <c r="G542" s="62"/>
      <c r="H542" s="62"/>
      <c r="I542" s="62"/>
      <c r="J542" s="63"/>
      <c r="K542" s="63"/>
    </row>
    <row r="543" spans="1:11" ht="24" customHeight="1" x14ac:dyDescent="0.25">
      <c r="A543" s="59"/>
      <c r="B543" s="59"/>
      <c r="C543" s="59"/>
      <c r="D543" s="59"/>
      <c r="E543" s="61"/>
      <c r="F543" s="62"/>
      <c r="G543" s="62"/>
      <c r="H543" s="62"/>
      <c r="I543" s="62"/>
      <c r="J543" s="63"/>
      <c r="K543" s="63"/>
    </row>
    <row r="544" spans="1:11" ht="24" customHeight="1" x14ac:dyDescent="0.25">
      <c r="A544" s="59"/>
      <c r="B544" s="59"/>
      <c r="C544" s="59"/>
      <c r="D544" s="59"/>
      <c r="E544" s="61"/>
      <c r="F544" s="62"/>
      <c r="G544" s="62"/>
      <c r="H544" s="62"/>
      <c r="I544" s="62"/>
      <c r="J544" s="63"/>
      <c r="K544" s="63"/>
    </row>
    <row r="545" spans="1:11" ht="24" customHeight="1" x14ac:dyDescent="0.25">
      <c r="A545" s="59"/>
      <c r="B545" s="59"/>
      <c r="C545" s="59"/>
      <c r="D545" s="59"/>
      <c r="E545" s="61"/>
      <c r="F545" s="62"/>
      <c r="G545" s="62"/>
      <c r="H545" s="62"/>
      <c r="I545" s="62"/>
      <c r="J545" s="63"/>
      <c r="K545" s="63"/>
    </row>
    <row r="546" spans="1:11" ht="24" customHeight="1" x14ac:dyDescent="0.25">
      <c r="A546" s="59"/>
      <c r="B546" s="59"/>
      <c r="C546" s="59"/>
      <c r="D546" s="59"/>
      <c r="E546" s="61"/>
      <c r="F546" s="62"/>
      <c r="G546" s="62"/>
      <c r="H546" s="62"/>
      <c r="I546" s="62"/>
      <c r="J546" s="63"/>
      <c r="K546" s="63"/>
    </row>
    <row r="547" spans="1:11" ht="24" customHeight="1" x14ac:dyDescent="0.25">
      <c r="A547" s="59"/>
      <c r="B547" s="59"/>
      <c r="C547" s="59"/>
      <c r="D547" s="59"/>
      <c r="E547" s="61"/>
      <c r="F547" s="62"/>
      <c r="G547" s="62"/>
      <c r="H547" s="62"/>
      <c r="I547" s="62"/>
      <c r="J547" s="63"/>
      <c r="K547" s="63"/>
    </row>
    <row r="548" spans="1:11" ht="24" customHeight="1" x14ac:dyDescent="0.25">
      <c r="A548" s="59"/>
      <c r="B548" s="59"/>
      <c r="C548" s="59"/>
      <c r="D548" s="59"/>
      <c r="E548" s="61"/>
      <c r="F548" s="62"/>
      <c r="G548" s="62"/>
      <c r="H548" s="62"/>
      <c r="I548" s="62"/>
      <c r="J548" s="63"/>
      <c r="K548" s="63"/>
    </row>
    <row r="549" spans="1:11" ht="24" customHeight="1" x14ac:dyDescent="0.25">
      <c r="A549" s="59"/>
      <c r="B549" s="59"/>
      <c r="C549" s="59"/>
      <c r="D549" s="59"/>
      <c r="E549" s="61"/>
      <c r="F549" s="62"/>
      <c r="G549" s="62"/>
      <c r="H549" s="62"/>
      <c r="I549" s="62"/>
      <c r="J549" s="63"/>
      <c r="K549" s="63"/>
    </row>
    <row r="550" spans="1:11" ht="24" customHeight="1" x14ac:dyDescent="0.25">
      <c r="A550" s="59"/>
      <c r="B550" s="59"/>
      <c r="C550" s="59"/>
      <c r="D550" s="59"/>
      <c r="E550" s="61"/>
      <c r="F550" s="62"/>
      <c r="G550" s="62"/>
      <c r="H550" s="62"/>
      <c r="I550" s="62"/>
      <c r="J550" s="63"/>
      <c r="K550" s="63"/>
    </row>
    <row r="551" spans="1:11" ht="24" customHeight="1" x14ac:dyDescent="0.25">
      <c r="A551" s="59"/>
      <c r="B551" s="59"/>
      <c r="C551" s="59"/>
      <c r="D551" s="59"/>
      <c r="E551" s="61"/>
      <c r="F551" s="62"/>
      <c r="G551" s="62"/>
      <c r="H551" s="62"/>
      <c r="I551" s="62"/>
      <c r="J551" s="63"/>
      <c r="K551" s="63"/>
    </row>
    <row r="552" spans="1:11" ht="24" customHeight="1" x14ac:dyDescent="0.25">
      <c r="A552" s="59"/>
      <c r="B552" s="59"/>
      <c r="C552" s="59"/>
      <c r="D552" s="59"/>
      <c r="E552" s="61"/>
      <c r="F552" s="62"/>
      <c r="G552" s="62"/>
      <c r="H552" s="62"/>
      <c r="I552" s="62"/>
      <c r="J552" s="63"/>
      <c r="K552" s="63"/>
    </row>
    <row r="553" spans="1:11" ht="24" customHeight="1" x14ac:dyDescent="0.25">
      <c r="A553" s="59"/>
      <c r="B553" s="59"/>
      <c r="C553" s="59"/>
      <c r="D553" s="59"/>
      <c r="E553" s="61"/>
      <c r="F553" s="62"/>
      <c r="G553" s="62"/>
      <c r="H553" s="62"/>
      <c r="I553" s="62"/>
      <c r="J553" s="63"/>
      <c r="K553" s="63"/>
    </row>
    <row r="554" spans="1:11" ht="24" customHeight="1" x14ac:dyDescent="0.25">
      <c r="A554" s="59"/>
      <c r="B554" s="59"/>
      <c r="C554" s="59"/>
      <c r="D554" s="59"/>
      <c r="E554" s="61"/>
      <c r="F554" s="62"/>
      <c r="G554" s="62"/>
      <c r="H554" s="62"/>
      <c r="I554" s="62"/>
      <c r="J554" s="63"/>
      <c r="K554" s="63"/>
    </row>
    <row r="555" spans="1:11" ht="24" customHeight="1" x14ac:dyDescent="0.25">
      <c r="A555" s="59"/>
      <c r="B555" s="59"/>
      <c r="C555" s="59"/>
      <c r="D555" s="59"/>
      <c r="E555" s="61"/>
      <c r="F555" s="62"/>
      <c r="G555" s="62"/>
      <c r="H555" s="62"/>
      <c r="I555" s="62"/>
      <c r="J555" s="63"/>
      <c r="K555" s="63"/>
    </row>
    <row r="556" spans="1:11" ht="24" customHeight="1" x14ac:dyDescent="0.25">
      <c r="A556" s="59"/>
      <c r="B556" s="59"/>
      <c r="C556" s="59"/>
      <c r="D556" s="59"/>
      <c r="E556" s="61"/>
      <c r="F556" s="62"/>
      <c r="G556" s="62"/>
      <c r="H556" s="62"/>
      <c r="I556" s="62"/>
      <c r="J556" s="63"/>
      <c r="K556" s="63"/>
    </row>
    <row r="557" spans="1:11" ht="24" customHeight="1" x14ac:dyDescent="0.25">
      <c r="A557" s="59"/>
      <c r="B557" s="59"/>
      <c r="C557" s="59"/>
      <c r="D557" s="59"/>
      <c r="E557" s="61"/>
      <c r="F557" s="62"/>
      <c r="G557" s="62"/>
      <c r="H557" s="62"/>
      <c r="I557" s="62"/>
      <c r="J557" s="63"/>
      <c r="K557" s="63"/>
    </row>
    <row r="558" spans="1:11" ht="24" customHeight="1" x14ac:dyDescent="0.25">
      <c r="A558" s="59"/>
      <c r="B558" s="59"/>
      <c r="C558" s="59"/>
      <c r="D558" s="59"/>
      <c r="E558" s="61"/>
      <c r="F558" s="62"/>
      <c r="G558" s="62"/>
      <c r="H558" s="62"/>
      <c r="I558" s="62"/>
      <c r="J558" s="63"/>
      <c r="K558" s="63"/>
    </row>
    <row r="559" spans="1:11" ht="24" customHeight="1" x14ac:dyDescent="0.25">
      <c r="A559" s="59"/>
      <c r="B559" s="59"/>
      <c r="C559" s="59"/>
      <c r="D559" s="59"/>
      <c r="E559" s="61"/>
      <c r="F559" s="62"/>
      <c r="G559" s="62"/>
      <c r="H559" s="62"/>
      <c r="I559" s="62"/>
      <c r="J559" s="63"/>
      <c r="K559" s="63"/>
    </row>
    <row r="560" spans="1:11" ht="24" customHeight="1" x14ac:dyDescent="0.25">
      <c r="A560" s="59"/>
      <c r="B560" s="59"/>
      <c r="C560" s="59"/>
      <c r="D560" s="59"/>
      <c r="E560" s="61"/>
      <c r="F560" s="62"/>
      <c r="G560" s="62"/>
      <c r="H560" s="62"/>
      <c r="I560" s="62"/>
      <c r="J560" s="63"/>
      <c r="K560" s="63"/>
    </row>
    <row r="561" spans="1:11" ht="24" customHeight="1" x14ac:dyDescent="0.25">
      <c r="A561" s="59"/>
      <c r="B561" s="59"/>
      <c r="C561" s="59"/>
      <c r="D561" s="59"/>
      <c r="E561" s="61"/>
      <c r="F561" s="62"/>
      <c r="G561" s="62"/>
      <c r="H561" s="62"/>
      <c r="I561" s="62"/>
      <c r="J561" s="63"/>
      <c r="K561" s="63"/>
    </row>
    <row r="562" spans="1:11" ht="24" customHeight="1" x14ac:dyDescent="0.25">
      <c r="A562" s="59"/>
      <c r="B562" s="59"/>
      <c r="C562" s="59"/>
      <c r="D562" s="59"/>
      <c r="E562" s="61"/>
      <c r="F562" s="62"/>
      <c r="G562" s="62"/>
      <c r="H562" s="62"/>
      <c r="I562" s="62"/>
      <c r="J562" s="63"/>
      <c r="K562" s="63"/>
    </row>
    <row r="563" spans="1:11" ht="24" customHeight="1" x14ac:dyDescent="0.25">
      <c r="A563" s="59"/>
      <c r="B563" s="59"/>
      <c r="C563" s="59"/>
      <c r="D563" s="59"/>
      <c r="E563" s="61"/>
      <c r="F563" s="62"/>
      <c r="G563" s="62"/>
      <c r="H563" s="62"/>
      <c r="I563" s="62"/>
      <c r="J563" s="63"/>
      <c r="K563" s="63"/>
    </row>
    <row r="564" spans="1:11" ht="24" customHeight="1" x14ac:dyDescent="0.25">
      <c r="A564" s="59"/>
      <c r="B564" s="59"/>
      <c r="C564" s="59"/>
      <c r="D564" s="59"/>
      <c r="E564" s="61"/>
      <c r="F564" s="62"/>
      <c r="G564" s="62"/>
      <c r="H564" s="62"/>
      <c r="I564" s="62"/>
      <c r="J564" s="63"/>
      <c r="K564" s="63"/>
    </row>
    <row r="565" spans="1:11" ht="24" customHeight="1" x14ac:dyDescent="0.25">
      <c r="A565" s="59"/>
      <c r="B565" s="59"/>
      <c r="C565" s="59"/>
      <c r="D565" s="59"/>
      <c r="E565" s="61"/>
      <c r="F565" s="62"/>
      <c r="G565" s="62"/>
      <c r="H565" s="62"/>
      <c r="I565" s="62"/>
      <c r="J565" s="63"/>
      <c r="K565" s="63"/>
    </row>
    <row r="566" spans="1:11" ht="24" customHeight="1" x14ac:dyDescent="0.25">
      <c r="A566" s="59"/>
      <c r="B566" s="59"/>
      <c r="C566" s="59"/>
      <c r="D566" s="59"/>
      <c r="E566" s="61"/>
      <c r="F566" s="62"/>
      <c r="G566" s="62"/>
      <c r="H566" s="62"/>
      <c r="I566" s="62"/>
      <c r="J566" s="63"/>
      <c r="K566" s="63"/>
    </row>
    <row r="567" spans="1:11" ht="24" customHeight="1" x14ac:dyDescent="0.25">
      <c r="A567" s="59"/>
      <c r="B567" s="59"/>
      <c r="C567" s="59"/>
      <c r="D567" s="59"/>
      <c r="E567" s="61"/>
      <c r="F567" s="62"/>
      <c r="G567" s="62"/>
      <c r="H567" s="62"/>
      <c r="I567" s="62"/>
      <c r="J567" s="63"/>
      <c r="K567" s="63"/>
    </row>
    <row r="568" spans="1:11" ht="24" customHeight="1" x14ac:dyDescent="0.25">
      <c r="A568" s="59"/>
      <c r="B568" s="59"/>
      <c r="C568" s="59"/>
      <c r="D568" s="59"/>
      <c r="E568" s="61"/>
      <c r="F568" s="62"/>
      <c r="G568" s="62"/>
      <c r="H568" s="62"/>
      <c r="I568" s="62"/>
      <c r="J568" s="63"/>
      <c r="K568" s="63"/>
    </row>
    <row r="569" spans="1:11" ht="24" customHeight="1" x14ac:dyDescent="0.25">
      <c r="A569" s="59"/>
      <c r="B569" s="59"/>
      <c r="C569" s="59"/>
      <c r="D569" s="59"/>
      <c r="E569" s="61"/>
      <c r="F569" s="62"/>
      <c r="G569" s="62"/>
      <c r="H569" s="62"/>
      <c r="I569" s="62"/>
      <c r="J569" s="63"/>
      <c r="K569" s="63"/>
    </row>
    <row r="570" spans="1:11" ht="24" customHeight="1" x14ac:dyDescent="0.25">
      <c r="A570" s="59"/>
      <c r="B570" s="59"/>
      <c r="C570" s="59"/>
      <c r="D570" s="59"/>
      <c r="E570" s="61"/>
      <c r="F570" s="62"/>
      <c r="G570" s="62"/>
      <c r="H570" s="62"/>
      <c r="I570" s="62"/>
      <c r="J570" s="63"/>
      <c r="K570" s="63"/>
    </row>
    <row r="571" spans="1:11" ht="24" customHeight="1" x14ac:dyDescent="0.25">
      <c r="A571" s="59"/>
      <c r="B571" s="59"/>
      <c r="C571" s="59"/>
      <c r="D571" s="59"/>
      <c r="E571" s="61"/>
      <c r="F571" s="62"/>
      <c r="G571" s="62"/>
      <c r="H571" s="62"/>
      <c r="I571" s="62"/>
      <c r="J571" s="63"/>
      <c r="K571" s="63"/>
    </row>
    <row r="572" spans="1:11" ht="24" customHeight="1" x14ac:dyDescent="0.25">
      <c r="A572" s="59"/>
      <c r="B572" s="59"/>
      <c r="C572" s="59"/>
      <c r="D572" s="59"/>
      <c r="E572" s="61"/>
      <c r="F572" s="62"/>
      <c r="G572" s="62"/>
      <c r="H572" s="62"/>
      <c r="I572" s="62"/>
      <c r="J572" s="63"/>
      <c r="K572" s="63"/>
    </row>
    <row r="573" spans="1:11" ht="24" customHeight="1" x14ac:dyDescent="0.25">
      <c r="A573" s="59"/>
      <c r="B573" s="59"/>
      <c r="C573" s="59"/>
      <c r="D573" s="59"/>
      <c r="E573" s="61"/>
      <c r="F573" s="62"/>
      <c r="G573" s="62"/>
      <c r="H573" s="62"/>
      <c r="I573" s="62"/>
      <c r="J573" s="63"/>
      <c r="K573" s="63"/>
    </row>
    <row r="574" spans="1:11" ht="24" customHeight="1" x14ac:dyDescent="0.25">
      <c r="A574" s="59"/>
      <c r="B574" s="59"/>
      <c r="C574" s="59"/>
      <c r="D574" s="59"/>
      <c r="E574" s="61"/>
      <c r="F574" s="62"/>
      <c r="G574" s="62"/>
      <c r="H574" s="62"/>
      <c r="I574" s="62"/>
      <c r="J574" s="63"/>
      <c r="K574" s="63"/>
    </row>
    <row r="575" spans="1:11" ht="24" customHeight="1" x14ac:dyDescent="0.25">
      <c r="A575" s="59"/>
      <c r="B575" s="59"/>
      <c r="C575" s="59"/>
      <c r="D575" s="59"/>
      <c r="E575" s="61"/>
      <c r="F575" s="62"/>
      <c r="G575" s="62"/>
      <c r="H575" s="62"/>
      <c r="I575" s="62"/>
      <c r="J575" s="63"/>
      <c r="K575" s="63"/>
    </row>
    <row r="576" spans="1:11" ht="24" customHeight="1" x14ac:dyDescent="0.25">
      <c r="A576" s="59"/>
      <c r="B576" s="59"/>
      <c r="C576" s="59"/>
      <c r="D576" s="59"/>
      <c r="E576" s="61"/>
      <c r="F576" s="62"/>
      <c r="G576" s="62"/>
      <c r="H576" s="62"/>
      <c r="I576" s="62"/>
      <c r="J576" s="63"/>
      <c r="K576" s="63"/>
    </row>
    <row r="577" spans="1:11" ht="24" customHeight="1" x14ac:dyDescent="0.25">
      <c r="A577" s="59"/>
      <c r="B577" s="59"/>
      <c r="C577" s="59"/>
      <c r="D577" s="59"/>
      <c r="E577" s="61"/>
      <c r="F577" s="62"/>
      <c r="G577" s="62"/>
      <c r="H577" s="62"/>
      <c r="I577" s="62"/>
      <c r="J577" s="63"/>
      <c r="K577" s="63"/>
    </row>
    <row r="578" spans="1:11" ht="24" customHeight="1" x14ac:dyDescent="0.25">
      <c r="A578" s="59"/>
      <c r="B578" s="59"/>
      <c r="C578" s="59"/>
      <c r="D578" s="59"/>
      <c r="E578" s="61"/>
      <c r="F578" s="62"/>
      <c r="G578" s="62"/>
      <c r="H578" s="62"/>
      <c r="I578" s="62"/>
      <c r="J578" s="63"/>
      <c r="K578" s="63"/>
    </row>
    <row r="579" spans="1:11" ht="24" customHeight="1" x14ac:dyDescent="0.25">
      <c r="A579" s="59"/>
      <c r="B579" s="59"/>
      <c r="C579" s="59"/>
      <c r="D579" s="59"/>
      <c r="E579" s="61"/>
      <c r="F579" s="62"/>
      <c r="G579" s="62"/>
      <c r="H579" s="62"/>
      <c r="I579" s="62"/>
      <c r="J579" s="63"/>
      <c r="K579" s="63"/>
    </row>
    <row r="580" spans="1:11" ht="24" customHeight="1" x14ac:dyDescent="0.25">
      <c r="A580" s="59"/>
      <c r="B580" s="59"/>
      <c r="C580" s="59"/>
      <c r="D580" s="59"/>
      <c r="E580" s="61"/>
      <c r="F580" s="62"/>
      <c r="G580" s="62"/>
      <c r="H580" s="62"/>
      <c r="I580" s="62"/>
      <c r="J580" s="63"/>
      <c r="K580" s="63"/>
    </row>
    <row r="581" spans="1:11" ht="24" customHeight="1" x14ac:dyDescent="0.25">
      <c r="A581" s="59"/>
      <c r="B581" s="59"/>
      <c r="C581" s="59"/>
      <c r="D581" s="59"/>
      <c r="E581" s="61"/>
      <c r="F581" s="62"/>
      <c r="G581" s="62"/>
      <c r="H581" s="62"/>
      <c r="I581" s="62"/>
      <c r="J581" s="63"/>
      <c r="K581" s="63"/>
    </row>
    <row r="582" spans="1:11" ht="24" customHeight="1" x14ac:dyDescent="0.25">
      <c r="A582" s="59"/>
      <c r="B582" s="59"/>
      <c r="C582" s="59"/>
      <c r="D582" s="59"/>
      <c r="E582" s="61"/>
      <c r="F582" s="62"/>
      <c r="G582" s="62"/>
      <c r="H582" s="62"/>
      <c r="I582" s="62"/>
      <c r="J582" s="63"/>
      <c r="K582" s="63"/>
    </row>
    <row r="583" spans="1:11" ht="24" customHeight="1" x14ac:dyDescent="0.25">
      <c r="A583" s="59"/>
      <c r="B583" s="59"/>
      <c r="C583" s="59"/>
      <c r="D583" s="59"/>
      <c r="E583" s="61"/>
      <c r="F583" s="62"/>
      <c r="G583" s="62"/>
      <c r="H583" s="62"/>
      <c r="I583" s="62"/>
      <c r="J583" s="63"/>
      <c r="K583" s="63"/>
    </row>
    <row r="584" spans="1:11" ht="24" customHeight="1" x14ac:dyDescent="0.25">
      <c r="A584" s="59"/>
      <c r="B584" s="59"/>
      <c r="C584" s="59"/>
      <c r="D584" s="59"/>
      <c r="E584" s="61"/>
      <c r="F584" s="62"/>
      <c r="G584" s="62"/>
      <c r="H584" s="62"/>
      <c r="I584" s="62"/>
      <c r="J584" s="63"/>
      <c r="K584" s="63"/>
    </row>
    <row r="585" spans="1:11" ht="24" customHeight="1" x14ac:dyDescent="0.25">
      <c r="A585" s="59"/>
      <c r="B585" s="59"/>
      <c r="C585" s="59"/>
      <c r="D585" s="59"/>
      <c r="E585" s="61"/>
      <c r="F585" s="62"/>
      <c r="G585" s="62"/>
      <c r="H585" s="62"/>
      <c r="I585" s="62"/>
      <c r="J585" s="63"/>
      <c r="K585" s="63"/>
    </row>
    <row r="586" spans="1:11" ht="24" customHeight="1" x14ac:dyDescent="0.25">
      <c r="A586" s="59"/>
      <c r="B586" s="59"/>
      <c r="C586" s="59"/>
      <c r="D586" s="59"/>
      <c r="E586" s="61"/>
      <c r="F586" s="62"/>
      <c r="G586" s="62"/>
      <c r="H586" s="62"/>
      <c r="I586" s="62"/>
      <c r="J586" s="63"/>
      <c r="K586" s="63"/>
    </row>
    <row r="587" spans="1:11" ht="24" customHeight="1" x14ac:dyDescent="0.25">
      <c r="A587" s="59"/>
      <c r="B587" s="59"/>
      <c r="C587" s="59"/>
      <c r="D587" s="59"/>
      <c r="E587" s="61"/>
      <c r="F587" s="62"/>
      <c r="G587" s="62"/>
      <c r="H587" s="62"/>
      <c r="I587" s="62"/>
      <c r="J587" s="63"/>
      <c r="K587" s="63"/>
    </row>
    <row r="588" spans="1:11" ht="24" customHeight="1" x14ac:dyDescent="0.25">
      <c r="A588" s="59"/>
      <c r="B588" s="59"/>
      <c r="C588" s="59"/>
      <c r="D588" s="59"/>
      <c r="E588" s="61"/>
      <c r="F588" s="62"/>
      <c r="G588" s="62"/>
      <c r="H588" s="62"/>
      <c r="I588" s="62"/>
      <c r="J588" s="63"/>
      <c r="K588" s="63"/>
    </row>
    <row r="589" spans="1:11" ht="24" customHeight="1" x14ac:dyDescent="0.25">
      <c r="A589" s="59"/>
      <c r="B589" s="59"/>
      <c r="C589" s="59"/>
      <c r="D589" s="59"/>
      <c r="E589" s="61"/>
      <c r="F589" s="62"/>
      <c r="G589" s="62"/>
      <c r="H589" s="62"/>
      <c r="I589" s="62"/>
      <c r="J589" s="63"/>
      <c r="K589" s="63"/>
    </row>
    <row r="590" spans="1:11" ht="24" customHeight="1" x14ac:dyDescent="0.25">
      <c r="A590" s="59"/>
      <c r="B590" s="59"/>
      <c r="C590" s="59"/>
      <c r="D590" s="59"/>
      <c r="E590" s="61"/>
      <c r="F590" s="62"/>
      <c r="G590" s="62"/>
      <c r="H590" s="62"/>
      <c r="I590" s="62"/>
      <c r="J590" s="63"/>
      <c r="K590" s="63"/>
    </row>
    <row r="591" spans="1:11" ht="24" customHeight="1" x14ac:dyDescent="0.25">
      <c r="A591" s="59"/>
      <c r="B591" s="59"/>
      <c r="C591" s="59"/>
      <c r="D591" s="59"/>
      <c r="E591" s="61"/>
      <c r="F591" s="62"/>
      <c r="G591" s="62"/>
      <c r="H591" s="62"/>
      <c r="I591" s="62"/>
      <c r="J591" s="63"/>
      <c r="K591" s="63"/>
    </row>
    <row r="592" spans="1:11" ht="24" customHeight="1" x14ac:dyDescent="0.25">
      <c r="A592" s="59"/>
      <c r="B592" s="59"/>
      <c r="C592" s="59"/>
      <c r="D592" s="59"/>
      <c r="E592" s="61"/>
      <c r="F592" s="62"/>
      <c r="G592" s="62"/>
      <c r="H592" s="62"/>
      <c r="I592" s="62"/>
      <c r="J592" s="63"/>
      <c r="K592" s="63"/>
    </row>
    <row r="593" spans="1:11" ht="24" customHeight="1" x14ac:dyDescent="0.25">
      <c r="A593" s="59"/>
      <c r="B593" s="59"/>
      <c r="C593" s="59"/>
      <c r="D593" s="59"/>
      <c r="E593" s="61"/>
      <c r="F593" s="62"/>
      <c r="G593" s="62"/>
      <c r="H593" s="62"/>
      <c r="I593" s="62"/>
      <c r="J593" s="63"/>
      <c r="K593" s="63"/>
    </row>
    <row r="594" spans="1:11" ht="24" customHeight="1" x14ac:dyDescent="0.25">
      <c r="A594" s="59"/>
      <c r="B594" s="59"/>
      <c r="C594" s="59"/>
      <c r="D594" s="59"/>
      <c r="E594" s="61"/>
      <c r="F594" s="62"/>
      <c r="G594" s="62"/>
      <c r="H594" s="62"/>
      <c r="I594" s="62"/>
      <c r="J594" s="63"/>
      <c r="K594" s="63"/>
    </row>
    <row r="595" spans="1:11" ht="24" customHeight="1" x14ac:dyDescent="0.25">
      <c r="A595" s="59"/>
      <c r="B595" s="59"/>
      <c r="C595" s="59"/>
      <c r="D595" s="59"/>
      <c r="E595" s="61"/>
      <c r="F595" s="62"/>
      <c r="G595" s="62"/>
      <c r="H595" s="62"/>
      <c r="I595" s="62"/>
      <c r="J595" s="63"/>
      <c r="K595" s="63"/>
    </row>
    <row r="596" spans="1:11" ht="24" customHeight="1" x14ac:dyDescent="0.25">
      <c r="A596" s="59"/>
      <c r="B596" s="59"/>
      <c r="C596" s="59"/>
      <c r="D596" s="59"/>
      <c r="E596" s="61"/>
      <c r="F596" s="62"/>
      <c r="G596" s="62"/>
      <c r="H596" s="62"/>
      <c r="I596" s="62"/>
      <c r="J596" s="63"/>
      <c r="K596" s="63"/>
    </row>
    <row r="597" spans="1:11" ht="24" customHeight="1" x14ac:dyDescent="0.25">
      <c r="A597" s="59"/>
      <c r="B597" s="59"/>
      <c r="C597" s="59"/>
      <c r="D597" s="59"/>
      <c r="E597" s="61"/>
      <c r="F597" s="62"/>
      <c r="G597" s="62"/>
      <c r="H597" s="62"/>
      <c r="I597" s="62"/>
      <c r="J597" s="63"/>
      <c r="K597" s="63"/>
    </row>
    <row r="598" spans="1:11" ht="24" customHeight="1" x14ac:dyDescent="0.25">
      <c r="A598" s="59"/>
      <c r="B598" s="59"/>
      <c r="C598" s="59"/>
      <c r="D598" s="59"/>
      <c r="E598" s="61"/>
      <c r="F598" s="62"/>
      <c r="G598" s="62"/>
      <c r="H598" s="62"/>
      <c r="I598" s="62"/>
      <c r="J598" s="63"/>
      <c r="K598" s="63"/>
    </row>
    <row r="599" spans="1:11" ht="24" customHeight="1" x14ac:dyDescent="0.25">
      <c r="A599" s="59"/>
      <c r="B599" s="59"/>
      <c r="C599" s="59"/>
      <c r="D599" s="59"/>
      <c r="E599" s="61"/>
      <c r="F599" s="62"/>
      <c r="G599" s="62"/>
      <c r="H599" s="62"/>
      <c r="I599" s="62"/>
      <c r="J599" s="63"/>
      <c r="K599" s="63"/>
    </row>
    <row r="600" spans="1:11" ht="24" customHeight="1" x14ac:dyDescent="0.25">
      <c r="A600" s="59"/>
      <c r="B600" s="59"/>
      <c r="C600" s="59"/>
      <c r="D600" s="59"/>
      <c r="E600" s="61"/>
      <c r="F600" s="62"/>
      <c r="G600" s="62"/>
      <c r="H600" s="62"/>
      <c r="I600" s="62"/>
      <c r="J600" s="63"/>
      <c r="K600" s="63"/>
    </row>
    <row r="601" spans="1:11" ht="24" customHeight="1" x14ac:dyDescent="0.25">
      <c r="A601" s="59"/>
      <c r="B601" s="59"/>
      <c r="C601" s="59"/>
      <c r="D601" s="59"/>
      <c r="E601" s="61"/>
      <c r="F601" s="62"/>
      <c r="G601" s="62"/>
      <c r="H601" s="62"/>
      <c r="I601" s="62"/>
      <c r="J601" s="63"/>
      <c r="K601" s="63"/>
    </row>
    <row r="602" spans="1:11" ht="24" customHeight="1" x14ac:dyDescent="0.25">
      <c r="A602" s="59"/>
      <c r="B602" s="59"/>
      <c r="C602" s="59"/>
      <c r="D602" s="59"/>
      <c r="E602" s="61"/>
      <c r="F602" s="62"/>
      <c r="G602" s="62"/>
      <c r="H602" s="62"/>
      <c r="I602" s="62"/>
      <c r="J602" s="63"/>
      <c r="K602" s="63"/>
    </row>
    <row r="603" spans="1:11" ht="24" customHeight="1" x14ac:dyDescent="0.25">
      <c r="A603" s="59"/>
      <c r="B603" s="59"/>
      <c r="C603" s="59"/>
      <c r="D603" s="59"/>
      <c r="E603" s="61"/>
      <c r="F603" s="62"/>
      <c r="G603" s="62"/>
      <c r="H603" s="62"/>
      <c r="I603" s="62"/>
      <c r="J603" s="63"/>
      <c r="K603" s="63"/>
    </row>
    <row r="604" spans="1:11" ht="24" customHeight="1" x14ac:dyDescent="0.25">
      <c r="A604" s="59"/>
      <c r="B604" s="59"/>
      <c r="C604" s="59"/>
      <c r="D604" s="59"/>
      <c r="E604" s="61"/>
      <c r="F604" s="62"/>
      <c r="G604" s="62"/>
      <c r="H604" s="62"/>
      <c r="I604" s="62"/>
      <c r="J604" s="63"/>
      <c r="K604" s="63"/>
    </row>
    <row r="605" spans="1:11" ht="24" customHeight="1" x14ac:dyDescent="0.25">
      <c r="A605" s="59"/>
      <c r="B605" s="59"/>
      <c r="C605" s="59"/>
      <c r="D605" s="59"/>
      <c r="E605" s="61"/>
      <c r="F605" s="62"/>
      <c r="G605" s="62"/>
      <c r="H605" s="62"/>
      <c r="I605" s="62"/>
      <c r="J605" s="63"/>
      <c r="K605" s="63"/>
    </row>
    <row r="606" spans="1:11" ht="24" customHeight="1" x14ac:dyDescent="0.25">
      <c r="A606" s="59"/>
      <c r="B606" s="59"/>
      <c r="C606" s="59"/>
      <c r="D606" s="59"/>
      <c r="E606" s="61"/>
      <c r="F606" s="62"/>
      <c r="G606" s="62"/>
      <c r="H606" s="62"/>
      <c r="I606" s="62"/>
      <c r="J606" s="63"/>
      <c r="K606" s="63"/>
    </row>
    <row r="607" spans="1:11" ht="24" customHeight="1" x14ac:dyDescent="0.25">
      <c r="A607" s="59"/>
      <c r="B607" s="59"/>
      <c r="C607" s="59"/>
      <c r="D607" s="59"/>
      <c r="E607" s="61"/>
      <c r="F607" s="62"/>
      <c r="G607" s="62"/>
      <c r="H607" s="62"/>
      <c r="I607" s="62"/>
      <c r="J607" s="63"/>
      <c r="K607" s="63"/>
    </row>
    <row r="608" spans="1:11" ht="24" customHeight="1" x14ac:dyDescent="0.25">
      <c r="A608" s="59"/>
      <c r="B608" s="59"/>
      <c r="C608" s="59"/>
      <c r="D608" s="59"/>
      <c r="E608" s="61"/>
      <c r="F608" s="62"/>
      <c r="G608" s="62"/>
      <c r="H608" s="62"/>
      <c r="I608" s="62"/>
      <c r="J608" s="63"/>
      <c r="K608" s="63"/>
    </row>
    <row r="609" spans="1:11" ht="24" customHeight="1" x14ac:dyDescent="0.25">
      <c r="A609" s="59"/>
      <c r="B609" s="59"/>
      <c r="C609" s="59"/>
      <c r="D609" s="59"/>
      <c r="E609" s="61"/>
      <c r="F609" s="62"/>
      <c r="G609" s="62"/>
      <c r="H609" s="62"/>
      <c r="I609" s="62"/>
      <c r="J609" s="63"/>
      <c r="K609" s="63"/>
    </row>
    <row r="610" spans="1:11" ht="24" customHeight="1" x14ac:dyDescent="0.25">
      <c r="A610" s="59"/>
      <c r="B610" s="59"/>
      <c r="C610" s="59"/>
      <c r="D610" s="59"/>
      <c r="E610" s="61"/>
      <c r="F610" s="62"/>
      <c r="G610" s="62"/>
      <c r="H610" s="62"/>
      <c r="I610" s="62"/>
      <c r="J610" s="63"/>
      <c r="K610" s="63"/>
    </row>
    <row r="611" spans="1:11" ht="24" customHeight="1" x14ac:dyDescent="0.25">
      <c r="A611" s="59"/>
      <c r="B611" s="59"/>
      <c r="C611" s="59"/>
      <c r="D611" s="59"/>
      <c r="E611" s="61"/>
      <c r="F611" s="62"/>
      <c r="G611" s="62"/>
      <c r="H611" s="62"/>
      <c r="I611" s="62"/>
      <c r="J611" s="63"/>
      <c r="K611" s="63"/>
    </row>
    <row r="612" spans="1:11" ht="24" customHeight="1" x14ac:dyDescent="0.25">
      <c r="A612" s="59"/>
      <c r="B612" s="59"/>
      <c r="C612" s="59"/>
      <c r="D612" s="59"/>
      <c r="E612" s="61"/>
      <c r="F612" s="62"/>
      <c r="G612" s="62"/>
      <c r="H612" s="62"/>
      <c r="I612" s="62"/>
      <c r="J612" s="63"/>
      <c r="K612" s="63"/>
    </row>
    <row r="613" spans="1:11" ht="24" customHeight="1" x14ac:dyDescent="0.25">
      <c r="A613" s="59"/>
      <c r="B613" s="59"/>
      <c r="C613" s="59"/>
      <c r="D613" s="59"/>
      <c r="E613" s="61"/>
      <c r="F613" s="62"/>
      <c r="G613" s="62"/>
      <c r="H613" s="62"/>
      <c r="I613" s="62"/>
      <c r="J613" s="63"/>
      <c r="K613" s="63"/>
    </row>
    <row r="614" spans="1:11" ht="24" customHeight="1" x14ac:dyDescent="0.25">
      <c r="A614" s="59"/>
      <c r="B614" s="59"/>
      <c r="C614" s="59"/>
      <c r="D614" s="59"/>
      <c r="E614" s="61"/>
      <c r="F614" s="62"/>
      <c r="G614" s="62"/>
      <c r="H614" s="62"/>
      <c r="I614" s="62"/>
      <c r="J614" s="63"/>
      <c r="K614" s="63"/>
    </row>
    <row r="615" spans="1:11" ht="24" customHeight="1" x14ac:dyDescent="0.25">
      <c r="A615" s="59"/>
      <c r="B615" s="59"/>
      <c r="C615" s="59"/>
      <c r="D615" s="59"/>
      <c r="E615" s="61"/>
      <c r="F615" s="62"/>
      <c r="G615" s="62"/>
      <c r="H615" s="62"/>
      <c r="I615" s="62"/>
      <c r="J615" s="63"/>
      <c r="K615" s="63"/>
    </row>
    <row r="616" spans="1:11" ht="24" customHeight="1" x14ac:dyDescent="0.25">
      <c r="A616" s="59"/>
      <c r="B616" s="59"/>
      <c r="C616" s="59"/>
      <c r="D616" s="59"/>
      <c r="E616" s="61"/>
      <c r="F616" s="62"/>
      <c r="G616" s="62"/>
      <c r="H616" s="62"/>
      <c r="I616" s="62"/>
      <c r="J616" s="63"/>
      <c r="K616" s="63"/>
    </row>
    <row r="617" spans="1:11" ht="24" customHeight="1" x14ac:dyDescent="0.25">
      <c r="A617" s="59"/>
      <c r="B617" s="59"/>
      <c r="C617" s="59"/>
      <c r="D617" s="59"/>
      <c r="E617" s="61"/>
      <c r="F617" s="62"/>
      <c r="G617" s="62"/>
      <c r="H617" s="62"/>
      <c r="I617" s="62"/>
      <c r="J617" s="63"/>
      <c r="K617" s="63"/>
    </row>
    <row r="618" spans="1:11" ht="24" customHeight="1" x14ac:dyDescent="0.25">
      <c r="A618" s="59"/>
      <c r="B618" s="59"/>
      <c r="C618" s="59"/>
      <c r="D618" s="59"/>
      <c r="E618" s="61"/>
      <c r="F618" s="62"/>
      <c r="G618" s="62"/>
      <c r="H618" s="62"/>
      <c r="I618" s="62"/>
      <c r="J618" s="63"/>
      <c r="K618" s="63"/>
    </row>
    <row r="619" spans="1:11" ht="24" customHeight="1" x14ac:dyDescent="0.25">
      <c r="A619" s="59"/>
      <c r="B619" s="59"/>
      <c r="C619" s="59"/>
      <c r="D619" s="59"/>
      <c r="E619" s="61"/>
      <c r="F619" s="62"/>
      <c r="G619" s="62"/>
      <c r="H619" s="62"/>
      <c r="I619" s="62"/>
      <c r="J619" s="63"/>
      <c r="K619" s="63"/>
    </row>
    <row r="620" spans="1:11" ht="24" customHeight="1" x14ac:dyDescent="0.25">
      <c r="A620" s="59"/>
      <c r="B620" s="59"/>
      <c r="C620" s="59"/>
      <c r="D620" s="59"/>
      <c r="E620" s="61"/>
      <c r="F620" s="62"/>
      <c r="G620" s="62"/>
      <c r="H620" s="62"/>
      <c r="I620" s="62"/>
      <c r="J620" s="63"/>
      <c r="K620" s="63"/>
    </row>
    <row r="621" spans="1:11" ht="24" customHeight="1" x14ac:dyDescent="0.25">
      <c r="A621" s="59"/>
      <c r="B621" s="59"/>
      <c r="C621" s="59"/>
      <c r="D621" s="59"/>
      <c r="E621" s="61"/>
      <c r="F621" s="62"/>
      <c r="G621" s="62"/>
      <c r="H621" s="62"/>
      <c r="I621" s="62"/>
      <c r="J621" s="63"/>
      <c r="K621" s="63"/>
    </row>
    <row r="622" spans="1:11" ht="24" customHeight="1" x14ac:dyDescent="0.25">
      <c r="A622" s="59"/>
      <c r="B622" s="59"/>
      <c r="C622" s="59"/>
      <c r="D622" s="59"/>
      <c r="E622" s="61"/>
      <c r="F622" s="62"/>
      <c r="G622" s="62"/>
      <c r="H622" s="62"/>
      <c r="I622" s="62"/>
      <c r="J622" s="63"/>
      <c r="K622" s="63"/>
    </row>
    <row r="623" spans="1:11" ht="24" customHeight="1" x14ac:dyDescent="0.25">
      <c r="A623" s="59"/>
      <c r="B623" s="59"/>
      <c r="C623" s="59"/>
      <c r="D623" s="59"/>
      <c r="E623" s="61"/>
      <c r="F623" s="62"/>
      <c r="G623" s="62"/>
      <c r="H623" s="62"/>
      <c r="I623" s="62"/>
      <c r="J623" s="63"/>
      <c r="K623" s="63"/>
    </row>
    <row r="624" spans="1:11" ht="24" customHeight="1" x14ac:dyDescent="0.25">
      <c r="A624" s="59"/>
      <c r="B624" s="59"/>
      <c r="C624" s="59"/>
      <c r="D624" s="59"/>
      <c r="E624" s="61"/>
      <c r="F624" s="62"/>
      <c r="G624" s="62"/>
      <c r="H624" s="62"/>
      <c r="I624" s="62"/>
      <c r="J624" s="63"/>
      <c r="K624" s="63"/>
    </row>
    <row r="625" spans="1:11" ht="24" customHeight="1" x14ac:dyDescent="0.25">
      <c r="A625" s="59"/>
      <c r="B625" s="59"/>
      <c r="C625" s="59"/>
      <c r="D625" s="59"/>
      <c r="E625" s="61"/>
      <c r="F625" s="62"/>
      <c r="G625" s="62"/>
      <c r="H625" s="62"/>
      <c r="I625" s="62"/>
      <c r="J625" s="63"/>
      <c r="K625" s="63"/>
    </row>
    <row r="626" spans="1:11" ht="24" customHeight="1" x14ac:dyDescent="0.25">
      <c r="A626" s="59"/>
      <c r="B626" s="59"/>
      <c r="C626" s="59"/>
      <c r="D626" s="59"/>
      <c r="E626" s="61"/>
      <c r="F626" s="62"/>
      <c r="G626" s="62"/>
      <c r="H626" s="62"/>
      <c r="I626" s="62"/>
      <c r="J626" s="63"/>
      <c r="K626" s="63"/>
    </row>
    <row r="627" spans="1:11" ht="24" customHeight="1" x14ac:dyDescent="0.25">
      <c r="A627" s="59"/>
      <c r="B627" s="59"/>
      <c r="C627" s="59"/>
      <c r="D627" s="59"/>
      <c r="E627" s="61"/>
      <c r="F627" s="62"/>
      <c r="G627" s="62"/>
      <c r="H627" s="62"/>
      <c r="I627" s="62"/>
      <c r="J627" s="63"/>
      <c r="K627" s="63"/>
    </row>
    <row r="628" spans="1:11" ht="24" customHeight="1" x14ac:dyDescent="0.25">
      <c r="A628" s="59"/>
      <c r="B628" s="59"/>
      <c r="C628" s="59"/>
      <c r="D628" s="59"/>
      <c r="E628" s="61"/>
      <c r="F628" s="62"/>
      <c r="G628" s="62"/>
      <c r="H628" s="62"/>
      <c r="I628" s="62"/>
      <c r="J628" s="63"/>
      <c r="K628" s="63"/>
    </row>
    <row r="629" spans="1:11" ht="24" customHeight="1" x14ac:dyDescent="0.25">
      <c r="A629" s="59"/>
      <c r="B629" s="59"/>
      <c r="C629" s="59"/>
      <c r="D629" s="59"/>
      <c r="E629" s="61"/>
      <c r="F629" s="62"/>
      <c r="G629" s="62"/>
      <c r="H629" s="62"/>
      <c r="I629" s="62"/>
      <c r="J629" s="63"/>
      <c r="K629" s="63"/>
    </row>
    <row r="630" spans="1:11" ht="24" customHeight="1" x14ac:dyDescent="0.25">
      <c r="A630" s="59"/>
      <c r="B630" s="59"/>
      <c r="C630" s="59"/>
      <c r="D630" s="59"/>
      <c r="E630" s="61"/>
      <c r="F630" s="62"/>
      <c r="G630" s="62"/>
      <c r="H630" s="62"/>
      <c r="I630" s="62"/>
      <c r="J630" s="63"/>
      <c r="K630" s="63"/>
    </row>
    <row r="631" spans="1:11" ht="24" customHeight="1" x14ac:dyDescent="0.25">
      <c r="A631" s="59"/>
      <c r="B631" s="59"/>
      <c r="C631" s="59"/>
      <c r="D631" s="59"/>
      <c r="E631" s="61"/>
      <c r="F631" s="62"/>
      <c r="G631" s="62"/>
      <c r="H631" s="62"/>
      <c r="I631" s="62"/>
      <c r="J631" s="63"/>
      <c r="K631" s="63"/>
    </row>
    <row r="632" spans="1:11" ht="24" customHeight="1" x14ac:dyDescent="0.25">
      <c r="A632" s="59"/>
      <c r="B632" s="59"/>
      <c r="C632" s="59"/>
      <c r="D632" s="59"/>
      <c r="E632" s="61"/>
      <c r="F632" s="62"/>
      <c r="G632" s="62"/>
      <c r="H632" s="62"/>
      <c r="I632" s="62"/>
      <c r="J632" s="63"/>
      <c r="K632" s="63"/>
    </row>
    <row r="633" spans="1:11" ht="24" customHeight="1" x14ac:dyDescent="0.25">
      <c r="A633" s="59"/>
      <c r="B633" s="59"/>
      <c r="C633" s="59"/>
      <c r="D633" s="59"/>
      <c r="E633" s="61"/>
      <c r="F633" s="62"/>
      <c r="G633" s="62"/>
      <c r="H633" s="62"/>
      <c r="I633" s="62"/>
      <c r="J633" s="63"/>
      <c r="K633" s="63"/>
    </row>
    <row r="634" spans="1:11" ht="24" customHeight="1" x14ac:dyDescent="0.25">
      <c r="A634" s="59"/>
      <c r="B634" s="59"/>
      <c r="C634" s="59"/>
      <c r="D634" s="59"/>
      <c r="E634" s="61"/>
      <c r="F634" s="62"/>
      <c r="G634" s="62"/>
      <c r="H634" s="62"/>
      <c r="I634" s="62"/>
      <c r="J634" s="63"/>
      <c r="K634" s="63"/>
    </row>
    <row r="635" spans="1:11" ht="24" customHeight="1" x14ac:dyDescent="0.25">
      <c r="A635" s="59"/>
      <c r="B635" s="59"/>
      <c r="C635" s="59"/>
      <c r="D635" s="59"/>
      <c r="E635" s="61"/>
      <c r="F635" s="62"/>
      <c r="G635" s="62"/>
      <c r="H635" s="62"/>
      <c r="I635" s="62"/>
      <c r="J635" s="63"/>
      <c r="K635" s="63"/>
    </row>
    <row r="636" spans="1:11" ht="24" customHeight="1" x14ac:dyDescent="0.25">
      <c r="A636" s="59"/>
      <c r="B636" s="59"/>
      <c r="C636" s="59"/>
      <c r="D636" s="59"/>
      <c r="E636" s="61"/>
      <c r="F636" s="62"/>
      <c r="G636" s="62"/>
      <c r="H636" s="62"/>
      <c r="I636" s="62"/>
      <c r="J636" s="63"/>
      <c r="K636" s="63"/>
    </row>
    <row r="637" spans="1:11" ht="24" customHeight="1" x14ac:dyDescent="0.25">
      <c r="A637" s="59"/>
      <c r="B637" s="59"/>
      <c r="C637" s="59"/>
      <c r="D637" s="59"/>
      <c r="E637" s="61"/>
      <c r="F637" s="62"/>
      <c r="G637" s="62"/>
      <c r="H637" s="62"/>
      <c r="I637" s="62"/>
      <c r="J637" s="63"/>
      <c r="K637" s="63"/>
    </row>
    <row r="638" spans="1:11" ht="24" customHeight="1" x14ac:dyDescent="0.25">
      <c r="A638" s="59"/>
      <c r="B638" s="59"/>
      <c r="C638" s="59"/>
      <c r="D638" s="59"/>
      <c r="E638" s="61"/>
      <c r="F638" s="62"/>
      <c r="G638" s="62"/>
      <c r="H638" s="62"/>
      <c r="I638" s="62"/>
      <c r="J638" s="63"/>
      <c r="K638" s="63"/>
    </row>
    <row r="639" spans="1:11" ht="24" customHeight="1" x14ac:dyDescent="0.25">
      <c r="A639" s="59"/>
      <c r="B639" s="59"/>
      <c r="C639" s="59"/>
      <c r="D639" s="59"/>
      <c r="E639" s="61"/>
      <c r="F639" s="62"/>
      <c r="G639" s="62"/>
      <c r="H639" s="62"/>
      <c r="I639" s="62"/>
      <c r="J639" s="63"/>
      <c r="K639" s="63"/>
    </row>
    <row r="640" spans="1:11" ht="24" customHeight="1" x14ac:dyDescent="0.25">
      <c r="A640" s="59"/>
      <c r="B640" s="59"/>
      <c r="C640" s="59"/>
      <c r="D640" s="59"/>
      <c r="E640" s="61"/>
      <c r="F640" s="62"/>
      <c r="G640" s="62"/>
      <c r="H640" s="62"/>
      <c r="I640" s="62"/>
      <c r="J640" s="63"/>
      <c r="K640" s="63"/>
    </row>
    <row r="641" spans="1:11" ht="24" customHeight="1" x14ac:dyDescent="0.25">
      <c r="A641" s="59"/>
      <c r="B641" s="59"/>
      <c r="C641" s="59"/>
      <c r="D641" s="59"/>
      <c r="E641" s="61"/>
      <c r="F641" s="62"/>
      <c r="G641" s="62"/>
      <c r="H641" s="62"/>
      <c r="I641" s="62"/>
      <c r="J641" s="63"/>
      <c r="K641" s="63"/>
    </row>
    <row r="642" spans="1:11" ht="24" customHeight="1" x14ac:dyDescent="0.25">
      <c r="A642" s="59"/>
      <c r="B642" s="59"/>
      <c r="C642" s="59"/>
      <c r="D642" s="59"/>
      <c r="E642" s="61"/>
      <c r="F642" s="62"/>
      <c r="G642" s="62"/>
      <c r="H642" s="62"/>
      <c r="I642" s="62"/>
      <c r="J642" s="63"/>
      <c r="K642" s="63"/>
    </row>
    <row r="643" spans="1:11" ht="24" customHeight="1" x14ac:dyDescent="0.25">
      <c r="A643" s="59"/>
      <c r="B643" s="59"/>
      <c r="C643" s="59"/>
      <c r="D643" s="59"/>
      <c r="E643" s="61"/>
      <c r="F643" s="62"/>
      <c r="G643" s="62"/>
      <c r="H643" s="62"/>
      <c r="I643" s="62"/>
      <c r="J643" s="63"/>
      <c r="K643" s="63"/>
    </row>
    <row r="644" spans="1:11" ht="24" customHeight="1" x14ac:dyDescent="0.25">
      <c r="A644" s="59"/>
      <c r="B644" s="59"/>
      <c r="C644" s="59"/>
      <c r="D644" s="59"/>
      <c r="E644" s="61"/>
      <c r="F644" s="62"/>
      <c r="G644" s="62"/>
      <c r="H644" s="62"/>
      <c r="I644" s="62"/>
      <c r="J644" s="63"/>
      <c r="K644" s="63"/>
    </row>
    <row r="645" spans="1:11" ht="24" customHeight="1" x14ac:dyDescent="0.25">
      <c r="A645" s="59"/>
      <c r="B645" s="59"/>
      <c r="C645" s="59"/>
      <c r="D645" s="59"/>
      <c r="E645" s="61"/>
      <c r="F645" s="62"/>
      <c r="G645" s="62"/>
      <c r="H645" s="62"/>
      <c r="I645" s="62"/>
      <c r="J645" s="63"/>
      <c r="K645" s="63"/>
    </row>
    <row r="646" spans="1:11" ht="24" customHeight="1" x14ac:dyDescent="0.25">
      <c r="A646" s="59"/>
      <c r="B646" s="59"/>
      <c r="C646" s="59"/>
      <c r="D646" s="59"/>
      <c r="E646" s="61"/>
      <c r="F646" s="62"/>
      <c r="G646" s="62"/>
      <c r="H646" s="62"/>
      <c r="I646" s="62"/>
      <c r="J646" s="63"/>
      <c r="K646" s="63"/>
    </row>
    <row r="647" spans="1:11" ht="24" customHeight="1" x14ac:dyDescent="0.25">
      <c r="A647" s="59"/>
      <c r="B647" s="59"/>
      <c r="C647" s="59"/>
      <c r="D647" s="59"/>
      <c r="E647" s="61"/>
      <c r="F647" s="62"/>
      <c r="G647" s="62"/>
      <c r="H647" s="62"/>
      <c r="I647" s="62"/>
      <c r="J647" s="63"/>
      <c r="K647" s="63"/>
    </row>
    <row r="648" spans="1:11" ht="24" customHeight="1" x14ac:dyDescent="0.25">
      <c r="A648" s="59"/>
      <c r="B648" s="59"/>
      <c r="C648" s="59"/>
      <c r="D648" s="59"/>
      <c r="E648" s="61"/>
      <c r="F648" s="62"/>
      <c r="G648" s="62"/>
      <c r="H648" s="62"/>
      <c r="I648" s="62"/>
      <c r="J648" s="63"/>
      <c r="K648" s="63"/>
    </row>
    <row r="649" spans="1:11" ht="24" customHeight="1" x14ac:dyDescent="0.25">
      <c r="A649" s="59"/>
      <c r="B649" s="59"/>
      <c r="C649" s="59"/>
      <c r="D649" s="59"/>
      <c r="E649" s="61"/>
      <c r="F649" s="62"/>
      <c r="G649" s="62"/>
      <c r="H649" s="62"/>
      <c r="I649" s="62"/>
      <c r="J649" s="63"/>
      <c r="K649" s="63"/>
    </row>
    <row r="650" spans="1:11" ht="24" customHeight="1" x14ac:dyDescent="0.25">
      <c r="A650" s="59"/>
      <c r="B650" s="59"/>
      <c r="C650" s="59"/>
      <c r="D650" s="59"/>
      <c r="E650" s="61"/>
      <c r="F650" s="62"/>
      <c r="G650" s="62"/>
      <c r="H650" s="62"/>
      <c r="I650" s="62"/>
      <c r="J650" s="63"/>
      <c r="K650" s="63"/>
    </row>
    <row r="651" spans="1:11" ht="24" customHeight="1" x14ac:dyDescent="0.25">
      <c r="A651" s="59"/>
      <c r="B651" s="59"/>
      <c r="C651" s="59"/>
      <c r="D651" s="59"/>
      <c r="E651" s="61"/>
      <c r="F651" s="62"/>
      <c r="G651" s="62"/>
      <c r="H651" s="62"/>
      <c r="I651" s="62"/>
      <c r="J651" s="63"/>
      <c r="K651" s="63"/>
    </row>
    <row r="652" spans="1:11" ht="24" customHeight="1" x14ac:dyDescent="0.25">
      <c r="A652" s="59"/>
      <c r="B652" s="59"/>
      <c r="C652" s="59"/>
      <c r="D652" s="59"/>
      <c r="E652" s="61"/>
      <c r="F652" s="62"/>
      <c r="G652" s="62"/>
      <c r="H652" s="62"/>
      <c r="I652" s="62"/>
      <c r="J652" s="63"/>
      <c r="K652" s="63"/>
    </row>
    <row r="653" spans="1:11" ht="24" customHeight="1" x14ac:dyDescent="0.25">
      <c r="A653" s="59"/>
      <c r="B653" s="59"/>
      <c r="C653" s="59"/>
      <c r="D653" s="59"/>
      <c r="E653" s="61"/>
      <c r="F653" s="62"/>
      <c r="G653" s="62"/>
      <c r="H653" s="62"/>
      <c r="I653" s="62"/>
      <c r="J653" s="63"/>
      <c r="K653" s="63"/>
    </row>
    <row r="654" spans="1:11" ht="24" customHeight="1" x14ac:dyDescent="0.25">
      <c r="A654" s="59"/>
      <c r="B654" s="59"/>
      <c r="C654" s="59"/>
      <c r="D654" s="59"/>
      <c r="E654" s="61"/>
      <c r="F654" s="62"/>
      <c r="G654" s="62"/>
      <c r="H654" s="62"/>
      <c r="I654" s="62"/>
      <c r="J654" s="63"/>
      <c r="K654" s="63"/>
    </row>
    <row r="655" spans="1:11" ht="24" customHeight="1" x14ac:dyDescent="0.25">
      <c r="A655" s="59"/>
      <c r="B655" s="59"/>
      <c r="C655" s="59"/>
      <c r="D655" s="59"/>
      <c r="E655" s="61"/>
      <c r="F655" s="62"/>
      <c r="G655" s="62"/>
      <c r="H655" s="62"/>
      <c r="I655" s="62"/>
      <c r="J655" s="63"/>
      <c r="K655" s="63"/>
    </row>
    <row r="656" spans="1:11" ht="24" customHeight="1" x14ac:dyDescent="0.25">
      <c r="A656" s="59"/>
      <c r="B656" s="59"/>
      <c r="C656" s="59"/>
      <c r="D656" s="59"/>
      <c r="E656" s="61"/>
      <c r="F656" s="62"/>
      <c r="G656" s="62"/>
      <c r="H656" s="62"/>
      <c r="I656" s="62"/>
      <c r="J656" s="63"/>
      <c r="K656" s="63"/>
    </row>
    <row r="657" spans="1:11" ht="24" customHeight="1" x14ac:dyDescent="0.25">
      <c r="A657" s="59"/>
      <c r="B657" s="59"/>
      <c r="C657" s="59"/>
      <c r="D657" s="59"/>
      <c r="E657" s="61"/>
      <c r="F657" s="62"/>
      <c r="G657" s="62"/>
      <c r="H657" s="62"/>
      <c r="I657" s="62"/>
      <c r="J657" s="63"/>
      <c r="K657" s="63"/>
    </row>
    <row r="658" spans="1:11" ht="24" customHeight="1" x14ac:dyDescent="0.25">
      <c r="A658" s="59"/>
      <c r="B658" s="59"/>
      <c r="C658" s="59"/>
      <c r="D658" s="59"/>
      <c r="E658" s="61"/>
      <c r="F658" s="62"/>
      <c r="G658" s="62"/>
      <c r="H658" s="62"/>
      <c r="I658" s="62"/>
      <c r="J658" s="63"/>
      <c r="K658" s="63"/>
    </row>
    <row r="659" spans="1:11" ht="24" customHeight="1" x14ac:dyDescent="0.25">
      <c r="A659" s="59"/>
      <c r="B659" s="59"/>
      <c r="C659" s="59"/>
      <c r="D659" s="59"/>
      <c r="E659" s="61"/>
      <c r="F659" s="62"/>
      <c r="G659" s="62"/>
      <c r="H659" s="62"/>
      <c r="I659" s="62"/>
      <c r="J659" s="63"/>
      <c r="K659" s="63"/>
    </row>
    <row r="660" spans="1:11" ht="24" customHeight="1" x14ac:dyDescent="0.25">
      <c r="A660" s="59"/>
      <c r="B660" s="59"/>
      <c r="C660" s="59"/>
      <c r="D660" s="59"/>
      <c r="E660" s="61"/>
      <c r="F660" s="62"/>
      <c r="G660" s="62"/>
      <c r="H660" s="62"/>
      <c r="I660" s="62"/>
      <c r="J660" s="63"/>
      <c r="K660" s="63"/>
    </row>
    <row r="661" spans="1:11" ht="24" customHeight="1" x14ac:dyDescent="0.25">
      <c r="A661" s="59"/>
      <c r="B661" s="59"/>
      <c r="C661" s="59"/>
      <c r="D661" s="59"/>
      <c r="E661" s="61"/>
      <c r="F661" s="62"/>
      <c r="G661" s="62"/>
      <c r="H661" s="62"/>
      <c r="I661" s="62"/>
      <c r="J661" s="63"/>
      <c r="K661" s="63"/>
    </row>
    <row r="662" spans="1:11" ht="24" customHeight="1" x14ac:dyDescent="0.25">
      <c r="A662" s="59"/>
      <c r="B662" s="59"/>
      <c r="C662" s="59"/>
      <c r="D662" s="59"/>
      <c r="E662" s="61"/>
      <c r="F662" s="62"/>
      <c r="G662" s="62"/>
      <c r="H662" s="62"/>
      <c r="I662" s="62"/>
      <c r="J662" s="63"/>
      <c r="K662" s="63"/>
    </row>
    <row r="663" spans="1:11" ht="24" customHeight="1" x14ac:dyDescent="0.25">
      <c r="A663" s="59"/>
      <c r="B663" s="59"/>
      <c r="C663" s="59"/>
      <c r="D663" s="59"/>
      <c r="E663" s="61"/>
      <c r="F663" s="62"/>
      <c r="G663" s="62"/>
      <c r="H663" s="62"/>
      <c r="I663" s="62"/>
      <c r="J663" s="63"/>
      <c r="K663" s="63"/>
    </row>
    <row r="664" spans="1:11" ht="24" customHeight="1" x14ac:dyDescent="0.25">
      <c r="A664" s="59"/>
      <c r="B664" s="59"/>
      <c r="C664" s="59"/>
      <c r="D664" s="59"/>
      <c r="E664" s="61"/>
      <c r="F664" s="62"/>
      <c r="G664" s="62"/>
      <c r="H664" s="62"/>
      <c r="I664" s="62"/>
      <c r="J664" s="63"/>
      <c r="K664" s="63"/>
    </row>
    <row r="665" spans="1:11" ht="24" customHeight="1" x14ac:dyDescent="0.25">
      <c r="A665" s="59"/>
      <c r="B665" s="59"/>
      <c r="C665" s="59"/>
      <c r="D665" s="59"/>
      <c r="E665" s="61"/>
      <c r="F665" s="62"/>
      <c r="G665" s="62"/>
      <c r="H665" s="62"/>
      <c r="I665" s="62"/>
      <c r="J665" s="63"/>
      <c r="K665" s="63"/>
    </row>
    <row r="666" spans="1:11" ht="24" customHeight="1" x14ac:dyDescent="0.25">
      <c r="A666" s="59"/>
      <c r="B666" s="59"/>
      <c r="C666" s="59"/>
      <c r="D666" s="59"/>
      <c r="E666" s="61"/>
      <c r="F666" s="62"/>
      <c r="G666" s="62"/>
      <c r="H666" s="62"/>
      <c r="I666" s="62"/>
      <c r="J666" s="63"/>
      <c r="K666" s="63"/>
    </row>
    <row r="667" spans="1:11" ht="24" customHeight="1" x14ac:dyDescent="0.25">
      <c r="A667" s="59"/>
      <c r="B667" s="59"/>
      <c r="C667" s="59"/>
      <c r="D667" s="59"/>
      <c r="E667" s="61"/>
      <c r="F667" s="62"/>
      <c r="G667" s="62"/>
      <c r="H667" s="62"/>
      <c r="I667" s="62"/>
      <c r="J667" s="63"/>
      <c r="K667" s="63"/>
    </row>
    <row r="668" spans="1:11" ht="24" customHeight="1" x14ac:dyDescent="0.25">
      <c r="A668" s="59"/>
      <c r="B668" s="59"/>
      <c r="C668" s="59"/>
      <c r="D668" s="59"/>
      <c r="E668" s="61"/>
      <c r="F668" s="62"/>
      <c r="G668" s="62"/>
      <c r="H668" s="62"/>
      <c r="I668" s="62"/>
      <c r="J668" s="63"/>
      <c r="K668" s="63"/>
    </row>
    <row r="669" spans="1:11" ht="24" customHeight="1" x14ac:dyDescent="0.25">
      <c r="A669" s="59"/>
      <c r="B669" s="59"/>
      <c r="C669" s="59"/>
      <c r="D669" s="59"/>
      <c r="E669" s="61"/>
      <c r="F669" s="62"/>
      <c r="G669" s="62"/>
      <c r="H669" s="62"/>
      <c r="I669" s="62"/>
      <c r="J669" s="63"/>
      <c r="K669" s="63"/>
    </row>
    <row r="670" spans="1:11" ht="24" customHeight="1" x14ac:dyDescent="0.25">
      <c r="A670" s="59"/>
      <c r="B670" s="59"/>
      <c r="C670" s="59"/>
      <c r="D670" s="59"/>
      <c r="E670" s="61"/>
      <c r="F670" s="62"/>
      <c r="G670" s="62"/>
      <c r="H670" s="62"/>
      <c r="I670" s="62"/>
      <c r="J670" s="63"/>
      <c r="K670" s="63"/>
    </row>
    <row r="671" spans="1:11" ht="24" customHeight="1" x14ac:dyDescent="0.25">
      <c r="A671" s="59"/>
      <c r="B671" s="59"/>
      <c r="C671" s="59"/>
      <c r="D671" s="59"/>
      <c r="E671" s="61"/>
      <c r="F671" s="62"/>
      <c r="G671" s="62"/>
      <c r="H671" s="62"/>
      <c r="I671" s="62"/>
      <c r="J671" s="63"/>
      <c r="K671" s="63"/>
    </row>
    <row r="672" spans="1:11" ht="24" customHeight="1" x14ac:dyDescent="0.25">
      <c r="A672" s="59"/>
      <c r="B672" s="59"/>
      <c r="C672" s="59"/>
      <c r="D672" s="59"/>
      <c r="E672" s="61"/>
      <c r="F672" s="62"/>
      <c r="G672" s="62"/>
      <c r="H672" s="62"/>
      <c r="I672" s="62"/>
      <c r="J672" s="63"/>
      <c r="K672" s="63"/>
    </row>
    <row r="673" spans="1:11" ht="24" customHeight="1" x14ac:dyDescent="0.25">
      <c r="A673" s="59"/>
      <c r="B673" s="59"/>
      <c r="C673" s="59"/>
      <c r="D673" s="59"/>
      <c r="E673" s="61"/>
      <c r="F673" s="62"/>
      <c r="G673" s="62"/>
      <c r="H673" s="62"/>
      <c r="I673" s="62"/>
      <c r="J673" s="63"/>
      <c r="K673" s="63"/>
    </row>
    <row r="674" spans="1:11" ht="24" customHeight="1" x14ac:dyDescent="0.25">
      <c r="A674" s="59"/>
      <c r="B674" s="59"/>
      <c r="C674" s="59"/>
      <c r="D674" s="59"/>
      <c r="E674" s="61"/>
      <c r="F674" s="62"/>
      <c r="G674" s="62"/>
      <c r="H674" s="62"/>
      <c r="I674" s="62"/>
      <c r="J674" s="63"/>
      <c r="K674" s="63"/>
    </row>
    <row r="675" spans="1:11" ht="24" customHeight="1" x14ac:dyDescent="0.25">
      <c r="A675" s="59"/>
      <c r="B675" s="59"/>
      <c r="C675" s="59"/>
      <c r="D675" s="59"/>
      <c r="E675" s="61"/>
      <c r="F675" s="62"/>
      <c r="G675" s="62"/>
      <c r="H675" s="62"/>
      <c r="I675" s="62"/>
      <c r="J675" s="63"/>
      <c r="K675" s="63"/>
    </row>
    <row r="676" spans="1:11" ht="24" customHeight="1" x14ac:dyDescent="0.25">
      <c r="A676" s="59"/>
      <c r="B676" s="59"/>
      <c r="C676" s="59"/>
      <c r="D676" s="59"/>
      <c r="E676" s="61"/>
      <c r="F676" s="62"/>
      <c r="G676" s="62"/>
      <c r="H676" s="62"/>
      <c r="I676" s="62"/>
      <c r="J676" s="63"/>
      <c r="K676" s="63"/>
    </row>
    <row r="677" spans="1:11" ht="24" customHeight="1" x14ac:dyDescent="0.25">
      <c r="A677" s="59"/>
      <c r="B677" s="59"/>
      <c r="C677" s="59"/>
      <c r="D677" s="59"/>
      <c r="E677" s="61"/>
      <c r="F677" s="62"/>
      <c r="G677" s="62"/>
      <c r="H677" s="62"/>
      <c r="I677" s="62"/>
      <c r="J677" s="63"/>
      <c r="K677" s="63"/>
    </row>
    <row r="678" spans="1:11" ht="24" customHeight="1" x14ac:dyDescent="0.25">
      <c r="A678" s="59"/>
      <c r="B678" s="59"/>
      <c r="C678" s="59"/>
      <c r="D678" s="59"/>
      <c r="E678" s="61"/>
      <c r="F678" s="62"/>
      <c r="G678" s="62"/>
      <c r="H678" s="62"/>
      <c r="I678" s="62"/>
      <c r="J678" s="63"/>
      <c r="K678" s="63"/>
    </row>
    <row r="679" spans="1:11" ht="24" customHeight="1" x14ac:dyDescent="0.25">
      <c r="A679" s="59"/>
      <c r="B679" s="59"/>
      <c r="C679" s="59"/>
      <c r="D679" s="59"/>
      <c r="E679" s="61"/>
      <c r="F679" s="62"/>
      <c r="G679" s="62"/>
      <c r="H679" s="62"/>
      <c r="I679" s="62"/>
      <c r="J679" s="63"/>
      <c r="K679" s="63"/>
    </row>
    <row r="680" spans="1:11" ht="24" customHeight="1" x14ac:dyDescent="0.25">
      <c r="A680" s="59"/>
      <c r="B680" s="59"/>
      <c r="C680" s="59"/>
      <c r="D680" s="59"/>
      <c r="E680" s="61"/>
      <c r="F680" s="62"/>
      <c r="G680" s="62"/>
      <c r="H680" s="62"/>
      <c r="I680" s="62"/>
      <c r="J680" s="63"/>
      <c r="K680" s="63"/>
    </row>
    <row r="681" spans="1:11" ht="24" customHeight="1" x14ac:dyDescent="0.25">
      <c r="A681" s="59"/>
      <c r="B681" s="59"/>
      <c r="C681" s="59"/>
      <c r="D681" s="59"/>
      <c r="E681" s="61"/>
      <c r="F681" s="62"/>
      <c r="G681" s="62"/>
      <c r="H681" s="62"/>
      <c r="I681" s="62"/>
      <c r="J681" s="63"/>
      <c r="K681" s="63"/>
    </row>
    <row r="682" spans="1:11" ht="24" customHeight="1" x14ac:dyDescent="0.25">
      <c r="A682" s="59"/>
      <c r="B682" s="59"/>
      <c r="C682" s="59"/>
      <c r="D682" s="59"/>
      <c r="E682" s="61"/>
      <c r="F682" s="62"/>
      <c r="G682" s="62"/>
      <c r="H682" s="62"/>
      <c r="I682" s="62"/>
      <c r="J682" s="63"/>
      <c r="K682" s="63"/>
    </row>
    <row r="683" spans="1:11" ht="24" customHeight="1" x14ac:dyDescent="0.25">
      <c r="A683" s="59"/>
      <c r="B683" s="59"/>
      <c r="C683" s="59"/>
      <c r="D683" s="59"/>
      <c r="E683" s="61"/>
      <c r="F683" s="62"/>
      <c r="G683" s="62"/>
      <c r="H683" s="62"/>
      <c r="I683" s="62"/>
      <c r="J683" s="63"/>
      <c r="K683" s="63"/>
    </row>
    <row r="684" spans="1:11" ht="24" customHeight="1" x14ac:dyDescent="0.25">
      <c r="A684" s="59"/>
      <c r="B684" s="59"/>
      <c r="C684" s="59"/>
      <c r="D684" s="59"/>
      <c r="E684" s="61"/>
      <c r="F684" s="62"/>
      <c r="G684" s="62"/>
      <c r="H684" s="62"/>
      <c r="I684" s="62"/>
      <c r="J684" s="63"/>
      <c r="K684" s="63"/>
    </row>
    <row r="685" spans="1:11" ht="24" customHeight="1" x14ac:dyDescent="0.25">
      <c r="A685" s="59"/>
      <c r="B685" s="59"/>
      <c r="C685" s="59"/>
      <c r="D685" s="59"/>
      <c r="E685" s="61"/>
      <c r="F685" s="62"/>
      <c r="G685" s="62"/>
      <c r="H685" s="62"/>
      <c r="I685" s="62"/>
      <c r="J685" s="63"/>
      <c r="K685" s="63"/>
    </row>
    <row r="686" spans="1:11" ht="24" customHeight="1" x14ac:dyDescent="0.25">
      <c r="A686" s="59"/>
      <c r="B686" s="59"/>
      <c r="C686" s="59"/>
      <c r="D686" s="59"/>
      <c r="E686" s="61"/>
      <c r="F686" s="62"/>
      <c r="G686" s="62"/>
      <c r="H686" s="62"/>
      <c r="I686" s="62"/>
      <c r="J686" s="63"/>
      <c r="K686" s="63"/>
    </row>
    <row r="687" spans="1:11" ht="24" customHeight="1" x14ac:dyDescent="0.25">
      <c r="A687" s="59"/>
      <c r="B687" s="59"/>
      <c r="C687" s="59"/>
      <c r="D687" s="59"/>
      <c r="E687" s="61"/>
      <c r="F687" s="62"/>
      <c r="G687" s="62"/>
      <c r="H687" s="62"/>
      <c r="I687" s="62"/>
      <c r="J687" s="63"/>
      <c r="K687" s="63"/>
    </row>
    <row r="688" spans="1:11" ht="24" customHeight="1" x14ac:dyDescent="0.25">
      <c r="A688" s="59"/>
      <c r="B688" s="59"/>
      <c r="C688" s="59"/>
      <c r="D688" s="59"/>
      <c r="E688" s="61"/>
      <c r="F688" s="62"/>
      <c r="G688" s="62"/>
      <c r="H688" s="62"/>
      <c r="I688" s="62"/>
      <c r="J688" s="63"/>
      <c r="K688" s="63"/>
    </row>
    <row r="689" spans="1:11" ht="24" customHeight="1" x14ac:dyDescent="0.25">
      <c r="A689" s="59"/>
      <c r="B689" s="59"/>
      <c r="C689" s="59"/>
      <c r="D689" s="59"/>
      <c r="E689" s="61"/>
      <c r="F689" s="62"/>
      <c r="G689" s="62"/>
      <c r="H689" s="62"/>
      <c r="I689" s="62"/>
      <c r="J689" s="63"/>
      <c r="K689" s="63"/>
    </row>
    <row r="690" spans="1:11" ht="24" customHeight="1" x14ac:dyDescent="0.25">
      <c r="A690" s="59"/>
      <c r="B690" s="59"/>
      <c r="C690" s="59"/>
      <c r="D690" s="59"/>
      <c r="E690" s="61"/>
      <c r="F690" s="62"/>
      <c r="G690" s="62"/>
      <c r="H690" s="62"/>
      <c r="I690" s="62"/>
      <c r="J690" s="63"/>
      <c r="K690" s="63"/>
    </row>
    <row r="691" spans="1:11" ht="24" customHeight="1" x14ac:dyDescent="0.25">
      <c r="A691" s="59"/>
      <c r="B691" s="59"/>
      <c r="C691" s="59"/>
      <c r="D691" s="59"/>
      <c r="E691" s="61"/>
      <c r="F691" s="62"/>
      <c r="G691" s="62"/>
      <c r="H691" s="62"/>
      <c r="I691" s="62"/>
      <c r="J691" s="63"/>
      <c r="K691" s="63"/>
    </row>
    <row r="692" spans="1:11" ht="24" customHeight="1" x14ac:dyDescent="0.25">
      <c r="A692" s="59"/>
      <c r="B692" s="59"/>
      <c r="C692" s="59"/>
      <c r="D692" s="59"/>
      <c r="E692" s="61"/>
      <c r="F692" s="62"/>
      <c r="G692" s="62"/>
      <c r="H692" s="62"/>
      <c r="I692" s="62"/>
      <c r="J692" s="63"/>
      <c r="K692" s="63"/>
    </row>
    <row r="693" spans="1:11" ht="24" customHeight="1" x14ac:dyDescent="0.25">
      <c r="A693" s="59"/>
      <c r="B693" s="59"/>
      <c r="C693" s="59"/>
      <c r="D693" s="59"/>
      <c r="E693" s="61"/>
      <c r="F693" s="62"/>
      <c r="G693" s="62"/>
      <c r="H693" s="62"/>
      <c r="I693" s="62"/>
      <c r="J693" s="63"/>
      <c r="K693" s="63"/>
    </row>
    <row r="694" spans="1:11" ht="24" customHeight="1" x14ac:dyDescent="0.25">
      <c r="A694" s="59"/>
      <c r="B694" s="59"/>
      <c r="C694" s="59"/>
      <c r="D694" s="59"/>
      <c r="E694" s="61"/>
      <c r="F694" s="62"/>
      <c r="G694" s="62"/>
      <c r="H694" s="62"/>
      <c r="I694" s="62"/>
      <c r="J694" s="63"/>
      <c r="K694" s="63"/>
    </row>
    <row r="695" spans="1:11" ht="24" customHeight="1" x14ac:dyDescent="0.25">
      <c r="A695" s="59"/>
      <c r="B695" s="59"/>
      <c r="C695" s="59"/>
      <c r="D695" s="59"/>
      <c r="E695" s="61"/>
      <c r="F695" s="62"/>
      <c r="G695" s="62"/>
      <c r="H695" s="62"/>
      <c r="I695" s="62"/>
      <c r="J695" s="63"/>
      <c r="K695" s="63"/>
    </row>
    <row r="696" spans="1:11" ht="24" customHeight="1" x14ac:dyDescent="0.25">
      <c r="A696" s="59"/>
      <c r="B696" s="59"/>
      <c r="C696" s="59"/>
      <c r="D696" s="59"/>
      <c r="E696" s="61"/>
      <c r="F696" s="62"/>
      <c r="G696" s="62"/>
      <c r="H696" s="62"/>
      <c r="I696" s="62"/>
      <c r="J696" s="63"/>
      <c r="K696" s="63"/>
    </row>
    <row r="697" spans="1:11" ht="24" customHeight="1" x14ac:dyDescent="0.25">
      <c r="A697" s="59"/>
      <c r="B697" s="59"/>
      <c r="C697" s="59"/>
      <c r="D697" s="59"/>
      <c r="E697" s="61"/>
      <c r="F697" s="62"/>
      <c r="G697" s="62"/>
      <c r="H697" s="62"/>
      <c r="I697" s="62"/>
      <c r="J697" s="63"/>
      <c r="K697" s="63"/>
    </row>
    <row r="698" spans="1:11" ht="24" customHeight="1" x14ac:dyDescent="0.25">
      <c r="A698" s="59"/>
      <c r="B698" s="59"/>
      <c r="C698" s="59"/>
      <c r="D698" s="59"/>
      <c r="E698" s="61"/>
      <c r="F698" s="62"/>
      <c r="G698" s="62"/>
      <c r="H698" s="62"/>
      <c r="I698" s="62"/>
      <c r="J698" s="63"/>
      <c r="K698" s="63"/>
    </row>
    <row r="699" spans="1:11" ht="24" customHeight="1" x14ac:dyDescent="0.25">
      <c r="A699" s="59"/>
      <c r="B699" s="59"/>
      <c r="C699" s="59"/>
      <c r="D699" s="59"/>
      <c r="E699" s="61"/>
      <c r="F699" s="62"/>
      <c r="G699" s="62"/>
      <c r="H699" s="62"/>
      <c r="I699" s="62"/>
      <c r="J699" s="63"/>
      <c r="K699" s="63"/>
    </row>
    <row r="700" spans="1:11" ht="24" customHeight="1" x14ac:dyDescent="0.25">
      <c r="A700" s="59"/>
      <c r="B700" s="59"/>
      <c r="C700" s="59"/>
      <c r="D700" s="59"/>
      <c r="E700" s="61"/>
      <c r="F700" s="62"/>
      <c r="G700" s="62"/>
      <c r="H700" s="62"/>
      <c r="I700" s="62"/>
      <c r="J700" s="63"/>
      <c r="K700" s="63"/>
    </row>
    <row r="701" spans="1:11" ht="24" customHeight="1" x14ac:dyDescent="0.25">
      <c r="A701" s="59"/>
      <c r="B701" s="59"/>
      <c r="C701" s="59"/>
      <c r="D701" s="59"/>
      <c r="E701" s="61"/>
      <c r="F701" s="62"/>
      <c r="G701" s="62"/>
      <c r="H701" s="62"/>
      <c r="I701" s="62"/>
      <c r="J701" s="63"/>
      <c r="K701" s="63"/>
    </row>
    <row r="702" spans="1:11" ht="24" customHeight="1" x14ac:dyDescent="0.25">
      <c r="A702" s="59"/>
      <c r="B702" s="59"/>
      <c r="C702" s="59"/>
      <c r="D702" s="59"/>
      <c r="E702" s="61"/>
      <c r="F702" s="62"/>
      <c r="G702" s="62"/>
      <c r="H702" s="62"/>
      <c r="I702" s="62"/>
      <c r="J702" s="63"/>
      <c r="K702" s="63"/>
    </row>
    <row r="703" spans="1:11" ht="24" customHeight="1" x14ac:dyDescent="0.25">
      <c r="A703" s="59"/>
      <c r="B703" s="59"/>
      <c r="C703" s="59"/>
      <c r="D703" s="59"/>
      <c r="E703" s="61"/>
      <c r="F703" s="62"/>
      <c r="G703" s="62"/>
      <c r="H703" s="62"/>
      <c r="I703" s="62"/>
      <c r="J703" s="63"/>
      <c r="K703" s="63"/>
    </row>
    <row r="704" spans="1:11" ht="24" customHeight="1" x14ac:dyDescent="0.25">
      <c r="A704" s="59"/>
      <c r="B704" s="59"/>
      <c r="C704" s="59"/>
      <c r="D704" s="59"/>
      <c r="E704" s="61"/>
      <c r="F704" s="62"/>
      <c r="G704" s="62"/>
      <c r="H704" s="62"/>
      <c r="I704" s="62"/>
      <c r="J704" s="63"/>
      <c r="K704" s="63"/>
    </row>
    <row r="705" spans="1:11" ht="24" customHeight="1" x14ac:dyDescent="0.25">
      <c r="A705" s="59"/>
      <c r="B705" s="59"/>
      <c r="C705" s="59"/>
      <c r="D705" s="59"/>
      <c r="E705" s="61"/>
      <c r="F705" s="62"/>
      <c r="G705" s="62"/>
      <c r="H705" s="62"/>
      <c r="I705" s="62"/>
      <c r="J705" s="63"/>
      <c r="K705" s="63"/>
    </row>
    <row r="706" spans="1:11" ht="24" customHeight="1" x14ac:dyDescent="0.25">
      <c r="A706" s="59"/>
      <c r="B706" s="59"/>
      <c r="C706" s="59"/>
      <c r="D706" s="59"/>
      <c r="E706" s="61"/>
      <c r="F706" s="62"/>
      <c r="G706" s="62"/>
      <c r="H706" s="62"/>
      <c r="I706" s="62"/>
      <c r="J706" s="63"/>
      <c r="K706" s="63"/>
    </row>
    <row r="707" spans="1:11" ht="24" customHeight="1" x14ac:dyDescent="0.25">
      <c r="A707" s="59"/>
      <c r="B707" s="59"/>
      <c r="C707" s="59"/>
      <c r="D707" s="59"/>
      <c r="E707" s="61"/>
      <c r="F707" s="62"/>
      <c r="G707" s="62"/>
      <c r="H707" s="62"/>
      <c r="I707" s="62"/>
      <c r="J707" s="63"/>
      <c r="K707" s="63"/>
    </row>
    <row r="708" spans="1:11" ht="24" customHeight="1" x14ac:dyDescent="0.25">
      <c r="A708" s="59"/>
      <c r="B708" s="59"/>
      <c r="C708" s="59"/>
      <c r="D708" s="59"/>
      <c r="E708" s="61"/>
      <c r="F708" s="62"/>
      <c r="G708" s="62"/>
      <c r="H708" s="62"/>
      <c r="I708" s="62"/>
      <c r="J708" s="63"/>
      <c r="K708" s="63"/>
    </row>
    <row r="709" spans="1:11" ht="24" customHeight="1" x14ac:dyDescent="0.25">
      <c r="A709" s="59"/>
      <c r="B709" s="59"/>
      <c r="C709" s="59"/>
      <c r="D709" s="59"/>
      <c r="E709" s="61"/>
      <c r="F709" s="62"/>
      <c r="G709" s="62"/>
      <c r="H709" s="62"/>
      <c r="I709" s="62"/>
      <c r="J709" s="63"/>
      <c r="K709" s="63"/>
    </row>
    <row r="710" spans="1:11" ht="24" customHeight="1" x14ac:dyDescent="0.25">
      <c r="A710" s="59"/>
      <c r="B710" s="59"/>
      <c r="C710" s="59"/>
      <c r="D710" s="59"/>
      <c r="E710" s="61"/>
      <c r="F710" s="62"/>
      <c r="G710" s="62"/>
      <c r="H710" s="62"/>
      <c r="I710" s="62"/>
      <c r="J710" s="63"/>
      <c r="K710" s="63"/>
    </row>
    <row r="711" spans="1:11" ht="24" customHeight="1" x14ac:dyDescent="0.25">
      <c r="A711" s="59"/>
      <c r="B711" s="59"/>
      <c r="C711" s="59"/>
      <c r="D711" s="59"/>
      <c r="E711" s="61"/>
      <c r="F711" s="62"/>
      <c r="G711" s="62"/>
      <c r="H711" s="62"/>
      <c r="I711" s="62"/>
      <c r="J711" s="63"/>
      <c r="K711" s="63"/>
    </row>
    <row r="712" spans="1:11" ht="24" customHeight="1" x14ac:dyDescent="0.25">
      <c r="A712" s="59"/>
      <c r="B712" s="59"/>
      <c r="C712" s="59"/>
      <c r="D712" s="59"/>
      <c r="E712" s="61"/>
      <c r="F712" s="62"/>
      <c r="G712" s="62"/>
      <c r="H712" s="62"/>
      <c r="I712" s="62"/>
      <c r="J712" s="63"/>
      <c r="K712" s="63"/>
    </row>
    <row r="713" spans="1:11" ht="24" customHeight="1" x14ac:dyDescent="0.25">
      <c r="A713" s="59"/>
      <c r="B713" s="59"/>
      <c r="C713" s="59"/>
      <c r="D713" s="59"/>
      <c r="E713" s="61"/>
      <c r="F713" s="62"/>
      <c r="G713" s="62"/>
      <c r="H713" s="62"/>
      <c r="I713" s="62"/>
      <c r="J713" s="63"/>
      <c r="K713" s="63"/>
    </row>
    <row r="714" spans="1:11" ht="24" customHeight="1" x14ac:dyDescent="0.25">
      <c r="A714" s="59"/>
      <c r="B714" s="59"/>
      <c r="C714" s="59"/>
      <c r="D714" s="59"/>
      <c r="E714" s="61"/>
      <c r="F714" s="62"/>
      <c r="G714" s="62"/>
      <c r="H714" s="62"/>
      <c r="I714" s="62"/>
      <c r="J714" s="63"/>
      <c r="K714" s="63"/>
    </row>
    <row r="715" spans="1:11" ht="24" customHeight="1" x14ac:dyDescent="0.25">
      <c r="A715" s="59"/>
      <c r="B715" s="59"/>
      <c r="C715" s="59"/>
      <c r="D715" s="59"/>
      <c r="E715" s="61"/>
      <c r="F715" s="62"/>
      <c r="G715" s="62"/>
      <c r="H715" s="62"/>
      <c r="I715" s="62"/>
      <c r="J715" s="63"/>
      <c r="K715" s="63"/>
    </row>
    <row r="716" spans="1:11" ht="24" customHeight="1" x14ac:dyDescent="0.25">
      <c r="A716" s="59"/>
      <c r="B716" s="59"/>
      <c r="C716" s="59"/>
      <c r="D716" s="59"/>
      <c r="E716" s="61"/>
      <c r="F716" s="62"/>
      <c r="G716" s="62"/>
      <c r="H716" s="62"/>
      <c r="I716" s="62"/>
      <c r="J716" s="63"/>
      <c r="K716" s="63"/>
    </row>
    <row r="717" spans="1:11" ht="24" customHeight="1" x14ac:dyDescent="0.25">
      <c r="A717" s="59"/>
      <c r="B717" s="59"/>
      <c r="C717" s="59"/>
      <c r="D717" s="59"/>
      <c r="E717" s="61"/>
      <c r="F717" s="62"/>
      <c r="G717" s="62"/>
      <c r="H717" s="62"/>
      <c r="I717" s="62"/>
      <c r="J717" s="63"/>
      <c r="K717" s="63"/>
    </row>
    <row r="718" spans="1:11" ht="24" customHeight="1" x14ac:dyDescent="0.25">
      <c r="A718" s="59"/>
      <c r="B718" s="59"/>
      <c r="C718" s="59"/>
      <c r="D718" s="59"/>
      <c r="E718" s="61"/>
      <c r="F718" s="62"/>
      <c r="G718" s="62"/>
      <c r="H718" s="62"/>
      <c r="I718" s="62"/>
      <c r="J718" s="63"/>
      <c r="K718" s="63"/>
    </row>
    <row r="719" spans="1:11" ht="24" customHeight="1" x14ac:dyDescent="0.25">
      <c r="A719" s="59"/>
      <c r="B719" s="59"/>
      <c r="C719" s="59"/>
      <c r="D719" s="59"/>
      <c r="E719" s="61"/>
      <c r="F719" s="62"/>
      <c r="G719" s="62"/>
      <c r="H719" s="62"/>
      <c r="I719" s="62"/>
      <c r="J719" s="63"/>
      <c r="K719" s="63"/>
    </row>
    <row r="720" spans="1:11" ht="24" customHeight="1" x14ac:dyDescent="0.25">
      <c r="A720" s="59"/>
      <c r="B720" s="59"/>
      <c r="C720" s="59"/>
      <c r="D720" s="59"/>
      <c r="E720" s="61"/>
      <c r="F720" s="62"/>
      <c r="G720" s="62"/>
      <c r="H720" s="62"/>
      <c r="I720" s="62"/>
      <c r="J720" s="63"/>
      <c r="K720" s="63"/>
    </row>
    <row r="721" spans="1:11" ht="24" customHeight="1" x14ac:dyDescent="0.25">
      <c r="A721" s="59"/>
      <c r="B721" s="59"/>
      <c r="C721" s="59"/>
      <c r="D721" s="59"/>
      <c r="E721" s="61"/>
      <c r="F721" s="62"/>
      <c r="G721" s="62"/>
      <c r="H721" s="62"/>
      <c r="I721" s="62"/>
      <c r="J721" s="63"/>
      <c r="K721" s="63"/>
    </row>
    <row r="722" spans="1:11" ht="24" customHeight="1" x14ac:dyDescent="0.25">
      <c r="A722" s="59"/>
      <c r="B722" s="59"/>
      <c r="C722" s="59"/>
      <c r="D722" s="59"/>
      <c r="E722" s="61"/>
      <c r="F722" s="62"/>
      <c r="G722" s="62"/>
      <c r="H722" s="62"/>
      <c r="I722" s="62"/>
      <c r="J722" s="63"/>
      <c r="K722" s="63"/>
    </row>
    <row r="723" spans="1:11" ht="24" customHeight="1" x14ac:dyDescent="0.25">
      <c r="A723" s="59"/>
      <c r="B723" s="59"/>
      <c r="C723" s="59"/>
      <c r="D723" s="59"/>
      <c r="E723" s="61"/>
      <c r="F723" s="62"/>
      <c r="G723" s="62"/>
      <c r="H723" s="62"/>
      <c r="I723" s="62"/>
      <c r="J723" s="63"/>
      <c r="K723" s="63"/>
    </row>
    <row r="724" spans="1:11" ht="24" customHeight="1" x14ac:dyDescent="0.25">
      <c r="A724" s="59"/>
      <c r="B724" s="59"/>
      <c r="C724" s="59"/>
      <c r="D724" s="59"/>
      <c r="E724" s="61"/>
      <c r="F724" s="62"/>
      <c r="G724" s="62"/>
      <c r="H724" s="62"/>
      <c r="I724" s="62"/>
      <c r="J724" s="63"/>
      <c r="K724" s="63"/>
    </row>
    <row r="725" spans="1:11" ht="24" customHeight="1" x14ac:dyDescent="0.25">
      <c r="A725" s="59"/>
      <c r="B725" s="59"/>
      <c r="C725" s="59"/>
      <c r="D725" s="59"/>
      <c r="E725" s="61"/>
      <c r="F725" s="62"/>
      <c r="G725" s="62"/>
      <c r="H725" s="62"/>
      <c r="I725" s="62"/>
      <c r="J725" s="63"/>
      <c r="K725" s="63"/>
    </row>
    <row r="726" spans="1:11" ht="24" customHeight="1" x14ac:dyDescent="0.25">
      <c r="A726" s="59"/>
      <c r="B726" s="59"/>
      <c r="C726" s="59"/>
      <c r="D726" s="59"/>
      <c r="E726" s="61"/>
      <c r="F726" s="62"/>
      <c r="G726" s="62"/>
      <c r="H726" s="62"/>
      <c r="I726" s="62"/>
      <c r="J726" s="63"/>
      <c r="K726" s="63"/>
    </row>
    <row r="727" spans="1:11" ht="24" customHeight="1" x14ac:dyDescent="0.25">
      <c r="A727" s="59"/>
      <c r="B727" s="59"/>
      <c r="C727" s="59"/>
      <c r="D727" s="59"/>
      <c r="E727" s="61"/>
      <c r="F727" s="62"/>
      <c r="G727" s="62"/>
      <c r="H727" s="62"/>
      <c r="I727" s="62"/>
      <c r="J727" s="63"/>
      <c r="K727" s="63"/>
    </row>
    <row r="728" spans="1:11" ht="24" customHeight="1" x14ac:dyDescent="0.25">
      <c r="A728" s="59"/>
      <c r="B728" s="59"/>
      <c r="C728" s="59"/>
      <c r="D728" s="59"/>
      <c r="E728" s="61"/>
      <c r="F728" s="62"/>
      <c r="G728" s="62"/>
      <c r="H728" s="62"/>
      <c r="I728" s="62"/>
      <c r="J728" s="63"/>
      <c r="K728" s="63"/>
    </row>
    <row r="729" spans="1:11" ht="24" customHeight="1" x14ac:dyDescent="0.25">
      <c r="A729" s="59"/>
      <c r="B729" s="59"/>
      <c r="C729" s="59"/>
      <c r="D729" s="59"/>
      <c r="E729" s="61"/>
      <c r="F729" s="62"/>
      <c r="G729" s="62"/>
      <c r="H729" s="62"/>
      <c r="I729" s="62"/>
      <c r="J729" s="63"/>
      <c r="K729" s="63"/>
    </row>
    <row r="730" spans="1:11" ht="24" customHeight="1" x14ac:dyDescent="0.25">
      <c r="A730" s="59"/>
      <c r="B730" s="59"/>
      <c r="C730" s="59"/>
      <c r="D730" s="59"/>
      <c r="E730" s="61"/>
      <c r="F730" s="62"/>
      <c r="G730" s="62"/>
      <c r="H730" s="62"/>
      <c r="I730" s="62"/>
      <c r="J730" s="63"/>
      <c r="K730" s="63"/>
    </row>
    <row r="731" spans="1:11" ht="24" customHeight="1" x14ac:dyDescent="0.25">
      <c r="A731" s="59"/>
      <c r="B731" s="59"/>
      <c r="C731" s="59"/>
      <c r="D731" s="59"/>
      <c r="E731" s="61"/>
      <c r="F731" s="62"/>
      <c r="G731" s="62"/>
      <c r="H731" s="62"/>
      <c r="I731" s="62"/>
      <c r="J731" s="63"/>
      <c r="K731" s="63"/>
    </row>
    <row r="732" spans="1:11" ht="24" customHeight="1" x14ac:dyDescent="0.25">
      <c r="A732" s="59"/>
      <c r="B732" s="59"/>
      <c r="C732" s="59"/>
      <c r="D732" s="59"/>
      <c r="E732" s="61"/>
      <c r="F732" s="62"/>
      <c r="G732" s="62"/>
      <c r="H732" s="62"/>
      <c r="I732" s="62"/>
      <c r="J732" s="63"/>
      <c r="K732" s="63"/>
    </row>
    <row r="733" spans="1:11" ht="24" customHeight="1" x14ac:dyDescent="0.25">
      <c r="A733" s="59"/>
      <c r="B733" s="59"/>
      <c r="C733" s="59"/>
      <c r="D733" s="59"/>
      <c r="E733" s="61"/>
      <c r="F733" s="62"/>
      <c r="G733" s="62"/>
      <c r="H733" s="62"/>
      <c r="I733" s="62"/>
      <c r="J733" s="63"/>
      <c r="K733" s="63"/>
    </row>
    <row r="734" spans="1:11" ht="24" customHeight="1" x14ac:dyDescent="0.25">
      <c r="A734" s="59"/>
      <c r="B734" s="59"/>
      <c r="C734" s="59"/>
      <c r="D734" s="59"/>
      <c r="E734" s="61"/>
      <c r="F734" s="62"/>
      <c r="G734" s="62"/>
      <c r="H734" s="62"/>
      <c r="I734" s="62"/>
      <c r="J734" s="63"/>
      <c r="K734" s="63"/>
    </row>
    <row r="735" spans="1:11" ht="24" customHeight="1" x14ac:dyDescent="0.25">
      <c r="A735" s="59"/>
      <c r="B735" s="59"/>
      <c r="C735" s="59"/>
      <c r="D735" s="59"/>
      <c r="E735" s="61"/>
      <c r="F735" s="62"/>
      <c r="G735" s="62"/>
      <c r="H735" s="62"/>
      <c r="I735" s="62"/>
      <c r="J735" s="63"/>
      <c r="K735" s="63"/>
    </row>
    <row r="736" spans="1:11" ht="24" customHeight="1" x14ac:dyDescent="0.25">
      <c r="A736" s="59"/>
      <c r="B736" s="59"/>
      <c r="C736" s="59"/>
      <c r="D736" s="59"/>
      <c r="E736" s="61"/>
      <c r="F736" s="62"/>
      <c r="G736" s="62"/>
      <c r="H736" s="62"/>
      <c r="I736" s="62"/>
      <c r="J736" s="63"/>
      <c r="K736" s="63"/>
    </row>
    <row r="737" spans="1:11" ht="24" customHeight="1" x14ac:dyDescent="0.25">
      <c r="A737" s="59"/>
      <c r="B737" s="59"/>
      <c r="C737" s="59"/>
      <c r="D737" s="59"/>
      <c r="E737" s="61"/>
      <c r="F737" s="62"/>
      <c r="G737" s="62"/>
      <c r="H737" s="62"/>
      <c r="I737" s="62"/>
      <c r="J737" s="63"/>
      <c r="K737" s="63"/>
    </row>
    <row r="738" spans="1:11" ht="24" customHeight="1" x14ac:dyDescent="0.25">
      <c r="A738" s="59"/>
      <c r="B738" s="59"/>
      <c r="C738" s="59"/>
      <c r="D738" s="59"/>
      <c r="E738" s="61"/>
      <c r="F738" s="62"/>
      <c r="G738" s="62"/>
      <c r="H738" s="62"/>
      <c r="I738" s="62"/>
      <c r="J738" s="63"/>
      <c r="K738" s="63"/>
    </row>
    <row r="739" spans="1:11" ht="24" customHeight="1" x14ac:dyDescent="0.25">
      <c r="A739" s="59"/>
      <c r="B739" s="59"/>
      <c r="C739" s="59"/>
      <c r="D739" s="59"/>
      <c r="E739" s="61"/>
      <c r="F739" s="62"/>
      <c r="G739" s="62"/>
      <c r="H739" s="62"/>
      <c r="I739" s="62"/>
      <c r="J739" s="63"/>
      <c r="K739" s="63"/>
    </row>
    <row r="740" spans="1:11" ht="24" customHeight="1" x14ac:dyDescent="0.25">
      <c r="A740" s="59"/>
      <c r="B740" s="59"/>
      <c r="C740" s="59"/>
      <c r="D740" s="59"/>
      <c r="E740" s="61"/>
      <c r="F740" s="62"/>
      <c r="G740" s="62"/>
      <c r="H740" s="62"/>
      <c r="I740" s="62"/>
      <c r="J740" s="63"/>
      <c r="K740" s="63"/>
    </row>
    <row r="741" spans="1:11" ht="24" customHeight="1" x14ac:dyDescent="0.25">
      <c r="A741" s="59"/>
      <c r="B741" s="59"/>
      <c r="C741" s="59"/>
      <c r="D741" s="59"/>
      <c r="E741" s="61"/>
      <c r="F741" s="62"/>
      <c r="G741" s="62"/>
      <c r="H741" s="62"/>
      <c r="I741" s="62"/>
      <c r="J741" s="63"/>
      <c r="K741" s="63"/>
    </row>
    <row r="742" spans="1:11" ht="24" customHeight="1" x14ac:dyDescent="0.25">
      <c r="A742" s="59"/>
      <c r="B742" s="59"/>
      <c r="C742" s="59"/>
      <c r="D742" s="59"/>
      <c r="E742" s="61"/>
      <c r="F742" s="62"/>
      <c r="G742" s="62"/>
      <c r="H742" s="62"/>
      <c r="I742" s="62"/>
      <c r="J742" s="63"/>
      <c r="K742" s="63"/>
    </row>
    <row r="743" spans="1:11" ht="24" customHeight="1" x14ac:dyDescent="0.25">
      <c r="A743" s="59"/>
      <c r="B743" s="59"/>
      <c r="C743" s="59"/>
      <c r="D743" s="59"/>
      <c r="E743" s="61"/>
      <c r="F743" s="62"/>
      <c r="G743" s="62"/>
      <c r="H743" s="62"/>
      <c r="I743" s="62"/>
      <c r="J743" s="63"/>
      <c r="K743" s="63"/>
    </row>
    <row r="744" spans="1:11" ht="24" customHeight="1" x14ac:dyDescent="0.25">
      <c r="A744" s="59"/>
      <c r="B744" s="59"/>
      <c r="C744" s="59"/>
      <c r="D744" s="59"/>
      <c r="E744" s="61"/>
      <c r="F744" s="62"/>
      <c r="G744" s="62"/>
      <c r="H744" s="62"/>
      <c r="I744" s="62"/>
      <c r="J744" s="63"/>
      <c r="K744" s="63"/>
    </row>
    <row r="745" spans="1:11" ht="24" customHeight="1" x14ac:dyDescent="0.25">
      <c r="A745" s="59"/>
      <c r="B745" s="59"/>
      <c r="C745" s="59"/>
      <c r="D745" s="59"/>
      <c r="E745" s="61"/>
      <c r="F745" s="62"/>
      <c r="G745" s="62"/>
      <c r="H745" s="62"/>
      <c r="I745" s="62"/>
      <c r="J745" s="63"/>
      <c r="K745" s="63"/>
    </row>
    <row r="746" spans="1:11" ht="24" customHeight="1" x14ac:dyDescent="0.25">
      <c r="A746" s="59"/>
      <c r="B746" s="59"/>
      <c r="C746" s="59"/>
      <c r="D746" s="59"/>
      <c r="E746" s="61"/>
      <c r="F746" s="62"/>
      <c r="G746" s="62"/>
      <c r="H746" s="62"/>
      <c r="I746" s="62"/>
      <c r="J746" s="63"/>
      <c r="K746" s="63"/>
    </row>
    <row r="747" spans="1:11" ht="24" customHeight="1" x14ac:dyDescent="0.25">
      <c r="A747" s="59"/>
      <c r="B747" s="59"/>
      <c r="C747" s="59"/>
      <c r="D747" s="59"/>
      <c r="E747" s="61"/>
      <c r="F747" s="62"/>
      <c r="G747" s="62"/>
      <c r="H747" s="62"/>
      <c r="I747" s="62"/>
      <c r="J747" s="63"/>
      <c r="K747" s="63"/>
    </row>
    <row r="748" spans="1:11" ht="24" customHeight="1" x14ac:dyDescent="0.25">
      <c r="A748" s="59"/>
      <c r="B748" s="59"/>
      <c r="C748" s="59"/>
      <c r="D748" s="59"/>
      <c r="E748" s="61"/>
      <c r="F748" s="62"/>
      <c r="G748" s="62"/>
      <c r="H748" s="62"/>
      <c r="I748" s="62"/>
      <c r="J748" s="63"/>
      <c r="K748" s="63"/>
    </row>
    <row r="749" spans="1:11" ht="24" customHeight="1" x14ac:dyDescent="0.25">
      <c r="A749" s="59"/>
      <c r="B749" s="59"/>
      <c r="C749" s="59"/>
      <c r="D749" s="59"/>
      <c r="E749" s="61"/>
      <c r="F749" s="62"/>
      <c r="G749" s="62"/>
      <c r="H749" s="62"/>
      <c r="I749" s="62"/>
      <c r="J749" s="63"/>
      <c r="K749" s="63"/>
    </row>
    <row r="750" spans="1:11" ht="24" customHeight="1" x14ac:dyDescent="0.25">
      <c r="A750" s="59"/>
      <c r="B750" s="59"/>
      <c r="C750" s="59"/>
      <c r="D750" s="59"/>
      <c r="E750" s="61"/>
      <c r="F750" s="62"/>
      <c r="G750" s="62"/>
      <c r="H750" s="62"/>
      <c r="I750" s="62"/>
      <c r="J750" s="63"/>
      <c r="K750" s="63"/>
    </row>
    <row r="751" spans="1:11" ht="24" customHeight="1" x14ac:dyDescent="0.25">
      <c r="A751" s="59"/>
      <c r="B751" s="59"/>
      <c r="C751" s="59"/>
      <c r="D751" s="59"/>
      <c r="E751" s="61"/>
      <c r="F751" s="62"/>
      <c r="G751" s="62"/>
      <c r="H751" s="62"/>
      <c r="I751" s="62"/>
      <c r="J751" s="63"/>
      <c r="K751" s="63"/>
    </row>
    <row r="752" spans="1:11" ht="24" customHeight="1" x14ac:dyDescent="0.25">
      <c r="A752" s="59"/>
      <c r="B752" s="59"/>
      <c r="C752" s="59"/>
      <c r="D752" s="59"/>
      <c r="E752" s="61"/>
      <c r="F752" s="62"/>
      <c r="G752" s="62"/>
      <c r="H752" s="62"/>
      <c r="I752" s="62"/>
      <c r="J752" s="63"/>
      <c r="K752" s="63"/>
    </row>
    <row r="753" spans="1:11" ht="24" customHeight="1" x14ac:dyDescent="0.25">
      <c r="A753" s="59"/>
      <c r="B753" s="59"/>
      <c r="C753" s="59"/>
      <c r="D753" s="59"/>
      <c r="E753" s="61"/>
      <c r="F753" s="62"/>
      <c r="G753" s="62"/>
      <c r="H753" s="62"/>
      <c r="I753" s="62"/>
      <c r="J753" s="63"/>
      <c r="K753" s="63"/>
    </row>
    <row r="754" spans="1:11" ht="24" customHeight="1" x14ac:dyDescent="0.25">
      <c r="A754" s="59"/>
      <c r="B754" s="59"/>
      <c r="C754" s="59"/>
      <c r="D754" s="59"/>
      <c r="E754" s="61"/>
      <c r="F754" s="62"/>
      <c r="G754" s="62"/>
      <c r="H754" s="62"/>
      <c r="I754" s="62"/>
      <c r="J754" s="63"/>
      <c r="K754" s="63"/>
    </row>
    <row r="755" spans="1:11" ht="24" customHeight="1" x14ac:dyDescent="0.25">
      <c r="A755" s="59"/>
      <c r="B755" s="59"/>
      <c r="C755" s="59"/>
      <c r="D755" s="59"/>
      <c r="E755" s="61"/>
      <c r="F755" s="62"/>
      <c r="G755" s="62"/>
      <c r="H755" s="62"/>
      <c r="I755" s="62"/>
      <c r="J755" s="63"/>
      <c r="K755" s="63"/>
    </row>
    <row r="756" spans="1:11" ht="24" customHeight="1" x14ac:dyDescent="0.25">
      <c r="A756" s="59"/>
      <c r="B756" s="59"/>
      <c r="C756" s="59"/>
      <c r="D756" s="59"/>
      <c r="E756" s="61"/>
      <c r="F756" s="62"/>
      <c r="G756" s="62"/>
      <c r="H756" s="62"/>
      <c r="I756" s="62"/>
      <c r="J756" s="63"/>
      <c r="K756" s="63"/>
    </row>
    <row r="757" spans="1:11" ht="24" customHeight="1" x14ac:dyDescent="0.25">
      <c r="A757" s="59"/>
      <c r="B757" s="59"/>
      <c r="C757" s="59"/>
      <c r="D757" s="59"/>
      <c r="E757" s="61"/>
      <c r="F757" s="62"/>
      <c r="G757" s="62"/>
      <c r="H757" s="62"/>
      <c r="I757" s="62"/>
      <c r="J757" s="63"/>
      <c r="K757" s="63"/>
    </row>
    <row r="758" spans="1:11" ht="24" customHeight="1" x14ac:dyDescent="0.25">
      <c r="A758" s="59"/>
      <c r="B758" s="59"/>
      <c r="C758" s="59"/>
      <c r="D758" s="59"/>
      <c r="E758" s="61"/>
      <c r="F758" s="62"/>
      <c r="G758" s="62"/>
      <c r="H758" s="62"/>
      <c r="I758" s="62"/>
      <c r="J758" s="63"/>
      <c r="K758" s="63"/>
    </row>
    <row r="759" spans="1:11" ht="24" customHeight="1" x14ac:dyDescent="0.25">
      <c r="A759" s="59"/>
      <c r="B759" s="59"/>
      <c r="C759" s="59"/>
      <c r="D759" s="59"/>
      <c r="E759" s="61"/>
      <c r="F759" s="62"/>
      <c r="G759" s="62"/>
      <c r="H759" s="62"/>
      <c r="I759" s="62"/>
      <c r="J759" s="63"/>
      <c r="K759" s="63"/>
    </row>
    <row r="760" spans="1:11" ht="24" customHeight="1" x14ac:dyDescent="0.25">
      <c r="A760" s="59"/>
      <c r="B760" s="59"/>
      <c r="C760" s="59"/>
      <c r="D760" s="59"/>
      <c r="E760" s="61"/>
      <c r="F760" s="62"/>
      <c r="G760" s="62"/>
      <c r="H760" s="62"/>
      <c r="I760" s="62"/>
      <c r="J760" s="63"/>
      <c r="K760" s="63"/>
    </row>
    <row r="761" spans="1:11" ht="24" customHeight="1" x14ac:dyDescent="0.25">
      <c r="A761" s="59"/>
      <c r="B761" s="59"/>
      <c r="C761" s="59"/>
      <c r="D761" s="59"/>
      <c r="E761" s="61"/>
      <c r="F761" s="62"/>
      <c r="G761" s="62"/>
      <c r="H761" s="62"/>
      <c r="I761" s="62"/>
      <c r="J761" s="63"/>
      <c r="K761" s="63"/>
    </row>
    <row r="762" spans="1:11" ht="24" customHeight="1" x14ac:dyDescent="0.25">
      <c r="A762" s="59"/>
      <c r="B762" s="59"/>
      <c r="C762" s="59"/>
      <c r="D762" s="59"/>
      <c r="E762" s="61"/>
      <c r="F762" s="62"/>
      <c r="G762" s="62"/>
      <c r="H762" s="62"/>
      <c r="I762" s="62"/>
      <c r="J762" s="63"/>
      <c r="K762" s="63"/>
    </row>
    <row r="763" spans="1:11" ht="24" customHeight="1" x14ac:dyDescent="0.25">
      <c r="A763" s="59"/>
      <c r="B763" s="59"/>
      <c r="C763" s="59"/>
      <c r="D763" s="59"/>
      <c r="E763" s="61"/>
      <c r="F763" s="62"/>
      <c r="G763" s="62"/>
      <c r="H763" s="62"/>
      <c r="I763" s="62"/>
      <c r="J763" s="63"/>
      <c r="K763" s="63"/>
    </row>
    <row r="764" spans="1:11" ht="24" customHeight="1" x14ac:dyDescent="0.25">
      <c r="A764" s="59"/>
      <c r="B764" s="59"/>
      <c r="C764" s="59"/>
      <c r="D764" s="59"/>
      <c r="E764" s="61"/>
      <c r="F764" s="62"/>
      <c r="G764" s="62"/>
      <c r="H764" s="62"/>
      <c r="I764" s="62"/>
      <c r="J764" s="63"/>
      <c r="K764" s="63"/>
    </row>
    <row r="765" spans="1:11" ht="24" customHeight="1" x14ac:dyDescent="0.25">
      <c r="A765" s="59"/>
      <c r="B765" s="59"/>
      <c r="C765" s="59"/>
      <c r="D765" s="59"/>
      <c r="E765" s="61"/>
      <c r="F765" s="62"/>
      <c r="G765" s="62"/>
      <c r="H765" s="62"/>
      <c r="I765" s="62"/>
      <c r="J765" s="63"/>
      <c r="K765" s="63"/>
    </row>
    <row r="766" spans="1:11" ht="24" customHeight="1" x14ac:dyDescent="0.25">
      <c r="A766" s="59"/>
      <c r="B766" s="59"/>
      <c r="C766" s="59"/>
      <c r="D766" s="59"/>
      <c r="E766" s="61"/>
      <c r="F766" s="62"/>
      <c r="G766" s="62"/>
      <c r="H766" s="62"/>
      <c r="I766" s="62"/>
      <c r="J766" s="63"/>
      <c r="K766" s="63"/>
    </row>
    <row r="767" spans="1:11" ht="24" customHeight="1" x14ac:dyDescent="0.25">
      <c r="A767" s="59"/>
      <c r="B767" s="59"/>
      <c r="C767" s="59"/>
      <c r="D767" s="59"/>
      <c r="E767" s="61"/>
      <c r="F767" s="62"/>
      <c r="G767" s="62"/>
      <c r="H767" s="62"/>
      <c r="I767" s="62"/>
      <c r="J767" s="63"/>
      <c r="K767" s="63"/>
    </row>
    <row r="768" spans="1:11" ht="24" customHeight="1" x14ac:dyDescent="0.25">
      <c r="A768" s="59"/>
      <c r="B768" s="59"/>
      <c r="C768" s="59"/>
      <c r="D768" s="59"/>
      <c r="E768" s="61"/>
      <c r="F768" s="62"/>
      <c r="G768" s="62"/>
      <c r="H768" s="62"/>
      <c r="I768" s="62"/>
      <c r="J768" s="63"/>
      <c r="K768" s="63"/>
    </row>
    <row r="769" spans="1:11" ht="24" customHeight="1" x14ac:dyDescent="0.25">
      <c r="A769" s="59"/>
      <c r="B769" s="59"/>
      <c r="C769" s="59"/>
      <c r="D769" s="59"/>
      <c r="E769" s="61"/>
      <c r="F769" s="62"/>
      <c r="G769" s="62"/>
      <c r="H769" s="62"/>
      <c r="I769" s="62"/>
      <c r="J769" s="63"/>
      <c r="K769" s="63"/>
    </row>
    <row r="770" spans="1:11" ht="24" customHeight="1" x14ac:dyDescent="0.25">
      <c r="A770" s="59"/>
      <c r="B770" s="59"/>
      <c r="C770" s="59"/>
      <c r="D770" s="59"/>
      <c r="E770" s="61"/>
      <c r="F770" s="62"/>
      <c r="G770" s="62"/>
      <c r="H770" s="62"/>
      <c r="I770" s="62"/>
      <c r="J770" s="63"/>
      <c r="K770" s="63"/>
    </row>
    <row r="771" spans="1:11" ht="24" customHeight="1" x14ac:dyDescent="0.25">
      <c r="A771" s="59"/>
      <c r="B771" s="59"/>
      <c r="C771" s="59"/>
      <c r="D771" s="59"/>
      <c r="E771" s="61"/>
      <c r="F771" s="62"/>
      <c r="G771" s="62"/>
      <c r="H771" s="62"/>
      <c r="I771" s="62"/>
      <c r="J771" s="63"/>
      <c r="K771" s="63"/>
    </row>
    <row r="772" spans="1:11" ht="24" customHeight="1" x14ac:dyDescent="0.25">
      <c r="A772" s="59"/>
      <c r="B772" s="59"/>
      <c r="C772" s="59"/>
      <c r="D772" s="59"/>
      <c r="E772" s="61"/>
      <c r="F772" s="62"/>
      <c r="G772" s="62"/>
      <c r="H772" s="62"/>
      <c r="I772" s="62"/>
      <c r="J772" s="63"/>
      <c r="K772" s="63"/>
    </row>
    <row r="773" spans="1:11" ht="24" customHeight="1" x14ac:dyDescent="0.25">
      <c r="A773" s="59"/>
      <c r="B773" s="59"/>
      <c r="C773" s="59"/>
      <c r="D773" s="59"/>
      <c r="E773" s="61"/>
      <c r="F773" s="62"/>
      <c r="G773" s="62"/>
      <c r="H773" s="62"/>
      <c r="I773" s="62"/>
      <c r="J773" s="63"/>
      <c r="K773" s="63"/>
    </row>
    <row r="774" spans="1:11" ht="24" customHeight="1" x14ac:dyDescent="0.25">
      <c r="A774" s="59"/>
      <c r="B774" s="59"/>
      <c r="C774" s="59"/>
      <c r="D774" s="59"/>
      <c r="E774" s="61"/>
      <c r="F774" s="62"/>
      <c r="G774" s="62"/>
      <c r="H774" s="62"/>
      <c r="I774" s="62"/>
      <c r="J774" s="63"/>
      <c r="K774" s="63"/>
    </row>
    <row r="775" spans="1:11" ht="24" customHeight="1" x14ac:dyDescent="0.25">
      <c r="A775" s="59"/>
      <c r="B775" s="59"/>
      <c r="C775" s="59"/>
      <c r="D775" s="59"/>
      <c r="E775" s="61"/>
      <c r="F775" s="62"/>
      <c r="G775" s="62"/>
      <c r="H775" s="62"/>
      <c r="I775" s="62"/>
      <c r="J775" s="63"/>
      <c r="K775" s="63"/>
    </row>
    <row r="776" spans="1:11" ht="24" customHeight="1" x14ac:dyDescent="0.25">
      <c r="A776" s="59"/>
      <c r="B776" s="59"/>
      <c r="C776" s="59"/>
      <c r="D776" s="59"/>
      <c r="E776" s="61"/>
      <c r="F776" s="62"/>
      <c r="G776" s="62"/>
      <c r="H776" s="62"/>
      <c r="I776" s="62"/>
      <c r="J776" s="63"/>
      <c r="K776" s="63"/>
    </row>
    <row r="777" spans="1:11" ht="24" customHeight="1" x14ac:dyDescent="0.25">
      <c r="A777" s="59"/>
      <c r="B777" s="59"/>
      <c r="C777" s="59"/>
      <c r="D777" s="59"/>
      <c r="E777" s="61"/>
      <c r="F777" s="62"/>
      <c r="G777" s="62"/>
      <c r="H777" s="62"/>
      <c r="I777" s="62"/>
      <c r="J777" s="63"/>
      <c r="K777" s="63"/>
    </row>
    <row r="778" spans="1:11" ht="24" customHeight="1" x14ac:dyDescent="0.25">
      <c r="A778" s="59"/>
      <c r="B778" s="59"/>
      <c r="C778" s="59"/>
      <c r="D778" s="59"/>
      <c r="E778" s="61"/>
      <c r="F778" s="62"/>
      <c r="G778" s="62"/>
      <c r="H778" s="62"/>
      <c r="I778" s="62"/>
      <c r="J778" s="63"/>
      <c r="K778" s="63"/>
    </row>
    <row r="779" spans="1:11" ht="24" customHeight="1" x14ac:dyDescent="0.25">
      <c r="A779" s="59"/>
      <c r="B779" s="59"/>
      <c r="C779" s="59"/>
      <c r="D779" s="59"/>
      <c r="E779" s="61"/>
      <c r="F779" s="62"/>
      <c r="G779" s="62"/>
      <c r="H779" s="62"/>
      <c r="I779" s="62"/>
      <c r="J779" s="63"/>
      <c r="K779" s="63"/>
    </row>
    <row r="780" spans="1:11" ht="24" customHeight="1" x14ac:dyDescent="0.25">
      <c r="A780" s="59"/>
      <c r="B780" s="59"/>
      <c r="C780" s="59"/>
      <c r="D780" s="59"/>
      <c r="E780" s="61"/>
      <c r="F780" s="62"/>
      <c r="G780" s="62"/>
      <c r="H780" s="62"/>
      <c r="I780" s="62"/>
      <c r="J780" s="63"/>
      <c r="K780" s="63"/>
    </row>
    <row r="781" spans="1:11" ht="24" customHeight="1" x14ac:dyDescent="0.25">
      <c r="A781" s="59"/>
      <c r="B781" s="59"/>
      <c r="C781" s="59"/>
      <c r="D781" s="59"/>
      <c r="E781" s="61"/>
      <c r="F781" s="62"/>
      <c r="G781" s="62"/>
      <c r="H781" s="62"/>
      <c r="I781" s="62"/>
      <c r="J781" s="63"/>
      <c r="K781" s="63"/>
    </row>
    <row r="782" spans="1:11" ht="24" customHeight="1" x14ac:dyDescent="0.25">
      <c r="A782" s="59"/>
      <c r="B782" s="59"/>
      <c r="C782" s="59"/>
      <c r="D782" s="59"/>
      <c r="E782" s="61"/>
      <c r="F782" s="62"/>
      <c r="G782" s="62"/>
      <c r="H782" s="62"/>
      <c r="I782" s="62"/>
      <c r="J782" s="63"/>
      <c r="K782" s="63"/>
    </row>
    <row r="783" spans="1:11" ht="24" customHeight="1" x14ac:dyDescent="0.25">
      <c r="A783" s="59"/>
      <c r="B783" s="59"/>
      <c r="C783" s="59"/>
      <c r="D783" s="59"/>
      <c r="E783" s="61"/>
      <c r="F783" s="62"/>
      <c r="G783" s="62"/>
      <c r="H783" s="62"/>
      <c r="I783" s="62"/>
      <c r="J783" s="63"/>
      <c r="K783" s="63"/>
    </row>
    <row r="784" spans="1:11" ht="24" customHeight="1" x14ac:dyDescent="0.25">
      <c r="A784" s="59"/>
      <c r="B784" s="59"/>
      <c r="C784" s="59"/>
      <c r="D784" s="59"/>
      <c r="E784" s="61"/>
      <c r="F784" s="62"/>
      <c r="G784" s="62"/>
      <c r="H784" s="62"/>
      <c r="I784" s="62"/>
      <c r="J784" s="63"/>
      <c r="K784" s="63"/>
    </row>
    <row r="785" spans="1:11" ht="24" customHeight="1" x14ac:dyDescent="0.25">
      <c r="A785" s="59"/>
      <c r="B785" s="59"/>
      <c r="C785" s="59"/>
      <c r="D785" s="59"/>
      <c r="E785" s="61"/>
      <c r="F785" s="62"/>
      <c r="G785" s="62"/>
      <c r="H785" s="62"/>
      <c r="I785" s="62"/>
      <c r="J785" s="63"/>
      <c r="K785" s="63"/>
    </row>
    <row r="786" spans="1:11" ht="24" customHeight="1" x14ac:dyDescent="0.25">
      <c r="A786" s="59"/>
      <c r="B786" s="59"/>
      <c r="C786" s="59"/>
      <c r="D786" s="59"/>
      <c r="E786" s="61"/>
      <c r="F786" s="62"/>
      <c r="G786" s="62"/>
      <c r="H786" s="62"/>
      <c r="I786" s="62"/>
      <c r="J786" s="63"/>
      <c r="K786" s="63"/>
    </row>
    <row r="787" spans="1:11" ht="24" customHeight="1" x14ac:dyDescent="0.25">
      <c r="A787" s="59"/>
      <c r="B787" s="59"/>
      <c r="C787" s="59"/>
      <c r="D787" s="59"/>
      <c r="E787" s="61"/>
      <c r="F787" s="62"/>
      <c r="G787" s="62"/>
      <c r="H787" s="62"/>
      <c r="I787" s="62"/>
      <c r="J787" s="63"/>
      <c r="K787" s="63"/>
    </row>
    <row r="788" spans="1:11" ht="24" customHeight="1" x14ac:dyDescent="0.25">
      <c r="A788" s="59"/>
      <c r="B788" s="59"/>
      <c r="C788" s="59"/>
      <c r="D788" s="59"/>
      <c r="E788" s="61"/>
      <c r="F788" s="62"/>
      <c r="G788" s="62"/>
      <c r="H788" s="62"/>
      <c r="I788" s="62"/>
      <c r="J788" s="63"/>
      <c r="K788" s="63"/>
    </row>
    <row r="789" spans="1:11" ht="24" customHeight="1" x14ac:dyDescent="0.25">
      <c r="A789" s="59"/>
      <c r="B789" s="59"/>
      <c r="C789" s="59"/>
      <c r="D789" s="59"/>
      <c r="E789" s="61"/>
      <c r="F789" s="62"/>
      <c r="G789" s="62"/>
      <c r="H789" s="62"/>
      <c r="I789" s="62"/>
      <c r="J789" s="63"/>
      <c r="K789" s="63"/>
    </row>
    <row r="790" spans="1:11" ht="24" customHeight="1" x14ac:dyDescent="0.25">
      <c r="A790" s="59"/>
      <c r="B790" s="59"/>
      <c r="C790" s="59"/>
      <c r="D790" s="59"/>
      <c r="E790" s="61"/>
      <c r="F790" s="62"/>
      <c r="G790" s="62"/>
      <c r="H790" s="62"/>
      <c r="I790" s="62"/>
      <c r="J790" s="63"/>
      <c r="K790" s="63"/>
    </row>
    <row r="791" spans="1:11" ht="24" customHeight="1" x14ac:dyDescent="0.25">
      <c r="A791" s="59"/>
      <c r="B791" s="59"/>
      <c r="C791" s="59"/>
      <c r="D791" s="59"/>
      <c r="E791" s="61"/>
      <c r="F791" s="62"/>
      <c r="G791" s="62"/>
      <c r="H791" s="62"/>
      <c r="I791" s="62"/>
      <c r="J791" s="63"/>
      <c r="K791" s="63"/>
    </row>
    <row r="792" spans="1:11" ht="24" customHeight="1" x14ac:dyDescent="0.25">
      <c r="A792" s="59"/>
      <c r="B792" s="59"/>
      <c r="C792" s="59"/>
      <c r="D792" s="59"/>
      <c r="E792" s="61"/>
      <c r="F792" s="62"/>
      <c r="G792" s="62"/>
      <c r="H792" s="62"/>
      <c r="I792" s="62"/>
      <c r="J792" s="63"/>
      <c r="K792" s="63"/>
    </row>
    <row r="793" spans="1:11" ht="24" customHeight="1" x14ac:dyDescent="0.25">
      <c r="A793" s="59"/>
      <c r="B793" s="59"/>
      <c r="C793" s="59"/>
      <c r="D793" s="59"/>
      <c r="E793" s="61"/>
      <c r="F793" s="62"/>
      <c r="G793" s="62"/>
      <c r="H793" s="62"/>
      <c r="I793" s="62"/>
      <c r="J793" s="63"/>
      <c r="K793" s="63"/>
    </row>
    <row r="794" spans="1:11" ht="24" customHeight="1" x14ac:dyDescent="0.25">
      <c r="A794" s="59"/>
      <c r="B794" s="59"/>
      <c r="C794" s="59"/>
      <c r="D794" s="59"/>
      <c r="E794" s="61"/>
      <c r="F794" s="62"/>
      <c r="G794" s="62"/>
      <c r="H794" s="62"/>
      <c r="I794" s="62"/>
      <c r="J794" s="63"/>
      <c r="K794" s="63"/>
    </row>
    <row r="795" spans="1:11" ht="24" customHeight="1" x14ac:dyDescent="0.25">
      <c r="A795" s="59"/>
      <c r="B795" s="59"/>
      <c r="C795" s="59"/>
      <c r="D795" s="59"/>
      <c r="E795" s="61"/>
      <c r="F795" s="62"/>
      <c r="G795" s="62"/>
      <c r="H795" s="62"/>
      <c r="I795" s="62"/>
      <c r="J795" s="63"/>
      <c r="K795" s="63"/>
    </row>
    <row r="796" spans="1:11" ht="24" customHeight="1" x14ac:dyDescent="0.25">
      <c r="A796" s="59"/>
      <c r="B796" s="59"/>
      <c r="C796" s="59"/>
      <c r="D796" s="59"/>
      <c r="E796" s="61"/>
      <c r="F796" s="62"/>
      <c r="G796" s="62"/>
      <c r="H796" s="62"/>
      <c r="I796" s="62"/>
      <c r="J796" s="63"/>
      <c r="K796" s="63"/>
    </row>
    <row r="797" spans="1:11" ht="24" customHeight="1" x14ac:dyDescent="0.25">
      <c r="A797" s="59"/>
      <c r="B797" s="59"/>
      <c r="C797" s="59"/>
      <c r="D797" s="59"/>
      <c r="E797" s="61"/>
      <c r="F797" s="62"/>
      <c r="G797" s="62"/>
      <c r="H797" s="62"/>
      <c r="I797" s="62"/>
      <c r="J797" s="63"/>
      <c r="K797" s="63"/>
    </row>
    <row r="798" spans="1:11" ht="24" customHeight="1" x14ac:dyDescent="0.25">
      <c r="A798" s="59"/>
      <c r="B798" s="59"/>
      <c r="C798" s="59"/>
      <c r="D798" s="59"/>
      <c r="E798" s="61"/>
      <c r="F798" s="62"/>
      <c r="G798" s="62"/>
      <c r="H798" s="62"/>
      <c r="I798" s="62"/>
      <c r="J798" s="63"/>
      <c r="K798" s="63"/>
    </row>
    <row r="799" spans="1:11" ht="24" customHeight="1" x14ac:dyDescent="0.25">
      <c r="A799" s="59"/>
      <c r="B799" s="59"/>
      <c r="C799" s="59"/>
      <c r="D799" s="59"/>
      <c r="E799" s="61"/>
      <c r="F799" s="62"/>
      <c r="G799" s="62"/>
      <c r="H799" s="62"/>
      <c r="I799" s="62"/>
      <c r="J799" s="63"/>
      <c r="K799" s="63"/>
    </row>
    <row r="800" spans="1:11" ht="24" customHeight="1" x14ac:dyDescent="0.25">
      <c r="A800" s="59"/>
      <c r="B800" s="59"/>
      <c r="C800" s="59"/>
      <c r="D800" s="59"/>
      <c r="E800" s="61"/>
      <c r="F800" s="62"/>
      <c r="G800" s="62"/>
      <c r="H800" s="62"/>
      <c r="I800" s="62"/>
      <c r="J800" s="63"/>
      <c r="K800" s="63"/>
    </row>
    <row r="801" spans="1:11" ht="24" customHeight="1" x14ac:dyDescent="0.25">
      <c r="A801" s="59"/>
      <c r="B801" s="59"/>
      <c r="C801" s="59"/>
      <c r="D801" s="59"/>
      <c r="E801" s="61"/>
      <c r="F801" s="62"/>
      <c r="G801" s="62"/>
      <c r="H801" s="62"/>
      <c r="I801" s="62"/>
      <c r="J801" s="63"/>
      <c r="K801" s="63"/>
    </row>
    <row r="802" spans="1:11" ht="24" customHeight="1" x14ac:dyDescent="0.25">
      <c r="A802" s="59"/>
      <c r="B802" s="59"/>
      <c r="C802" s="59"/>
      <c r="D802" s="59"/>
      <c r="E802" s="61"/>
      <c r="F802" s="62"/>
      <c r="G802" s="62"/>
      <c r="H802" s="62"/>
      <c r="I802" s="62"/>
      <c r="J802" s="63"/>
      <c r="K802" s="63"/>
    </row>
    <row r="803" spans="1:11" ht="24" customHeight="1" x14ac:dyDescent="0.25">
      <c r="A803" s="59"/>
      <c r="B803" s="59"/>
      <c r="C803" s="59"/>
      <c r="D803" s="59"/>
      <c r="E803" s="61"/>
      <c r="F803" s="62"/>
      <c r="G803" s="62"/>
      <c r="H803" s="62"/>
      <c r="I803" s="62"/>
      <c r="J803" s="63"/>
      <c r="K803" s="63"/>
    </row>
    <row r="804" spans="1:11" ht="24" customHeight="1" x14ac:dyDescent="0.25">
      <c r="A804" s="59"/>
      <c r="B804" s="59"/>
      <c r="C804" s="59"/>
      <c r="D804" s="59"/>
      <c r="E804" s="61"/>
      <c r="F804" s="62"/>
      <c r="G804" s="62"/>
      <c r="H804" s="62"/>
      <c r="I804" s="62"/>
      <c r="J804" s="63"/>
      <c r="K804" s="63"/>
    </row>
    <row r="805" spans="1:11" ht="24" customHeight="1" x14ac:dyDescent="0.25">
      <c r="A805" s="59"/>
      <c r="B805" s="59"/>
      <c r="C805" s="59"/>
      <c r="D805" s="59"/>
      <c r="E805" s="61"/>
      <c r="F805" s="62"/>
      <c r="G805" s="62"/>
      <c r="H805" s="62"/>
      <c r="I805" s="62"/>
      <c r="J805" s="63"/>
      <c r="K805" s="63"/>
    </row>
    <row r="806" spans="1:11" ht="24" customHeight="1" x14ac:dyDescent="0.25">
      <c r="A806" s="59"/>
      <c r="B806" s="59"/>
      <c r="C806" s="59"/>
      <c r="D806" s="59"/>
      <c r="E806" s="61"/>
      <c r="F806" s="62"/>
      <c r="G806" s="62"/>
      <c r="H806" s="62"/>
      <c r="I806" s="62"/>
      <c r="J806" s="63"/>
      <c r="K806" s="63"/>
    </row>
    <row r="807" spans="1:11" ht="24" customHeight="1" x14ac:dyDescent="0.25">
      <c r="A807" s="59"/>
      <c r="B807" s="59"/>
      <c r="C807" s="59"/>
      <c r="D807" s="59"/>
      <c r="E807" s="61"/>
      <c r="F807" s="62"/>
      <c r="G807" s="62"/>
      <c r="H807" s="62"/>
      <c r="I807" s="62"/>
      <c r="J807" s="63"/>
      <c r="K807" s="63"/>
    </row>
    <row r="808" spans="1:11" ht="24" customHeight="1" x14ac:dyDescent="0.25">
      <c r="A808" s="59"/>
      <c r="B808" s="59"/>
      <c r="C808" s="59"/>
      <c r="D808" s="59"/>
      <c r="E808" s="61"/>
      <c r="F808" s="62"/>
      <c r="G808" s="62"/>
      <c r="H808" s="62"/>
      <c r="I808" s="62"/>
      <c r="J808" s="63"/>
      <c r="K808" s="63"/>
    </row>
    <row r="809" spans="1:11" ht="24" customHeight="1" x14ac:dyDescent="0.25">
      <c r="A809" s="59"/>
      <c r="B809" s="59"/>
      <c r="C809" s="59"/>
      <c r="D809" s="59"/>
      <c r="E809" s="61"/>
      <c r="F809" s="62"/>
      <c r="G809" s="62"/>
      <c r="H809" s="62"/>
      <c r="I809" s="62"/>
      <c r="J809" s="63"/>
      <c r="K809" s="63"/>
    </row>
    <row r="810" spans="1:11" ht="24" customHeight="1" x14ac:dyDescent="0.25">
      <c r="A810" s="59"/>
      <c r="B810" s="59"/>
      <c r="C810" s="59"/>
      <c r="D810" s="59"/>
      <c r="E810" s="61"/>
      <c r="F810" s="62"/>
      <c r="G810" s="62"/>
      <c r="H810" s="62"/>
      <c r="I810" s="62"/>
      <c r="J810" s="63"/>
      <c r="K810" s="63"/>
    </row>
    <row r="811" spans="1:11" ht="24" customHeight="1" x14ac:dyDescent="0.25">
      <c r="A811" s="59"/>
      <c r="B811" s="59"/>
      <c r="C811" s="59"/>
      <c r="D811" s="59"/>
      <c r="E811" s="61"/>
      <c r="F811" s="62"/>
      <c r="G811" s="62"/>
      <c r="H811" s="62"/>
      <c r="I811" s="62"/>
      <c r="J811" s="63"/>
      <c r="K811" s="63"/>
    </row>
    <row r="812" spans="1:11" ht="24" customHeight="1" x14ac:dyDescent="0.25">
      <c r="A812" s="59"/>
      <c r="B812" s="59"/>
      <c r="C812" s="59"/>
      <c r="D812" s="59"/>
      <c r="E812" s="61"/>
      <c r="F812" s="62"/>
      <c r="G812" s="62"/>
      <c r="H812" s="62"/>
      <c r="I812" s="62"/>
      <c r="J812" s="63"/>
      <c r="K812" s="63"/>
    </row>
    <row r="813" spans="1:11" ht="24" customHeight="1" x14ac:dyDescent="0.25">
      <c r="A813" s="59"/>
      <c r="B813" s="59"/>
      <c r="C813" s="59"/>
      <c r="D813" s="59"/>
      <c r="E813" s="61"/>
      <c r="F813" s="62"/>
      <c r="G813" s="62"/>
      <c r="H813" s="62"/>
      <c r="I813" s="62"/>
      <c r="J813" s="63"/>
      <c r="K813" s="63"/>
    </row>
    <row r="814" spans="1:11" ht="24" customHeight="1" x14ac:dyDescent="0.25">
      <c r="A814" s="59"/>
      <c r="B814" s="59"/>
      <c r="C814" s="59"/>
      <c r="D814" s="59"/>
      <c r="E814" s="61"/>
      <c r="F814" s="62"/>
      <c r="G814" s="62"/>
      <c r="H814" s="62"/>
      <c r="I814" s="62"/>
      <c r="J814" s="63"/>
      <c r="K814" s="63"/>
    </row>
    <row r="815" spans="1:11" ht="24" customHeight="1" x14ac:dyDescent="0.25">
      <c r="A815" s="59"/>
      <c r="B815" s="59"/>
      <c r="C815" s="59"/>
      <c r="D815" s="59"/>
      <c r="E815" s="61"/>
      <c r="F815" s="62"/>
      <c r="G815" s="62"/>
      <c r="H815" s="62"/>
      <c r="I815" s="62"/>
      <c r="J815" s="63"/>
      <c r="K815" s="63"/>
    </row>
    <row r="816" spans="1:11" ht="24" customHeight="1" x14ac:dyDescent="0.25">
      <c r="A816" s="59"/>
      <c r="B816" s="59"/>
      <c r="C816" s="59"/>
      <c r="D816" s="59"/>
      <c r="E816" s="61"/>
      <c r="F816" s="62"/>
      <c r="G816" s="62"/>
      <c r="H816" s="62"/>
      <c r="I816" s="62"/>
      <c r="J816" s="63"/>
      <c r="K816" s="63"/>
    </row>
    <row r="817" spans="1:11" ht="24" customHeight="1" x14ac:dyDescent="0.25">
      <c r="A817" s="59"/>
      <c r="B817" s="59"/>
      <c r="C817" s="59"/>
      <c r="D817" s="59"/>
      <c r="E817" s="61"/>
      <c r="F817" s="62"/>
      <c r="G817" s="62"/>
      <c r="H817" s="62"/>
      <c r="I817" s="62"/>
      <c r="J817" s="63"/>
      <c r="K817" s="63"/>
    </row>
    <row r="818" spans="1:11" ht="24" customHeight="1" x14ac:dyDescent="0.25">
      <c r="A818" s="59"/>
      <c r="B818" s="59"/>
      <c r="C818" s="59"/>
      <c r="D818" s="59"/>
      <c r="E818" s="61"/>
      <c r="F818" s="62"/>
      <c r="G818" s="62"/>
      <c r="H818" s="62"/>
      <c r="I818" s="62"/>
      <c r="J818" s="63"/>
      <c r="K818" s="63"/>
    </row>
    <row r="819" spans="1:11" ht="24" customHeight="1" x14ac:dyDescent="0.25">
      <c r="A819" s="59"/>
      <c r="B819" s="59"/>
      <c r="C819" s="59"/>
      <c r="D819" s="59"/>
      <c r="E819" s="61"/>
      <c r="F819" s="62"/>
      <c r="G819" s="62"/>
      <c r="H819" s="62"/>
      <c r="I819" s="62"/>
      <c r="J819" s="63"/>
      <c r="K819" s="63"/>
    </row>
    <row r="820" spans="1:11" ht="24" customHeight="1" x14ac:dyDescent="0.25">
      <c r="A820" s="59"/>
      <c r="B820" s="59"/>
      <c r="C820" s="59"/>
      <c r="D820" s="59"/>
      <c r="E820" s="61"/>
      <c r="F820" s="62"/>
      <c r="G820" s="62"/>
      <c r="H820" s="62"/>
      <c r="I820" s="62"/>
      <c r="J820" s="63"/>
      <c r="K820" s="63"/>
    </row>
    <row r="821" spans="1:11" ht="24" customHeight="1" x14ac:dyDescent="0.25">
      <c r="A821" s="59"/>
      <c r="B821" s="59"/>
      <c r="C821" s="59"/>
      <c r="D821" s="59"/>
      <c r="E821" s="61"/>
      <c r="F821" s="62"/>
      <c r="G821" s="62"/>
      <c r="H821" s="62"/>
      <c r="I821" s="62"/>
      <c r="J821" s="63"/>
      <c r="K821" s="63"/>
    </row>
    <row r="822" spans="1:11" ht="24" customHeight="1" x14ac:dyDescent="0.25">
      <c r="A822" s="59"/>
      <c r="B822" s="59"/>
      <c r="C822" s="59"/>
      <c r="D822" s="59"/>
      <c r="E822" s="61"/>
      <c r="F822" s="62"/>
      <c r="G822" s="62"/>
      <c r="H822" s="62"/>
      <c r="I822" s="62"/>
      <c r="J822" s="63"/>
      <c r="K822" s="63"/>
    </row>
    <row r="823" spans="1:11" ht="24" customHeight="1" x14ac:dyDescent="0.25">
      <c r="A823" s="59"/>
      <c r="B823" s="59"/>
      <c r="C823" s="59"/>
      <c r="D823" s="59"/>
      <c r="E823" s="61"/>
      <c r="F823" s="62"/>
      <c r="G823" s="62"/>
      <c r="H823" s="62"/>
      <c r="I823" s="62"/>
      <c r="J823" s="63"/>
      <c r="K823" s="63"/>
    </row>
    <row r="824" spans="1:11" ht="24" customHeight="1" x14ac:dyDescent="0.25">
      <c r="A824" s="59"/>
      <c r="B824" s="59"/>
      <c r="C824" s="59"/>
      <c r="D824" s="59"/>
      <c r="E824" s="61"/>
      <c r="F824" s="62"/>
      <c r="G824" s="62"/>
      <c r="H824" s="62"/>
      <c r="I824" s="62"/>
      <c r="J824" s="63"/>
      <c r="K824" s="63"/>
    </row>
    <row r="825" spans="1:11" ht="24" customHeight="1" x14ac:dyDescent="0.25">
      <c r="A825" s="59"/>
      <c r="B825" s="59"/>
      <c r="C825" s="59"/>
      <c r="D825" s="59"/>
      <c r="E825" s="61"/>
      <c r="F825" s="62"/>
      <c r="G825" s="62"/>
      <c r="H825" s="62"/>
      <c r="I825" s="62"/>
      <c r="J825" s="63"/>
      <c r="K825" s="63"/>
    </row>
    <row r="826" spans="1:11" ht="24" customHeight="1" x14ac:dyDescent="0.25">
      <c r="A826" s="59"/>
      <c r="B826" s="59"/>
      <c r="C826" s="59"/>
      <c r="D826" s="59"/>
      <c r="E826" s="61"/>
      <c r="F826" s="62"/>
      <c r="G826" s="62"/>
      <c r="H826" s="62"/>
      <c r="I826" s="62"/>
      <c r="J826" s="63"/>
      <c r="K826" s="63"/>
    </row>
    <row r="827" spans="1:11" ht="24" customHeight="1" x14ac:dyDescent="0.25">
      <c r="A827" s="59"/>
      <c r="B827" s="59"/>
      <c r="C827" s="59"/>
      <c r="D827" s="59"/>
      <c r="E827" s="61"/>
      <c r="F827" s="62"/>
      <c r="G827" s="62"/>
      <c r="H827" s="62"/>
      <c r="I827" s="62"/>
      <c r="J827" s="63"/>
      <c r="K827" s="63"/>
    </row>
    <row r="828" spans="1:11" ht="24" customHeight="1" x14ac:dyDescent="0.25">
      <c r="A828" s="59"/>
      <c r="B828" s="59"/>
      <c r="C828" s="59"/>
      <c r="D828" s="59"/>
      <c r="E828" s="61"/>
      <c r="F828" s="62"/>
      <c r="G828" s="62"/>
      <c r="H828" s="62"/>
      <c r="I828" s="62"/>
      <c r="J828" s="63"/>
      <c r="K828" s="63"/>
    </row>
    <row r="829" spans="1:11" ht="24" customHeight="1" x14ac:dyDescent="0.25">
      <c r="A829" s="59"/>
      <c r="B829" s="59"/>
      <c r="C829" s="59"/>
      <c r="D829" s="59"/>
      <c r="E829" s="61"/>
      <c r="F829" s="62"/>
      <c r="G829" s="62"/>
      <c r="H829" s="62"/>
      <c r="I829" s="62"/>
      <c r="J829" s="63"/>
      <c r="K829" s="63"/>
    </row>
    <row r="830" spans="1:11" ht="24" customHeight="1" x14ac:dyDescent="0.25">
      <c r="A830" s="59"/>
      <c r="B830" s="59"/>
      <c r="C830" s="59"/>
      <c r="D830" s="59"/>
      <c r="E830" s="61"/>
      <c r="F830" s="62"/>
      <c r="G830" s="62"/>
      <c r="H830" s="62"/>
      <c r="I830" s="62"/>
      <c r="J830" s="63"/>
      <c r="K830" s="63"/>
    </row>
    <row r="831" spans="1:11" ht="24" customHeight="1" x14ac:dyDescent="0.25">
      <c r="A831" s="59"/>
      <c r="B831" s="59"/>
      <c r="C831" s="59"/>
      <c r="D831" s="59"/>
      <c r="E831" s="61"/>
      <c r="F831" s="62"/>
      <c r="G831" s="62"/>
      <c r="H831" s="62"/>
      <c r="I831" s="62"/>
      <c r="J831" s="63"/>
      <c r="K831" s="63"/>
    </row>
    <row r="832" spans="1:11" ht="24" customHeight="1" x14ac:dyDescent="0.25">
      <c r="A832" s="59"/>
      <c r="B832" s="59"/>
      <c r="C832" s="59"/>
      <c r="D832" s="59"/>
      <c r="E832" s="61"/>
      <c r="F832" s="62"/>
      <c r="G832" s="62"/>
      <c r="H832" s="62"/>
      <c r="I832" s="62"/>
      <c r="J832" s="63"/>
      <c r="K832" s="63"/>
    </row>
    <row r="833" spans="1:11" ht="24" customHeight="1" x14ac:dyDescent="0.25">
      <c r="A833" s="59"/>
      <c r="B833" s="59"/>
      <c r="C833" s="59"/>
      <c r="D833" s="59"/>
      <c r="E833" s="61"/>
      <c r="F833" s="62"/>
      <c r="G833" s="62"/>
      <c r="H833" s="62"/>
      <c r="I833" s="62"/>
      <c r="J833" s="63"/>
      <c r="K833" s="63"/>
    </row>
    <row r="834" spans="1:11" ht="24" customHeight="1" x14ac:dyDescent="0.25">
      <c r="A834" s="59"/>
      <c r="B834" s="59"/>
      <c r="C834" s="59"/>
      <c r="D834" s="59"/>
      <c r="E834" s="61"/>
      <c r="F834" s="62"/>
      <c r="G834" s="62"/>
      <c r="H834" s="62"/>
      <c r="I834" s="62"/>
      <c r="J834" s="63"/>
      <c r="K834" s="63"/>
    </row>
    <row r="835" spans="1:11" ht="24" customHeight="1" x14ac:dyDescent="0.25">
      <c r="A835" s="59"/>
      <c r="B835" s="59"/>
      <c r="C835" s="59"/>
      <c r="D835" s="59"/>
      <c r="E835" s="61"/>
      <c r="F835" s="62"/>
      <c r="G835" s="62"/>
      <c r="H835" s="62"/>
      <c r="I835" s="62"/>
      <c r="J835" s="63"/>
      <c r="K835" s="63"/>
    </row>
    <row r="836" spans="1:11" ht="24" customHeight="1" x14ac:dyDescent="0.25">
      <c r="A836" s="59"/>
      <c r="B836" s="59"/>
      <c r="C836" s="59"/>
      <c r="D836" s="59"/>
      <c r="E836" s="61"/>
      <c r="F836" s="62"/>
      <c r="G836" s="62"/>
      <c r="H836" s="62"/>
      <c r="I836" s="62"/>
      <c r="J836" s="63"/>
      <c r="K836" s="63"/>
    </row>
    <row r="837" spans="1:11" ht="24" customHeight="1" x14ac:dyDescent="0.25">
      <c r="A837" s="59"/>
      <c r="B837" s="59"/>
      <c r="C837" s="59"/>
      <c r="D837" s="59"/>
      <c r="E837" s="61"/>
      <c r="F837" s="62"/>
      <c r="G837" s="62"/>
      <c r="H837" s="62"/>
      <c r="I837" s="62"/>
      <c r="J837" s="63"/>
      <c r="K837" s="63"/>
    </row>
    <row r="838" spans="1:11" ht="24" customHeight="1" x14ac:dyDescent="0.25">
      <c r="A838" s="59"/>
      <c r="B838" s="59"/>
      <c r="C838" s="59"/>
      <c r="D838" s="59"/>
      <c r="E838" s="61"/>
      <c r="F838" s="62"/>
      <c r="G838" s="62"/>
      <c r="H838" s="62"/>
      <c r="I838" s="62"/>
      <c r="J838" s="63"/>
      <c r="K838" s="63"/>
    </row>
    <row r="839" spans="1:11" ht="24" customHeight="1" x14ac:dyDescent="0.25">
      <c r="A839" s="59"/>
      <c r="B839" s="59"/>
      <c r="C839" s="59"/>
      <c r="D839" s="59"/>
      <c r="E839" s="61"/>
      <c r="F839" s="62"/>
      <c r="G839" s="62"/>
      <c r="H839" s="62"/>
      <c r="I839" s="62"/>
      <c r="J839" s="63"/>
      <c r="K839" s="63"/>
    </row>
    <row r="840" spans="1:11" ht="24" customHeight="1" x14ac:dyDescent="0.25">
      <c r="A840" s="59"/>
      <c r="B840" s="59"/>
      <c r="C840" s="59"/>
      <c r="D840" s="59"/>
      <c r="E840" s="61"/>
      <c r="F840" s="62"/>
      <c r="G840" s="62"/>
      <c r="H840" s="62"/>
      <c r="I840" s="62"/>
      <c r="J840" s="63"/>
      <c r="K840" s="63"/>
    </row>
    <row r="841" spans="1:11" ht="24" customHeight="1" x14ac:dyDescent="0.25">
      <c r="A841" s="59"/>
      <c r="B841" s="59"/>
      <c r="C841" s="59"/>
      <c r="D841" s="59"/>
      <c r="E841" s="61"/>
      <c r="F841" s="62"/>
      <c r="G841" s="62"/>
      <c r="H841" s="62"/>
      <c r="I841" s="62"/>
      <c r="J841" s="63"/>
      <c r="K841" s="63"/>
    </row>
    <row r="842" spans="1:11" ht="24" customHeight="1" x14ac:dyDescent="0.25">
      <c r="A842" s="59"/>
      <c r="B842" s="59"/>
      <c r="C842" s="59"/>
      <c r="D842" s="59"/>
      <c r="E842" s="61"/>
      <c r="F842" s="62"/>
      <c r="G842" s="62"/>
      <c r="H842" s="62"/>
      <c r="I842" s="62"/>
      <c r="J842" s="63"/>
      <c r="K842" s="63"/>
    </row>
    <row r="843" spans="1:11" ht="24" customHeight="1" x14ac:dyDescent="0.25">
      <c r="A843" s="59"/>
      <c r="B843" s="59"/>
      <c r="C843" s="59"/>
      <c r="D843" s="59"/>
      <c r="E843" s="61"/>
      <c r="F843" s="62"/>
      <c r="G843" s="62"/>
      <c r="H843" s="62"/>
      <c r="I843" s="62"/>
      <c r="J843" s="63"/>
      <c r="K843" s="63"/>
    </row>
    <row r="844" spans="1:11" ht="24" customHeight="1" x14ac:dyDescent="0.25">
      <c r="A844" s="59"/>
      <c r="B844" s="59"/>
      <c r="C844" s="59"/>
      <c r="D844" s="59"/>
      <c r="E844" s="61"/>
      <c r="F844" s="62"/>
      <c r="G844" s="62"/>
      <c r="H844" s="62"/>
      <c r="I844" s="62"/>
      <c r="J844" s="63"/>
      <c r="K844" s="63"/>
    </row>
    <row r="845" spans="1:11" ht="24" customHeight="1" x14ac:dyDescent="0.25">
      <c r="A845" s="59"/>
      <c r="B845" s="59"/>
      <c r="C845" s="59"/>
      <c r="D845" s="59"/>
      <c r="E845" s="61"/>
      <c r="F845" s="62"/>
      <c r="G845" s="62"/>
      <c r="H845" s="62"/>
      <c r="I845" s="62"/>
      <c r="J845" s="63"/>
      <c r="K845" s="63"/>
    </row>
    <row r="846" spans="1:11" ht="24" customHeight="1" x14ac:dyDescent="0.25">
      <c r="A846" s="59"/>
      <c r="B846" s="59"/>
      <c r="C846" s="59"/>
      <c r="D846" s="59"/>
      <c r="E846" s="61"/>
      <c r="F846" s="62"/>
      <c r="G846" s="62"/>
      <c r="H846" s="62"/>
      <c r="I846" s="62"/>
      <c r="J846" s="63"/>
      <c r="K846" s="63"/>
    </row>
    <row r="847" spans="1:11" ht="24" customHeight="1" x14ac:dyDescent="0.25">
      <c r="A847" s="59"/>
      <c r="B847" s="59"/>
      <c r="C847" s="59"/>
      <c r="D847" s="59"/>
      <c r="E847" s="61"/>
      <c r="F847" s="62"/>
      <c r="G847" s="62"/>
      <c r="H847" s="62"/>
      <c r="I847" s="62"/>
      <c r="J847" s="63"/>
      <c r="K847" s="63"/>
    </row>
    <row r="848" spans="1:11" ht="24" customHeight="1" x14ac:dyDescent="0.25">
      <c r="A848" s="59"/>
      <c r="B848" s="59"/>
      <c r="C848" s="59"/>
      <c r="D848" s="59"/>
      <c r="E848" s="61"/>
      <c r="F848" s="62"/>
      <c r="G848" s="62"/>
      <c r="H848" s="62"/>
      <c r="I848" s="62"/>
      <c r="J848" s="63"/>
      <c r="K848" s="63"/>
    </row>
    <row r="849" spans="1:11" ht="24" customHeight="1" x14ac:dyDescent="0.25">
      <c r="A849" s="59"/>
      <c r="B849" s="59"/>
      <c r="C849" s="59"/>
      <c r="D849" s="59"/>
      <c r="E849" s="61"/>
      <c r="F849" s="62"/>
      <c r="G849" s="62"/>
      <c r="H849" s="62"/>
      <c r="I849" s="62"/>
      <c r="J849" s="63"/>
      <c r="K849" s="63"/>
    </row>
    <row r="850" spans="1:11" ht="24" customHeight="1" x14ac:dyDescent="0.25">
      <c r="A850" s="59"/>
      <c r="B850" s="59"/>
      <c r="C850" s="59"/>
      <c r="D850" s="59"/>
      <c r="E850" s="61"/>
      <c r="F850" s="62"/>
      <c r="G850" s="62"/>
      <c r="H850" s="62"/>
      <c r="I850" s="62"/>
      <c r="J850" s="63"/>
      <c r="K850" s="63"/>
    </row>
    <row r="851" spans="1:11" ht="24" customHeight="1" x14ac:dyDescent="0.25">
      <c r="A851" s="59"/>
      <c r="B851" s="59"/>
      <c r="C851" s="59"/>
      <c r="D851" s="59"/>
      <c r="E851" s="61"/>
      <c r="F851" s="62"/>
      <c r="G851" s="62"/>
      <c r="H851" s="62"/>
      <c r="I851" s="62"/>
      <c r="J851" s="63"/>
      <c r="K851" s="63"/>
    </row>
    <row r="852" spans="1:11" ht="24" customHeight="1" x14ac:dyDescent="0.25">
      <c r="A852" s="59"/>
      <c r="B852" s="59"/>
      <c r="C852" s="59"/>
      <c r="D852" s="59"/>
      <c r="E852" s="61"/>
      <c r="F852" s="62"/>
      <c r="G852" s="62"/>
      <c r="H852" s="62"/>
      <c r="I852" s="62"/>
      <c r="J852" s="63"/>
      <c r="K852" s="63"/>
    </row>
    <row r="853" spans="1:11" ht="24" customHeight="1" x14ac:dyDescent="0.25">
      <c r="A853" s="59"/>
      <c r="B853" s="59"/>
      <c r="C853" s="59"/>
      <c r="D853" s="59"/>
      <c r="E853" s="61"/>
      <c r="F853" s="62"/>
      <c r="G853" s="62"/>
      <c r="H853" s="62"/>
      <c r="I853" s="62"/>
      <c r="J853" s="63"/>
      <c r="K853" s="63"/>
    </row>
    <row r="854" spans="1:11" ht="24" customHeight="1" x14ac:dyDescent="0.25">
      <c r="A854" s="59"/>
      <c r="B854" s="59"/>
      <c r="C854" s="59"/>
      <c r="D854" s="59"/>
      <c r="E854" s="61"/>
      <c r="F854" s="62"/>
      <c r="G854" s="62"/>
      <c r="H854" s="62"/>
      <c r="I854" s="62"/>
      <c r="J854" s="63"/>
      <c r="K854" s="63"/>
    </row>
    <row r="855" spans="1:11" ht="24" customHeight="1" x14ac:dyDescent="0.25">
      <c r="A855" s="59"/>
      <c r="B855" s="59"/>
      <c r="C855" s="59"/>
      <c r="D855" s="59"/>
      <c r="E855" s="61"/>
      <c r="F855" s="62"/>
      <c r="G855" s="62"/>
      <c r="H855" s="62"/>
      <c r="I855" s="62"/>
      <c r="J855" s="63"/>
      <c r="K855" s="63"/>
    </row>
    <row r="856" spans="1:11" ht="24" customHeight="1" x14ac:dyDescent="0.25">
      <c r="A856" s="59"/>
      <c r="B856" s="59"/>
      <c r="C856" s="59"/>
      <c r="D856" s="59"/>
      <c r="E856" s="61"/>
      <c r="F856" s="62"/>
      <c r="G856" s="62"/>
      <c r="H856" s="62"/>
      <c r="I856" s="62"/>
      <c r="J856" s="63"/>
      <c r="K856" s="63"/>
    </row>
    <row r="857" spans="1:11" ht="24" customHeight="1" x14ac:dyDescent="0.25">
      <c r="A857" s="59"/>
      <c r="B857" s="59"/>
      <c r="C857" s="59"/>
      <c r="D857" s="59"/>
      <c r="E857" s="61"/>
      <c r="F857" s="62"/>
      <c r="G857" s="62"/>
      <c r="H857" s="62"/>
      <c r="I857" s="62"/>
      <c r="J857" s="63"/>
      <c r="K857" s="63"/>
    </row>
    <row r="858" spans="1:11" ht="24" customHeight="1" x14ac:dyDescent="0.25">
      <c r="A858" s="59"/>
      <c r="B858" s="59"/>
      <c r="C858" s="59"/>
      <c r="D858" s="59"/>
      <c r="E858" s="61"/>
      <c r="F858" s="62"/>
      <c r="G858" s="62"/>
      <c r="H858" s="62"/>
      <c r="I858" s="62"/>
      <c r="J858" s="63"/>
      <c r="K858" s="63"/>
    </row>
    <row r="859" spans="1:11" ht="24" customHeight="1" x14ac:dyDescent="0.25">
      <c r="A859" s="59"/>
      <c r="B859" s="59"/>
      <c r="C859" s="59"/>
      <c r="D859" s="59"/>
      <c r="E859" s="61"/>
      <c r="F859" s="62"/>
      <c r="G859" s="62"/>
      <c r="H859" s="62"/>
      <c r="I859" s="62"/>
      <c r="J859" s="63"/>
      <c r="K859" s="63"/>
    </row>
    <row r="860" spans="1:11" ht="24" customHeight="1" x14ac:dyDescent="0.25">
      <c r="A860" s="59"/>
      <c r="B860" s="59"/>
      <c r="C860" s="59"/>
      <c r="D860" s="59"/>
      <c r="E860" s="61"/>
      <c r="F860" s="62"/>
      <c r="G860" s="62"/>
      <c r="H860" s="62"/>
      <c r="I860" s="62"/>
      <c r="J860" s="63"/>
      <c r="K860" s="63"/>
    </row>
    <row r="861" spans="1:11" ht="24" customHeight="1" x14ac:dyDescent="0.25">
      <c r="A861" s="59"/>
      <c r="B861" s="59"/>
      <c r="C861" s="59"/>
      <c r="D861" s="59"/>
      <c r="E861" s="61"/>
      <c r="F861" s="62"/>
      <c r="G861" s="62"/>
      <c r="H861" s="62"/>
      <c r="I861" s="62"/>
      <c r="J861" s="63"/>
      <c r="K861" s="63"/>
    </row>
    <row r="862" spans="1:11" ht="24" customHeight="1" x14ac:dyDescent="0.25">
      <c r="A862" s="59"/>
      <c r="B862" s="59"/>
      <c r="C862" s="59"/>
      <c r="D862" s="59"/>
      <c r="E862" s="61"/>
      <c r="F862" s="62"/>
      <c r="G862" s="62"/>
      <c r="H862" s="62"/>
      <c r="I862" s="62"/>
      <c r="J862" s="63"/>
      <c r="K862" s="63"/>
    </row>
    <row r="863" spans="1:11" ht="24" customHeight="1" x14ac:dyDescent="0.25">
      <c r="A863" s="59"/>
      <c r="B863" s="59"/>
      <c r="C863" s="59"/>
      <c r="D863" s="59"/>
      <c r="E863" s="61"/>
      <c r="F863" s="62"/>
      <c r="G863" s="62"/>
      <c r="H863" s="62"/>
      <c r="I863" s="62"/>
      <c r="J863" s="63"/>
      <c r="K863" s="63"/>
    </row>
    <row r="864" spans="1:11" ht="24" customHeight="1" x14ac:dyDescent="0.25">
      <c r="A864" s="59"/>
      <c r="B864" s="59"/>
      <c r="C864" s="59"/>
      <c r="D864" s="59"/>
      <c r="E864" s="61"/>
      <c r="F864" s="62"/>
      <c r="G864" s="62"/>
      <c r="H864" s="62"/>
      <c r="I864" s="62"/>
      <c r="J864" s="63"/>
      <c r="K864" s="63"/>
    </row>
    <row r="865" spans="1:11" ht="24" customHeight="1" x14ac:dyDescent="0.25">
      <c r="A865" s="59"/>
      <c r="B865" s="59"/>
      <c r="C865" s="59"/>
      <c r="D865" s="59"/>
      <c r="E865" s="61"/>
      <c r="F865" s="62"/>
      <c r="G865" s="62"/>
      <c r="H865" s="62"/>
      <c r="I865" s="62"/>
      <c r="J865" s="63"/>
      <c r="K865" s="63"/>
    </row>
    <row r="866" spans="1:11" ht="24" customHeight="1" x14ac:dyDescent="0.25">
      <c r="A866" s="59"/>
      <c r="B866" s="59"/>
      <c r="C866" s="59"/>
      <c r="D866" s="59"/>
      <c r="E866" s="61"/>
      <c r="F866" s="62"/>
      <c r="G866" s="62"/>
      <c r="H866" s="62"/>
      <c r="I866" s="62"/>
      <c r="J866" s="63"/>
      <c r="K866" s="63"/>
    </row>
    <row r="867" spans="1:11" ht="24" customHeight="1" x14ac:dyDescent="0.25">
      <c r="A867" s="59"/>
      <c r="B867" s="59"/>
      <c r="C867" s="59"/>
      <c r="D867" s="59"/>
      <c r="E867" s="61"/>
      <c r="F867" s="62"/>
      <c r="G867" s="62"/>
      <c r="H867" s="62"/>
      <c r="I867" s="62"/>
      <c r="J867" s="63"/>
      <c r="K867" s="63"/>
    </row>
    <row r="868" spans="1:11" ht="24" customHeight="1" x14ac:dyDescent="0.25">
      <c r="A868" s="59"/>
      <c r="B868" s="59"/>
      <c r="C868" s="59"/>
      <c r="D868" s="59"/>
      <c r="E868" s="61"/>
      <c r="F868" s="62"/>
      <c r="G868" s="62"/>
      <c r="H868" s="62"/>
      <c r="I868" s="62"/>
      <c r="J868" s="63"/>
      <c r="K868" s="63"/>
    </row>
    <row r="869" spans="1:11" ht="24" customHeight="1" x14ac:dyDescent="0.25">
      <c r="A869" s="59"/>
      <c r="B869" s="59"/>
      <c r="C869" s="59"/>
      <c r="D869" s="59"/>
      <c r="E869" s="61"/>
      <c r="F869" s="62"/>
      <c r="G869" s="62"/>
      <c r="H869" s="62"/>
      <c r="I869" s="62"/>
      <c r="J869" s="63"/>
      <c r="K869" s="63"/>
    </row>
    <row r="870" spans="1:11" ht="24" customHeight="1" x14ac:dyDescent="0.25">
      <c r="A870" s="59"/>
      <c r="B870" s="59"/>
      <c r="C870" s="59"/>
      <c r="D870" s="59"/>
      <c r="E870" s="61"/>
      <c r="F870" s="62"/>
      <c r="G870" s="62"/>
      <c r="H870" s="62"/>
      <c r="I870" s="62"/>
      <c r="J870" s="63"/>
      <c r="K870" s="63"/>
    </row>
    <row r="871" spans="1:11" ht="24" customHeight="1" x14ac:dyDescent="0.25">
      <c r="A871" s="59"/>
      <c r="B871" s="59"/>
      <c r="C871" s="59"/>
      <c r="D871" s="59"/>
      <c r="E871" s="61"/>
      <c r="F871" s="62"/>
      <c r="G871" s="62"/>
      <c r="H871" s="62"/>
      <c r="I871" s="62"/>
      <c r="J871" s="63"/>
      <c r="K871" s="63"/>
    </row>
    <row r="872" spans="1:11" ht="24" customHeight="1" x14ac:dyDescent="0.25">
      <c r="A872" s="59"/>
      <c r="B872" s="59"/>
      <c r="C872" s="59"/>
      <c r="D872" s="59"/>
      <c r="E872" s="61"/>
      <c r="F872" s="62"/>
      <c r="G872" s="62"/>
      <c r="H872" s="62"/>
      <c r="I872" s="62"/>
      <c r="J872" s="63"/>
      <c r="K872" s="63"/>
    </row>
    <row r="873" spans="1:11" ht="24" customHeight="1" x14ac:dyDescent="0.25">
      <c r="A873" s="59"/>
      <c r="B873" s="59"/>
      <c r="C873" s="59"/>
      <c r="D873" s="59"/>
      <c r="E873" s="61"/>
      <c r="F873" s="62"/>
      <c r="G873" s="62"/>
      <c r="H873" s="62"/>
      <c r="I873" s="62"/>
      <c r="J873" s="63"/>
      <c r="K873" s="63"/>
    </row>
    <row r="874" spans="1:11" ht="24" customHeight="1" x14ac:dyDescent="0.25">
      <c r="A874" s="59"/>
      <c r="B874" s="59"/>
      <c r="C874" s="59"/>
      <c r="D874" s="59"/>
      <c r="E874" s="61"/>
      <c r="F874" s="62"/>
      <c r="G874" s="62"/>
      <c r="H874" s="62"/>
      <c r="I874" s="62"/>
      <c r="J874" s="63"/>
      <c r="K874" s="63"/>
    </row>
    <row r="875" spans="1:11" ht="24" customHeight="1" x14ac:dyDescent="0.25">
      <c r="A875" s="59"/>
      <c r="B875" s="59"/>
      <c r="C875" s="59"/>
      <c r="D875" s="59"/>
      <c r="E875" s="61"/>
      <c r="F875" s="62"/>
      <c r="G875" s="62"/>
      <c r="H875" s="62"/>
      <c r="I875" s="62"/>
      <c r="J875" s="63"/>
      <c r="K875" s="63"/>
    </row>
    <row r="876" spans="1:11" ht="24" customHeight="1" x14ac:dyDescent="0.25">
      <c r="A876" s="59"/>
      <c r="B876" s="59"/>
      <c r="C876" s="59"/>
      <c r="D876" s="59"/>
      <c r="E876" s="61"/>
      <c r="F876" s="62"/>
      <c r="G876" s="62"/>
      <c r="H876" s="62"/>
      <c r="I876" s="62"/>
      <c r="J876" s="63"/>
      <c r="K876" s="63"/>
    </row>
    <row r="877" spans="1:11" ht="24" customHeight="1" x14ac:dyDescent="0.25">
      <c r="A877" s="59"/>
      <c r="B877" s="59"/>
      <c r="C877" s="59"/>
      <c r="D877" s="59"/>
      <c r="E877" s="61"/>
      <c r="F877" s="62"/>
      <c r="G877" s="62"/>
      <c r="H877" s="62"/>
      <c r="I877" s="62"/>
      <c r="J877" s="63"/>
      <c r="K877" s="63"/>
    </row>
    <row r="878" spans="1:11" ht="24" customHeight="1" x14ac:dyDescent="0.25">
      <c r="A878" s="59"/>
      <c r="B878" s="59"/>
      <c r="C878" s="59"/>
      <c r="D878" s="59"/>
      <c r="E878" s="61"/>
      <c r="F878" s="62"/>
      <c r="G878" s="62"/>
      <c r="H878" s="62"/>
      <c r="I878" s="62"/>
      <c r="J878" s="63"/>
      <c r="K878" s="63"/>
    </row>
    <row r="879" spans="1:11" ht="24" customHeight="1" x14ac:dyDescent="0.25">
      <c r="A879" s="59"/>
      <c r="B879" s="59"/>
      <c r="C879" s="59"/>
      <c r="D879" s="59"/>
      <c r="E879" s="61"/>
      <c r="F879" s="62"/>
      <c r="G879" s="62"/>
      <c r="H879" s="62"/>
      <c r="I879" s="62"/>
      <c r="J879" s="63"/>
      <c r="K879" s="63"/>
    </row>
    <row r="880" spans="1:11" ht="24" customHeight="1" x14ac:dyDescent="0.25">
      <c r="A880" s="59"/>
      <c r="B880" s="59"/>
      <c r="C880" s="59"/>
      <c r="D880" s="59"/>
      <c r="E880" s="61"/>
      <c r="F880" s="62"/>
      <c r="G880" s="62"/>
      <c r="H880" s="62"/>
      <c r="I880" s="62"/>
      <c r="J880" s="63"/>
      <c r="K880" s="63"/>
    </row>
    <row r="881" spans="1:11" ht="24" customHeight="1" x14ac:dyDescent="0.25">
      <c r="A881" s="59"/>
      <c r="B881" s="59"/>
      <c r="C881" s="59"/>
      <c r="D881" s="59"/>
      <c r="E881" s="61"/>
      <c r="F881" s="62"/>
      <c r="G881" s="62"/>
      <c r="H881" s="62"/>
      <c r="I881" s="62"/>
      <c r="J881" s="63"/>
      <c r="K881" s="63"/>
    </row>
    <row r="882" spans="1:11" ht="24" customHeight="1" x14ac:dyDescent="0.25">
      <c r="A882" s="59"/>
      <c r="B882" s="59"/>
      <c r="C882" s="59"/>
      <c r="D882" s="59"/>
      <c r="E882" s="61"/>
      <c r="F882" s="62"/>
      <c r="G882" s="62"/>
      <c r="H882" s="62"/>
      <c r="I882" s="62"/>
      <c r="J882" s="63"/>
      <c r="K882" s="63"/>
    </row>
    <row r="883" spans="1:11" ht="24" customHeight="1" x14ac:dyDescent="0.25">
      <c r="A883" s="59"/>
      <c r="B883" s="59"/>
      <c r="C883" s="59"/>
      <c r="D883" s="59"/>
      <c r="E883" s="61"/>
      <c r="F883" s="62"/>
      <c r="G883" s="62"/>
      <c r="H883" s="62"/>
      <c r="I883" s="62"/>
      <c r="J883" s="63"/>
      <c r="K883" s="63"/>
    </row>
    <row r="884" spans="1:11" ht="24" customHeight="1" x14ac:dyDescent="0.25">
      <c r="A884" s="59"/>
      <c r="B884" s="59"/>
      <c r="C884" s="59"/>
      <c r="D884" s="59"/>
      <c r="E884" s="61"/>
      <c r="F884" s="62"/>
      <c r="G884" s="62"/>
      <c r="H884" s="62"/>
      <c r="I884" s="62"/>
      <c r="J884" s="63"/>
      <c r="K884" s="63"/>
    </row>
    <row r="885" spans="1:11" ht="24" customHeight="1" x14ac:dyDescent="0.25">
      <c r="A885" s="59"/>
      <c r="B885" s="59"/>
      <c r="C885" s="59"/>
      <c r="D885" s="59"/>
      <c r="E885" s="61"/>
      <c r="F885" s="62"/>
      <c r="G885" s="62"/>
      <c r="H885" s="62"/>
      <c r="I885" s="62"/>
      <c r="J885" s="63"/>
      <c r="K885" s="63"/>
    </row>
    <row r="886" spans="1:11" ht="24" customHeight="1" x14ac:dyDescent="0.25">
      <c r="A886" s="59"/>
      <c r="B886" s="59"/>
      <c r="C886" s="59"/>
      <c r="D886" s="59"/>
      <c r="E886" s="61"/>
      <c r="F886" s="62"/>
      <c r="G886" s="62"/>
      <c r="H886" s="62"/>
      <c r="I886" s="62"/>
      <c r="J886" s="63"/>
      <c r="K886" s="63"/>
    </row>
    <row r="887" spans="1:11" ht="24" customHeight="1" x14ac:dyDescent="0.25">
      <c r="A887" s="59"/>
      <c r="B887" s="59"/>
      <c r="C887" s="59"/>
      <c r="D887" s="59"/>
      <c r="E887" s="61"/>
      <c r="F887" s="62"/>
      <c r="G887" s="62"/>
      <c r="H887" s="62"/>
      <c r="I887" s="62"/>
      <c r="J887" s="63"/>
      <c r="K887" s="63"/>
    </row>
    <row r="888" spans="1:11" ht="24" customHeight="1" x14ac:dyDescent="0.25">
      <c r="A888" s="59"/>
      <c r="B888" s="59"/>
      <c r="C888" s="59"/>
      <c r="D888" s="59"/>
      <c r="E888" s="61"/>
      <c r="F888" s="62"/>
      <c r="G888" s="62"/>
      <c r="H888" s="62"/>
      <c r="I888" s="62"/>
      <c r="J888" s="63"/>
      <c r="K888" s="63"/>
    </row>
    <row r="889" spans="1:11" ht="24" customHeight="1" x14ac:dyDescent="0.25">
      <c r="A889" s="59"/>
      <c r="B889" s="59"/>
      <c r="C889" s="59"/>
      <c r="D889" s="59"/>
      <c r="E889" s="61"/>
      <c r="F889" s="62"/>
      <c r="G889" s="62"/>
      <c r="H889" s="62"/>
      <c r="I889" s="62"/>
      <c r="J889" s="63"/>
      <c r="K889" s="63"/>
    </row>
    <row r="890" spans="1:11" ht="24" customHeight="1" x14ac:dyDescent="0.25">
      <c r="A890" s="59"/>
      <c r="B890" s="59"/>
      <c r="C890" s="59"/>
      <c r="D890" s="59"/>
      <c r="E890" s="61"/>
      <c r="F890" s="62"/>
      <c r="G890" s="62"/>
      <c r="H890" s="62"/>
      <c r="I890" s="62"/>
      <c r="J890" s="63"/>
      <c r="K890" s="63"/>
    </row>
    <row r="891" spans="1:11" ht="24" customHeight="1" x14ac:dyDescent="0.25">
      <c r="A891" s="59"/>
      <c r="B891" s="59"/>
      <c r="C891" s="59"/>
      <c r="D891" s="59"/>
      <c r="E891" s="61"/>
      <c r="F891" s="62"/>
      <c r="G891" s="62"/>
      <c r="H891" s="62"/>
      <c r="I891" s="62"/>
      <c r="J891" s="63"/>
      <c r="K891" s="63"/>
    </row>
    <row r="892" spans="1:11" ht="24" customHeight="1" x14ac:dyDescent="0.25">
      <c r="A892" s="59"/>
      <c r="B892" s="59"/>
      <c r="C892" s="59"/>
      <c r="D892" s="59"/>
      <c r="E892" s="61"/>
      <c r="F892" s="62"/>
      <c r="G892" s="62"/>
      <c r="H892" s="62"/>
      <c r="I892" s="62"/>
      <c r="J892" s="63"/>
      <c r="K892" s="63"/>
    </row>
    <row r="893" spans="1:11" ht="24" customHeight="1" x14ac:dyDescent="0.25">
      <c r="A893" s="59"/>
      <c r="B893" s="59"/>
      <c r="C893" s="59"/>
      <c r="D893" s="59"/>
      <c r="E893" s="61"/>
      <c r="F893" s="62"/>
      <c r="G893" s="62"/>
      <c r="H893" s="62"/>
      <c r="I893" s="62"/>
      <c r="J893" s="63"/>
      <c r="K893" s="63"/>
    </row>
    <row r="894" spans="1:11" ht="24" customHeight="1" x14ac:dyDescent="0.25">
      <c r="A894" s="59"/>
      <c r="B894" s="59"/>
      <c r="C894" s="59"/>
      <c r="D894" s="59"/>
      <c r="E894" s="61"/>
      <c r="F894" s="62"/>
      <c r="G894" s="62"/>
      <c r="H894" s="62"/>
      <c r="I894" s="62"/>
      <c r="J894" s="63"/>
      <c r="K894" s="63"/>
    </row>
    <row r="895" spans="1:11" ht="24" customHeight="1" x14ac:dyDescent="0.25">
      <c r="A895" s="59"/>
      <c r="B895" s="59"/>
      <c r="C895" s="59"/>
      <c r="D895" s="59"/>
      <c r="E895" s="61"/>
      <c r="F895" s="62"/>
      <c r="G895" s="62"/>
      <c r="H895" s="62"/>
      <c r="I895" s="62"/>
      <c r="J895" s="63"/>
      <c r="K895" s="63"/>
    </row>
    <row r="896" spans="1:11" ht="24" customHeight="1" x14ac:dyDescent="0.25">
      <c r="A896" s="59"/>
      <c r="B896" s="59"/>
      <c r="C896" s="59"/>
      <c r="D896" s="59"/>
      <c r="E896" s="61"/>
      <c r="F896" s="62"/>
      <c r="G896" s="62"/>
      <c r="H896" s="62"/>
      <c r="I896" s="62"/>
      <c r="J896" s="63"/>
      <c r="K896" s="63"/>
    </row>
    <row r="897" spans="1:11" ht="24" customHeight="1" x14ac:dyDescent="0.25">
      <c r="A897" s="59"/>
      <c r="B897" s="59"/>
      <c r="C897" s="59"/>
      <c r="D897" s="59"/>
      <c r="E897" s="61"/>
      <c r="F897" s="62"/>
      <c r="G897" s="62"/>
      <c r="H897" s="62"/>
      <c r="I897" s="62"/>
      <c r="J897" s="63"/>
      <c r="K897" s="63"/>
    </row>
    <row r="898" spans="1:11" ht="24" customHeight="1" x14ac:dyDescent="0.25">
      <c r="A898" s="59"/>
      <c r="B898" s="59"/>
      <c r="C898" s="59"/>
      <c r="D898" s="59"/>
      <c r="E898" s="61"/>
      <c r="F898" s="62"/>
      <c r="G898" s="62"/>
      <c r="H898" s="62"/>
      <c r="I898" s="62"/>
      <c r="J898" s="63"/>
      <c r="K898" s="63"/>
    </row>
    <row r="899" spans="1:11" ht="24" customHeight="1" x14ac:dyDescent="0.25">
      <c r="A899" s="59"/>
      <c r="B899" s="59"/>
      <c r="C899" s="59"/>
      <c r="D899" s="59"/>
      <c r="E899" s="61"/>
      <c r="F899" s="62"/>
      <c r="G899" s="62"/>
      <c r="H899" s="62"/>
      <c r="I899" s="62"/>
      <c r="J899" s="63"/>
      <c r="K899" s="63"/>
    </row>
    <row r="900" spans="1:11" ht="24" customHeight="1" x14ac:dyDescent="0.25">
      <c r="A900" s="59"/>
      <c r="B900" s="59"/>
      <c r="C900" s="59"/>
      <c r="D900" s="59"/>
      <c r="E900" s="61"/>
      <c r="F900" s="62"/>
      <c r="G900" s="62"/>
      <c r="H900" s="62"/>
      <c r="I900" s="62"/>
      <c r="J900" s="63"/>
      <c r="K900" s="63"/>
    </row>
    <row r="901" spans="1:11" ht="24" customHeight="1" x14ac:dyDescent="0.25">
      <c r="A901" s="59"/>
      <c r="B901" s="59"/>
      <c r="C901" s="59"/>
      <c r="D901" s="59"/>
      <c r="E901" s="61"/>
      <c r="F901" s="62"/>
      <c r="G901" s="62"/>
      <c r="H901" s="62"/>
      <c r="I901" s="62"/>
      <c r="J901" s="63"/>
      <c r="K901" s="63"/>
    </row>
    <row r="902" spans="1:11" ht="24" customHeight="1" x14ac:dyDescent="0.25">
      <c r="A902" s="59"/>
      <c r="B902" s="59"/>
      <c r="C902" s="59"/>
      <c r="D902" s="59"/>
      <c r="E902" s="61"/>
      <c r="F902" s="62"/>
      <c r="G902" s="62"/>
      <c r="H902" s="62"/>
      <c r="I902" s="62"/>
      <c r="J902" s="63"/>
      <c r="K902" s="63"/>
    </row>
    <row r="903" spans="1:11" ht="24" customHeight="1" x14ac:dyDescent="0.25">
      <c r="A903" s="59"/>
      <c r="B903" s="59"/>
      <c r="C903" s="59"/>
      <c r="D903" s="59"/>
      <c r="E903" s="61"/>
      <c r="F903" s="62"/>
      <c r="G903" s="62"/>
      <c r="H903" s="62"/>
      <c r="I903" s="62"/>
      <c r="J903" s="63"/>
      <c r="K903" s="63"/>
    </row>
    <row r="904" spans="1:11" ht="24" customHeight="1" x14ac:dyDescent="0.25">
      <c r="A904" s="59"/>
      <c r="B904" s="59"/>
      <c r="C904" s="59"/>
      <c r="D904" s="59"/>
      <c r="E904" s="61"/>
      <c r="F904" s="62"/>
      <c r="G904" s="62"/>
      <c r="H904" s="62"/>
      <c r="I904" s="62"/>
      <c r="J904" s="63"/>
      <c r="K904" s="63"/>
    </row>
    <row r="905" spans="1:11" ht="24" customHeight="1" x14ac:dyDescent="0.25">
      <c r="A905" s="59"/>
      <c r="B905" s="59"/>
      <c r="C905" s="59"/>
      <c r="D905" s="59"/>
      <c r="E905" s="61"/>
      <c r="F905" s="62"/>
      <c r="G905" s="62"/>
      <c r="H905" s="62"/>
      <c r="I905" s="62"/>
      <c r="J905" s="63"/>
      <c r="K905" s="63"/>
    </row>
    <row r="906" spans="1:11" ht="24" customHeight="1" x14ac:dyDescent="0.25">
      <c r="A906" s="59"/>
      <c r="B906" s="59"/>
      <c r="C906" s="59"/>
      <c r="D906" s="59"/>
      <c r="E906" s="61"/>
      <c r="F906" s="62"/>
      <c r="G906" s="62"/>
      <c r="H906" s="62"/>
      <c r="I906" s="62"/>
      <c r="J906" s="63"/>
      <c r="K906" s="63"/>
    </row>
    <row r="907" spans="1:11" ht="24" customHeight="1" x14ac:dyDescent="0.25">
      <c r="A907" s="59"/>
      <c r="B907" s="59"/>
      <c r="C907" s="59"/>
      <c r="D907" s="59"/>
      <c r="E907" s="61"/>
      <c r="F907" s="62"/>
      <c r="G907" s="62"/>
      <c r="H907" s="62"/>
      <c r="I907" s="62"/>
      <c r="J907" s="63"/>
      <c r="K907" s="63"/>
    </row>
    <row r="908" spans="1:11" ht="24" customHeight="1" x14ac:dyDescent="0.25">
      <c r="A908" s="59"/>
      <c r="B908" s="59"/>
      <c r="C908" s="59"/>
      <c r="D908" s="59"/>
      <c r="E908" s="61"/>
      <c r="F908" s="62"/>
      <c r="G908" s="62"/>
      <c r="H908" s="62"/>
      <c r="I908" s="62"/>
      <c r="J908" s="63"/>
      <c r="K908" s="63"/>
    </row>
    <row r="909" spans="1:11" ht="24" customHeight="1" x14ac:dyDescent="0.25">
      <c r="A909" s="59"/>
      <c r="B909" s="59"/>
      <c r="C909" s="59"/>
      <c r="D909" s="59"/>
      <c r="E909" s="61"/>
      <c r="F909" s="62"/>
      <c r="G909" s="62"/>
      <c r="H909" s="62"/>
      <c r="I909" s="62"/>
      <c r="J909" s="63"/>
      <c r="K909" s="63"/>
    </row>
    <row r="910" spans="1:11" ht="24" customHeight="1" x14ac:dyDescent="0.25">
      <c r="A910" s="59"/>
      <c r="B910" s="59"/>
      <c r="C910" s="59"/>
      <c r="D910" s="59"/>
      <c r="E910" s="61"/>
      <c r="F910" s="62"/>
      <c r="G910" s="62"/>
      <c r="H910" s="62"/>
      <c r="I910" s="62"/>
      <c r="J910" s="63"/>
      <c r="K910" s="63"/>
    </row>
    <row r="911" spans="1:11" ht="24" customHeight="1" x14ac:dyDescent="0.25">
      <c r="A911" s="59"/>
      <c r="B911" s="59"/>
      <c r="C911" s="59"/>
      <c r="D911" s="59"/>
      <c r="E911" s="61"/>
      <c r="F911" s="62"/>
      <c r="G911" s="62"/>
      <c r="H911" s="62"/>
      <c r="I911" s="62"/>
      <c r="J911" s="63"/>
      <c r="K911" s="63"/>
    </row>
    <row r="912" spans="1:11" ht="24" customHeight="1" x14ac:dyDescent="0.25">
      <c r="A912" s="59"/>
      <c r="B912" s="59"/>
      <c r="C912" s="59"/>
      <c r="D912" s="59"/>
      <c r="E912" s="61"/>
      <c r="F912" s="62"/>
      <c r="G912" s="62"/>
      <c r="H912" s="62"/>
      <c r="I912" s="62"/>
      <c r="J912" s="63"/>
      <c r="K912" s="63"/>
    </row>
    <row r="913" spans="1:11" ht="24" customHeight="1" x14ac:dyDescent="0.25">
      <c r="A913" s="59"/>
      <c r="B913" s="59"/>
      <c r="C913" s="59"/>
      <c r="D913" s="59"/>
      <c r="E913" s="61"/>
      <c r="F913" s="62"/>
      <c r="G913" s="62"/>
      <c r="H913" s="62"/>
      <c r="I913" s="62"/>
      <c r="J913" s="63"/>
      <c r="K913" s="63"/>
    </row>
    <row r="914" spans="1:11" ht="24" customHeight="1" x14ac:dyDescent="0.25">
      <c r="A914" s="59"/>
      <c r="B914" s="59"/>
      <c r="C914" s="59"/>
      <c r="D914" s="59"/>
      <c r="E914" s="61"/>
      <c r="F914" s="62"/>
      <c r="G914" s="62"/>
      <c r="H914" s="62"/>
      <c r="I914" s="62"/>
      <c r="J914" s="63"/>
      <c r="K914" s="63"/>
    </row>
    <row r="915" spans="1:11" ht="24" customHeight="1" x14ac:dyDescent="0.25">
      <c r="A915" s="59"/>
      <c r="B915" s="59"/>
      <c r="C915" s="59"/>
      <c r="D915" s="59"/>
      <c r="E915" s="61"/>
      <c r="F915" s="62"/>
      <c r="G915" s="62"/>
      <c r="H915" s="62"/>
      <c r="I915" s="62"/>
      <c r="J915" s="63"/>
      <c r="K915" s="63"/>
    </row>
    <row r="916" spans="1:11" ht="24" customHeight="1" x14ac:dyDescent="0.25">
      <c r="A916" s="59"/>
      <c r="B916" s="59"/>
      <c r="C916" s="59"/>
      <c r="D916" s="59"/>
      <c r="E916" s="61"/>
      <c r="F916" s="62"/>
      <c r="G916" s="62"/>
      <c r="H916" s="62"/>
      <c r="I916" s="62"/>
      <c r="J916" s="63"/>
      <c r="K916" s="63"/>
    </row>
    <row r="917" spans="1:11" ht="24" customHeight="1" x14ac:dyDescent="0.25">
      <c r="A917" s="59"/>
      <c r="B917" s="59"/>
      <c r="C917" s="59"/>
      <c r="D917" s="59"/>
      <c r="E917" s="61"/>
      <c r="F917" s="62"/>
      <c r="G917" s="62"/>
      <c r="H917" s="62"/>
      <c r="I917" s="62"/>
      <c r="J917" s="63"/>
      <c r="K917" s="63"/>
    </row>
    <row r="918" spans="1:11" ht="24" customHeight="1" x14ac:dyDescent="0.25">
      <c r="A918" s="59"/>
      <c r="B918" s="59"/>
      <c r="C918" s="59"/>
      <c r="D918" s="59"/>
      <c r="E918" s="61"/>
      <c r="F918" s="62"/>
      <c r="G918" s="62"/>
      <c r="H918" s="62"/>
      <c r="I918" s="62"/>
      <c r="J918" s="63"/>
      <c r="K918" s="63"/>
    </row>
    <row r="919" spans="1:11" ht="24" customHeight="1" x14ac:dyDescent="0.25">
      <c r="A919" s="59"/>
      <c r="B919" s="59"/>
      <c r="C919" s="59"/>
      <c r="D919" s="59"/>
      <c r="E919" s="61"/>
      <c r="F919" s="62"/>
      <c r="G919" s="62"/>
      <c r="H919" s="62"/>
      <c r="I919" s="62"/>
      <c r="J919" s="63"/>
      <c r="K919" s="63"/>
    </row>
    <row r="920" spans="1:11" ht="24" customHeight="1" x14ac:dyDescent="0.25">
      <c r="A920" s="59"/>
      <c r="B920" s="59"/>
      <c r="C920" s="59"/>
      <c r="D920" s="59"/>
      <c r="E920" s="61"/>
      <c r="F920" s="62"/>
      <c r="G920" s="62"/>
      <c r="H920" s="62"/>
      <c r="I920" s="62"/>
      <c r="J920" s="63"/>
      <c r="K920" s="63"/>
    </row>
    <row r="921" spans="1:11" ht="24" customHeight="1" x14ac:dyDescent="0.25">
      <c r="A921" s="59"/>
      <c r="B921" s="59"/>
      <c r="C921" s="59"/>
      <c r="D921" s="59"/>
      <c r="E921" s="61"/>
      <c r="F921" s="62"/>
      <c r="G921" s="62"/>
      <c r="H921" s="62"/>
      <c r="I921" s="62"/>
      <c r="J921" s="63"/>
      <c r="K921" s="63"/>
    </row>
    <row r="922" spans="1:11" ht="24" customHeight="1" x14ac:dyDescent="0.25">
      <c r="A922" s="59"/>
      <c r="B922" s="59"/>
      <c r="C922" s="59"/>
      <c r="D922" s="59"/>
      <c r="E922" s="61"/>
      <c r="F922" s="62"/>
      <c r="G922" s="62"/>
      <c r="H922" s="62"/>
      <c r="I922" s="62"/>
      <c r="J922" s="63"/>
      <c r="K922" s="63"/>
    </row>
    <row r="923" spans="1:11" ht="24" customHeight="1" x14ac:dyDescent="0.25">
      <c r="A923" s="59"/>
      <c r="B923" s="59"/>
      <c r="C923" s="59"/>
      <c r="D923" s="59"/>
      <c r="E923" s="61"/>
      <c r="F923" s="62"/>
      <c r="G923" s="62"/>
      <c r="H923" s="62"/>
      <c r="I923" s="62"/>
      <c r="J923" s="63"/>
      <c r="K923" s="63"/>
    </row>
    <row r="924" spans="1:11" ht="24" customHeight="1" x14ac:dyDescent="0.25">
      <c r="A924" s="59"/>
      <c r="B924" s="59"/>
      <c r="C924" s="59"/>
      <c r="D924" s="59"/>
      <c r="E924" s="61"/>
      <c r="F924" s="62"/>
      <c r="G924" s="62"/>
      <c r="H924" s="62"/>
      <c r="I924" s="62"/>
      <c r="J924" s="63"/>
      <c r="K924" s="63"/>
    </row>
    <row r="925" spans="1:11" ht="24" customHeight="1" x14ac:dyDescent="0.25">
      <c r="A925" s="59"/>
      <c r="B925" s="59"/>
      <c r="C925" s="59"/>
      <c r="D925" s="59"/>
      <c r="E925" s="61"/>
      <c r="F925" s="62"/>
      <c r="G925" s="62"/>
      <c r="H925" s="62"/>
      <c r="I925" s="62"/>
      <c r="J925" s="63"/>
      <c r="K925" s="63"/>
    </row>
    <row r="926" spans="1:11" ht="24" customHeight="1" x14ac:dyDescent="0.25">
      <c r="A926" s="59"/>
      <c r="B926" s="59"/>
      <c r="C926" s="59"/>
      <c r="D926" s="59"/>
      <c r="E926" s="61"/>
      <c r="F926" s="62"/>
      <c r="G926" s="62"/>
      <c r="H926" s="62"/>
      <c r="I926" s="62"/>
      <c r="J926" s="63"/>
      <c r="K926" s="63"/>
    </row>
    <row r="927" spans="1:11" ht="24" customHeight="1" x14ac:dyDescent="0.25">
      <c r="A927" s="59"/>
      <c r="B927" s="59"/>
      <c r="C927" s="59"/>
      <c r="D927" s="59"/>
      <c r="E927" s="61"/>
      <c r="F927" s="62"/>
      <c r="G927" s="62"/>
      <c r="H927" s="62"/>
      <c r="I927" s="62"/>
      <c r="J927" s="63"/>
      <c r="K927" s="63"/>
    </row>
    <row r="928" spans="1:11" ht="24" customHeight="1" x14ac:dyDescent="0.25">
      <c r="A928" s="59"/>
      <c r="B928" s="59"/>
      <c r="C928" s="59"/>
      <c r="D928" s="59"/>
      <c r="E928" s="61"/>
      <c r="F928" s="62"/>
      <c r="G928" s="62"/>
      <c r="H928" s="62"/>
      <c r="I928" s="62"/>
      <c r="J928" s="63"/>
      <c r="K928" s="63"/>
    </row>
    <row r="929" spans="1:11" ht="24" customHeight="1" x14ac:dyDescent="0.25">
      <c r="A929" s="59"/>
      <c r="B929" s="59"/>
      <c r="C929" s="59"/>
      <c r="D929" s="59"/>
      <c r="E929" s="61"/>
      <c r="F929" s="62"/>
      <c r="G929" s="62"/>
      <c r="H929" s="62"/>
      <c r="I929" s="62"/>
      <c r="J929" s="63"/>
      <c r="K929" s="63"/>
    </row>
    <row r="930" spans="1:11" ht="21.95" customHeight="1" x14ac:dyDescent="0.25">
      <c r="A930" s="41"/>
      <c r="B930" s="41"/>
      <c r="C930" s="41"/>
      <c r="D930" s="34"/>
      <c r="E930" s="43"/>
      <c r="F930" s="43"/>
      <c r="G930" s="43"/>
      <c r="H930" s="43"/>
      <c r="I930" s="43"/>
      <c r="J930" s="43"/>
      <c r="K930" s="1"/>
    </row>
    <row r="931" spans="1:11" ht="21.95" customHeight="1" x14ac:dyDescent="0.25">
      <c r="A931" s="41"/>
      <c r="B931" s="41"/>
      <c r="C931" s="41"/>
      <c r="D931" s="34"/>
      <c r="E931" s="43"/>
      <c r="F931" s="43"/>
      <c r="G931" s="43"/>
      <c r="H931" s="43"/>
      <c r="I931" s="43"/>
      <c r="J931" s="43"/>
      <c r="K931" s="1"/>
    </row>
    <row r="932" spans="1:11" ht="21.95" customHeight="1" x14ac:dyDescent="0.25">
      <c r="A932" s="41"/>
      <c r="B932" s="41"/>
      <c r="C932" s="41"/>
      <c r="D932" s="34"/>
      <c r="E932" s="43"/>
      <c r="F932" s="43"/>
      <c r="G932" s="43"/>
      <c r="H932" s="43"/>
      <c r="I932" s="43"/>
      <c r="J932" s="43"/>
      <c r="K932" s="1"/>
    </row>
    <row r="933" spans="1:11" ht="21.95" customHeight="1" x14ac:dyDescent="0.25">
      <c r="A933" s="41"/>
      <c r="B933" s="41"/>
      <c r="C933" s="41"/>
      <c r="D933" s="34"/>
      <c r="E933" s="43"/>
      <c r="F933" s="43"/>
      <c r="G933" s="43"/>
      <c r="H933" s="43"/>
      <c r="I933" s="43"/>
      <c r="J933" s="43"/>
      <c r="K933" s="1"/>
    </row>
    <row r="934" spans="1:11" ht="21.95" customHeight="1" x14ac:dyDescent="0.25">
      <c r="A934" s="41"/>
      <c r="B934" s="41"/>
      <c r="C934" s="41"/>
      <c r="D934" s="34"/>
      <c r="E934" s="43"/>
      <c r="F934" s="43"/>
      <c r="G934" s="43"/>
      <c r="H934" s="43"/>
      <c r="I934" s="43"/>
      <c r="J934" s="44"/>
      <c r="K934" s="43"/>
    </row>
    <row r="935" spans="1:11" ht="21.95" customHeight="1" x14ac:dyDescent="0.25">
      <c r="A935" s="41"/>
      <c r="B935" s="41"/>
      <c r="C935" s="41"/>
      <c r="D935" s="34"/>
      <c r="E935" s="43"/>
      <c r="F935" s="43"/>
      <c r="G935" s="43"/>
      <c r="H935" s="43"/>
      <c r="I935" s="43"/>
      <c r="J935" s="44"/>
      <c r="K935" s="43"/>
    </row>
    <row r="936" spans="1:11" ht="21.95" customHeight="1" x14ac:dyDescent="0.25">
      <c r="A936" s="41"/>
      <c r="B936" s="41"/>
      <c r="C936" s="41"/>
      <c r="D936" s="34"/>
      <c r="E936" s="43"/>
      <c r="F936" s="43"/>
      <c r="G936" s="43"/>
      <c r="H936" s="43"/>
      <c r="I936" s="43"/>
      <c r="J936" s="44"/>
      <c r="K936" s="43"/>
    </row>
    <row r="937" spans="1:11" ht="21.95" customHeight="1" x14ac:dyDescent="0.25">
      <c r="A937" s="41"/>
      <c r="B937" s="41"/>
      <c r="C937" s="41"/>
      <c r="D937" s="34"/>
      <c r="E937" s="43"/>
      <c r="F937" s="43"/>
      <c r="G937" s="43"/>
      <c r="H937" s="43"/>
      <c r="I937" s="43"/>
      <c r="J937" s="44"/>
      <c r="K937" s="43"/>
    </row>
    <row r="938" spans="1:11" ht="21.95" customHeight="1" x14ac:dyDescent="0.25">
      <c r="A938" s="41"/>
      <c r="B938" s="41"/>
      <c r="C938" s="41"/>
      <c r="D938" s="34"/>
      <c r="E938" s="43"/>
      <c r="F938" s="43"/>
      <c r="G938" s="43"/>
      <c r="H938" s="43"/>
      <c r="I938" s="43"/>
    </row>
    <row r="939" spans="1:11" ht="21.95" customHeight="1" x14ac:dyDescent="0.25">
      <c r="A939" s="41"/>
      <c r="B939" s="41"/>
      <c r="C939" s="41"/>
      <c r="D939" s="34"/>
      <c r="E939" s="43"/>
      <c r="F939" s="43"/>
      <c r="G939" s="43"/>
      <c r="H939" s="43"/>
      <c r="I939" s="43"/>
    </row>
    <row r="940" spans="1:11" ht="21.95" customHeight="1" x14ac:dyDescent="0.25">
      <c r="A940" s="41"/>
      <c r="B940" s="41"/>
      <c r="C940" s="41"/>
      <c r="D940" s="34"/>
      <c r="E940" s="43"/>
      <c r="F940" s="43"/>
      <c r="G940" s="43"/>
      <c r="H940" s="43"/>
      <c r="I940" s="43"/>
    </row>
    <row r="941" spans="1:11" ht="21.95" customHeight="1" x14ac:dyDescent="0.25">
      <c r="A941" s="41"/>
      <c r="B941" s="41"/>
      <c r="C941" s="41"/>
      <c r="D941" s="34"/>
      <c r="E941" s="43"/>
      <c r="F941" s="43"/>
      <c r="G941" s="43"/>
      <c r="H941" s="43"/>
      <c r="I941" s="43"/>
    </row>
    <row r="942" spans="1:11" ht="21.95" customHeight="1" x14ac:dyDescent="0.25">
      <c r="A942" s="41"/>
      <c r="B942" s="41"/>
      <c r="C942" s="41"/>
      <c r="D942" s="34"/>
      <c r="E942" s="43"/>
      <c r="F942" s="43"/>
      <c r="G942" s="43"/>
      <c r="H942" s="43"/>
      <c r="I942" s="43"/>
    </row>
    <row r="943" spans="1:11" ht="21.95" customHeight="1" x14ac:dyDescent="0.25">
      <c r="A943" s="41"/>
      <c r="B943" s="41"/>
      <c r="C943" s="41"/>
      <c r="D943" s="34"/>
      <c r="E943" s="43"/>
      <c r="F943" s="43"/>
      <c r="G943" s="43"/>
      <c r="H943" s="43"/>
      <c r="I943" s="43"/>
    </row>
    <row r="944" spans="1:11" ht="21.95" customHeight="1" x14ac:dyDescent="0.25">
      <c r="A944" s="41"/>
      <c r="B944" s="41"/>
      <c r="C944" s="41"/>
      <c r="D944" s="34"/>
      <c r="E944" s="43"/>
      <c r="F944" s="43"/>
      <c r="G944" s="43"/>
      <c r="H944" s="43"/>
      <c r="I944" s="43"/>
    </row>
    <row r="945" spans="1:11" ht="21.95" customHeight="1" x14ac:dyDescent="0.25">
      <c r="A945" s="41"/>
      <c r="B945" s="41"/>
      <c r="C945" s="41"/>
      <c r="D945" s="34"/>
      <c r="E945" s="43"/>
      <c r="F945" s="43"/>
      <c r="G945" s="43"/>
      <c r="H945" s="43"/>
      <c r="I945" s="43"/>
    </row>
    <row r="946" spans="1:11" ht="21.95" customHeight="1" x14ac:dyDescent="0.25">
      <c r="A946" s="41"/>
      <c r="B946" s="41"/>
      <c r="C946" s="41"/>
      <c r="D946" s="34"/>
      <c r="E946" s="43"/>
      <c r="F946" s="43"/>
      <c r="G946" s="43"/>
      <c r="H946" s="43"/>
      <c r="I946" s="43"/>
    </row>
    <row r="947" spans="1:11" ht="21.95" customHeight="1" x14ac:dyDescent="0.25">
      <c r="A947" s="41"/>
      <c r="B947" s="41"/>
      <c r="C947" s="41"/>
      <c r="D947" s="34"/>
      <c r="E947" s="43"/>
      <c r="F947" s="43"/>
      <c r="G947" s="43"/>
      <c r="H947" s="43"/>
      <c r="I947" s="43"/>
    </row>
    <row r="948" spans="1:11" ht="21.95" customHeight="1" x14ac:dyDescent="0.25">
      <c r="A948" s="40"/>
      <c r="B948" s="40"/>
      <c r="C948" s="40"/>
      <c r="D948" s="40"/>
      <c r="E948" s="54"/>
      <c r="F948" s="54"/>
      <c r="G948" s="54"/>
      <c r="H948" s="43"/>
      <c r="I948" s="43"/>
    </row>
    <row r="949" spans="1:11" ht="21.95" customHeight="1" x14ac:dyDescent="0.25">
      <c r="A949" s="40"/>
      <c r="B949" s="40"/>
      <c r="C949" s="40"/>
      <c r="D949" s="40"/>
      <c r="E949" s="54"/>
      <c r="F949" s="54"/>
      <c r="G949" s="54"/>
      <c r="H949" s="43"/>
      <c r="I949" s="43"/>
    </row>
    <row r="950" spans="1:11" ht="21.95" customHeight="1" x14ac:dyDescent="0.25">
      <c r="A950" s="40"/>
      <c r="B950" s="40"/>
      <c r="C950" s="40"/>
      <c r="D950" s="40"/>
      <c r="E950" s="54"/>
      <c r="F950" s="54"/>
      <c r="G950" s="54"/>
      <c r="H950" s="43"/>
      <c r="I950" s="43"/>
    </row>
    <row r="951" spans="1:11" ht="21.95" customHeight="1" x14ac:dyDescent="0.25">
      <c r="A951" s="40"/>
      <c r="B951" s="40"/>
      <c r="C951" s="40"/>
      <c r="D951" s="40"/>
      <c r="E951" s="54"/>
      <c r="F951" s="54"/>
      <c r="G951" s="54"/>
      <c r="H951" s="43"/>
      <c r="I951" s="43"/>
    </row>
    <row r="952" spans="1:11" ht="21.95" customHeight="1" x14ac:dyDescent="0.25">
      <c r="A952" s="40"/>
      <c r="B952" s="40"/>
      <c r="C952" s="40"/>
      <c r="D952" s="40"/>
      <c r="E952" s="54"/>
      <c r="F952" s="54"/>
      <c r="G952" s="54"/>
      <c r="H952" s="43"/>
      <c r="I952" s="43"/>
    </row>
    <row r="953" spans="1:11" ht="21.95" customHeight="1" x14ac:dyDescent="0.25">
      <c r="A953" s="40"/>
      <c r="B953" s="40"/>
      <c r="C953" s="40"/>
      <c r="D953" s="40"/>
      <c r="E953" s="54"/>
      <c r="F953" s="54"/>
      <c r="G953" s="54"/>
      <c r="H953" s="43"/>
      <c r="I953" s="43"/>
    </row>
    <row r="954" spans="1:11" ht="21.95" customHeight="1" x14ac:dyDescent="0.25">
      <c r="A954" s="40"/>
      <c r="B954" s="40"/>
      <c r="C954" s="40"/>
      <c r="D954" s="40"/>
      <c r="E954" s="54"/>
      <c r="F954" s="54"/>
      <c r="G954" s="54"/>
      <c r="H954" s="54"/>
      <c r="I954" s="54"/>
      <c r="J954" s="55"/>
      <c r="K954" s="54"/>
    </row>
    <row r="955" spans="1:11" ht="21.95" customHeight="1" x14ac:dyDescent="0.25">
      <c r="A955" s="40"/>
      <c r="B955" s="40"/>
      <c r="C955" s="40"/>
      <c r="D955" s="40"/>
      <c r="E955" s="54"/>
      <c r="F955" s="54"/>
      <c r="G955" s="54"/>
      <c r="H955" s="54"/>
      <c r="I955" s="54"/>
      <c r="J955" s="55"/>
      <c r="K955" s="54"/>
    </row>
    <row r="956" spans="1:11" ht="21.95" customHeight="1" x14ac:dyDescent="0.25">
      <c r="A956" s="40"/>
      <c r="B956" s="40"/>
      <c r="C956" s="40"/>
      <c r="D956" s="40"/>
      <c r="E956" s="54"/>
      <c r="F956" s="54"/>
      <c r="G956" s="54"/>
      <c r="H956" s="54"/>
      <c r="I956" s="54"/>
      <c r="J956" s="55"/>
      <c r="K956" s="54"/>
    </row>
    <row r="957" spans="1:11" ht="21.95" customHeight="1" x14ac:dyDescent="0.25">
      <c r="A957" s="40"/>
      <c r="B957" s="40"/>
      <c r="C957" s="40"/>
      <c r="D957" s="40"/>
      <c r="E957" s="54"/>
      <c r="F957" s="54"/>
      <c r="G957" s="54"/>
      <c r="H957" s="54"/>
      <c r="I957" s="54"/>
      <c r="J957" s="55"/>
      <c r="K957" s="54"/>
    </row>
    <row r="958" spans="1:11" ht="21.95" customHeight="1" x14ac:dyDescent="0.25">
      <c r="A958" s="40"/>
      <c r="B958" s="40"/>
      <c r="C958" s="40"/>
      <c r="D958" s="40"/>
      <c r="E958" s="54"/>
      <c r="F958" s="54"/>
      <c r="G958" s="54"/>
      <c r="H958" s="54"/>
      <c r="I958" s="54"/>
      <c r="J958" s="55"/>
      <c r="K958" s="54"/>
    </row>
    <row r="959" spans="1:11" ht="21.95" customHeight="1" x14ac:dyDescent="0.25">
      <c r="A959" s="40"/>
      <c r="B959" s="40"/>
      <c r="C959" s="40"/>
      <c r="D959" s="40"/>
      <c r="E959" s="54"/>
      <c r="F959" s="54"/>
      <c r="G959" s="54"/>
      <c r="H959" s="54"/>
      <c r="I959" s="54"/>
      <c r="J959" s="55"/>
      <c r="K959" s="54"/>
    </row>
    <row r="960" spans="1:11" ht="21.95" customHeight="1" x14ac:dyDescent="0.25">
      <c r="A960" s="40"/>
      <c r="B960" s="40"/>
      <c r="C960" s="40"/>
      <c r="D960" s="40"/>
      <c r="E960" s="54"/>
      <c r="F960" s="54"/>
      <c r="G960" s="54"/>
      <c r="H960" s="54"/>
      <c r="I960" s="54"/>
      <c r="J960" s="55"/>
      <c r="K960" s="54"/>
    </row>
    <row r="961" spans="1:11" ht="21.95" customHeight="1" x14ac:dyDescent="0.25">
      <c r="A961" s="40"/>
      <c r="B961" s="40"/>
      <c r="C961" s="40"/>
      <c r="D961" s="40"/>
      <c r="E961" s="54"/>
      <c r="F961" s="54"/>
      <c r="G961" s="54"/>
      <c r="H961" s="54"/>
      <c r="I961" s="54"/>
      <c r="J961" s="55"/>
      <c r="K961" s="54"/>
    </row>
    <row r="962" spans="1:11" ht="21.95" customHeight="1" x14ac:dyDescent="0.25">
      <c r="A962" s="40"/>
      <c r="B962" s="40"/>
      <c r="C962" s="40"/>
      <c r="D962" s="40"/>
      <c r="E962" s="54"/>
      <c r="F962" s="54"/>
      <c r="G962" s="54"/>
      <c r="H962" s="54"/>
      <c r="I962" s="54"/>
      <c r="J962" s="55"/>
      <c r="K962" s="54"/>
    </row>
    <row r="963" spans="1:11" ht="21.95" customHeight="1" x14ac:dyDescent="0.25">
      <c r="A963" s="40"/>
      <c r="B963" s="40"/>
      <c r="C963" s="40"/>
      <c r="D963" s="40"/>
      <c r="E963" s="54"/>
      <c r="F963" s="54"/>
      <c r="G963" s="54"/>
      <c r="H963" s="54"/>
      <c r="I963" s="54"/>
      <c r="J963" s="55"/>
      <c r="K963" s="54"/>
    </row>
    <row r="964" spans="1:11" ht="21.95" customHeight="1" x14ac:dyDescent="0.25">
      <c r="A964" s="40"/>
      <c r="B964" s="40"/>
      <c r="C964" s="40"/>
      <c r="D964" s="40"/>
      <c r="E964" s="54"/>
      <c r="F964" s="54"/>
      <c r="G964" s="54"/>
      <c r="H964" s="54"/>
      <c r="I964" s="54"/>
      <c r="J964" s="55"/>
      <c r="K964" s="54"/>
    </row>
    <row r="965" spans="1:11" ht="21.95" customHeight="1" x14ac:dyDescent="0.25">
      <c r="A965" s="40"/>
      <c r="B965" s="40"/>
      <c r="C965" s="40"/>
      <c r="D965" s="40"/>
      <c r="E965" s="54"/>
      <c r="F965" s="54"/>
      <c r="G965" s="54"/>
      <c r="H965" s="54"/>
      <c r="I965" s="54"/>
      <c r="J965" s="55"/>
      <c r="K965" s="54"/>
    </row>
    <row r="966" spans="1:11" ht="21.95" customHeight="1" x14ac:dyDescent="0.25">
      <c r="A966" s="40"/>
      <c r="B966" s="40"/>
      <c r="C966" s="40"/>
      <c r="D966" s="40"/>
      <c r="E966" s="54"/>
      <c r="F966" s="54"/>
      <c r="G966" s="54"/>
      <c r="H966" s="54"/>
      <c r="I966" s="54"/>
      <c r="J966" s="55"/>
      <c r="K966" s="54"/>
    </row>
    <row r="967" spans="1:11" ht="21.95" customHeight="1" x14ac:dyDescent="0.25">
      <c r="A967" s="40"/>
      <c r="B967" s="40"/>
      <c r="C967" s="40"/>
      <c r="D967" s="40"/>
      <c r="E967" s="54"/>
      <c r="F967" s="54"/>
      <c r="G967" s="54"/>
      <c r="H967" s="54"/>
      <c r="I967" s="54"/>
      <c r="J967" s="55"/>
      <c r="K967" s="54"/>
    </row>
    <row r="968" spans="1:11" ht="21.95" customHeight="1" x14ac:dyDescent="0.25">
      <c r="A968" s="40"/>
      <c r="B968" s="40"/>
      <c r="C968" s="40"/>
      <c r="D968" s="40"/>
      <c r="E968" s="54"/>
      <c r="F968" s="54"/>
      <c r="G968" s="54"/>
      <c r="H968" s="54"/>
      <c r="I968" s="54"/>
      <c r="J968" s="55"/>
      <c r="K968" s="54"/>
    </row>
    <row r="969" spans="1:11" ht="21.95" customHeight="1" x14ac:dyDescent="0.25">
      <c r="A969" s="40"/>
      <c r="B969" s="40"/>
      <c r="C969" s="40"/>
      <c r="D969" s="40"/>
      <c r="E969" s="54"/>
      <c r="F969" s="54"/>
      <c r="G969" s="54"/>
      <c r="H969" s="54"/>
      <c r="I969" s="54"/>
      <c r="J969" s="55"/>
      <c r="K969" s="54"/>
    </row>
    <row r="970" spans="1:11" ht="21.95" customHeight="1" x14ac:dyDescent="0.25">
      <c r="A970" s="40"/>
      <c r="B970" s="40"/>
      <c r="C970" s="40"/>
      <c r="D970" s="40"/>
      <c r="E970" s="54"/>
      <c r="F970" s="54"/>
      <c r="G970" s="54"/>
      <c r="H970" s="54"/>
      <c r="I970" s="54"/>
      <c r="J970" s="55"/>
      <c r="K970" s="54"/>
    </row>
    <row r="971" spans="1:11" ht="21.95" customHeight="1" x14ac:dyDescent="0.25">
      <c r="A971" s="40"/>
      <c r="B971" s="40"/>
      <c r="C971" s="40"/>
      <c r="D971" s="40"/>
      <c r="E971" s="54"/>
      <c r="F971" s="54"/>
      <c r="G971" s="54"/>
      <c r="H971" s="54"/>
      <c r="I971" s="54"/>
      <c r="J971" s="55"/>
      <c r="K971" s="54"/>
    </row>
    <row r="972" spans="1:11" ht="21.95" customHeight="1" x14ac:dyDescent="0.25">
      <c r="A972" s="40"/>
      <c r="B972" s="40"/>
      <c r="C972" s="40"/>
      <c r="D972" s="40"/>
      <c r="E972" s="54"/>
      <c r="F972" s="54"/>
      <c r="G972" s="54"/>
      <c r="H972" s="54"/>
      <c r="I972" s="54"/>
      <c r="J972" s="55"/>
      <c r="K972" s="54"/>
    </row>
    <row r="973" spans="1:11" ht="21.95" customHeight="1" x14ac:dyDescent="0.25">
      <c r="A973" s="40"/>
      <c r="B973" s="40"/>
      <c r="C973" s="40"/>
      <c r="D973" s="40"/>
      <c r="E973" s="54"/>
      <c r="F973" s="54"/>
      <c r="G973" s="54"/>
      <c r="H973" s="54"/>
      <c r="I973" s="54"/>
      <c r="J973" s="55"/>
      <c r="K973" s="54"/>
    </row>
    <row r="974" spans="1:11" ht="21.95" customHeight="1" x14ac:dyDescent="0.25">
      <c r="A974" s="40"/>
      <c r="B974" s="40"/>
      <c r="C974" s="40"/>
      <c r="D974" s="40"/>
      <c r="E974" s="54"/>
      <c r="F974" s="54"/>
      <c r="G974" s="54"/>
      <c r="H974" s="54"/>
      <c r="I974" s="54"/>
      <c r="J974" s="55"/>
      <c r="K974" s="54"/>
    </row>
    <row r="975" spans="1:11" ht="21.95" customHeight="1" x14ac:dyDescent="0.25">
      <c r="A975" s="40"/>
      <c r="B975" s="40"/>
      <c r="C975" s="40"/>
      <c r="D975" s="40"/>
      <c r="E975" s="54"/>
      <c r="F975" s="54"/>
      <c r="G975" s="54"/>
      <c r="H975" s="54"/>
      <c r="I975" s="54"/>
      <c r="J975" s="55"/>
      <c r="K975" s="54"/>
    </row>
    <row r="976" spans="1:11" ht="21.95" customHeight="1" x14ac:dyDescent="0.25">
      <c r="A976" s="40"/>
      <c r="B976" s="40"/>
      <c r="C976" s="40"/>
      <c r="D976" s="40"/>
      <c r="E976" s="54"/>
      <c r="F976" s="54"/>
      <c r="G976" s="54"/>
      <c r="H976" s="54"/>
      <c r="I976" s="54"/>
      <c r="J976" s="55"/>
      <c r="K976" s="54"/>
    </row>
    <row r="977" spans="1:11" ht="21.95" customHeight="1" x14ac:dyDescent="0.25">
      <c r="A977" s="40"/>
      <c r="B977" s="40"/>
      <c r="C977" s="40"/>
      <c r="D977" s="40"/>
      <c r="E977" s="54"/>
      <c r="F977" s="54"/>
      <c r="G977" s="54"/>
      <c r="H977" s="54"/>
      <c r="I977" s="54"/>
      <c r="J977" s="55"/>
      <c r="K977" s="54"/>
    </row>
    <row r="978" spans="1:11" ht="21.95" customHeight="1" x14ac:dyDescent="0.25">
      <c r="A978" s="40"/>
      <c r="B978" s="40"/>
      <c r="C978" s="40"/>
      <c r="D978" s="40"/>
      <c r="E978" s="54"/>
      <c r="F978" s="54"/>
      <c r="G978" s="54"/>
      <c r="H978" s="54"/>
      <c r="I978" s="54"/>
      <c r="J978" s="55"/>
      <c r="K978" s="54"/>
    </row>
    <row r="979" spans="1:11" ht="21.95" customHeight="1" x14ac:dyDescent="0.25">
      <c r="A979" s="40"/>
      <c r="B979" s="40"/>
      <c r="C979" s="40"/>
      <c r="D979" s="40"/>
      <c r="E979" s="54"/>
      <c r="F979" s="54"/>
      <c r="G979" s="54"/>
      <c r="H979" s="54"/>
      <c r="I979" s="54"/>
      <c r="J979" s="55"/>
      <c r="K979" s="54"/>
    </row>
    <row r="980" spans="1:11" ht="21.95" customHeight="1" x14ac:dyDescent="0.25">
      <c r="A980" s="40"/>
      <c r="B980" s="40"/>
      <c r="C980" s="40"/>
      <c r="D980" s="40"/>
      <c r="E980" s="54"/>
      <c r="F980" s="54"/>
      <c r="G980" s="54"/>
      <c r="H980" s="54"/>
      <c r="I980" s="54"/>
      <c r="J980" s="55"/>
      <c r="K980" s="54"/>
    </row>
    <row r="981" spans="1:11" ht="21.95" customHeight="1" x14ac:dyDescent="0.25">
      <c r="A981" s="40"/>
      <c r="B981" s="40"/>
      <c r="C981" s="40"/>
      <c r="D981" s="40"/>
      <c r="E981" s="54"/>
      <c r="F981" s="54"/>
      <c r="G981" s="54"/>
      <c r="H981" s="54"/>
      <c r="I981" s="54"/>
      <c r="J981" s="55"/>
      <c r="K981" s="54"/>
    </row>
    <row r="982" spans="1:11" ht="21.95" customHeight="1" x14ac:dyDescent="0.25">
      <c r="A982" s="40"/>
      <c r="B982" s="40"/>
      <c r="C982" s="40"/>
      <c r="D982" s="40"/>
      <c r="E982" s="54"/>
      <c r="F982" s="54"/>
      <c r="G982" s="54"/>
      <c r="H982" s="54"/>
      <c r="I982" s="54"/>
      <c r="J982" s="55"/>
      <c r="K982" s="54"/>
    </row>
    <row r="983" spans="1:11" ht="21.95" customHeight="1" x14ac:dyDescent="0.25">
      <c r="A983" s="40"/>
      <c r="B983" s="40"/>
      <c r="C983" s="40"/>
      <c r="D983" s="40"/>
      <c r="E983" s="54"/>
      <c r="F983" s="54"/>
      <c r="G983" s="54"/>
      <c r="H983" s="54"/>
      <c r="I983" s="54"/>
      <c r="J983" s="55"/>
      <c r="K983" s="54"/>
    </row>
    <row r="984" spans="1:11" ht="21.95" customHeight="1" x14ac:dyDescent="0.25">
      <c r="A984" s="40"/>
      <c r="B984" s="40"/>
      <c r="C984" s="40"/>
      <c r="D984" s="40"/>
      <c r="E984" s="54"/>
      <c r="F984" s="54"/>
      <c r="G984" s="54"/>
      <c r="H984" s="54"/>
      <c r="I984" s="54"/>
      <c r="J984" s="55"/>
      <c r="K984" s="54"/>
    </row>
    <row r="985" spans="1:11" ht="21.95" customHeight="1" x14ac:dyDescent="0.25">
      <c r="A985" s="40"/>
      <c r="B985" s="40"/>
      <c r="C985" s="40"/>
      <c r="D985" s="40"/>
      <c r="E985" s="54"/>
      <c r="F985" s="54"/>
      <c r="G985" s="54"/>
      <c r="H985" s="54"/>
      <c r="I985" s="54"/>
      <c r="J985" s="55"/>
      <c r="K985" s="54"/>
    </row>
    <row r="986" spans="1:11" ht="21.95" customHeight="1" x14ac:dyDescent="0.25">
      <c r="A986" s="40"/>
      <c r="B986" s="40"/>
      <c r="C986" s="40"/>
      <c r="D986" s="40"/>
      <c r="E986" s="54"/>
      <c r="F986" s="54"/>
      <c r="G986" s="54"/>
      <c r="H986" s="54"/>
      <c r="I986" s="54"/>
      <c r="J986" s="55"/>
      <c r="K986" s="54"/>
    </row>
    <row r="987" spans="1:11" ht="21.95" customHeight="1" x14ac:dyDescent="0.25">
      <c r="A987" s="40"/>
      <c r="B987" s="40"/>
      <c r="C987" s="40"/>
      <c r="D987" s="40"/>
      <c r="E987" s="54"/>
      <c r="F987" s="54"/>
      <c r="G987" s="54"/>
      <c r="H987" s="54"/>
      <c r="I987" s="54"/>
      <c r="J987" s="55"/>
      <c r="K987" s="54"/>
    </row>
    <row r="988" spans="1:11" ht="21.95" customHeight="1" x14ac:dyDescent="0.25">
      <c r="A988" s="40"/>
      <c r="B988" s="40"/>
      <c r="C988" s="40"/>
      <c r="D988" s="40"/>
      <c r="E988" s="54"/>
      <c r="F988" s="54"/>
      <c r="G988" s="54"/>
      <c r="H988" s="54"/>
      <c r="I988" s="54"/>
      <c r="J988" s="55"/>
      <c r="K988" s="54"/>
    </row>
    <row r="989" spans="1:11" ht="21.95" customHeight="1" x14ac:dyDescent="0.25">
      <c r="A989" s="40"/>
      <c r="B989" s="40"/>
      <c r="C989" s="40"/>
      <c r="D989" s="40"/>
      <c r="E989" s="54"/>
      <c r="F989" s="54"/>
      <c r="G989" s="54"/>
      <c r="H989" s="54"/>
      <c r="I989" s="54"/>
      <c r="J989" s="55"/>
      <c r="K989" s="54"/>
    </row>
    <row r="990" spans="1:11" ht="21.95" customHeight="1" x14ac:dyDescent="0.25">
      <c r="A990" s="40"/>
      <c r="B990" s="40"/>
      <c r="C990" s="40"/>
      <c r="D990" s="40"/>
      <c r="E990" s="54"/>
      <c r="F990" s="54"/>
      <c r="G990" s="54"/>
      <c r="H990" s="54"/>
      <c r="I990" s="54"/>
      <c r="J990" s="55"/>
      <c r="K990" s="54"/>
    </row>
    <row r="991" spans="1:11" ht="21.95" customHeight="1" x14ac:dyDescent="0.25">
      <c r="A991" s="25"/>
      <c r="B991" s="25"/>
      <c r="C991" s="25"/>
      <c r="D991" s="25"/>
      <c r="E991" s="51"/>
      <c r="F991" s="27"/>
      <c r="G991" s="27"/>
      <c r="H991" s="27"/>
      <c r="I991" s="27"/>
      <c r="J991" s="29"/>
      <c r="K991" s="27"/>
    </row>
    <row r="992" spans="1:11" ht="21.95" customHeight="1" x14ac:dyDescent="0.25">
      <c r="A992" s="25"/>
      <c r="B992" s="25"/>
      <c r="C992" s="25"/>
      <c r="D992" s="25"/>
      <c r="E992" s="51"/>
      <c r="F992" s="27"/>
      <c r="G992" s="27"/>
      <c r="H992" s="27"/>
      <c r="I992" s="27"/>
      <c r="J992" s="29"/>
      <c r="K992" s="27"/>
    </row>
    <row r="993" spans="1:11" ht="21.95" customHeight="1" x14ac:dyDescent="0.25">
      <c r="A993" s="25"/>
      <c r="B993" s="25"/>
      <c r="C993" s="25"/>
      <c r="D993" s="25"/>
      <c r="E993" s="51"/>
      <c r="F993" s="27"/>
      <c r="G993" s="27"/>
      <c r="H993" s="27"/>
      <c r="I993" s="27"/>
      <c r="J993" s="29"/>
      <c r="K993" s="27"/>
    </row>
    <row r="994" spans="1:11" ht="21.95" customHeight="1" x14ac:dyDescent="0.25">
      <c r="A994" s="25"/>
      <c r="B994" s="25"/>
      <c r="C994" s="25"/>
      <c r="D994" s="25"/>
      <c r="E994" s="51"/>
      <c r="F994" s="27"/>
      <c r="G994" s="27"/>
      <c r="H994" s="27"/>
      <c r="I994" s="27"/>
      <c r="J994" s="29"/>
      <c r="K994" s="27"/>
    </row>
    <row r="995" spans="1:11" ht="21.95" customHeight="1" x14ac:dyDescent="0.25">
      <c r="A995" s="25"/>
      <c r="B995" s="25"/>
      <c r="C995" s="25"/>
      <c r="D995" s="25"/>
      <c r="E995" s="51"/>
      <c r="F995" s="27"/>
      <c r="G995" s="27"/>
      <c r="H995" s="27"/>
      <c r="I995" s="27"/>
      <c r="J995" s="29"/>
      <c r="K995" s="27"/>
    </row>
    <row r="996" spans="1:11" ht="21.95" customHeight="1" x14ac:dyDescent="0.25">
      <c r="A996" s="25"/>
      <c r="B996" s="25"/>
      <c r="C996" s="25"/>
      <c r="D996" s="25"/>
      <c r="E996" s="51"/>
      <c r="F996" s="27"/>
      <c r="G996" s="27"/>
      <c r="H996" s="27"/>
      <c r="I996" s="27"/>
      <c r="J996" s="29"/>
      <c r="K996" s="27"/>
    </row>
    <row r="997" spans="1:11" ht="21.95" customHeight="1" x14ac:dyDescent="0.25">
      <c r="A997" s="25"/>
      <c r="B997" s="25"/>
      <c r="C997" s="25"/>
      <c r="D997" s="25"/>
      <c r="E997" s="51"/>
      <c r="F997" s="27"/>
      <c r="G997" s="27"/>
      <c r="H997" s="27"/>
      <c r="I997" s="27"/>
      <c r="J997" s="29"/>
      <c r="K997" s="27"/>
    </row>
    <row r="998" spans="1:11" ht="21.95" customHeight="1" x14ac:dyDescent="0.25">
      <c r="A998" s="25"/>
      <c r="B998" s="25"/>
      <c r="C998" s="25"/>
      <c r="D998" s="25"/>
      <c r="E998" s="51"/>
      <c r="F998" s="27"/>
      <c r="G998" s="27"/>
      <c r="H998" s="27"/>
      <c r="I998" s="27"/>
      <c r="J998" s="29"/>
      <c r="K998" s="27"/>
    </row>
    <row r="999" spans="1:11" ht="21.95" customHeight="1" x14ac:dyDescent="0.25">
      <c r="A999" s="25"/>
      <c r="B999" s="25"/>
      <c r="C999" s="25"/>
      <c r="D999" s="25"/>
      <c r="E999" s="51"/>
      <c r="F999" s="27"/>
      <c r="G999" s="27"/>
      <c r="H999" s="27"/>
      <c r="I999" s="27"/>
      <c r="J999" s="29"/>
      <c r="K999" s="27"/>
    </row>
    <row r="1000" spans="1:11" ht="21.95" customHeight="1" x14ac:dyDescent="0.25">
      <c r="A1000" s="25"/>
      <c r="B1000" s="25"/>
      <c r="C1000" s="25"/>
      <c r="D1000" s="25"/>
      <c r="E1000" s="51"/>
      <c r="F1000" s="27"/>
      <c r="G1000" s="27"/>
      <c r="H1000" s="27"/>
      <c r="I1000" s="27"/>
      <c r="J1000" s="29"/>
      <c r="K1000" s="27"/>
    </row>
    <row r="1001" spans="1:11" ht="21.95" customHeight="1" x14ac:dyDescent="0.25">
      <c r="A1001" s="25"/>
      <c r="B1001" s="25"/>
      <c r="C1001" s="25"/>
      <c r="D1001" s="25"/>
      <c r="E1001" s="51"/>
      <c r="F1001" s="27"/>
      <c r="G1001" s="27"/>
      <c r="H1001" s="27"/>
      <c r="I1001" s="27"/>
      <c r="J1001" s="29"/>
      <c r="K1001" s="27"/>
    </row>
    <row r="1002" spans="1:11" ht="21.95" customHeight="1" x14ac:dyDescent="0.25">
      <c r="A1002" s="25"/>
      <c r="B1002" s="25"/>
      <c r="C1002" s="25"/>
      <c r="D1002" s="25"/>
      <c r="E1002" s="51"/>
      <c r="F1002" s="27"/>
      <c r="G1002" s="27"/>
      <c r="H1002" s="27"/>
      <c r="I1002" s="27"/>
      <c r="J1002" s="29"/>
      <c r="K1002" s="27"/>
    </row>
    <row r="1003" spans="1:11" ht="21.95" customHeight="1" x14ac:dyDescent="0.25">
      <c r="A1003" s="25"/>
      <c r="B1003" s="25"/>
      <c r="C1003" s="25"/>
      <c r="D1003" s="25"/>
      <c r="E1003" s="51"/>
      <c r="F1003" s="27"/>
      <c r="G1003" s="27"/>
      <c r="H1003" s="27"/>
      <c r="I1003" s="27"/>
      <c r="J1003" s="29"/>
      <c r="K1003" s="27"/>
    </row>
    <row r="1004" spans="1:11" ht="21.95" customHeight="1" x14ac:dyDescent="0.25">
      <c r="A1004" s="41"/>
      <c r="B1004" s="41"/>
      <c r="C1004" s="41"/>
      <c r="D1004" s="41"/>
      <c r="E1004" s="49"/>
      <c r="F1004" s="43"/>
      <c r="G1004" s="43"/>
      <c r="H1004" s="43"/>
      <c r="I1004" s="43"/>
      <c r="J1004" s="44"/>
      <c r="K1004" s="43"/>
    </row>
    <row r="1005" spans="1:11" ht="21.95" customHeight="1" x14ac:dyDescent="0.25">
      <c r="A1005" s="41"/>
      <c r="B1005" s="41"/>
      <c r="C1005" s="41"/>
      <c r="D1005" s="41"/>
      <c r="E1005" s="49"/>
      <c r="F1005" s="43"/>
      <c r="G1005" s="43"/>
      <c r="H1005" s="43"/>
      <c r="I1005" s="43"/>
      <c r="J1005" s="44"/>
      <c r="K1005" s="43"/>
    </row>
    <row r="1006" spans="1:11" ht="21.95" customHeight="1" x14ac:dyDescent="0.25">
      <c r="A1006" s="41"/>
      <c r="B1006" s="41"/>
      <c r="C1006" s="41"/>
      <c r="D1006" s="41"/>
      <c r="E1006" s="49"/>
      <c r="F1006" s="43"/>
      <c r="G1006" s="43"/>
      <c r="H1006" s="43"/>
      <c r="I1006" s="43"/>
      <c r="J1006" s="44"/>
      <c r="K1006" s="43"/>
    </row>
    <row r="1007" spans="1:11" ht="21.95" customHeight="1" x14ac:dyDescent="0.25">
      <c r="A1007" s="41"/>
      <c r="B1007" s="41"/>
      <c r="C1007" s="41"/>
      <c r="D1007" s="41"/>
      <c r="E1007" s="49"/>
      <c r="F1007" s="43"/>
      <c r="G1007" s="43"/>
      <c r="H1007" s="43"/>
      <c r="I1007" s="43"/>
      <c r="J1007" s="44"/>
      <c r="K1007" s="43"/>
    </row>
    <row r="1008" spans="1:11" ht="21.95" customHeight="1" x14ac:dyDescent="0.25">
      <c r="A1008" s="41"/>
      <c r="B1008" s="41"/>
      <c r="C1008" s="41"/>
      <c r="D1008" s="41"/>
      <c r="E1008" s="49"/>
      <c r="F1008" s="43"/>
      <c r="G1008" s="43"/>
      <c r="H1008" s="43"/>
      <c r="I1008" s="43"/>
      <c r="J1008" s="44"/>
      <c r="K1008" s="43"/>
    </row>
    <row r="1009" spans="1:11" ht="21.95" customHeight="1" x14ac:dyDescent="0.25">
      <c r="A1009" s="41"/>
      <c r="B1009" s="41"/>
      <c r="C1009" s="41"/>
      <c r="D1009" s="41"/>
      <c r="E1009" s="49"/>
      <c r="F1009" s="43"/>
      <c r="G1009" s="43"/>
      <c r="H1009" s="43"/>
      <c r="I1009" s="43"/>
      <c r="J1009" s="44"/>
      <c r="K1009" s="43"/>
    </row>
    <row r="1010" spans="1:11" ht="21.95" customHeight="1" x14ac:dyDescent="0.25">
      <c r="A1010" s="41"/>
      <c r="B1010" s="41"/>
      <c r="C1010" s="41"/>
      <c r="D1010" s="41"/>
      <c r="E1010" s="49"/>
      <c r="F1010" s="43"/>
      <c r="G1010" s="43"/>
      <c r="H1010" s="43"/>
      <c r="I1010" s="43"/>
      <c r="J1010" s="44"/>
      <c r="K1010" s="43"/>
    </row>
    <row r="1011" spans="1:11" ht="21.95" customHeight="1" x14ac:dyDescent="0.25">
      <c r="A1011" s="41"/>
      <c r="B1011" s="41"/>
      <c r="C1011" s="41"/>
      <c r="D1011" s="41"/>
      <c r="E1011" s="49"/>
      <c r="F1011" s="43"/>
      <c r="G1011" s="43"/>
      <c r="H1011" s="43"/>
      <c r="I1011" s="43"/>
      <c r="J1011" s="44"/>
      <c r="K1011" s="43"/>
    </row>
    <row r="1012" spans="1:11" ht="21.95" customHeight="1" x14ac:dyDescent="0.25">
      <c r="A1012" s="41"/>
      <c r="B1012" s="41"/>
      <c r="C1012" s="41"/>
      <c r="D1012" s="41"/>
      <c r="E1012" s="49"/>
      <c r="F1012" s="43"/>
      <c r="G1012" s="43"/>
      <c r="H1012" s="43"/>
      <c r="I1012" s="43"/>
      <c r="J1012" s="44"/>
      <c r="K1012" s="43"/>
    </row>
    <row r="1013" spans="1:11" ht="21.95" customHeight="1" x14ac:dyDescent="0.25">
      <c r="A1013" s="41"/>
      <c r="B1013" s="41"/>
      <c r="C1013" s="41"/>
      <c r="D1013" s="41"/>
      <c r="E1013" s="49"/>
      <c r="F1013" s="43"/>
      <c r="G1013" s="43"/>
      <c r="H1013" s="43"/>
      <c r="I1013" s="43"/>
      <c r="J1013" s="44"/>
      <c r="K1013" s="43"/>
    </row>
    <row r="1014" spans="1:11" ht="21.95" customHeight="1" x14ac:dyDescent="0.25">
      <c r="A1014" s="41"/>
      <c r="B1014" s="41"/>
      <c r="C1014" s="41"/>
      <c r="D1014" s="41"/>
      <c r="E1014" s="49"/>
      <c r="F1014" s="43"/>
      <c r="G1014" s="43"/>
      <c r="H1014" s="43"/>
      <c r="I1014" s="43"/>
      <c r="J1014" s="44"/>
      <c r="K1014" s="43"/>
    </row>
    <row r="1015" spans="1:11" ht="21.95" customHeight="1" x14ac:dyDescent="0.25">
      <c r="A1015" s="41"/>
      <c r="B1015" s="41"/>
      <c r="C1015" s="41"/>
      <c r="D1015" s="41"/>
      <c r="E1015" s="49"/>
      <c r="F1015" s="43"/>
      <c r="G1015" s="43"/>
      <c r="H1015" s="43"/>
      <c r="I1015" s="43"/>
      <c r="J1015" s="44"/>
      <c r="K1015" s="43"/>
    </row>
    <row r="1016" spans="1:11" ht="21.95" customHeight="1" x14ac:dyDescent="0.25">
      <c r="A1016" s="41"/>
      <c r="B1016" s="41"/>
      <c r="C1016" s="41"/>
      <c r="D1016" s="41"/>
      <c r="E1016" s="49"/>
      <c r="F1016" s="43"/>
      <c r="G1016" s="43"/>
      <c r="H1016" s="43"/>
      <c r="I1016" s="43"/>
      <c r="J1016" s="44"/>
      <c r="K1016" s="43"/>
    </row>
    <row r="1017" spans="1:11" ht="21.95" customHeight="1" x14ac:dyDescent="0.25">
      <c r="A1017" s="41"/>
      <c r="B1017" s="41"/>
      <c r="C1017" s="41"/>
      <c r="D1017" s="41"/>
      <c r="E1017" s="49"/>
      <c r="F1017" s="43"/>
      <c r="G1017" s="43"/>
      <c r="H1017" s="43"/>
      <c r="I1017" s="43"/>
      <c r="J1017" s="44"/>
      <c r="K1017" s="43"/>
    </row>
    <row r="1018" spans="1:11" ht="21.95" customHeight="1" x14ac:dyDescent="0.25">
      <c r="A1018" s="41"/>
      <c r="B1018" s="41"/>
      <c r="C1018" s="41"/>
      <c r="D1018" s="41"/>
      <c r="E1018" s="49"/>
      <c r="F1018" s="43"/>
      <c r="G1018" s="43"/>
      <c r="H1018" s="43"/>
      <c r="I1018" s="43"/>
      <c r="J1018" s="44"/>
      <c r="K1018" s="43"/>
    </row>
    <row r="1019" spans="1:11" ht="21.95" customHeight="1" x14ac:dyDescent="0.25">
      <c r="A1019" s="41"/>
      <c r="B1019" s="41"/>
      <c r="C1019" s="41"/>
      <c r="D1019" s="41"/>
      <c r="E1019" s="49"/>
      <c r="F1019" s="43"/>
      <c r="G1019" s="43"/>
      <c r="H1019" s="43"/>
      <c r="I1019" s="43"/>
      <c r="J1019" s="44"/>
      <c r="K1019" s="43"/>
    </row>
    <row r="1020" spans="1:11" ht="21.95" customHeight="1" x14ac:dyDescent="0.25">
      <c r="A1020" s="41"/>
      <c r="B1020" s="41"/>
      <c r="C1020" s="41"/>
      <c r="D1020" s="41"/>
      <c r="E1020" s="49"/>
      <c r="F1020" s="43"/>
      <c r="G1020" s="43"/>
      <c r="H1020" s="43"/>
      <c r="I1020" s="43"/>
      <c r="J1020" s="44"/>
      <c r="K1020" s="43"/>
    </row>
    <row r="1021" spans="1:11" ht="21.95" customHeight="1" x14ac:dyDescent="0.25">
      <c r="A1021" s="41"/>
      <c r="B1021" s="41"/>
      <c r="C1021" s="41"/>
      <c r="D1021" s="41"/>
      <c r="E1021" s="49"/>
      <c r="F1021" s="43"/>
      <c r="G1021" s="43"/>
      <c r="H1021" s="43"/>
      <c r="I1021" s="43"/>
      <c r="J1021" s="44"/>
      <c r="K1021" s="43"/>
    </row>
    <row r="1022" spans="1:11" ht="21.95" customHeight="1" x14ac:dyDescent="0.25">
      <c r="A1022" s="41"/>
      <c r="B1022" s="41"/>
      <c r="C1022" s="41"/>
      <c r="D1022" s="41"/>
      <c r="E1022" s="49"/>
      <c r="F1022" s="43"/>
      <c r="G1022" s="43"/>
      <c r="H1022" s="43"/>
      <c r="I1022" s="43"/>
      <c r="J1022" s="44"/>
      <c r="K1022" s="43"/>
    </row>
    <row r="1023" spans="1:11" ht="12" customHeight="1" x14ac:dyDescent="0.25">
      <c r="A1023" s="41"/>
      <c r="B1023" s="41"/>
      <c r="C1023" s="41"/>
      <c r="D1023" s="41"/>
      <c r="E1023" s="42"/>
      <c r="F1023" s="43"/>
      <c r="G1023" s="43"/>
      <c r="H1023" s="43"/>
      <c r="I1023" s="43"/>
      <c r="J1023" s="44"/>
      <c r="K1023" s="43"/>
    </row>
    <row r="1024" spans="1:11" ht="21.95" customHeight="1" x14ac:dyDescent="0.25">
      <c r="A1024" s="15"/>
      <c r="B1024" s="15"/>
      <c r="C1024" s="15"/>
      <c r="D1024" s="15"/>
      <c r="E1024" s="37"/>
      <c r="F1024" s="16"/>
      <c r="G1024" s="16"/>
      <c r="H1024" s="16"/>
      <c r="I1024" s="16"/>
      <c r="J1024" s="16"/>
      <c r="K1024" s="16"/>
    </row>
    <row r="1025" spans="1:11" ht="21.95" customHeight="1" x14ac:dyDescent="0.25">
      <c r="A1025" s="15"/>
      <c r="B1025" s="15"/>
      <c r="C1025" s="15"/>
      <c r="D1025" s="15"/>
      <c r="E1025" s="37"/>
      <c r="F1025" s="16"/>
      <c r="G1025" s="16"/>
      <c r="H1025" s="16"/>
      <c r="I1025" s="16"/>
      <c r="J1025" s="16"/>
      <c r="K1025" s="16"/>
    </row>
    <row r="1026" spans="1:11" ht="21.95" customHeight="1" x14ac:dyDescent="0.25">
      <c r="A1026" s="15"/>
      <c r="B1026" s="15"/>
      <c r="C1026" s="15"/>
      <c r="D1026" s="15"/>
      <c r="E1026" s="37"/>
      <c r="F1026" s="16"/>
      <c r="G1026" s="16"/>
      <c r="H1026" s="16"/>
      <c r="I1026" s="16"/>
      <c r="J1026" s="16"/>
      <c r="K1026" s="16"/>
    </row>
    <row r="1027" spans="1:11" ht="21.95" customHeight="1" x14ac:dyDescent="0.25">
      <c r="A1027" s="15"/>
      <c r="B1027" s="15"/>
      <c r="C1027" s="15"/>
      <c r="D1027" s="15"/>
      <c r="E1027" s="37"/>
      <c r="F1027" s="16"/>
      <c r="G1027" s="16"/>
      <c r="H1027" s="16"/>
      <c r="I1027" s="16"/>
      <c r="J1027" s="16"/>
      <c r="K1027" s="16"/>
    </row>
    <row r="1028" spans="1:11" ht="21.95" customHeight="1" x14ac:dyDescent="0.25">
      <c r="A1028" s="15"/>
      <c r="B1028" s="15"/>
      <c r="C1028" s="15"/>
      <c r="D1028" s="15"/>
      <c r="E1028" s="37"/>
      <c r="F1028" s="16"/>
      <c r="G1028" s="16"/>
      <c r="H1028" s="16"/>
      <c r="I1028" s="16"/>
      <c r="J1028" s="16"/>
      <c r="K1028" s="16"/>
    </row>
    <row r="1029" spans="1:11" ht="21.95" customHeight="1" x14ac:dyDescent="0.25">
      <c r="A1029" s="15"/>
      <c r="B1029" s="15"/>
      <c r="C1029" s="15"/>
      <c r="D1029" s="15"/>
      <c r="E1029" s="37"/>
      <c r="F1029" s="16"/>
      <c r="G1029" s="16"/>
      <c r="H1029" s="16"/>
      <c r="I1029" s="16"/>
      <c r="J1029" s="16"/>
      <c r="K1029" s="16"/>
    </row>
    <row r="1030" spans="1:11" ht="21.95" customHeight="1" x14ac:dyDescent="0.25">
      <c r="A1030" s="15"/>
      <c r="B1030" s="15"/>
      <c r="C1030" s="15"/>
      <c r="D1030" s="15"/>
      <c r="E1030" s="37"/>
      <c r="F1030" s="16"/>
      <c r="G1030" s="16"/>
      <c r="H1030" s="16"/>
      <c r="I1030" s="16"/>
      <c r="J1030" s="16"/>
      <c r="K1030" s="16"/>
    </row>
    <row r="1031" spans="1:11" ht="21.95" customHeight="1" x14ac:dyDescent="0.25">
      <c r="A1031" s="15"/>
      <c r="B1031" s="15"/>
      <c r="C1031" s="15"/>
      <c r="D1031" s="15"/>
      <c r="E1031" s="37"/>
      <c r="F1031" s="16"/>
      <c r="G1031" s="16"/>
      <c r="H1031" s="16"/>
      <c r="I1031" s="16"/>
      <c r="J1031" s="16"/>
      <c r="K1031" s="16"/>
    </row>
    <row r="1032" spans="1:11" ht="21.95" customHeight="1" x14ac:dyDescent="0.25">
      <c r="A1032" s="15"/>
      <c r="B1032" s="15"/>
      <c r="C1032" s="15"/>
      <c r="D1032" s="15"/>
      <c r="E1032" s="37"/>
      <c r="F1032" s="16"/>
      <c r="G1032" s="16"/>
      <c r="H1032" s="16"/>
      <c r="I1032" s="16"/>
      <c r="J1032" s="16"/>
      <c r="K1032" s="16"/>
    </row>
    <row r="1033" spans="1:11" ht="21.95" customHeight="1" x14ac:dyDescent="0.25">
      <c r="A1033" s="15"/>
      <c r="B1033" s="15"/>
      <c r="C1033" s="15"/>
      <c r="D1033" s="15"/>
      <c r="E1033" s="37"/>
      <c r="F1033" s="16"/>
      <c r="G1033" s="16"/>
      <c r="H1033" s="16"/>
      <c r="I1033" s="16"/>
      <c r="J1033" s="16"/>
      <c r="K1033" s="16"/>
    </row>
    <row r="1034" spans="1:11" ht="21.95" customHeight="1" x14ac:dyDescent="0.25">
      <c r="A1034" s="15"/>
      <c r="B1034" s="15"/>
      <c r="C1034" s="15"/>
      <c r="D1034" s="15"/>
      <c r="E1034" s="37"/>
      <c r="F1034" s="16"/>
      <c r="G1034" s="16"/>
      <c r="H1034" s="16"/>
      <c r="I1034" s="16"/>
      <c r="J1034" s="16"/>
      <c r="K1034" s="16"/>
    </row>
    <row r="1035" spans="1:11" ht="21.95" customHeight="1" x14ac:dyDescent="0.25">
      <c r="A1035" s="15"/>
      <c r="B1035" s="15"/>
      <c r="C1035" s="15"/>
      <c r="D1035" s="15"/>
      <c r="E1035" s="37"/>
      <c r="F1035" s="16"/>
      <c r="G1035" s="16"/>
      <c r="H1035" s="16"/>
      <c r="I1035" s="16"/>
      <c r="J1035" s="16"/>
      <c r="K1035" s="16"/>
    </row>
    <row r="1036" spans="1:11" ht="21.95" customHeight="1" x14ac:dyDescent="0.25">
      <c r="A1036" s="15"/>
      <c r="B1036" s="15"/>
      <c r="C1036" s="15"/>
      <c r="D1036" s="15"/>
      <c r="E1036" s="37"/>
      <c r="F1036" s="16"/>
      <c r="G1036" s="16"/>
      <c r="H1036" s="16"/>
      <c r="I1036" s="16"/>
      <c r="J1036" s="16"/>
      <c r="K1036" s="16"/>
    </row>
    <row r="1037" spans="1:11" ht="21.95" customHeight="1" x14ac:dyDescent="0.25">
      <c r="A1037" s="15"/>
      <c r="B1037" s="15"/>
      <c r="C1037" s="15"/>
      <c r="D1037" s="15"/>
      <c r="E1037" s="37"/>
      <c r="F1037" s="16"/>
      <c r="G1037" s="16"/>
      <c r="H1037" s="16"/>
      <c r="I1037" s="16"/>
      <c r="J1037" s="16"/>
      <c r="K1037" s="16"/>
    </row>
    <row r="1038" spans="1:11" ht="21.95" customHeight="1" x14ac:dyDescent="0.25">
      <c r="A1038" s="15"/>
      <c r="B1038" s="15"/>
      <c r="C1038" s="15"/>
      <c r="D1038" s="15"/>
      <c r="E1038" s="37"/>
      <c r="F1038" s="16"/>
      <c r="G1038" s="16"/>
      <c r="H1038" s="16"/>
      <c r="I1038" s="16"/>
      <c r="J1038" s="16"/>
      <c r="K1038" s="16"/>
    </row>
    <row r="1039" spans="1:11" ht="21.95" customHeight="1" x14ac:dyDescent="0.25">
      <c r="A1039" s="15"/>
      <c r="B1039" s="15"/>
      <c r="C1039" s="15"/>
      <c r="D1039" s="15"/>
      <c r="E1039" s="37"/>
      <c r="F1039" s="16"/>
      <c r="G1039" s="16"/>
      <c r="H1039" s="16"/>
      <c r="I1039" s="16"/>
      <c r="J1039" s="16"/>
      <c r="K1039" s="16"/>
    </row>
    <row r="1040" spans="1:11" ht="21.95" customHeight="1" x14ac:dyDescent="0.25">
      <c r="A1040" s="15"/>
      <c r="B1040" s="15"/>
      <c r="C1040" s="15"/>
      <c r="D1040" s="15"/>
      <c r="E1040" s="37"/>
      <c r="F1040" s="16"/>
      <c r="G1040" s="16"/>
      <c r="H1040" s="16"/>
      <c r="I1040" s="16"/>
      <c r="J1040" s="16"/>
      <c r="K1040" s="16"/>
    </row>
    <row r="1041" spans="1:11" ht="21.95" customHeight="1" x14ac:dyDescent="0.25">
      <c r="A1041" s="15"/>
      <c r="B1041" s="15"/>
      <c r="C1041" s="15"/>
      <c r="D1041" s="15"/>
      <c r="E1041" s="37"/>
      <c r="F1041" s="16"/>
      <c r="G1041" s="16"/>
      <c r="H1041" s="16"/>
      <c r="I1041" s="16"/>
      <c r="J1041" s="16"/>
      <c r="K1041" s="16"/>
    </row>
    <row r="1042" spans="1:11" ht="21.95" customHeight="1" x14ac:dyDescent="0.25">
      <c r="A1042" s="15"/>
      <c r="B1042" s="15"/>
      <c r="C1042" s="15"/>
      <c r="D1042" s="15"/>
      <c r="E1042" s="37"/>
      <c r="F1042" s="16"/>
      <c r="G1042" s="16"/>
      <c r="H1042" s="16"/>
      <c r="I1042" s="16"/>
      <c r="J1042" s="16"/>
      <c r="K1042" s="16"/>
    </row>
    <row r="1043" spans="1:11" ht="21.95" customHeight="1" x14ac:dyDescent="0.25">
      <c r="A1043" s="15"/>
      <c r="B1043" s="15"/>
      <c r="C1043" s="15"/>
      <c r="D1043" s="15"/>
      <c r="E1043" s="37"/>
      <c r="F1043" s="16"/>
      <c r="G1043" s="16"/>
      <c r="H1043" s="16"/>
      <c r="I1043" s="16"/>
      <c r="J1043" s="16"/>
      <c r="K1043" s="16"/>
    </row>
    <row r="1044" spans="1:11" ht="21.95" customHeight="1" x14ac:dyDescent="0.25">
      <c r="A1044" s="15"/>
      <c r="B1044" s="15"/>
      <c r="C1044" s="15"/>
      <c r="D1044" s="15"/>
      <c r="E1044" s="37"/>
      <c r="F1044" s="16"/>
      <c r="G1044" s="16"/>
      <c r="H1044" s="16"/>
      <c r="I1044" s="16"/>
      <c r="J1044" s="16"/>
      <c r="K1044" s="16"/>
    </row>
    <row r="1045" spans="1:11" ht="21.95" customHeight="1" x14ac:dyDescent="0.25">
      <c r="A1045" s="15"/>
      <c r="B1045" s="15"/>
      <c r="C1045" s="15"/>
      <c r="D1045" s="15"/>
      <c r="E1045" s="37"/>
      <c r="F1045" s="16"/>
      <c r="G1045" s="16"/>
      <c r="H1045" s="16"/>
      <c r="I1045" s="16"/>
      <c r="J1045" s="16"/>
      <c r="K1045" s="16"/>
    </row>
    <row r="1046" spans="1:11" ht="21.95" customHeight="1" x14ac:dyDescent="0.25">
      <c r="A1046" s="15"/>
      <c r="B1046" s="15"/>
      <c r="C1046" s="15"/>
      <c r="D1046" s="15"/>
      <c r="E1046" s="37"/>
      <c r="F1046" s="16"/>
      <c r="G1046" s="16"/>
      <c r="H1046" s="16"/>
      <c r="I1046" s="16"/>
      <c r="J1046" s="16"/>
      <c r="K1046" s="16"/>
    </row>
    <row r="1047" spans="1:11" ht="21.95" customHeight="1" x14ac:dyDescent="0.25">
      <c r="A1047" s="15"/>
      <c r="B1047" s="15"/>
      <c r="C1047" s="15"/>
      <c r="D1047" s="15"/>
      <c r="E1047" s="37"/>
      <c r="F1047" s="16"/>
      <c r="G1047" s="16"/>
      <c r="H1047" s="16"/>
      <c r="I1047" s="16"/>
      <c r="J1047" s="16"/>
      <c r="K1047" s="16"/>
    </row>
    <row r="1048" spans="1:11" ht="21.95" customHeight="1" x14ac:dyDescent="0.25">
      <c r="A1048" s="15"/>
      <c r="B1048" s="15"/>
      <c r="C1048" s="15"/>
      <c r="D1048" s="15"/>
      <c r="E1048" s="37"/>
      <c r="F1048" s="16"/>
      <c r="G1048" s="16"/>
      <c r="H1048" s="16"/>
      <c r="I1048" s="16"/>
      <c r="J1048" s="16"/>
      <c r="K1048" s="16"/>
    </row>
    <row r="1049" spans="1:11" ht="21.95" customHeight="1" x14ac:dyDescent="0.25">
      <c r="A1049" s="15"/>
      <c r="B1049" s="15"/>
      <c r="C1049" s="15"/>
      <c r="D1049" s="15"/>
      <c r="E1049" s="37"/>
      <c r="F1049" s="16"/>
      <c r="G1049" s="16"/>
      <c r="H1049" s="16"/>
      <c r="I1049" s="16"/>
      <c r="J1049" s="16"/>
      <c r="K1049" s="16"/>
    </row>
    <row r="1050" spans="1:11" ht="21.95" customHeight="1" x14ac:dyDescent="0.25">
      <c r="A1050" s="15"/>
      <c r="B1050" s="15"/>
      <c r="C1050" s="15"/>
      <c r="D1050" s="15"/>
      <c r="E1050" s="37"/>
      <c r="F1050" s="16"/>
      <c r="G1050" s="16"/>
      <c r="H1050" s="16"/>
      <c r="I1050" s="16"/>
      <c r="J1050" s="16"/>
      <c r="K1050" s="16"/>
    </row>
    <row r="1051" spans="1:11" ht="21.95" customHeight="1" x14ac:dyDescent="0.25">
      <c r="A1051" s="15"/>
      <c r="B1051" s="15"/>
      <c r="C1051" s="15"/>
      <c r="D1051" s="15"/>
      <c r="E1051" s="37"/>
      <c r="F1051" s="16"/>
      <c r="G1051" s="16"/>
      <c r="H1051" s="16"/>
      <c r="I1051" s="16"/>
      <c r="J1051" s="16"/>
      <c r="K1051" s="16"/>
    </row>
    <row r="1052" spans="1:11" ht="21.95" customHeight="1" x14ac:dyDescent="0.25">
      <c r="A1052" s="15"/>
      <c r="B1052" s="15"/>
      <c r="C1052" s="15"/>
      <c r="D1052" s="15"/>
      <c r="E1052" s="37"/>
      <c r="F1052" s="16"/>
      <c r="G1052" s="16"/>
      <c r="H1052" s="16"/>
      <c r="I1052" s="16"/>
      <c r="J1052" s="16"/>
      <c r="K1052" s="16"/>
    </row>
    <row r="1053" spans="1:11" ht="21.95" customHeight="1" x14ac:dyDescent="0.25">
      <c r="A1053" s="12"/>
      <c r="B1053" s="12"/>
      <c r="C1053" s="12"/>
      <c r="D1053" s="12"/>
      <c r="E1053" s="14"/>
      <c r="F1053" s="14"/>
      <c r="G1053" s="14"/>
      <c r="H1053" s="14"/>
      <c r="I1053" s="14"/>
      <c r="J1053" s="14"/>
      <c r="K1053" s="36"/>
    </row>
    <row r="1054" spans="1:11" ht="21.95" customHeight="1" x14ac:dyDescent="0.25">
      <c r="A1054" s="12"/>
      <c r="B1054" s="12"/>
      <c r="C1054" s="12"/>
      <c r="D1054" s="12"/>
      <c r="E1054" s="14"/>
      <c r="F1054" s="14"/>
      <c r="G1054" s="14"/>
      <c r="H1054" s="14"/>
      <c r="I1054" s="14"/>
      <c r="J1054" s="14"/>
      <c r="K1054" s="36"/>
    </row>
    <row r="1055" spans="1:11" ht="21.95" customHeight="1" x14ac:dyDescent="0.25">
      <c r="A1055" s="23"/>
      <c r="B1055" s="23"/>
      <c r="C1055" s="23"/>
      <c r="D1055" s="23"/>
      <c r="E1055" s="32"/>
      <c r="F1055" s="32"/>
      <c r="G1055" s="32"/>
      <c r="H1055" s="32"/>
      <c r="I1055" s="32"/>
      <c r="J1055" s="34"/>
      <c r="K1055" s="35"/>
    </row>
    <row r="1056" spans="1:11" ht="21.95" customHeight="1" x14ac:dyDescent="0.25">
      <c r="A1056" s="23"/>
      <c r="B1056" s="23"/>
      <c r="C1056" s="23"/>
      <c r="D1056" s="23"/>
      <c r="E1056" s="32"/>
      <c r="F1056" s="32"/>
      <c r="G1056" s="32"/>
      <c r="H1056" s="32"/>
      <c r="I1056" s="32"/>
      <c r="J1056" s="34"/>
      <c r="K1056" s="35"/>
    </row>
    <row r="1057" spans="1:11" ht="21.95" customHeight="1" x14ac:dyDescent="0.25">
      <c r="A1057" s="23"/>
      <c r="B1057" s="23"/>
      <c r="C1057" s="23"/>
      <c r="D1057" s="23"/>
      <c r="E1057" s="32"/>
      <c r="F1057" s="32"/>
      <c r="G1057" s="32"/>
      <c r="H1057" s="32"/>
      <c r="I1057" s="32"/>
      <c r="J1057" s="34"/>
      <c r="K1057" s="35"/>
    </row>
    <row r="1058" spans="1:11" ht="21.95" customHeight="1" x14ac:dyDescent="0.25">
      <c r="A1058" s="23"/>
      <c r="B1058" s="23"/>
      <c r="C1058" s="23"/>
      <c r="D1058" s="23"/>
      <c r="E1058" s="32"/>
      <c r="F1058" s="32"/>
      <c r="G1058" s="32"/>
      <c r="H1058" s="32"/>
      <c r="I1058" s="32"/>
      <c r="J1058" s="34"/>
      <c r="K1058" s="35"/>
    </row>
    <row r="1059" spans="1:11" ht="21.95" customHeight="1" x14ac:dyDescent="0.25">
      <c r="A1059" s="23"/>
      <c r="B1059" s="23"/>
      <c r="C1059" s="23"/>
      <c r="D1059" s="23"/>
      <c r="E1059" s="32"/>
      <c r="F1059" s="32"/>
      <c r="G1059" s="32"/>
      <c r="H1059" s="32"/>
      <c r="I1059" s="32"/>
      <c r="J1059" s="34"/>
      <c r="K1059" s="35"/>
    </row>
    <row r="1060" spans="1:11" ht="21.95" customHeight="1" x14ac:dyDescent="0.25">
      <c r="A1060" s="23"/>
      <c r="B1060" s="23"/>
      <c r="C1060" s="23"/>
      <c r="D1060" s="23"/>
      <c r="E1060" s="32"/>
      <c r="F1060" s="32"/>
      <c r="G1060" s="32"/>
      <c r="H1060" s="32"/>
      <c r="I1060" s="32"/>
      <c r="J1060" s="34"/>
      <c r="K1060" s="35"/>
    </row>
    <row r="1061" spans="1:11" ht="21.95" customHeight="1" x14ac:dyDescent="0.25">
      <c r="A1061" s="23"/>
      <c r="B1061" s="23"/>
      <c r="C1061" s="23"/>
      <c r="D1061" s="23"/>
      <c r="E1061" s="32"/>
      <c r="F1061" s="32"/>
      <c r="G1061" s="32"/>
      <c r="H1061" s="32"/>
      <c r="I1061" s="32"/>
      <c r="J1061" s="34"/>
      <c r="K1061" s="35"/>
    </row>
    <row r="1062" spans="1:11" ht="21.95" customHeight="1" x14ac:dyDescent="0.25">
      <c r="A1062" s="23"/>
      <c r="B1062" s="23"/>
      <c r="C1062" s="23"/>
      <c r="D1062" s="23"/>
      <c r="E1062" s="32"/>
      <c r="F1062" s="32"/>
      <c r="G1062" s="32"/>
      <c r="H1062" s="32"/>
      <c r="I1062" s="32"/>
      <c r="J1062" s="34"/>
      <c r="K1062" s="35"/>
    </row>
    <row r="1063" spans="1:11" ht="21.95" customHeight="1" x14ac:dyDescent="0.25">
      <c r="A1063" s="23"/>
      <c r="B1063" s="23"/>
      <c r="C1063" s="23"/>
      <c r="D1063" s="23"/>
      <c r="E1063" s="32"/>
      <c r="F1063" s="32"/>
      <c r="G1063" s="32"/>
      <c r="H1063" s="32"/>
      <c r="I1063" s="32"/>
      <c r="J1063" s="34"/>
      <c r="K1063" s="35"/>
    </row>
    <row r="1064" spans="1:11" ht="21.95" customHeight="1" x14ac:dyDescent="0.25">
      <c r="A1064" s="23"/>
      <c r="B1064" s="23"/>
      <c r="C1064" s="23"/>
      <c r="D1064" s="23"/>
      <c r="E1064" s="32"/>
      <c r="F1064" s="32"/>
      <c r="G1064" s="32"/>
      <c r="H1064" s="32"/>
      <c r="I1064" s="32"/>
      <c r="J1064" s="34"/>
      <c r="K1064" s="35"/>
    </row>
    <row r="1065" spans="1:11" ht="21.95" customHeight="1" x14ac:dyDescent="0.25">
      <c r="A1065" s="23"/>
      <c r="B1065" s="23"/>
      <c r="C1065" s="23"/>
      <c r="D1065" s="23"/>
      <c r="E1065" s="32"/>
      <c r="F1065" s="32"/>
      <c r="G1065" s="32"/>
      <c r="H1065" s="32"/>
      <c r="I1065" s="32"/>
      <c r="J1065" s="34"/>
      <c r="K1065" s="35"/>
    </row>
    <row r="1066" spans="1:11" ht="21.95" customHeight="1" x14ac:dyDescent="0.25">
      <c r="A1066" s="23"/>
      <c r="B1066" s="23"/>
      <c r="C1066" s="23"/>
      <c r="D1066" s="23"/>
      <c r="E1066" s="32"/>
      <c r="F1066" s="32"/>
      <c r="G1066" s="32"/>
      <c r="H1066" s="32"/>
      <c r="I1066" s="32"/>
      <c r="J1066" s="34"/>
      <c r="K1066" s="35"/>
    </row>
    <row r="1067" spans="1:11" ht="21.95" customHeight="1" x14ac:dyDescent="0.25">
      <c r="A1067" s="23"/>
      <c r="B1067" s="23"/>
      <c r="C1067" s="23"/>
      <c r="D1067" s="22"/>
      <c r="E1067" s="32"/>
      <c r="F1067" s="32"/>
      <c r="G1067" s="32"/>
      <c r="H1067" s="32"/>
      <c r="I1067" s="33"/>
      <c r="J1067" s="33"/>
      <c r="K1067" s="33"/>
    </row>
    <row r="1068" spans="1:11" ht="21.95" customHeight="1" x14ac:dyDescent="0.25">
      <c r="A1068" s="23"/>
      <c r="B1068" s="23"/>
      <c r="C1068" s="23"/>
      <c r="D1068" s="22"/>
      <c r="E1068" s="32"/>
      <c r="F1068" s="32"/>
      <c r="G1068" s="32"/>
      <c r="H1068" s="32"/>
      <c r="I1068" s="33"/>
      <c r="J1068" s="33"/>
      <c r="K1068" s="33"/>
    </row>
    <row r="1069" spans="1:11" ht="21.95" customHeight="1" x14ac:dyDescent="0.25">
      <c r="A1069" s="23"/>
      <c r="B1069" s="23"/>
      <c r="C1069" s="23"/>
      <c r="D1069" s="22"/>
      <c r="E1069" s="32"/>
      <c r="F1069" s="32"/>
      <c r="G1069" s="32"/>
      <c r="H1069" s="32"/>
      <c r="I1069" s="33"/>
      <c r="J1069" s="33"/>
      <c r="K1069" s="33"/>
    </row>
    <row r="1070" spans="1:11" ht="15" customHeight="1" x14ac:dyDescent="0.25"/>
    <row r="1071" spans="1:11" ht="15" customHeight="1" x14ac:dyDescent="0.25"/>
    <row r="1072" spans="1:11" ht="15" customHeight="1" x14ac:dyDescent="0.25"/>
    <row r="1073" ht="15" customHeight="1" x14ac:dyDescent="0.25"/>
    <row r="1074" ht="15" customHeight="1" x14ac:dyDescent="0.25"/>
    <row r="1075" ht="15" customHeight="1" x14ac:dyDescent="0.25"/>
  </sheetData>
  <mergeCells count="3">
    <mergeCell ref="A1:D1"/>
    <mergeCell ref="A2:D2"/>
    <mergeCell ref="A3:D3"/>
  </mergeCells>
  <conditionalFormatting sqref="A1:K5 A1069:K1048576 L1:XFD1048576">
    <cfRule type="expression" dxfId="1" priority="1">
      <formula>ROW()=CELL("FILA")</formula>
    </cfRule>
    <cfRule type="expression" dxfId="0" priority="2">
      <formula>ROW()=CELL("FILA")</formula>
    </cfRule>
  </conditionalFormatting>
  <pageMargins left="0.25" right="0.25" top="0.75" bottom="0.75" header="0.3" footer="0.3"/>
  <pageSetup paperSize="5" scale="47" fitToHeight="0" orientation="landscape" r:id="rId1"/>
  <headerFooter>
    <oddFooter>&amp;CPágina &amp;P de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901886-5D5D-4869-A20A-6010BB96E60D}">
  <dimension ref="A1:DQ1135"/>
  <sheetViews>
    <sheetView topLeftCell="AR1" workbookViewId="0">
      <selection activeCell="H1" sqref="H1"/>
    </sheetView>
  </sheetViews>
  <sheetFormatPr baseColWidth="10" defaultRowHeight="15" x14ac:dyDescent="0.25"/>
  <cols>
    <col min="1" max="1" width="22" customWidth="1"/>
    <col min="2" max="2" width="23" customWidth="1"/>
    <col min="3" max="3" width="14.7109375" customWidth="1"/>
    <col min="5" max="5" width="20.28515625" customWidth="1"/>
    <col min="6" max="6" width="24.42578125" customWidth="1"/>
    <col min="7" max="7" width="21.5703125" customWidth="1"/>
    <col min="9" max="9" width="15.5703125" customWidth="1"/>
    <col min="10" max="10" width="20.7109375" style="66" customWidth="1"/>
    <col min="11" max="11" width="24.140625" customWidth="1"/>
    <col min="12" max="12" width="18.85546875" customWidth="1"/>
    <col min="13" max="13" width="22.42578125" customWidth="1"/>
    <col min="14" max="14" width="29.28515625" customWidth="1"/>
    <col min="15" max="15" width="21" customWidth="1"/>
    <col min="16" max="16" width="36.5703125" customWidth="1"/>
    <col min="17" max="17" width="28.28515625" customWidth="1"/>
    <col min="18" max="18" width="26.42578125" customWidth="1"/>
    <col min="19" max="19" width="21.42578125" customWidth="1"/>
    <col min="20" max="20" width="24.28515625" customWidth="1"/>
    <col min="21" max="21" width="32.5703125" customWidth="1"/>
    <col min="22" max="22" width="21.85546875" customWidth="1"/>
    <col min="23" max="23" width="13.5703125" customWidth="1"/>
    <col min="24" max="24" width="17.85546875" customWidth="1"/>
    <col min="26" max="26" width="23" customWidth="1"/>
    <col min="27" max="27" width="14.7109375" customWidth="1"/>
    <col min="28" max="28" width="19.5703125" customWidth="1"/>
    <col min="30" max="30" width="30.42578125" customWidth="1"/>
    <col min="31" max="31" width="27.28515625" customWidth="1"/>
    <col min="32" max="32" width="32.140625" customWidth="1"/>
    <col min="33" max="33" width="23.85546875" customWidth="1"/>
    <col min="34" max="34" width="29.42578125" customWidth="1"/>
    <col min="35" max="35" width="21.140625" customWidth="1"/>
    <col min="36" max="36" width="18.42578125" customWidth="1"/>
    <col min="38" max="38" width="21.42578125" customWidth="1"/>
    <col min="39" max="39" width="13.140625" customWidth="1"/>
    <col min="40" max="40" width="21.5703125" customWidth="1"/>
    <col min="41" max="41" width="13.28515625" customWidth="1"/>
    <col min="42" max="42" width="29.140625" customWidth="1"/>
    <col min="43" max="43" width="20.85546875" customWidth="1"/>
    <col min="46" max="46" width="24.140625" customWidth="1"/>
    <col min="47" max="47" width="20.28515625" customWidth="1"/>
    <col min="48" max="48" width="28.5703125" customWidth="1"/>
    <col min="49" max="49" width="23.85546875" customWidth="1"/>
    <col min="50" max="50" width="15.5703125" customWidth="1"/>
    <col min="51" max="51" width="14" customWidth="1"/>
    <col min="52" max="52" width="13" customWidth="1"/>
    <col min="53" max="53" width="28.85546875" customWidth="1"/>
    <col min="54" max="54" width="33.5703125" customWidth="1"/>
    <col min="55" max="55" width="24.42578125" customWidth="1"/>
    <col min="56" max="56" width="24.7109375" customWidth="1"/>
    <col min="57" max="57" width="28.5703125" customWidth="1"/>
    <col min="58" max="58" width="19.28515625" customWidth="1"/>
    <col min="59" max="59" width="12.42578125" customWidth="1"/>
    <col min="60" max="60" width="24.28515625" customWidth="1"/>
    <col min="61" max="61" width="19.140625" customWidth="1"/>
    <col min="65" max="65" width="25.42578125" customWidth="1"/>
    <col min="66" max="66" width="18.5703125" customWidth="1"/>
    <col min="67" max="67" width="25.42578125" customWidth="1"/>
    <col min="68" max="68" width="26.85546875" customWidth="1"/>
    <col min="69" max="69" width="25.5703125" customWidth="1"/>
    <col min="70" max="70" width="19.140625" customWidth="1"/>
    <col min="71" max="71" width="22.42578125" customWidth="1"/>
    <col min="72" max="72" width="29" customWidth="1"/>
    <col min="73" max="73" width="23.85546875" customWidth="1"/>
    <col min="74" max="74" width="26.7109375" customWidth="1"/>
    <col min="75" max="75" width="31.5703125" customWidth="1"/>
    <col min="76" max="76" width="22.140625" customWidth="1"/>
    <col min="77" max="77" width="20.5703125" customWidth="1"/>
    <col min="78" max="78" width="25" customWidth="1"/>
    <col min="79" max="79" width="24.85546875" customWidth="1"/>
    <col min="80" max="80" width="25" customWidth="1"/>
    <col min="81" max="81" width="35.5703125" customWidth="1"/>
    <col min="82" max="82" width="25.28515625" customWidth="1"/>
    <col min="83" max="83" width="21.28515625" customWidth="1"/>
    <col min="84" max="84" width="23.7109375" customWidth="1"/>
    <col min="85" max="85" width="28.140625" customWidth="1"/>
    <col min="86" max="86" width="31.42578125" customWidth="1"/>
    <col min="87" max="87" width="20" customWidth="1"/>
    <col min="88" max="88" width="22.7109375" customWidth="1"/>
    <col min="89" max="89" width="21.42578125" customWidth="1"/>
    <col min="90" max="90" width="33.7109375" customWidth="1"/>
    <col min="91" max="91" width="27.42578125" customWidth="1"/>
    <col min="92" max="92" width="29.85546875" customWidth="1"/>
    <col min="93" max="93" width="18.85546875" customWidth="1"/>
    <col min="94" max="94" width="14.42578125" customWidth="1"/>
    <col min="95" max="95" width="29.7109375" customWidth="1"/>
    <col min="96" max="96" width="17.5703125" customWidth="1"/>
    <col min="97" max="97" width="18.85546875" customWidth="1"/>
    <col min="98" max="98" width="16.28515625" customWidth="1"/>
    <col min="99" max="99" width="17.140625" customWidth="1"/>
    <col min="100" max="100" width="21.28515625" customWidth="1"/>
    <col min="101" max="101" width="26.28515625" customWidth="1"/>
    <col min="102" max="102" width="27.42578125" customWidth="1"/>
    <col min="103" max="103" width="35.85546875" customWidth="1"/>
    <col min="104" max="104" width="32.5703125" customWidth="1"/>
    <col min="105" max="105" width="25.5703125" customWidth="1"/>
    <col min="106" max="106" width="18.85546875" customWidth="1"/>
    <col min="107" max="107" width="21.28515625" customWidth="1"/>
    <col min="108" max="108" width="19.42578125" customWidth="1"/>
    <col min="109" max="109" width="15.42578125" customWidth="1"/>
    <col min="110" max="110" width="22.5703125" customWidth="1"/>
    <col min="111" max="111" width="28.5703125" customWidth="1"/>
    <col min="112" max="112" width="19" customWidth="1"/>
    <col min="113" max="113" width="31.7109375" customWidth="1"/>
    <col min="114" max="114" width="23.28515625" customWidth="1"/>
    <col min="115" max="115" width="30.7109375" customWidth="1"/>
    <col min="116" max="116" width="27.5703125" customWidth="1"/>
    <col min="117" max="117" width="33.140625" customWidth="1"/>
    <col min="118" max="118" width="34.140625" customWidth="1"/>
    <col min="119" max="119" width="21.28515625" customWidth="1"/>
    <col min="120" max="120" width="23.42578125" customWidth="1"/>
    <col min="121" max="121" width="25.5703125" customWidth="1"/>
  </cols>
  <sheetData>
    <row r="1" spans="1:121" x14ac:dyDescent="0.25">
      <c r="A1" t="s">
        <v>21</v>
      </c>
      <c r="B1" t="s">
        <v>16</v>
      </c>
      <c r="C1" t="s">
        <v>17</v>
      </c>
      <c r="D1" t="s">
        <v>18</v>
      </c>
      <c r="E1" t="s">
        <v>19</v>
      </c>
      <c r="F1" t="s">
        <v>20</v>
      </c>
      <c r="G1" t="s">
        <v>22</v>
      </c>
      <c r="H1" t="s">
        <v>23</v>
      </c>
      <c r="I1" t="s">
        <v>24</v>
      </c>
      <c r="J1" t="s">
        <v>25</v>
      </c>
      <c r="K1" t="s">
        <v>26</v>
      </c>
      <c r="L1" t="s">
        <v>27</v>
      </c>
      <c r="M1" t="s">
        <v>28</v>
      </c>
      <c r="N1" t="s">
        <v>29</v>
      </c>
      <c r="O1" t="s">
        <v>30</v>
      </c>
      <c r="P1" t="s">
        <v>31</v>
      </c>
      <c r="Q1" t="s">
        <v>32</v>
      </c>
      <c r="R1" t="s">
        <v>33</v>
      </c>
      <c r="S1" t="s">
        <v>34</v>
      </c>
      <c r="T1" t="s">
        <v>35</v>
      </c>
      <c r="U1" t="s">
        <v>36</v>
      </c>
      <c r="V1" t="s">
        <v>37</v>
      </c>
      <c r="W1" t="s">
        <v>38</v>
      </c>
      <c r="X1" t="s">
        <v>39</v>
      </c>
      <c r="Y1" t="s">
        <v>13</v>
      </c>
      <c r="Z1" t="s">
        <v>40</v>
      </c>
      <c r="AA1" t="s">
        <v>41</v>
      </c>
      <c r="AB1" t="s">
        <v>42</v>
      </c>
      <c r="AC1" t="s">
        <v>43</v>
      </c>
      <c r="AD1" t="s">
        <v>44</v>
      </c>
      <c r="AE1" t="s">
        <v>45</v>
      </c>
      <c r="AF1" t="s">
        <v>46</v>
      </c>
      <c r="AG1" t="s">
        <v>47</v>
      </c>
      <c r="AH1" t="s">
        <v>48</v>
      </c>
      <c r="AI1" t="s">
        <v>49</v>
      </c>
      <c r="AJ1" t="s">
        <v>50</v>
      </c>
      <c r="AK1" t="s">
        <v>51</v>
      </c>
      <c r="AL1" t="s">
        <v>52</v>
      </c>
      <c r="AM1" t="s">
        <v>53</v>
      </c>
      <c r="AN1" t="s">
        <v>54</v>
      </c>
      <c r="AO1" t="s">
        <v>55</v>
      </c>
      <c r="AP1" t="s">
        <v>56</v>
      </c>
      <c r="AQ1" t="s">
        <v>57</v>
      </c>
      <c r="AR1" t="s">
        <v>58</v>
      </c>
      <c r="AS1" t="s">
        <v>59</v>
      </c>
      <c r="AT1" t="s">
        <v>60</v>
      </c>
      <c r="AU1" t="s">
        <v>61</v>
      </c>
      <c r="AV1" t="s">
        <v>62</v>
      </c>
      <c r="AW1" t="s">
        <v>63</v>
      </c>
      <c r="AX1" t="s">
        <v>64</v>
      </c>
      <c r="AY1" t="s">
        <v>65</v>
      </c>
      <c r="AZ1" t="s">
        <v>66</v>
      </c>
      <c r="BA1" t="s">
        <v>67</v>
      </c>
      <c r="BB1" t="s">
        <v>68</v>
      </c>
      <c r="BC1" t="s">
        <v>69</v>
      </c>
      <c r="BD1" t="s">
        <v>70</v>
      </c>
      <c r="BE1" t="s">
        <v>71</v>
      </c>
      <c r="BF1" t="s">
        <v>72</v>
      </c>
      <c r="BG1" t="s">
        <v>73</v>
      </c>
      <c r="BH1" t="s">
        <v>74</v>
      </c>
      <c r="BI1" t="s">
        <v>75</v>
      </c>
      <c r="BJ1" t="s">
        <v>76</v>
      </c>
      <c r="BK1" t="s">
        <v>77</v>
      </c>
      <c r="BL1" t="s">
        <v>78</v>
      </c>
      <c r="BM1" t="s">
        <v>79</v>
      </c>
      <c r="BN1" t="s">
        <v>80</v>
      </c>
      <c r="BO1" t="s">
        <v>81</v>
      </c>
      <c r="BP1" t="s">
        <v>82</v>
      </c>
      <c r="BQ1" t="s">
        <v>83</v>
      </c>
      <c r="BR1" t="s">
        <v>84</v>
      </c>
      <c r="BS1" t="s">
        <v>85</v>
      </c>
      <c r="BT1" t="s">
        <v>86</v>
      </c>
      <c r="BU1" t="s">
        <v>87</v>
      </c>
      <c r="BV1" t="s">
        <v>88</v>
      </c>
      <c r="BW1" t="s">
        <v>89</v>
      </c>
      <c r="BX1" t="s">
        <v>90</v>
      </c>
      <c r="BY1" t="s">
        <v>91</v>
      </c>
      <c r="BZ1" t="s">
        <v>92</v>
      </c>
      <c r="CA1" t="s">
        <v>93</v>
      </c>
      <c r="CB1" t="s">
        <v>94</v>
      </c>
      <c r="CC1" t="s">
        <v>95</v>
      </c>
      <c r="CD1" t="s">
        <v>96</v>
      </c>
      <c r="CE1" t="s">
        <v>97</v>
      </c>
      <c r="CF1" t="s">
        <v>98</v>
      </c>
      <c r="CG1" t="s">
        <v>99</v>
      </c>
      <c r="CH1" t="s">
        <v>100</v>
      </c>
      <c r="CI1" t="s">
        <v>101</v>
      </c>
      <c r="CJ1" t="s">
        <v>102</v>
      </c>
      <c r="CK1" t="s">
        <v>103</v>
      </c>
      <c r="CL1" t="s">
        <v>104</v>
      </c>
      <c r="CM1" t="s">
        <v>105</v>
      </c>
      <c r="CN1" t="s">
        <v>106</v>
      </c>
      <c r="CO1" t="s">
        <v>107</v>
      </c>
      <c r="CP1" t="s">
        <v>108</v>
      </c>
      <c r="CQ1" t="s">
        <v>109</v>
      </c>
      <c r="CR1" t="s">
        <v>110</v>
      </c>
      <c r="CS1" t="s">
        <v>111</v>
      </c>
      <c r="CT1" t="s">
        <v>112</v>
      </c>
      <c r="CU1" t="s">
        <v>113</v>
      </c>
      <c r="CV1" t="s">
        <v>114</v>
      </c>
      <c r="CW1" t="s">
        <v>115</v>
      </c>
      <c r="CX1" t="s">
        <v>116</v>
      </c>
      <c r="CY1" t="s">
        <v>117</v>
      </c>
      <c r="CZ1" t="s">
        <v>118</v>
      </c>
      <c r="DA1" t="s">
        <v>119</v>
      </c>
      <c r="DB1" t="s">
        <v>120</v>
      </c>
      <c r="DC1" t="s">
        <v>121</v>
      </c>
      <c r="DD1" t="s">
        <v>122</v>
      </c>
      <c r="DE1" t="s">
        <v>123</v>
      </c>
      <c r="DF1" t="s">
        <v>124</v>
      </c>
      <c r="DG1" t="s">
        <v>125</v>
      </c>
      <c r="DH1" t="s">
        <v>126</v>
      </c>
      <c r="DI1" t="s">
        <v>127</v>
      </c>
      <c r="DJ1" t="s">
        <v>128</v>
      </c>
      <c r="DK1" t="s">
        <v>129</v>
      </c>
      <c r="DL1" t="s">
        <v>130</v>
      </c>
      <c r="DM1" t="s">
        <v>131</v>
      </c>
      <c r="DN1" t="s">
        <v>132</v>
      </c>
      <c r="DO1" t="s">
        <v>133</v>
      </c>
      <c r="DP1" t="s">
        <v>134</v>
      </c>
      <c r="DQ1" t="s">
        <v>135</v>
      </c>
    </row>
    <row r="2" spans="1:121" x14ac:dyDescent="0.25">
      <c r="A2" t="s">
        <v>140</v>
      </c>
      <c r="B2" t="s">
        <v>136</v>
      </c>
      <c r="C2" t="s">
        <v>137</v>
      </c>
      <c r="D2">
        <v>173</v>
      </c>
      <c r="E2" t="s">
        <v>138</v>
      </c>
      <c r="F2" t="s">
        <v>139</v>
      </c>
      <c r="G2" s="65">
        <v>30591</v>
      </c>
      <c r="H2" t="s">
        <v>141</v>
      </c>
      <c r="I2" t="s">
        <v>142</v>
      </c>
      <c r="J2" s="66">
        <v>200010130696003</v>
      </c>
      <c r="K2" t="s">
        <v>143</v>
      </c>
      <c r="L2">
        <v>7</v>
      </c>
      <c r="M2" s="65">
        <v>45663</v>
      </c>
      <c r="N2" t="s">
        <v>144</v>
      </c>
      <c r="O2" t="s">
        <v>145</v>
      </c>
      <c r="P2" t="s">
        <v>144</v>
      </c>
      <c r="Q2" t="s">
        <v>145</v>
      </c>
      <c r="R2">
        <v>1</v>
      </c>
      <c r="S2" t="s">
        <v>146</v>
      </c>
      <c r="T2" t="s">
        <v>147</v>
      </c>
      <c r="U2" t="s">
        <v>148</v>
      </c>
      <c r="V2" t="s">
        <v>149</v>
      </c>
      <c r="W2" t="s">
        <v>150</v>
      </c>
      <c r="X2">
        <v>1831</v>
      </c>
      <c r="Y2" t="s">
        <v>151</v>
      </c>
      <c r="Z2" t="s">
        <v>152</v>
      </c>
      <c r="AA2" t="s">
        <v>153</v>
      </c>
      <c r="AB2" t="s">
        <v>154</v>
      </c>
      <c r="AC2" t="s">
        <v>155</v>
      </c>
      <c r="AF2" t="s">
        <v>156</v>
      </c>
      <c r="AG2" t="s">
        <v>157</v>
      </c>
      <c r="AP2" t="s">
        <v>158</v>
      </c>
      <c r="AQ2" t="s">
        <v>159</v>
      </c>
      <c r="AR2">
        <v>2025</v>
      </c>
      <c r="AS2">
        <v>12</v>
      </c>
      <c r="AT2" s="65">
        <v>45669</v>
      </c>
      <c r="AU2" t="s">
        <v>160</v>
      </c>
      <c r="AV2" t="s">
        <v>161</v>
      </c>
      <c r="AW2" t="s">
        <v>162</v>
      </c>
      <c r="AX2">
        <v>41175.75</v>
      </c>
      <c r="AY2">
        <v>0</v>
      </c>
      <c r="AZ2">
        <v>0</v>
      </c>
      <c r="BA2">
        <v>0</v>
      </c>
      <c r="BB2">
        <v>0</v>
      </c>
      <c r="BC2">
        <v>0</v>
      </c>
      <c r="BD2">
        <v>0</v>
      </c>
      <c r="BE2">
        <v>0</v>
      </c>
      <c r="BF2">
        <v>0</v>
      </c>
      <c r="BG2">
        <v>0</v>
      </c>
      <c r="BH2">
        <v>0</v>
      </c>
      <c r="BI2">
        <v>0</v>
      </c>
      <c r="BJ2">
        <v>1181.74</v>
      </c>
      <c r="BK2">
        <v>320.62</v>
      </c>
      <c r="BL2">
        <v>1251.74</v>
      </c>
      <c r="BM2">
        <v>0</v>
      </c>
      <c r="BN2">
        <v>0</v>
      </c>
      <c r="BO2">
        <v>1919.78</v>
      </c>
      <c r="BP2">
        <v>0</v>
      </c>
      <c r="BQ2">
        <v>0</v>
      </c>
      <c r="BR2">
        <v>0</v>
      </c>
      <c r="BS2">
        <v>0</v>
      </c>
      <c r="BT2">
        <v>0</v>
      </c>
      <c r="BU2">
        <v>0</v>
      </c>
      <c r="BV2">
        <v>0</v>
      </c>
      <c r="BW2">
        <v>0</v>
      </c>
      <c r="BX2">
        <v>0</v>
      </c>
      <c r="BY2">
        <v>0</v>
      </c>
      <c r="BZ2">
        <v>9971.43</v>
      </c>
      <c r="CA2">
        <v>0</v>
      </c>
      <c r="CB2">
        <v>0</v>
      </c>
      <c r="CC2">
        <v>0</v>
      </c>
      <c r="CD2">
        <v>0</v>
      </c>
      <c r="CE2">
        <v>0</v>
      </c>
      <c r="CF2">
        <v>0</v>
      </c>
      <c r="CG2">
        <v>0</v>
      </c>
      <c r="CH2">
        <v>0</v>
      </c>
      <c r="CI2">
        <v>0</v>
      </c>
      <c r="CJ2">
        <v>0</v>
      </c>
      <c r="CK2">
        <v>0</v>
      </c>
      <c r="CL2">
        <v>0</v>
      </c>
      <c r="CM2">
        <v>0</v>
      </c>
      <c r="CN2">
        <v>0</v>
      </c>
      <c r="CO2">
        <v>0</v>
      </c>
      <c r="CP2">
        <v>0</v>
      </c>
      <c r="CQ2">
        <v>0</v>
      </c>
      <c r="CR2">
        <v>0</v>
      </c>
      <c r="CS2">
        <v>0</v>
      </c>
      <c r="CT2">
        <v>0</v>
      </c>
      <c r="CU2">
        <v>0</v>
      </c>
      <c r="CV2">
        <v>0</v>
      </c>
      <c r="CW2">
        <v>0</v>
      </c>
      <c r="CX2">
        <v>0</v>
      </c>
      <c r="CY2">
        <v>0</v>
      </c>
      <c r="CZ2">
        <v>0</v>
      </c>
      <c r="DA2">
        <v>0</v>
      </c>
      <c r="DB2">
        <v>0</v>
      </c>
      <c r="DC2">
        <v>0</v>
      </c>
      <c r="DD2">
        <v>0</v>
      </c>
      <c r="DE2">
        <v>0</v>
      </c>
      <c r="DF2">
        <v>0</v>
      </c>
      <c r="DG2">
        <v>0</v>
      </c>
      <c r="DH2">
        <v>0</v>
      </c>
      <c r="DI2">
        <v>0</v>
      </c>
      <c r="DJ2">
        <v>0</v>
      </c>
      <c r="DK2">
        <v>0</v>
      </c>
      <c r="DL2">
        <v>0</v>
      </c>
      <c r="DM2">
        <v>0</v>
      </c>
      <c r="DN2">
        <v>0</v>
      </c>
      <c r="DO2">
        <v>0</v>
      </c>
      <c r="DP2">
        <v>0</v>
      </c>
      <c r="DQ2">
        <v>0</v>
      </c>
    </row>
    <row r="3" spans="1:121" x14ac:dyDescent="0.25">
      <c r="A3" t="s">
        <v>164</v>
      </c>
      <c r="B3" t="s">
        <v>136</v>
      </c>
      <c r="C3" t="s">
        <v>137</v>
      </c>
      <c r="D3">
        <v>69</v>
      </c>
      <c r="E3" t="s">
        <v>138</v>
      </c>
      <c r="F3" t="s">
        <v>163</v>
      </c>
      <c r="G3" t="s">
        <v>165</v>
      </c>
      <c r="H3" t="s">
        <v>166</v>
      </c>
      <c r="I3" t="s">
        <v>142</v>
      </c>
      <c r="J3" s="66">
        <v>9603052935</v>
      </c>
      <c r="K3" t="s">
        <v>143</v>
      </c>
      <c r="L3">
        <v>1</v>
      </c>
      <c r="M3" s="65">
        <v>45664</v>
      </c>
      <c r="N3" t="s">
        <v>167</v>
      </c>
      <c r="O3" t="s">
        <v>168</v>
      </c>
      <c r="P3" t="s">
        <v>167</v>
      </c>
      <c r="Q3" t="s">
        <v>168</v>
      </c>
      <c r="R3">
        <v>34</v>
      </c>
      <c r="S3" t="s">
        <v>169</v>
      </c>
      <c r="T3" t="s">
        <v>147</v>
      </c>
      <c r="U3" t="s">
        <v>148</v>
      </c>
      <c r="V3" t="s">
        <v>149</v>
      </c>
      <c r="W3" t="s">
        <v>150</v>
      </c>
      <c r="X3">
        <v>2210</v>
      </c>
      <c r="Y3" t="s">
        <v>170</v>
      </c>
      <c r="AB3" t="s">
        <v>154</v>
      </c>
      <c r="AC3" t="s">
        <v>155</v>
      </c>
      <c r="AP3" t="s">
        <v>158</v>
      </c>
      <c r="AQ3" t="s">
        <v>159</v>
      </c>
      <c r="AR3">
        <v>2025</v>
      </c>
      <c r="AS3">
        <v>12</v>
      </c>
      <c r="AT3" s="65">
        <v>45669</v>
      </c>
      <c r="AU3" t="s">
        <v>160</v>
      </c>
      <c r="AV3" t="s">
        <v>161</v>
      </c>
      <c r="AW3" t="s">
        <v>171</v>
      </c>
      <c r="AX3">
        <v>0</v>
      </c>
      <c r="AY3">
        <v>0</v>
      </c>
      <c r="AZ3">
        <v>0</v>
      </c>
      <c r="BA3">
        <v>0</v>
      </c>
      <c r="BB3">
        <v>0</v>
      </c>
      <c r="BC3">
        <v>0</v>
      </c>
      <c r="BD3">
        <v>0</v>
      </c>
      <c r="BE3">
        <v>0</v>
      </c>
      <c r="BF3">
        <v>0</v>
      </c>
      <c r="BG3">
        <v>0</v>
      </c>
      <c r="BH3">
        <v>0</v>
      </c>
      <c r="BI3">
        <v>0</v>
      </c>
      <c r="BJ3">
        <v>2296</v>
      </c>
      <c r="BK3">
        <v>7400.87</v>
      </c>
      <c r="BL3">
        <v>2432</v>
      </c>
      <c r="BM3">
        <v>0</v>
      </c>
      <c r="BN3">
        <v>0</v>
      </c>
      <c r="BO3">
        <v>0</v>
      </c>
      <c r="BP3">
        <v>0</v>
      </c>
      <c r="BQ3">
        <v>0</v>
      </c>
      <c r="BR3">
        <v>0</v>
      </c>
      <c r="BS3">
        <v>0</v>
      </c>
      <c r="BT3">
        <v>0</v>
      </c>
      <c r="BU3">
        <v>0</v>
      </c>
      <c r="BV3">
        <v>0</v>
      </c>
      <c r="BW3">
        <v>0</v>
      </c>
      <c r="BX3">
        <v>0</v>
      </c>
      <c r="BY3">
        <v>0</v>
      </c>
      <c r="BZ3">
        <v>0</v>
      </c>
      <c r="CA3">
        <v>0</v>
      </c>
      <c r="CB3">
        <v>0</v>
      </c>
      <c r="CC3">
        <v>0</v>
      </c>
      <c r="CD3">
        <v>0</v>
      </c>
      <c r="CE3">
        <v>0</v>
      </c>
      <c r="CF3">
        <v>0</v>
      </c>
      <c r="CG3">
        <v>0</v>
      </c>
      <c r="CH3">
        <v>0</v>
      </c>
      <c r="CI3">
        <v>0</v>
      </c>
      <c r="CJ3">
        <v>0</v>
      </c>
      <c r="CK3">
        <v>0</v>
      </c>
      <c r="CL3">
        <v>0</v>
      </c>
      <c r="CM3">
        <v>0</v>
      </c>
      <c r="CN3">
        <v>0</v>
      </c>
      <c r="CO3">
        <v>0</v>
      </c>
      <c r="CP3">
        <v>0</v>
      </c>
      <c r="CQ3">
        <v>0</v>
      </c>
      <c r="CR3">
        <v>0</v>
      </c>
      <c r="CS3">
        <v>0</v>
      </c>
      <c r="CT3">
        <v>0</v>
      </c>
      <c r="CU3">
        <v>0</v>
      </c>
      <c r="CV3">
        <v>0</v>
      </c>
      <c r="CW3">
        <v>0</v>
      </c>
      <c r="CX3">
        <v>0</v>
      </c>
      <c r="CY3">
        <v>0</v>
      </c>
      <c r="CZ3">
        <v>0</v>
      </c>
      <c r="DA3">
        <v>0</v>
      </c>
      <c r="DB3">
        <v>0</v>
      </c>
      <c r="DC3">
        <v>0</v>
      </c>
      <c r="DD3">
        <v>0</v>
      </c>
      <c r="DE3">
        <v>0</v>
      </c>
      <c r="DF3">
        <v>0</v>
      </c>
      <c r="DG3">
        <v>0</v>
      </c>
      <c r="DH3">
        <v>0</v>
      </c>
      <c r="DI3">
        <v>0</v>
      </c>
      <c r="DJ3">
        <v>0</v>
      </c>
      <c r="DK3">
        <v>0</v>
      </c>
      <c r="DL3">
        <v>0</v>
      </c>
      <c r="DM3">
        <v>0</v>
      </c>
      <c r="DN3">
        <v>0</v>
      </c>
      <c r="DO3">
        <v>0</v>
      </c>
      <c r="DP3">
        <v>0</v>
      </c>
      <c r="DQ3">
        <v>0</v>
      </c>
    </row>
    <row r="4" spans="1:121" x14ac:dyDescent="0.25">
      <c r="A4" t="s">
        <v>173</v>
      </c>
      <c r="B4" t="s">
        <v>136</v>
      </c>
      <c r="C4" t="s">
        <v>137</v>
      </c>
      <c r="D4">
        <v>20</v>
      </c>
      <c r="E4" t="s">
        <v>138</v>
      </c>
      <c r="F4" t="s">
        <v>172</v>
      </c>
      <c r="G4" t="s">
        <v>174</v>
      </c>
      <c r="H4" t="s">
        <v>141</v>
      </c>
      <c r="I4" t="s">
        <v>142</v>
      </c>
      <c r="J4" s="66">
        <v>200010302216928</v>
      </c>
      <c r="K4" t="s">
        <v>143</v>
      </c>
      <c r="L4">
        <v>7</v>
      </c>
      <c r="M4" s="65">
        <v>45663</v>
      </c>
      <c r="N4" t="s">
        <v>175</v>
      </c>
      <c r="O4" t="s">
        <v>176</v>
      </c>
      <c r="P4" t="s">
        <v>175</v>
      </c>
      <c r="Q4" t="s">
        <v>176</v>
      </c>
      <c r="R4">
        <v>1</v>
      </c>
      <c r="S4" t="s">
        <v>146</v>
      </c>
      <c r="T4" t="s">
        <v>147</v>
      </c>
      <c r="U4" t="s">
        <v>148</v>
      </c>
      <c r="V4" t="s">
        <v>149</v>
      </c>
      <c r="W4" t="s">
        <v>150</v>
      </c>
      <c r="X4">
        <v>1696</v>
      </c>
      <c r="Y4" t="s">
        <v>177</v>
      </c>
      <c r="AB4" t="s">
        <v>154</v>
      </c>
      <c r="AC4" t="s">
        <v>155</v>
      </c>
      <c r="AP4" t="s">
        <v>158</v>
      </c>
      <c r="AQ4" t="s">
        <v>159</v>
      </c>
      <c r="AR4">
        <v>2025</v>
      </c>
      <c r="AS4">
        <v>12</v>
      </c>
      <c r="AT4" s="65">
        <v>45669</v>
      </c>
      <c r="AU4" t="s">
        <v>160</v>
      </c>
      <c r="AV4" t="s">
        <v>161</v>
      </c>
      <c r="AW4" t="s">
        <v>162</v>
      </c>
      <c r="AX4">
        <v>60000</v>
      </c>
      <c r="AY4">
        <v>0</v>
      </c>
      <c r="AZ4">
        <v>0</v>
      </c>
      <c r="BA4">
        <v>0</v>
      </c>
      <c r="BB4">
        <v>0</v>
      </c>
      <c r="BC4">
        <v>0</v>
      </c>
      <c r="BD4">
        <v>0</v>
      </c>
      <c r="BE4">
        <v>0</v>
      </c>
      <c r="BF4">
        <v>0</v>
      </c>
      <c r="BG4">
        <v>0</v>
      </c>
      <c r="BH4">
        <v>0</v>
      </c>
      <c r="BI4">
        <v>0</v>
      </c>
      <c r="BJ4">
        <v>1722</v>
      </c>
      <c r="BK4">
        <v>3486.68</v>
      </c>
      <c r="BL4">
        <v>1824</v>
      </c>
      <c r="BM4">
        <v>0</v>
      </c>
      <c r="BN4">
        <v>0</v>
      </c>
      <c r="BO4">
        <v>0</v>
      </c>
      <c r="BP4">
        <v>0</v>
      </c>
      <c r="BQ4">
        <v>0</v>
      </c>
      <c r="BR4">
        <v>0</v>
      </c>
      <c r="BS4">
        <v>0</v>
      </c>
      <c r="BT4">
        <v>0</v>
      </c>
      <c r="BU4">
        <v>0</v>
      </c>
      <c r="BV4">
        <v>0</v>
      </c>
      <c r="BW4">
        <v>0</v>
      </c>
      <c r="BX4">
        <v>0</v>
      </c>
      <c r="BY4">
        <v>0</v>
      </c>
      <c r="BZ4">
        <v>0</v>
      </c>
      <c r="CA4">
        <v>0</v>
      </c>
      <c r="CB4">
        <v>0</v>
      </c>
      <c r="CC4">
        <v>0</v>
      </c>
      <c r="CD4">
        <v>0</v>
      </c>
      <c r="CE4">
        <v>0</v>
      </c>
      <c r="CF4">
        <v>0</v>
      </c>
      <c r="CG4">
        <v>0</v>
      </c>
      <c r="CH4">
        <v>0</v>
      </c>
      <c r="CI4">
        <v>0</v>
      </c>
      <c r="CJ4">
        <v>0</v>
      </c>
      <c r="CK4">
        <v>0</v>
      </c>
      <c r="CL4">
        <v>0</v>
      </c>
      <c r="CM4">
        <v>0</v>
      </c>
      <c r="CN4">
        <v>0</v>
      </c>
      <c r="CO4">
        <v>0</v>
      </c>
      <c r="CP4">
        <v>0</v>
      </c>
      <c r="CQ4">
        <v>0</v>
      </c>
      <c r="CR4">
        <v>0</v>
      </c>
      <c r="CS4">
        <v>0</v>
      </c>
      <c r="CT4">
        <v>0</v>
      </c>
      <c r="CU4">
        <v>0</v>
      </c>
      <c r="CV4">
        <v>0</v>
      </c>
      <c r="CW4">
        <v>0</v>
      </c>
      <c r="CX4">
        <v>0</v>
      </c>
      <c r="CY4">
        <v>0</v>
      </c>
      <c r="CZ4">
        <v>0</v>
      </c>
      <c r="DA4">
        <v>0</v>
      </c>
      <c r="DB4">
        <v>0</v>
      </c>
      <c r="DC4">
        <v>0</v>
      </c>
      <c r="DD4">
        <v>0</v>
      </c>
      <c r="DE4">
        <v>0</v>
      </c>
      <c r="DF4">
        <v>0</v>
      </c>
      <c r="DG4">
        <v>0</v>
      </c>
      <c r="DH4">
        <v>0</v>
      </c>
      <c r="DI4">
        <v>0</v>
      </c>
      <c r="DJ4">
        <v>0</v>
      </c>
      <c r="DK4">
        <v>0</v>
      </c>
      <c r="DL4">
        <v>0</v>
      </c>
      <c r="DM4">
        <v>0</v>
      </c>
      <c r="DN4">
        <v>0</v>
      </c>
      <c r="DO4">
        <v>0</v>
      </c>
      <c r="DP4">
        <v>0</v>
      </c>
      <c r="DQ4">
        <v>0</v>
      </c>
    </row>
    <row r="5" spans="1:121" x14ac:dyDescent="0.25">
      <c r="A5" t="s">
        <v>179</v>
      </c>
      <c r="B5" t="s">
        <v>136</v>
      </c>
      <c r="C5" t="s">
        <v>137</v>
      </c>
      <c r="D5">
        <v>6</v>
      </c>
      <c r="E5" t="s">
        <v>138</v>
      </c>
      <c r="F5" t="s">
        <v>178</v>
      </c>
      <c r="G5" t="s">
        <v>180</v>
      </c>
      <c r="H5" t="s">
        <v>166</v>
      </c>
      <c r="I5" t="s">
        <v>142</v>
      </c>
      <c r="J5" s="66">
        <v>200019603444651</v>
      </c>
      <c r="K5" t="s">
        <v>143</v>
      </c>
      <c r="L5">
        <v>4</v>
      </c>
      <c r="M5" s="65">
        <v>45663</v>
      </c>
      <c r="N5" t="s">
        <v>181</v>
      </c>
      <c r="O5" t="s">
        <v>182</v>
      </c>
      <c r="P5" t="s">
        <v>181</v>
      </c>
      <c r="Q5" t="s">
        <v>182</v>
      </c>
      <c r="R5">
        <v>1</v>
      </c>
      <c r="S5" t="s">
        <v>146</v>
      </c>
      <c r="T5" t="s">
        <v>147</v>
      </c>
      <c r="U5" t="s">
        <v>148</v>
      </c>
      <c r="V5" t="s">
        <v>149</v>
      </c>
      <c r="W5" t="s">
        <v>150</v>
      </c>
      <c r="X5">
        <v>1696</v>
      </c>
      <c r="Y5" t="s">
        <v>177</v>
      </c>
      <c r="AB5" t="s">
        <v>154</v>
      </c>
      <c r="AC5" t="s">
        <v>155</v>
      </c>
      <c r="AP5" t="s">
        <v>158</v>
      </c>
      <c r="AQ5" t="s">
        <v>159</v>
      </c>
      <c r="AR5">
        <v>2025</v>
      </c>
      <c r="AS5">
        <v>12</v>
      </c>
      <c r="AT5" s="65">
        <v>45669</v>
      </c>
      <c r="AU5" t="s">
        <v>160</v>
      </c>
      <c r="AV5" t="s">
        <v>161</v>
      </c>
      <c r="AW5" t="s">
        <v>162</v>
      </c>
      <c r="AX5">
        <v>40000</v>
      </c>
      <c r="AY5">
        <v>0</v>
      </c>
      <c r="AZ5">
        <v>0</v>
      </c>
      <c r="BA5">
        <v>0</v>
      </c>
      <c r="BB5">
        <v>0</v>
      </c>
      <c r="BC5">
        <v>0</v>
      </c>
      <c r="BD5">
        <v>0</v>
      </c>
      <c r="BE5">
        <v>0</v>
      </c>
      <c r="BF5">
        <v>0</v>
      </c>
      <c r="BG5">
        <v>0</v>
      </c>
      <c r="BH5">
        <v>0</v>
      </c>
      <c r="BI5">
        <v>0</v>
      </c>
      <c r="BJ5">
        <v>1148</v>
      </c>
      <c r="BK5">
        <v>442.65</v>
      </c>
      <c r="BL5">
        <v>1216</v>
      </c>
      <c r="BM5">
        <v>0</v>
      </c>
      <c r="BN5">
        <v>0</v>
      </c>
      <c r="BO5">
        <v>0</v>
      </c>
      <c r="BP5">
        <v>0</v>
      </c>
      <c r="BQ5">
        <v>0</v>
      </c>
      <c r="BR5">
        <v>0</v>
      </c>
      <c r="BS5">
        <v>0</v>
      </c>
      <c r="BT5">
        <v>0</v>
      </c>
      <c r="BU5">
        <v>0</v>
      </c>
      <c r="BV5">
        <v>0</v>
      </c>
      <c r="BW5">
        <v>0</v>
      </c>
      <c r="BX5">
        <v>0</v>
      </c>
      <c r="BY5">
        <v>0</v>
      </c>
      <c r="BZ5">
        <v>2266</v>
      </c>
      <c r="CA5">
        <v>0</v>
      </c>
      <c r="CB5">
        <v>0</v>
      </c>
      <c r="CC5">
        <v>0</v>
      </c>
      <c r="CD5">
        <v>0</v>
      </c>
      <c r="CE5">
        <v>0</v>
      </c>
      <c r="CF5">
        <v>0</v>
      </c>
      <c r="CG5">
        <v>0</v>
      </c>
      <c r="CH5">
        <v>0</v>
      </c>
      <c r="CI5">
        <v>0</v>
      </c>
      <c r="CJ5">
        <v>0</v>
      </c>
      <c r="CK5">
        <v>0</v>
      </c>
      <c r="CL5">
        <v>0</v>
      </c>
      <c r="CM5">
        <v>0</v>
      </c>
      <c r="CN5">
        <v>0</v>
      </c>
      <c r="CO5">
        <v>0</v>
      </c>
      <c r="CP5">
        <v>0</v>
      </c>
      <c r="CQ5">
        <v>0</v>
      </c>
      <c r="CR5">
        <v>0</v>
      </c>
      <c r="CS5">
        <v>0</v>
      </c>
      <c r="CT5">
        <v>0</v>
      </c>
      <c r="CU5">
        <v>0</v>
      </c>
      <c r="CV5">
        <v>0</v>
      </c>
      <c r="CW5">
        <v>0</v>
      </c>
      <c r="CX5">
        <v>0</v>
      </c>
      <c r="CY5">
        <v>0</v>
      </c>
      <c r="CZ5">
        <v>0</v>
      </c>
      <c r="DA5">
        <v>0</v>
      </c>
      <c r="DB5">
        <v>0</v>
      </c>
      <c r="DC5">
        <v>0</v>
      </c>
      <c r="DD5">
        <v>0</v>
      </c>
      <c r="DE5">
        <v>0</v>
      </c>
      <c r="DF5">
        <v>0</v>
      </c>
      <c r="DG5">
        <v>0</v>
      </c>
      <c r="DH5">
        <v>0</v>
      </c>
      <c r="DI5">
        <v>0</v>
      </c>
      <c r="DJ5">
        <v>0</v>
      </c>
      <c r="DK5">
        <v>0</v>
      </c>
      <c r="DL5">
        <v>0</v>
      </c>
      <c r="DM5">
        <v>0</v>
      </c>
      <c r="DN5">
        <v>0</v>
      </c>
      <c r="DO5">
        <v>0</v>
      </c>
      <c r="DP5">
        <v>0</v>
      </c>
      <c r="DQ5">
        <v>0</v>
      </c>
    </row>
    <row r="6" spans="1:121" x14ac:dyDescent="0.25">
      <c r="A6" t="s">
        <v>184</v>
      </c>
      <c r="B6" t="s">
        <v>136</v>
      </c>
      <c r="C6" t="s">
        <v>137</v>
      </c>
      <c r="D6">
        <v>32</v>
      </c>
      <c r="E6" t="s">
        <v>138</v>
      </c>
      <c r="F6" t="s">
        <v>183</v>
      </c>
      <c r="G6" s="65">
        <v>19784</v>
      </c>
      <c r="H6" t="s">
        <v>141</v>
      </c>
      <c r="I6" t="s">
        <v>142</v>
      </c>
      <c r="J6" s="66">
        <v>200019605578575</v>
      </c>
      <c r="K6" t="s">
        <v>143</v>
      </c>
      <c r="L6">
        <v>4</v>
      </c>
      <c r="M6" s="65">
        <v>45663</v>
      </c>
      <c r="N6" t="s">
        <v>185</v>
      </c>
      <c r="O6" t="s">
        <v>186</v>
      </c>
      <c r="P6" t="s">
        <v>185</v>
      </c>
      <c r="Q6" t="s">
        <v>186</v>
      </c>
      <c r="R6">
        <v>1</v>
      </c>
      <c r="S6" t="s">
        <v>146</v>
      </c>
      <c r="T6" t="s">
        <v>147</v>
      </c>
      <c r="U6" t="s">
        <v>148</v>
      </c>
      <c r="V6" t="s">
        <v>149</v>
      </c>
      <c r="W6" t="s">
        <v>150</v>
      </c>
      <c r="X6">
        <v>1693</v>
      </c>
      <c r="Y6" t="s">
        <v>187</v>
      </c>
      <c r="Z6" t="s">
        <v>152</v>
      </c>
      <c r="AA6" t="s">
        <v>153</v>
      </c>
      <c r="AB6" t="s">
        <v>154</v>
      </c>
      <c r="AC6" t="s">
        <v>155</v>
      </c>
      <c r="AF6" t="s">
        <v>188</v>
      </c>
      <c r="AG6" t="s">
        <v>189</v>
      </c>
      <c r="AP6" t="s">
        <v>158</v>
      </c>
      <c r="AQ6" t="s">
        <v>159</v>
      </c>
      <c r="AR6">
        <v>2025</v>
      </c>
      <c r="AS6">
        <v>12</v>
      </c>
      <c r="AT6" s="65">
        <v>45669</v>
      </c>
      <c r="AU6" t="s">
        <v>160</v>
      </c>
      <c r="AV6" t="s">
        <v>161</v>
      </c>
      <c r="AW6" t="s">
        <v>162</v>
      </c>
      <c r="AX6">
        <v>70000</v>
      </c>
      <c r="AY6">
        <v>0</v>
      </c>
      <c r="AZ6">
        <v>0</v>
      </c>
      <c r="BA6">
        <v>0</v>
      </c>
      <c r="BB6">
        <v>0</v>
      </c>
      <c r="BC6">
        <v>0</v>
      </c>
      <c r="BD6">
        <v>0</v>
      </c>
      <c r="BE6">
        <v>0</v>
      </c>
      <c r="BF6">
        <v>0</v>
      </c>
      <c r="BG6">
        <v>0</v>
      </c>
      <c r="BH6">
        <v>0</v>
      </c>
      <c r="BI6">
        <v>0</v>
      </c>
      <c r="BJ6">
        <v>2009</v>
      </c>
      <c r="BK6">
        <v>5368.48</v>
      </c>
      <c r="BL6">
        <v>2128</v>
      </c>
      <c r="BM6">
        <v>0</v>
      </c>
      <c r="BN6">
        <v>0</v>
      </c>
      <c r="BO6">
        <v>0</v>
      </c>
      <c r="BP6">
        <v>0</v>
      </c>
      <c r="BQ6">
        <v>0</v>
      </c>
      <c r="BR6">
        <v>0</v>
      </c>
      <c r="BS6">
        <v>0</v>
      </c>
      <c r="BT6">
        <v>0</v>
      </c>
      <c r="BU6">
        <v>0</v>
      </c>
      <c r="BV6">
        <v>0</v>
      </c>
      <c r="BW6">
        <v>0</v>
      </c>
      <c r="BX6">
        <v>0</v>
      </c>
      <c r="BY6">
        <v>0</v>
      </c>
      <c r="BZ6">
        <v>0</v>
      </c>
      <c r="CA6">
        <v>0</v>
      </c>
      <c r="CB6">
        <v>0</v>
      </c>
      <c r="CC6">
        <v>0</v>
      </c>
      <c r="CD6">
        <v>0</v>
      </c>
      <c r="CE6">
        <v>0</v>
      </c>
      <c r="CF6">
        <v>0</v>
      </c>
      <c r="CG6">
        <v>0</v>
      </c>
      <c r="CH6">
        <v>0</v>
      </c>
      <c r="CI6">
        <v>0</v>
      </c>
      <c r="CJ6">
        <v>0</v>
      </c>
      <c r="CK6">
        <v>0</v>
      </c>
      <c r="CL6">
        <v>0</v>
      </c>
      <c r="CM6">
        <v>0</v>
      </c>
      <c r="CN6">
        <v>0</v>
      </c>
      <c r="CO6">
        <v>0</v>
      </c>
      <c r="CP6">
        <v>0</v>
      </c>
      <c r="CQ6">
        <v>0</v>
      </c>
      <c r="CR6">
        <v>0</v>
      </c>
      <c r="CS6">
        <v>0</v>
      </c>
      <c r="CT6">
        <v>0</v>
      </c>
      <c r="CU6">
        <v>0</v>
      </c>
      <c r="CV6">
        <v>0</v>
      </c>
      <c r="CW6">
        <v>0</v>
      </c>
      <c r="CX6">
        <v>0</v>
      </c>
      <c r="CY6">
        <v>0</v>
      </c>
      <c r="CZ6">
        <v>0</v>
      </c>
      <c r="DA6">
        <v>0</v>
      </c>
      <c r="DB6">
        <v>0</v>
      </c>
      <c r="DC6">
        <v>0</v>
      </c>
      <c r="DD6">
        <v>0</v>
      </c>
      <c r="DE6">
        <v>0</v>
      </c>
      <c r="DF6">
        <v>0</v>
      </c>
      <c r="DG6">
        <v>0</v>
      </c>
      <c r="DH6">
        <v>0</v>
      </c>
      <c r="DI6">
        <v>0</v>
      </c>
      <c r="DJ6">
        <v>0</v>
      </c>
      <c r="DK6">
        <v>0</v>
      </c>
      <c r="DL6">
        <v>0</v>
      </c>
      <c r="DM6">
        <v>0</v>
      </c>
      <c r="DN6">
        <v>0</v>
      </c>
      <c r="DO6">
        <v>0</v>
      </c>
      <c r="DP6">
        <v>0</v>
      </c>
      <c r="DQ6">
        <v>0</v>
      </c>
    </row>
    <row r="7" spans="1:121" x14ac:dyDescent="0.25">
      <c r="A7" t="s">
        <v>191</v>
      </c>
      <c r="B7" t="s">
        <v>136</v>
      </c>
      <c r="C7" t="s">
        <v>137</v>
      </c>
      <c r="D7">
        <v>32</v>
      </c>
      <c r="E7" t="s">
        <v>138</v>
      </c>
      <c r="F7" t="s">
        <v>190</v>
      </c>
      <c r="G7" s="65">
        <v>24016</v>
      </c>
      <c r="H7" t="s">
        <v>166</v>
      </c>
      <c r="I7" t="s">
        <v>142</v>
      </c>
      <c r="J7" s="66">
        <v>200010130602819</v>
      </c>
      <c r="K7" t="s">
        <v>143</v>
      </c>
      <c r="L7">
        <v>4</v>
      </c>
      <c r="M7" s="65">
        <v>45663</v>
      </c>
      <c r="N7" t="s">
        <v>144</v>
      </c>
      <c r="O7" t="s">
        <v>145</v>
      </c>
      <c r="P7" t="s">
        <v>144</v>
      </c>
      <c r="Q7" t="s">
        <v>145</v>
      </c>
      <c r="R7">
        <v>1</v>
      </c>
      <c r="S7" t="s">
        <v>146</v>
      </c>
      <c r="T7" t="s">
        <v>147</v>
      </c>
      <c r="U7" t="s">
        <v>148</v>
      </c>
      <c r="V7" t="s">
        <v>149</v>
      </c>
      <c r="W7" t="s">
        <v>150</v>
      </c>
      <c r="X7">
        <v>1110</v>
      </c>
      <c r="Y7" t="s">
        <v>192</v>
      </c>
      <c r="Z7" t="s">
        <v>193</v>
      </c>
      <c r="AA7" t="s">
        <v>194</v>
      </c>
      <c r="AB7" t="s">
        <v>195</v>
      </c>
      <c r="AC7" t="s">
        <v>196</v>
      </c>
      <c r="AF7" t="s">
        <v>156</v>
      </c>
      <c r="AG7" t="s">
        <v>157</v>
      </c>
      <c r="AP7" t="s">
        <v>158</v>
      </c>
      <c r="AQ7" t="s">
        <v>159</v>
      </c>
      <c r="AR7">
        <v>2025</v>
      </c>
      <c r="AS7">
        <v>12</v>
      </c>
      <c r="AT7" s="65">
        <v>45669</v>
      </c>
      <c r="AU7" t="s">
        <v>160</v>
      </c>
      <c r="AV7" t="s">
        <v>161</v>
      </c>
      <c r="AW7" t="s">
        <v>162</v>
      </c>
      <c r="AX7">
        <v>27494.78</v>
      </c>
      <c r="AY7">
        <v>0</v>
      </c>
      <c r="AZ7">
        <v>0</v>
      </c>
      <c r="BA7">
        <v>0</v>
      </c>
      <c r="BB7">
        <v>0</v>
      </c>
      <c r="BC7">
        <v>0</v>
      </c>
      <c r="BD7">
        <v>0</v>
      </c>
      <c r="BE7">
        <v>0</v>
      </c>
      <c r="BF7">
        <v>0</v>
      </c>
      <c r="BG7">
        <v>0</v>
      </c>
      <c r="BH7">
        <v>0</v>
      </c>
      <c r="BI7">
        <v>0</v>
      </c>
      <c r="BJ7">
        <v>789.1</v>
      </c>
      <c r="BK7">
        <v>0</v>
      </c>
      <c r="BL7">
        <v>835.84</v>
      </c>
      <c r="BM7">
        <v>0</v>
      </c>
      <c r="BN7">
        <v>0</v>
      </c>
      <c r="BO7">
        <v>0</v>
      </c>
      <c r="BP7">
        <v>0</v>
      </c>
      <c r="BQ7">
        <v>0</v>
      </c>
      <c r="BR7">
        <v>0</v>
      </c>
      <c r="BS7">
        <v>0</v>
      </c>
      <c r="BT7">
        <v>0</v>
      </c>
      <c r="BU7">
        <v>0</v>
      </c>
      <c r="BV7">
        <v>0</v>
      </c>
      <c r="BW7">
        <v>0</v>
      </c>
      <c r="BX7">
        <v>0</v>
      </c>
      <c r="BY7">
        <v>0</v>
      </c>
      <c r="BZ7">
        <v>19050.13</v>
      </c>
      <c r="CA7">
        <v>0</v>
      </c>
      <c r="CB7">
        <v>0</v>
      </c>
      <c r="CC7">
        <v>0</v>
      </c>
      <c r="CD7">
        <v>0</v>
      </c>
      <c r="CE7">
        <v>0</v>
      </c>
      <c r="CF7">
        <v>0</v>
      </c>
      <c r="CG7">
        <v>0</v>
      </c>
      <c r="CH7">
        <v>0</v>
      </c>
      <c r="CI7">
        <v>0</v>
      </c>
      <c r="CJ7">
        <v>0</v>
      </c>
      <c r="CK7">
        <v>0</v>
      </c>
      <c r="CL7">
        <v>0</v>
      </c>
      <c r="CM7">
        <v>0</v>
      </c>
      <c r="CN7">
        <v>0</v>
      </c>
      <c r="CO7">
        <v>0</v>
      </c>
      <c r="CP7">
        <v>0</v>
      </c>
      <c r="CQ7">
        <v>0</v>
      </c>
      <c r="CR7">
        <v>0</v>
      </c>
      <c r="CS7">
        <v>0</v>
      </c>
      <c r="CT7">
        <v>0</v>
      </c>
      <c r="CU7">
        <v>0</v>
      </c>
      <c r="CV7">
        <v>0</v>
      </c>
      <c r="CW7">
        <v>0</v>
      </c>
      <c r="CX7">
        <v>0</v>
      </c>
      <c r="CY7">
        <v>0</v>
      </c>
      <c r="CZ7">
        <v>0</v>
      </c>
      <c r="DA7">
        <v>0</v>
      </c>
      <c r="DB7">
        <v>0</v>
      </c>
      <c r="DC7">
        <v>0</v>
      </c>
      <c r="DD7">
        <v>0</v>
      </c>
      <c r="DE7">
        <v>0</v>
      </c>
      <c r="DF7">
        <v>0</v>
      </c>
      <c r="DG7">
        <v>0</v>
      </c>
      <c r="DH7">
        <v>0</v>
      </c>
      <c r="DI7">
        <v>0</v>
      </c>
      <c r="DJ7">
        <v>0</v>
      </c>
      <c r="DK7">
        <v>0</v>
      </c>
      <c r="DL7">
        <v>0</v>
      </c>
      <c r="DM7">
        <v>0</v>
      </c>
      <c r="DN7">
        <v>0</v>
      </c>
      <c r="DO7">
        <v>0</v>
      </c>
      <c r="DP7">
        <v>0</v>
      </c>
      <c r="DQ7">
        <v>0</v>
      </c>
    </row>
    <row r="8" spans="1:121" x14ac:dyDescent="0.25">
      <c r="A8" t="s">
        <v>198</v>
      </c>
      <c r="B8" t="s">
        <v>136</v>
      </c>
      <c r="C8" t="s">
        <v>137</v>
      </c>
      <c r="D8">
        <v>265</v>
      </c>
      <c r="E8" t="s">
        <v>138</v>
      </c>
      <c r="F8" t="s">
        <v>197</v>
      </c>
      <c r="G8" t="s">
        <v>199</v>
      </c>
      <c r="H8" t="s">
        <v>166</v>
      </c>
      <c r="I8" t="s">
        <v>142</v>
      </c>
      <c r="J8" s="66">
        <v>200019605578696</v>
      </c>
      <c r="K8" t="s">
        <v>143</v>
      </c>
      <c r="L8">
        <v>5</v>
      </c>
      <c r="M8" s="65">
        <v>45663</v>
      </c>
      <c r="N8" t="s">
        <v>200</v>
      </c>
      <c r="O8" t="s">
        <v>201</v>
      </c>
      <c r="P8" t="s">
        <v>200</v>
      </c>
      <c r="Q8" t="s">
        <v>201</v>
      </c>
      <c r="R8">
        <v>1</v>
      </c>
      <c r="S8" t="s">
        <v>146</v>
      </c>
      <c r="T8" t="s">
        <v>147</v>
      </c>
      <c r="U8" t="s">
        <v>148</v>
      </c>
      <c r="V8" t="s">
        <v>149</v>
      </c>
      <c r="W8" t="s">
        <v>150</v>
      </c>
      <c r="X8">
        <v>3306</v>
      </c>
      <c r="Y8" t="s">
        <v>202</v>
      </c>
      <c r="Z8" t="s">
        <v>152</v>
      </c>
      <c r="AA8" t="s">
        <v>153</v>
      </c>
      <c r="AB8" t="s">
        <v>154</v>
      </c>
      <c r="AC8" t="s">
        <v>155</v>
      </c>
      <c r="AF8" t="s">
        <v>188</v>
      </c>
      <c r="AG8" t="s">
        <v>189</v>
      </c>
      <c r="AP8" t="s">
        <v>158</v>
      </c>
      <c r="AQ8" t="s">
        <v>159</v>
      </c>
      <c r="AR8">
        <v>2025</v>
      </c>
      <c r="AS8">
        <v>12</v>
      </c>
      <c r="AT8" s="65">
        <v>45669</v>
      </c>
      <c r="AU8" t="s">
        <v>160</v>
      </c>
      <c r="AV8" t="s">
        <v>161</v>
      </c>
      <c r="AW8" t="s">
        <v>162</v>
      </c>
      <c r="AX8">
        <v>80000</v>
      </c>
      <c r="AY8">
        <v>0</v>
      </c>
      <c r="AZ8">
        <v>0</v>
      </c>
      <c r="BA8">
        <v>0</v>
      </c>
      <c r="BB8">
        <v>0</v>
      </c>
      <c r="BC8">
        <v>0</v>
      </c>
      <c r="BD8">
        <v>0</v>
      </c>
      <c r="BE8">
        <v>0</v>
      </c>
      <c r="BF8">
        <v>0</v>
      </c>
      <c r="BG8">
        <v>0</v>
      </c>
      <c r="BH8">
        <v>0</v>
      </c>
      <c r="BI8">
        <v>0</v>
      </c>
      <c r="BJ8">
        <v>2296</v>
      </c>
      <c r="BK8">
        <v>6920.92</v>
      </c>
      <c r="BL8">
        <v>2432</v>
      </c>
      <c r="BM8">
        <v>0</v>
      </c>
      <c r="BN8">
        <v>0</v>
      </c>
      <c r="BO8">
        <v>1919.78</v>
      </c>
      <c r="BP8">
        <v>0</v>
      </c>
      <c r="BQ8">
        <v>0</v>
      </c>
      <c r="BR8">
        <v>0</v>
      </c>
      <c r="BS8">
        <v>0</v>
      </c>
      <c r="BT8">
        <v>0</v>
      </c>
      <c r="BU8">
        <v>0</v>
      </c>
      <c r="BV8">
        <v>0</v>
      </c>
      <c r="BW8">
        <v>0</v>
      </c>
      <c r="BX8">
        <v>0</v>
      </c>
      <c r="BY8">
        <v>0</v>
      </c>
      <c r="BZ8">
        <v>53066</v>
      </c>
      <c r="CA8">
        <v>0</v>
      </c>
      <c r="CB8">
        <v>0</v>
      </c>
      <c r="CC8">
        <v>0</v>
      </c>
      <c r="CD8">
        <v>0</v>
      </c>
      <c r="CE8">
        <v>0</v>
      </c>
      <c r="CF8">
        <v>0</v>
      </c>
      <c r="CG8">
        <v>0</v>
      </c>
      <c r="CH8">
        <v>0</v>
      </c>
      <c r="CI8">
        <v>0</v>
      </c>
      <c r="CJ8">
        <v>0</v>
      </c>
      <c r="CK8">
        <v>0</v>
      </c>
      <c r="CL8">
        <v>0</v>
      </c>
      <c r="CM8">
        <v>0</v>
      </c>
      <c r="CN8">
        <v>0</v>
      </c>
      <c r="CO8">
        <v>0</v>
      </c>
      <c r="CP8">
        <v>0</v>
      </c>
      <c r="CQ8">
        <v>0</v>
      </c>
      <c r="CR8">
        <v>0</v>
      </c>
      <c r="CS8">
        <v>0</v>
      </c>
      <c r="CT8">
        <v>0</v>
      </c>
      <c r="CU8">
        <v>0</v>
      </c>
      <c r="CV8">
        <v>0</v>
      </c>
      <c r="CW8">
        <v>0</v>
      </c>
      <c r="CX8">
        <v>0</v>
      </c>
      <c r="CY8">
        <v>0</v>
      </c>
      <c r="CZ8">
        <v>0</v>
      </c>
      <c r="DA8">
        <v>0</v>
      </c>
      <c r="DB8">
        <v>0</v>
      </c>
      <c r="DC8">
        <v>0</v>
      </c>
      <c r="DD8">
        <v>0</v>
      </c>
      <c r="DE8">
        <v>0</v>
      </c>
      <c r="DF8">
        <v>0</v>
      </c>
      <c r="DG8">
        <v>0</v>
      </c>
      <c r="DH8">
        <v>0</v>
      </c>
      <c r="DI8">
        <v>0</v>
      </c>
      <c r="DJ8">
        <v>0</v>
      </c>
      <c r="DK8">
        <v>0</v>
      </c>
      <c r="DL8">
        <v>0</v>
      </c>
      <c r="DM8">
        <v>0</v>
      </c>
      <c r="DN8">
        <v>0</v>
      </c>
      <c r="DO8">
        <v>0</v>
      </c>
      <c r="DP8">
        <v>0</v>
      </c>
      <c r="DQ8">
        <v>0</v>
      </c>
    </row>
    <row r="9" spans="1:121" x14ac:dyDescent="0.25">
      <c r="A9" t="s">
        <v>204</v>
      </c>
      <c r="B9" t="s">
        <v>136</v>
      </c>
      <c r="C9" t="s">
        <v>137</v>
      </c>
      <c r="D9">
        <v>72</v>
      </c>
      <c r="E9" t="s">
        <v>138</v>
      </c>
      <c r="F9" t="s">
        <v>203</v>
      </c>
      <c r="G9" t="s">
        <v>205</v>
      </c>
      <c r="H9" t="s">
        <v>166</v>
      </c>
      <c r="I9" t="s">
        <v>206</v>
      </c>
      <c r="J9" s="66">
        <v>200019603304192</v>
      </c>
      <c r="K9" t="s">
        <v>143</v>
      </c>
      <c r="L9">
        <v>3</v>
      </c>
      <c r="M9" s="65">
        <v>45663</v>
      </c>
      <c r="N9" t="s">
        <v>207</v>
      </c>
      <c r="O9" t="s">
        <v>208</v>
      </c>
      <c r="P9" t="s">
        <v>207</v>
      </c>
      <c r="Q9" t="s">
        <v>208</v>
      </c>
      <c r="R9">
        <v>1</v>
      </c>
      <c r="S9" t="s">
        <v>146</v>
      </c>
      <c r="T9" t="s">
        <v>147</v>
      </c>
      <c r="U9" t="s">
        <v>148</v>
      </c>
      <c r="V9" t="s">
        <v>149</v>
      </c>
      <c r="W9" t="s">
        <v>150</v>
      </c>
      <c r="X9">
        <v>2210</v>
      </c>
      <c r="Y9" t="s">
        <v>170</v>
      </c>
      <c r="AB9" t="s">
        <v>154</v>
      </c>
      <c r="AC9" t="s">
        <v>155</v>
      </c>
      <c r="AP9" t="s">
        <v>158</v>
      </c>
      <c r="AQ9" t="s">
        <v>159</v>
      </c>
      <c r="AR9">
        <v>2025</v>
      </c>
      <c r="AS9">
        <v>12</v>
      </c>
      <c r="AT9" s="65">
        <v>45669</v>
      </c>
      <c r="AU9" t="s">
        <v>160</v>
      </c>
      <c r="AV9" t="s">
        <v>161</v>
      </c>
      <c r="AW9" t="s">
        <v>162</v>
      </c>
      <c r="AX9">
        <v>50000</v>
      </c>
      <c r="AY9">
        <v>0</v>
      </c>
      <c r="AZ9">
        <v>0</v>
      </c>
      <c r="BA9">
        <v>0</v>
      </c>
      <c r="BB9">
        <v>0</v>
      </c>
      <c r="BC9">
        <v>0</v>
      </c>
      <c r="BD9">
        <v>0</v>
      </c>
      <c r="BE9">
        <v>0</v>
      </c>
      <c r="BF9">
        <v>0</v>
      </c>
      <c r="BG9">
        <v>0</v>
      </c>
      <c r="BH9">
        <v>0</v>
      </c>
      <c r="BI9">
        <v>0</v>
      </c>
      <c r="BJ9">
        <v>1435</v>
      </c>
      <c r="BK9">
        <v>1854</v>
      </c>
      <c r="BL9">
        <v>1520</v>
      </c>
      <c r="BM9">
        <v>0</v>
      </c>
      <c r="BN9">
        <v>0</v>
      </c>
      <c r="BO9">
        <v>0</v>
      </c>
      <c r="BP9">
        <v>0</v>
      </c>
      <c r="BQ9">
        <v>0</v>
      </c>
      <c r="BR9">
        <v>0</v>
      </c>
      <c r="BS9">
        <v>0</v>
      </c>
      <c r="BT9">
        <v>0</v>
      </c>
      <c r="BU9">
        <v>0</v>
      </c>
      <c r="BV9">
        <v>0</v>
      </c>
      <c r="BW9">
        <v>0</v>
      </c>
      <c r="BX9">
        <v>0</v>
      </c>
      <c r="BY9">
        <v>0</v>
      </c>
      <c r="BZ9">
        <v>36094.839999999997</v>
      </c>
      <c r="CA9">
        <v>0</v>
      </c>
      <c r="CB9">
        <v>0</v>
      </c>
      <c r="CC9">
        <v>0</v>
      </c>
      <c r="CD9">
        <v>0</v>
      </c>
      <c r="CE9">
        <v>0</v>
      </c>
      <c r="CF9">
        <v>0</v>
      </c>
      <c r="CG9">
        <v>0</v>
      </c>
      <c r="CH9">
        <v>0</v>
      </c>
      <c r="CI9">
        <v>0</v>
      </c>
      <c r="CJ9">
        <v>0</v>
      </c>
      <c r="CK9">
        <v>0</v>
      </c>
      <c r="CL9">
        <v>0</v>
      </c>
      <c r="CM9">
        <v>0</v>
      </c>
      <c r="CN9">
        <v>0</v>
      </c>
      <c r="CO9">
        <v>0</v>
      </c>
      <c r="CP9">
        <v>0</v>
      </c>
      <c r="CQ9">
        <v>0</v>
      </c>
      <c r="CR9">
        <v>0</v>
      </c>
      <c r="CS9">
        <v>0</v>
      </c>
      <c r="CT9">
        <v>0</v>
      </c>
      <c r="CU9">
        <v>0</v>
      </c>
      <c r="CV9">
        <v>0</v>
      </c>
      <c r="CW9">
        <v>0</v>
      </c>
      <c r="CX9">
        <v>0</v>
      </c>
      <c r="CY9">
        <v>0</v>
      </c>
      <c r="CZ9">
        <v>0</v>
      </c>
      <c r="DA9">
        <v>0</v>
      </c>
      <c r="DB9">
        <v>0</v>
      </c>
      <c r="DC9">
        <v>0</v>
      </c>
      <c r="DD9">
        <v>0</v>
      </c>
      <c r="DE9">
        <v>0</v>
      </c>
      <c r="DF9">
        <v>0</v>
      </c>
      <c r="DG9">
        <v>0</v>
      </c>
      <c r="DH9">
        <v>0</v>
      </c>
      <c r="DI9">
        <v>0</v>
      </c>
      <c r="DJ9">
        <v>0</v>
      </c>
      <c r="DK9">
        <v>0</v>
      </c>
      <c r="DL9">
        <v>0</v>
      </c>
      <c r="DM9">
        <v>0</v>
      </c>
      <c r="DN9">
        <v>0</v>
      </c>
      <c r="DO9">
        <v>0</v>
      </c>
      <c r="DP9">
        <v>0</v>
      </c>
      <c r="DQ9">
        <v>0</v>
      </c>
    </row>
    <row r="10" spans="1:121" x14ac:dyDescent="0.25">
      <c r="A10" t="s">
        <v>210</v>
      </c>
      <c r="B10" t="s">
        <v>136</v>
      </c>
      <c r="C10" t="s">
        <v>137</v>
      </c>
      <c r="D10">
        <v>10</v>
      </c>
      <c r="E10" t="s">
        <v>138</v>
      </c>
      <c r="F10" t="s">
        <v>209</v>
      </c>
      <c r="G10" t="s">
        <v>211</v>
      </c>
      <c r="H10" t="s">
        <v>141</v>
      </c>
      <c r="I10" t="s">
        <v>142</v>
      </c>
      <c r="J10" s="66">
        <v>200019605138419</v>
      </c>
      <c r="K10" t="s">
        <v>143</v>
      </c>
      <c r="L10">
        <v>4</v>
      </c>
      <c r="M10" s="65">
        <v>45663</v>
      </c>
      <c r="N10" t="s">
        <v>175</v>
      </c>
      <c r="O10" t="s">
        <v>176</v>
      </c>
      <c r="P10" t="s">
        <v>175</v>
      </c>
      <c r="Q10" t="s">
        <v>176</v>
      </c>
      <c r="R10">
        <v>1</v>
      </c>
      <c r="S10" t="s">
        <v>146</v>
      </c>
      <c r="T10" t="s">
        <v>147</v>
      </c>
      <c r="U10" t="s">
        <v>148</v>
      </c>
      <c r="V10" t="s">
        <v>149</v>
      </c>
      <c r="W10" t="s">
        <v>150</v>
      </c>
      <c r="X10">
        <v>1693</v>
      </c>
      <c r="Y10" t="s">
        <v>187</v>
      </c>
      <c r="Z10" t="s">
        <v>152</v>
      </c>
      <c r="AA10" t="s">
        <v>153</v>
      </c>
      <c r="AB10" t="s">
        <v>154</v>
      </c>
      <c r="AC10" t="s">
        <v>155</v>
      </c>
      <c r="AF10" t="s">
        <v>188</v>
      </c>
      <c r="AG10" t="s">
        <v>189</v>
      </c>
      <c r="AP10" t="s">
        <v>158</v>
      </c>
      <c r="AQ10" t="s">
        <v>159</v>
      </c>
      <c r="AR10">
        <v>2025</v>
      </c>
      <c r="AS10">
        <v>12</v>
      </c>
      <c r="AT10" s="65">
        <v>45669</v>
      </c>
      <c r="AU10" t="s">
        <v>160</v>
      </c>
      <c r="AV10" t="s">
        <v>161</v>
      </c>
      <c r="AW10" t="s">
        <v>162</v>
      </c>
      <c r="AX10">
        <v>67500</v>
      </c>
      <c r="AY10">
        <v>0</v>
      </c>
      <c r="AZ10">
        <v>0</v>
      </c>
      <c r="BA10">
        <v>0</v>
      </c>
      <c r="BB10">
        <v>0</v>
      </c>
      <c r="BC10">
        <v>0</v>
      </c>
      <c r="BD10">
        <v>0</v>
      </c>
      <c r="BE10">
        <v>0</v>
      </c>
      <c r="BF10">
        <v>0</v>
      </c>
      <c r="BG10">
        <v>0</v>
      </c>
      <c r="BH10">
        <v>0</v>
      </c>
      <c r="BI10">
        <v>0</v>
      </c>
      <c r="BJ10">
        <v>1937.25</v>
      </c>
      <c r="BK10">
        <v>4514.07</v>
      </c>
      <c r="BL10">
        <v>2052</v>
      </c>
      <c r="BM10">
        <v>0</v>
      </c>
      <c r="BN10">
        <v>0</v>
      </c>
      <c r="BO10">
        <v>1919.78</v>
      </c>
      <c r="BP10">
        <v>0</v>
      </c>
      <c r="BQ10">
        <v>0</v>
      </c>
      <c r="BR10">
        <v>0</v>
      </c>
      <c r="BS10">
        <v>0</v>
      </c>
      <c r="BT10">
        <v>0</v>
      </c>
      <c r="BU10">
        <v>0</v>
      </c>
      <c r="BV10">
        <v>0</v>
      </c>
      <c r="BW10">
        <v>0</v>
      </c>
      <c r="BX10">
        <v>0</v>
      </c>
      <c r="BY10">
        <v>0</v>
      </c>
      <c r="BZ10">
        <v>0</v>
      </c>
      <c r="CA10">
        <v>0</v>
      </c>
      <c r="CB10">
        <v>0</v>
      </c>
      <c r="CC10">
        <v>0</v>
      </c>
      <c r="CD10">
        <v>0</v>
      </c>
      <c r="CE10">
        <v>0</v>
      </c>
      <c r="CF10">
        <v>0</v>
      </c>
      <c r="CG10">
        <v>0</v>
      </c>
      <c r="CH10">
        <v>0</v>
      </c>
      <c r="CI10">
        <v>0</v>
      </c>
      <c r="CJ10">
        <v>0</v>
      </c>
      <c r="CK10">
        <v>0</v>
      </c>
      <c r="CL10">
        <v>0</v>
      </c>
      <c r="CM10">
        <v>0</v>
      </c>
      <c r="CN10">
        <v>0</v>
      </c>
      <c r="CO10">
        <v>0</v>
      </c>
      <c r="CP10">
        <v>0</v>
      </c>
      <c r="CQ10">
        <v>0</v>
      </c>
      <c r="CR10">
        <v>0</v>
      </c>
      <c r="CS10">
        <v>0</v>
      </c>
      <c r="CT10">
        <v>0</v>
      </c>
      <c r="CU10">
        <v>0</v>
      </c>
      <c r="CV10">
        <v>0</v>
      </c>
      <c r="CW10">
        <v>0</v>
      </c>
      <c r="CX10">
        <v>0</v>
      </c>
      <c r="CY10">
        <v>0</v>
      </c>
      <c r="CZ10">
        <v>0</v>
      </c>
      <c r="DA10">
        <v>0</v>
      </c>
      <c r="DB10">
        <v>0</v>
      </c>
      <c r="DC10">
        <v>0</v>
      </c>
      <c r="DD10">
        <v>0</v>
      </c>
      <c r="DE10">
        <v>0</v>
      </c>
      <c r="DF10">
        <v>0</v>
      </c>
      <c r="DG10">
        <v>0</v>
      </c>
      <c r="DH10">
        <v>0</v>
      </c>
      <c r="DI10">
        <v>0</v>
      </c>
      <c r="DJ10">
        <v>0</v>
      </c>
      <c r="DK10">
        <v>0</v>
      </c>
      <c r="DL10">
        <v>0</v>
      </c>
      <c r="DM10">
        <v>0</v>
      </c>
      <c r="DN10">
        <v>0</v>
      </c>
      <c r="DO10">
        <v>0</v>
      </c>
      <c r="DP10">
        <v>0</v>
      </c>
      <c r="DQ10">
        <v>0</v>
      </c>
    </row>
    <row r="11" spans="1:121" x14ac:dyDescent="0.25">
      <c r="A11" t="s">
        <v>213</v>
      </c>
      <c r="B11" t="s">
        <v>136</v>
      </c>
      <c r="C11" t="s">
        <v>137</v>
      </c>
      <c r="D11">
        <v>26</v>
      </c>
      <c r="E11" t="s">
        <v>138</v>
      </c>
      <c r="F11" t="s">
        <v>212</v>
      </c>
      <c r="G11" s="65">
        <v>37897</v>
      </c>
      <c r="H11" t="s">
        <v>166</v>
      </c>
      <c r="I11" t="s">
        <v>142</v>
      </c>
      <c r="J11" s="66">
        <v>9608629302</v>
      </c>
      <c r="K11" t="s">
        <v>143</v>
      </c>
      <c r="L11">
        <v>1</v>
      </c>
      <c r="M11" s="65">
        <v>45665</v>
      </c>
      <c r="N11" t="s">
        <v>214</v>
      </c>
      <c r="O11" t="s">
        <v>215</v>
      </c>
      <c r="P11" t="s">
        <v>214</v>
      </c>
      <c r="Q11" t="s">
        <v>215</v>
      </c>
      <c r="R11">
        <v>34</v>
      </c>
      <c r="S11" t="s">
        <v>169</v>
      </c>
      <c r="T11" t="s">
        <v>147</v>
      </c>
      <c r="U11" t="s">
        <v>148</v>
      </c>
      <c r="V11" t="s">
        <v>149</v>
      </c>
      <c r="W11" t="s">
        <v>150</v>
      </c>
      <c r="X11">
        <v>3846</v>
      </c>
      <c r="Y11" t="s">
        <v>216</v>
      </c>
      <c r="Z11" t="s">
        <v>152</v>
      </c>
      <c r="AA11" t="s">
        <v>153</v>
      </c>
      <c r="AB11" t="s">
        <v>154</v>
      </c>
      <c r="AC11" t="s">
        <v>155</v>
      </c>
      <c r="AF11" t="s">
        <v>217</v>
      </c>
      <c r="AG11" t="s">
        <v>218</v>
      </c>
      <c r="AP11" t="s">
        <v>158</v>
      </c>
      <c r="AQ11" t="s">
        <v>159</v>
      </c>
      <c r="AR11">
        <v>2025</v>
      </c>
      <c r="AS11">
        <v>12</v>
      </c>
      <c r="AT11" s="65">
        <v>45669</v>
      </c>
      <c r="AU11" t="s">
        <v>160</v>
      </c>
      <c r="AV11" t="s">
        <v>161</v>
      </c>
      <c r="AW11" t="s">
        <v>171</v>
      </c>
      <c r="AX11">
        <v>0</v>
      </c>
      <c r="AY11">
        <v>0</v>
      </c>
      <c r="AZ11">
        <v>0</v>
      </c>
      <c r="BA11">
        <v>0</v>
      </c>
      <c r="BB11">
        <v>0</v>
      </c>
      <c r="BC11">
        <v>0</v>
      </c>
      <c r="BD11">
        <v>0</v>
      </c>
      <c r="BE11">
        <v>0</v>
      </c>
      <c r="BF11">
        <v>0</v>
      </c>
      <c r="BG11">
        <v>0</v>
      </c>
      <c r="BH11">
        <v>0</v>
      </c>
      <c r="BI11">
        <v>0</v>
      </c>
      <c r="BJ11">
        <v>1148</v>
      </c>
      <c r="BK11">
        <v>442.65</v>
      </c>
      <c r="BL11">
        <v>1216</v>
      </c>
      <c r="BM11">
        <v>0</v>
      </c>
      <c r="BN11">
        <v>0</v>
      </c>
      <c r="BO11">
        <v>0</v>
      </c>
      <c r="BP11">
        <v>0</v>
      </c>
      <c r="BQ11">
        <v>0</v>
      </c>
      <c r="BR11">
        <v>0</v>
      </c>
      <c r="BS11">
        <v>0</v>
      </c>
      <c r="BT11">
        <v>0</v>
      </c>
      <c r="BU11">
        <v>0</v>
      </c>
      <c r="BV11">
        <v>0</v>
      </c>
      <c r="BW11">
        <v>0</v>
      </c>
      <c r="BX11">
        <v>0</v>
      </c>
      <c r="BY11">
        <v>0</v>
      </c>
      <c r="BZ11">
        <v>0</v>
      </c>
      <c r="CA11">
        <v>0</v>
      </c>
      <c r="CB11">
        <v>0</v>
      </c>
      <c r="CC11">
        <v>0</v>
      </c>
      <c r="CD11">
        <v>0</v>
      </c>
      <c r="CE11">
        <v>0</v>
      </c>
      <c r="CF11">
        <v>0</v>
      </c>
      <c r="CG11">
        <v>0</v>
      </c>
      <c r="CH11">
        <v>0</v>
      </c>
      <c r="CI11">
        <v>0</v>
      </c>
      <c r="CJ11">
        <v>0</v>
      </c>
      <c r="CK11">
        <v>0</v>
      </c>
      <c r="CL11">
        <v>0</v>
      </c>
      <c r="CM11">
        <v>0</v>
      </c>
      <c r="CN11">
        <v>0</v>
      </c>
      <c r="CO11">
        <v>0</v>
      </c>
      <c r="CP11">
        <v>0</v>
      </c>
      <c r="CQ11">
        <v>0</v>
      </c>
      <c r="CR11">
        <v>0</v>
      </c>
      <c r="CS11">
        <v>0</v>
      </c>
      <c r="CT11">
        <v>0</v>
      </c>
      <c r="CU11">
        <v>0</v>
      </c>
      <c r="CV11">
        <v>0</v>
      </c>
      <c r="CW11">
        <v>0</v>
      </c>
      <c r="CX11">
        <v>0</v>
      </c>
      <c r="CY11">
        <v>0</v>
      </c>
      <c r="CZ11">
        <v>0</v>
      </c>
      <c r="DA11">
        <v>0</v>
      </c>
      <c r="DB11">
        <v>0</v>
      </c>
      <c r="DC11">
        <v>0</v>
      </c>
      <c r="DD11">
        <v>0</v>
      </c>
      <c r="DE11">
        <v>0</v>
      </c>
      <c r="DF11">
        <v>0</v>
      </c>
      <c r="DG11">
        <v>0</v>
      </c>
      <c r="DH11">
        <v>0</v>
      </c>
      <c r="DI11">
        <v>0</v>
      </c>
      <c r="DJ11">
        <v>0</v>
      </c>
      <c r="DK11">
        <v>0</v>
      </c>
      <c r="DL11">
        <v>0</v>
      </c>
      <c r="DM11">
        <v>0</v>
      </c>
      <c r="DN11">
        <v>0</v>
      </c>
      <c r="DO11">
        <v>0</v>
      </c>
      <c r="DP11">
        <v>0</v>
      </c>
      <c r="DQ11">
        <v>0</v>
      </c>
    </row>
    <row r="12" spans="1:121" x14ac:dyDescent="0.25">
      <c r="A12" t="s">
        <v>220</v>
      </c>
      <c r="B12" t="s">
        <v>136</v>
      </c>
      <c r="C12" t="s">
        <v>137</v>
      </c>
      <c r="D12">
        <v>404</v>
      </c>
      <c r="E12" t="s">
        <v>138</v>
      </c>
      <c r="F12" t="s">
        <v>219</v>
      </c>
      <c r="G12" t="s">
        <v>221</v>
      </c>
      <c r="H12" t="s">
        <v>166</v>
      </c>
      <c r="I12" t="s">
        <v>142</v>
      </c>
      <c r="J12" s="66">
        <v>9603915643</v>
      </c>
      <c r="K12" t="s">
        <v>143</v>
      </c>
      <c r="L12">
        <v>1</v>
      </c>
      <c r="M12" s="65">
        <v>45669</v>
      </c>
      <c r="N12" t="s">
        <v>144</v>
      </c>
      <c r="O12" t="s">
        <v>145</v>
      </c>
      <c r="P12" t="s">
        <v>144</v>
      </c>
      <c r="Q12" t="s">
        <v>145</v>
      </c>
      <c r="R12">
        <v>1</v>
      </c>
      <c r="S12" t="s">
        <v>146</v>
      </c>
      <c r="T12" t="s">
        <v>147</v>
      </c>
      <c r="U12" t="s">
        <v>148</v>
      </c>
      <c r="V12" t="s">
        <v>149</v>
      </c>
      <c r="W12" t="s">
        <v>150</v>
      </c>
      <c r="X12">
        <v>3209</v>
      </c>
      <c r="Y12" t="s">
        <v>222</v>
      </c>
      <c r="AB12" t="s">
        <v>154</v>
      </c>
      <c r="AC12" t="s">
        <v>155</v>
      </c>
      <c r="AP12" t="s">
        <v>158</v>
      </c>
      <c r="AQ12" t="s">
        <v>159</v>
      </c>
      <c r="AR12">
        <v>2025</v>
      </c>
      <c r="AS12">
        <v>12</v>
      </c>
      <c r="AT12" s="65">
        <v>45669</v>
      </c>
      <c r="AU12" t="s">
        <v>160</v>
      </c>
      <c r="AV12" t="s">
        <v>161</v>
      </c>
      <c r="AW12" t="s">
        <v>162</v>
      </c>
      <c r="AX12">
        <v>15600</v>
      </c>
      <c r="AY12">
        <v>0</v>
      </c>
      <c r="AZ12">
        <v>0</v>
      </c>
      <c r="BA12">
        <v>0</v>
      </c>
      <c r="BB12">
        <v>0</v>
      </c>
      <c r="BC12">
        <v>0</v>
      </c>
      <c r="BD12">
        <v>0</v>
      </c>
      <c r="BE12">
        <v>0</v>
      </c>
      <c r="BF12">
        <v>0</v>
      </c>
      <c r="BG12">
        <v>0</v>
      </c>
      <c r="BH12">
        <v>0</v>
      </c>
      <c r="BI12">
        <v>0</v>
      </c>
      <c r="BJ12">
        <v>447.72</v>
      </c>
      <c r="BK12">
        <v>0</v>
      </c>
      <c r="BL12">
        <v>474.24</v>
      </c>
      <c r="BM12">
        <v>0</v>
      </c>
      <c r="BN12">
        <v>0</v>
      </c>
      <c r="BO12">
        <v>0</v>
      </c>
      <c r="BP12">
        <v>0</v>
      </c>
      <c r="BQ12">
        <v>0</v>
      </c>
      <c r="BR12">
        <v>0</v>
      </c>
      <c r="BS12">
        <v>0</v>
      </c>
      <c r="BT12">
        <v>0</v>
      </c>
      <c r="BU12">
        <v>0</v>
      </c>
      <c r="BV12">
        <v>0</v>
      </c>
      <c r="BW12">
        <v>0</v>
      </c>
      <c r="BX12">
        <v>0</v>
      </c>
      <c r="BY12">
        <v>0</v>
      </c>
      <c r="BZ12">
        <v>0</v>
      </c>
      <c r="CA12">
        <v>0</v>
      </c>
      <c r="CB12">
        <v>0</v>
      </c>
      <c r="CC12">
        <v>0</v>
      </c>
      <c r="CD12">
        <v>0</v>
      </c>
      <c r="CE12">
        <v>0</v>
      </c>
      <c r="CF12">
        <v>0</v>
      </c>
      <c r="CG12">
        <v>0</v>
      </c>
      <c r="CH12">
        <v>0</v>
      </c>
      <c r="CI12">
        <v>0</v>
      </c>
      <c r="CJ12">
        <v>0</v>
      </c>
      <c r="CK12">
        <v>0</v>
      </c>
      <c r="CL12">
        <v>0</v>
      </c>
      <c r="CM12">
        <v>0</v>
      </c>
      <c r="CN12">
        <v>0</v>
      </c>
      <c r="CO12">
        <v>0</v>
      </c>
      <c r="CP12">
        <v>0</v>
      </c>
      <c r="CQ12">
        <v>0</v>
      </c>
      <c r="CR12">
        <v>0</v>
      </c>
      <c r="CS12">
        <v>0</v>
      </c>
      <c r="CT12">
        <v>0</v>
      </c>
      <c r="CU12">
        <v>0</v>
      </c>
      <c r="CV12">
        <v>0</v>
      </c>
      <c r="CW12">
        <v>0</v>
      </c>
      <c r="CX12">
        <v>0</v>
      </c>
      <c r="CY12">
        <v>0</v>
      </c>
      <c r="CZ12">
        <v>0</v>
      </c>
      <c r="DA12">
        <v>0</v>
      </c>
      <c r="DB12">
        <v>0</v>
      </c>
      <c r="DC12">
        <v>0</v>
      </c>
      <c r="DD12">
        <v>0</v>
      </c>
      <c r="DE12">
        <v>0</v>
      </c>
      <c r="DF12">
        <v>0</v>
      </c>
      <c r="DG12">
        <v>0</v>
      </c>
      <c r="DH12">
        <v>0</v>
      </c>
      <c r="DI12">
        <v>0</v>
      </c>
      <c r="DJ12">
        <v>0</v>
      </c>
      <c r="DK12">
        <v>0</v>
      </c>
      <c r="DL12">
        <v>0</v>
      </c>
      <c r="DM12">
        <v>0</v>
      </c>
      <c r="DN12">
        <v>0</v>
      </c>
      <c r="DO12">
        <v>0</v>
      </c>
      <c r="DP12">
        <v>0</v>
      </c>
      <c r="DQ12">
        <v>0</v>
      </c>
    </row>
    <row r="13" spans="1:121" x14ac:dyDescent="0.25">
      <c r="A13" t="s">
        <v>224</v>
      </c>
      <c r="B13" t="s">
        <v>136</v>
      </c>
      <c r="C13" t="s">
        <v>137</v>
      </c>
      <c r="D13">
        <v>163</v>
      </c>
      <c r="E13" t="s">
        <v>138</v>
      </c>
      <c r="F13" t="s">
        <v>223</v>
      </c>
      <c r="G13" t="s">
        <v>225</v>
      </c>
      <c r="H13" t="s">
        <v>141</v>
      </c>
      <c r="I13" t="s">
        <v>142</v>
      </c>
      <c r="J13" s="66">
        <v>200019605578508</v>
      </c>
      <c r="K13" t="s">
        <v>143</v>
      </c>
      <c r="L13">
        <v>4</v>
      </c>
      <c r="M13" s="65">
        <v>45663</v>
      </c>
      <c r="N13" t="s">
        <v>200</v>
      </c>
      <c r="O13" t="s">
        <v>201</v>
      </c>
      <c r="P13" t="s">
        <v>200</v>
      </c>
      <c r="Q13" t="s">
        <v>201</v>
      </c>
      <c r="R13">
        <v>1</v>
      </c>
      <c r="S13" t="s">
        <v>146</v>
      </c>
      <c r="T13" t="s">
        <v>147</v>
      </c>
      <c r="U13" t="s">
        <v>148</v>
      </c>
      <c r="V13" t="s">
        <v>149</v>
      </c>
      <c r="W13" t="s">
        <v>150</v>
      </c>
      <c r="X13">
        <v>1693</v>
      </c>
      <c r="Y13" t="s">
        <v>187</v>
      </c>
      <c r="Z13" t="s">
        <v>152</v>
      </c>
      <c r="AA13" t="s">
        <v>153</v>
      </c>
      <c r="AB13" t="s">
        <v>154</v>
      </c>
      <c r="AC13" t="s">
        <v>155</v>
      </c>
      <c r="AF13" t="s">
        <v>188</v>
      </c>
      <c r="AG13" t="s">
        <v>189</v>
      </c>
      <c r="AP13" t="s">
        <v>158</v>
      </c>
      <c r="AQ13" t="s">
        <v>159</v>
      </c>
      <c r="AR13">
        <v>2025</v>
      </c>
      <c r="AS13">
        <v>12</v>
      </c>
      <c r="AT13" s="65">
        <v>45669</v>
      </c>
      <c r="AU13" t="s">
        <v>160</v>
      </c>
      <c r="AV13" t="s">
        <v>161</v>
      </c>
      <c r="AW13" t="s">
        <v>162</v>
      </c>
      <c r="AX13">
        <v>70000</v>
      </c>
      <c r="AY13">
        <v>0</v>
      </c>
      <c r="AZ13">
        <v>0</v>
      </c>
      <c r="BA13">
        <v>0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2009</v>
      </c>
      <c r="BK13">
        <v>5368.48</v>
      </c>
      <c r="BL13">
        <v>2128</v>
      </c>
      <c r="BM13">
        <v>0</v>
      </c>
      <c r="BN13">
        <v>0</v>
      </c>
      <c r="BO13">
        <v>0</v>
      </c>
      <c r="BP13">
        <v>0</v>
      </c>
      <c r="BQ13">
        <v>0</v>
      </c>
      <c r="BR13">
        <v>0</v>
      </c>
      <c r="BS13">
        <v>0</v>
      </c>
      <c r="BT13">
        <v>0</v>
      </c>
      <c r="BU13">
        <v>0</v>
      </c>
      <c r="BV13">
        <v>0</v>
      </c>
      <c r="BW13">
        <v>0</v>
      </c>
      <c r="BX13">
        <v>0</v>
      </c>
      <c r="BY13">
        <v>0</v>
      </c>
      <c r="BZ13">
        <v>0</v>
      </c>
      <c r="CA13">
        <v>0</v>
      </c>
      <c r="CB13">
        <v>0</v>
      </c>
      <c r="CC13">
        <v>0</v>
      </c>
      <c r="CD13">
        <v>0</v>
      </c>
      <c r="CE13">
        <v>0</v>
      </c>
      <c r="CF13">
        <v>0</v>
      </c>
      <c r="CG13">
        <v>0</v>
      </c>
      <c r="CH13">
        <v>0</v>
      </c>
      <c r="CI13">
        <v>0</v>
      </c>
      <c r="CJ13">
        <v>0</v>
      </c>
      <c r="CK13">
        <v>0</v>
      </c>
      <c r="CL13">
        <v>0</v>
      </c>
      <c r="CM13">
        <v>0</v>
      </c>
      <c r="CN13">
        <v>0</v>
      </c>
      <c r="CO13">
        <v>0</v>
      </c>
      <c r="CP13">
        <v>0</v>
      </c>
      <c r="CQ13">
        <v>0</v>
      </c>
      <c r="CR13">
        <v>0</v>
      </c>
      <c r="CS13">
        <v>0</v>
      </c>
      <c r="CT13">
        <v>0</v>
      </c>
      <c r="CU13">
        <v>0</v>
      </c>
      <c r="CV13">
        <v>0</v>
      </c>
      <c r="CW13">
        <v>0</v>
      </c>
      <c r="CX13">
        <v>0</v>
      </c>
      <c r="CY13">
        <v>0</v>
      </c>
      <c r="CZ13">
        <v>0</v>
      </c>
      <c r="DA13">
        <v>0</v>
      </c>
      <c r="DB13">
        <v>0</v>
      </c>
      <c r="DC13">
        <v>0</v>
      </c>
      <c r="DD13">
        <v>0</v>
      </c>
      <c r="DE13">
        <v>0</v>
      </c>
      <c r="DF13">
        <v>0</v>
      </c>
      <c r="DG13">
        <v>0</v>
      </c>
      <c r="DH13">
        <v>0</v>
      </c>
      <c r="DI13">
        <v>0</v>
      </c>
      <c r="DJ13">
        <v>0</v>
      </c>
      <c r="DK13">
        <v>0</v>
      </c>
      <c r="DL13">
        <v>0</v>
      </c>
      <c r="DM13">
        <v>0</v>
      </c>
      <c r="DN13">
        <v>0</v>
      </c>
      <c r="DO13">
        <v>0</v>
      </c>
      <c r="DP13">
        <v>0</v>
      </c>
      <c r="DQ13">
        <v>0</v>
      </c>
    </row>
    <row r="14" spans="1:121" x14ac:dyDescent="0.25">
      <c r="A14" t="s">
        <v>227</v>
      </c>
      <c r="B14" t="s">
        <v>136</v>
      </c>
      <c r="C14" t="s">
        <v>137</v>
      </c>
      <c r="D14">
        <v>335</v>
      </c>
      <c r="E14" t="s">
        <v>138</v>
      </c>
      <c r="F14" t="s">
        <v>226</v>
      </c>
      <c r="G14" s="65">
        <v>33397</v>
      </c>
      <c r="H14" t="s">
        <v>166</v>
      </c>
      <c r="I14" t="s">
        <v>142</v>
      </c>
      <c r="J14" s="66">
        <v>200019605662954</v>
      </c>
      <c r="K14" t="s">
        <v>143</v>
      </c>
      <c r="L14">
        <v>3</v>
      </c>
      <c r="M14" s="65">
        <v>45663</v>
      </c>
      <c r="N14" t="s">
        <v>200</v>
      </c>
      <c r="O14" t="s">
        <v>201</v>
      </c>
      <c r="P14" t="s">
        <v>200</v>
      </c>
      <c r="Q14" t="s">
        <v>201</v>
      </c>
      <c r="R14">
        <v>1</v>
      </c>
      <c r="S14" t="s">
        <v>146</v>
      </c>
      <c r="T14" t="s">
        <v>147</v>
      </c>
      <c r="U14" t="s">
        <v>148</v>
      </c>
      <c r="V14" t="s">
        <v>149</v>
      </c>
      <c r="W14" t="s">
        <v>150</v>
      </c>
      <c r="X14">
        <v>3978</v>
      </c>
      <c r="Y14" t="s">
        <v>228</v>
      </c>
      <c r="Z14" t="s">
        <v>193</v>
      </c>
      <c r="AA14" t="s">
        <v>194</v>
      </c>
      <c r="AB14" t="s">
        <v>195</v>
      </c>
      <c r="AC14" t="s">
        <v>196</v>
      </c>
      <c r="AF14" t="s">
        <v>156</v>
      </c>
      <c r="AG14" t="s">
        <v>157</v>
      </c>
      <c r="AP14" t="s">
        <v>158</v>
      </c>
      <c r="AQ14" t="s">
        <v>159</v>
      </c>
      <c r="AR14">
        <v>2025</v>
      </c>
      <c r="AS14">
        <v>12</v>
      </c>
      <c r="AT14" s="65">
        <v>45669</v>
      </c>
      <c r="AU14" t="s">
        <v>160</v>
      </c>
      <c r="AV14" t="s">
        <v>161</v>
      </c>
      <c r="AW14" t="s">
        <v>162</v>
      </c>
      <c r="AX14">
        <v>75000</v>
      </c>
      <c r="AY14">
        <v>0</v>
      </c>
      <c r="AZ14">
        <v>0</v>
      </c>
      <c r="BA14">
        <v>0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2152.5</v>
      </c>
      <c r="BK14">
        <v>6309.38</v>
      </c>
      <c r="BL14">
        <v>2280</v>
      </c>
      <c r="BM14">
        <v>0</v>
      </c>
      <c r="BN14">
        <v>0</v>
      </c>
      <c r="BO14">
        <v>0</v>
      </c>
      <c r="BP14">
        <v>0</v>
      </c>
      <c r="BQ14">
        <v>0</v>
      </c>
      <c r="BR14">
        <v>0</v>
      </c>
      <c r="BS14">
        <v>0</v>
      </c>
      <c r="BT14">
        <v>0</v>
      </c>
      <c r="BU14">
        <v>0</v>
      </c>
      <c r="BV14">
        <v>0</v>
      </c>
      <c r="BW14">
        <v>0</v>
      </c>
      <c r="BX14">
        <v>0</v>
      </c>
      <c r="BY14">
        <v>0</v>
      </c>
      <c r="BZ14">
        <v>0</v>
      </c>
      <c r="CA14">
        <v>0</v>
      </c>
      <c r="CB14">
        <v>0</v>
      </c>
      <c r="CC14">
        <v>0</v>
      </c>
      <c r="CD14">
        <v>0</v>
      </c>
      <c r="CE14">
        <v>0</v>
      </c>
      <c r="CF14">
        <v>0</v>
      </c>
      <c r="CG14">
        <v>0</v>
      </c>
      <c r="CH14">
        <v>0</v>
      </c>
      <c r="CI14">
        <v>0</v>
      </c>
      <c r="CJ14">
        <v>0</v>
      </c>
      <c r="CK14">
        <v>0</v>
      </c>
      <c r="CL14">
        <v>0</v>
      </c>
      <c r="CM14">
        <v>0</v>
      </c>
      <c r="CN14">
        <v>0</v>
      </c>
      <c r="CO14">
        <v>0</v>
      </c>
      <c r="CP14">
        <v>0</v>
      </c>
      <c r="CQ14">
        <v>0</v>
      </c>
      <c r="CR14">
        <v>0</v>
      </c>
      <c r="CS14">
        <v>0</v>
      </c>
      <c r="CT14">
        <v>0</v>
      </c>
      <c r="CU14">
        <v>0</v>
      </c>
      <c r="CV14">
        <v>0</v>
      </c>
      <c r="CW14">
        <v>0</v>
      </c>
      <c r="CX14">
        <v>0</v>
      </c>
      <c r="CY14">
        <v>0</v>
      </c>
      <c r="CZ14">
        <v>0</v>
      </c>
      <c r="DA14">
        <v>0</v>
      </c>
      <c r="DB14">
        <v>0</v>
      </c>
      <c r="DC14">
        <v>0</v>
      </c>
      <c r="DD14">
        <v>0</v>
      </c>
      <c r="DE14">
        <v>0</v>
      </c>
      <c r="DF14">
        <v>0</v>
      </c>
      <c r="DG14">
        <v>0</v>
      </c>
      <c r="DH14">
        <v>0</v>
      </c>
      <c r="DI14">
        <v>0</v>
      </c>
      <c r="DJ14">
        <v>0</v>
      </c>
      <c r="DK14">
        <v>0</v>
      </c>
      <c r="DL14">
        <v>0</v>
      </c>
      <c r="DM14">
        <v>0</v>
      </c>
      <c r="DN14">
        <v>0</v>
      </c>
      <c r="DO14">
        <v>0</v>
      </c>
      <c r="DP14">
        <v>0</v>
      </c>
      <c r="DQ14">
        <v>0</v>
      </c>
    </row>
    <row r="15" spans="1:121" x14ac:dyDescent="0.25">
      <c r="A15" t="s">
        <v>230</v>
      </c>
      <c r="B15" t="s">
        <v>136</v>
      </c>
      <c r="C15" t="s">
        <v>137</v>
      </c>
      <c r="D15">
        <v>14</v>
      </c>
      <c r="E15" t="s">
        <v>138</v>
      </c>
      <c r="F15" t="s">
        <v>229</v>
      </c>
      <c r="G15" s="65">
        <v>31302</v>
      </c>
      <c r="H15" t="s">
        <v>141</v>
      </c>
      <c r="I15" t="s">
        <v>206</v>
      </c>
      <c r="J15" s="66">
        <v>200019601853725</v>
      </c>
      <c r="K15" t="s">
        <v>143</v>
      </c>
      <c r="L15">
        <v>3</v>
      </c>
      <c r="M15" s="65">
        <v>45663</v>
      </c>
      <c r="N15" t="s">
        <v>231</v>
      </c>
      <c r="O15" t="s">
        <v>232</v>
      </c>
      <c r="P15" t="s">
        <v>231</v>
      </c>
      <c r="Q15" t="s">
        <v>232</v>
      </c>
      <c r="R15">
        <v>34</v>
      </c>
      <c r="S15" t="s">
        <v>169</v>
      </c>
      <c r="T15" t="s">
        <v>147</v>
      </c>
      <c r="U15" t="s">
        <v>148</v>
      </c>
      <c r="V15" t="s">
        <v>149</v>
      </c>
      <c r="W15" t="s">
        <v>150</v>
      </c>
      <c r="X15">
        <v>1910</v>
      </c>
      <c r="Y15" t="s">
        <v>233</v>
      </c>
      <c r="AB15" t="s">
        <v>154</v>
      </c>
      <c r="AC15" t="s">
        <v>155</v>
      </c>
      <c r="AP15" t="s">
        <v>158</v>
      </c>
      <c r="AQ15" t="s">
        <v>159</v>
      </c>
      <c r="AR15">
        <v>2025</v>
      </c>
      <c r="AS15">
        <v>12</v>
      </c>
      <c r="AT15" s="65">
        <v>45669</v>
      </c>
      <c r="AU15" t="s">
        <v>160</v>
      </c>
      <c r="AV15" t="s">
        <v>161</v>
      </c>
      <c r="AW15" t="s">
        <v>171</v>
      </c>
      <c r="AX15">
        <v>0</v>
      </c>
      <c r="AY15">
        <v>0</v>
      </c>
      <c r="AZ15">
        <v>0</v>
      </c>
      <c r="BA15"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1435</v>
      </c>
      <c r="BK15">
        <v>1854</v>
      </c>
      <c r="BL15">
        <v>1520</v>
      </c>
      <c r="BM15">
        <v>0</v>
      </c>
      <c r="BN15">
        <v>0</v>
      </c>
      <c r="BO15">
        <v>0</v>
      </c>
      <c r="BP15">
        <v>0</v>
      </c>
      <c r="BQ15">
        <v>0</v>
      </c>
      <c r="BR15">
        <v>0</v>
      </c>
      <c r="BS15">
        <v>0</v>
      </c>
      <c r="BT15">
        <v>0</v>
      </c>
      <c r="BU15">
        <v>0</v>
      </c>
      <c r="BV15">
        <v>0</v>
      </c>
      <c r="BW15">
        <v>0</v>
      </c>
      <c r="BX15">
        <v>0</v>
      </c>
      <c r="BY15">
        <v>0</v>
      </c>
      <c r="BZ15">
        <v>0</v>
      </c>
      <c r="CA15">
        <v>0</v>
      </c>
      <c r="CB15">
        <v>0</v>
      </c>
      <c r="CC15">
        <v>0</v>
      </c>
      <c r="CD15">
        <v>0</v>
      </c>
      <c r="CE15">
        <v>0</v>
      </c>
      <c r="CF15">
        <v>0</v>
      </c>
      <c r="CG15">
        <v>0</v>
      </c>
      <c r="CH15">
        <v>0</v>
      </c>
      <c r="CI15">
        <v>0</v>
      </c>
      <c r="CJ15">
        <v>0</v>
      </c>
      <c r="CK15">
        <v>0</v>
      </c>
      <c r="CL15">
        <v>0</v>
      </c>
      <c r="CM15">
        <v>0</v>
      </c>
      <c r="CN15">
        <v>0</v>
      </c>
      <c r="CO15">
        <v>0</v>
      </c>
      <c r="CP15">
        <v>0</v>
      </c>
      <c r="CQ15">
        <v>0</v>
      </c>
      <c r="CR15">
        <v>0</v>
      </c>
      <c r="CS15">
        <v>0</v>
      </c>
      <c r="CT15">
        <v>0</v>
      </c>
      <c r="CU15">
        <v>0</v>
      </c>
      <c r="CV15">
        <v>0</v>
      </c>
      <c r="CW15">
        <v>0</v>
      </c>
      <c r="CX15">
        <v>0</v>
      </c>
      <c r="CY15">
        <v>0</v>
      </c>
      <c r="CZ15">
        <v>0</v>
      </c>
      <c r="DA15">
        <v>0</v>
      </c>
      <c r="DB15">
        <v>0</v>
      </c>
      <c r="DC15">
        <v>0</v>
      </c>
      <c r="DD15">
        <v>0</v>
      </c>
      <c r="DE15">
        <v>0</v>
      </c>
      <c r="DF15">
        <v>0</v>
      </c>
      <c r="DG15">
        <v>0</v>
      </c>
      <c r="DH15">
        <v>0</v>
      </c>
      <c r="DI15">
        <v>0</v>
      </c>
      <c r="DJ15">
        <v>0</v>
      </c>
      <c r="DK15">
        <v>0</v>
      </c>
      <c r="DL15">
        <v>0</v>
      </c>
      <c r="DM15">
        <v>0</v>
      </c>
      <c r="DN15">
        <v>0</v>
      </c>
      <c r="DO15">
        <v>0</v>
      </c>
      <c r="DP15">
        <v>0</v>
      </c>
      <c r="DQ15">
        <v>0</v>
      </c>
    </row>
    <row r="16" spans="1:121" x14ac:dyDescent="0.25">
      <c r="A16" t="s">
        <v>235</v>
      </c>
      <c r="B16" t="s">
        <v>136</v>
      </c>
      <c r="C16" t="s">
        <v>137</v>
      </c>
      <c r="D16">
        <v>309</v>
      </c>
      <c r="E16" t="s">
        <v>138</v>
      </c>
      <c r="F16" t="s">
        <v>234</v>
      </c>
      <c r="G16" s="65">
        <v>28015</v>
      </c>
      <c r="H16" t="s">
        <v>166</v>
      </c>
      <c r="I16" t="s">
        <v>142</v>
      </c>
      <c r="J16" s="66">
        <v>200018300109228</v>
      </c>
      <c r="K16" t="s">
        <v>143</v>
      </c>
      <c r="L16">
        <v>4</v>
      </c>
      <c r="M16" s="65">
        <v>45663</v>
      </c>
      <c r="N16" t="s">
        <v>144</v>
      </c>
      <c r="O16" t="s">
        <v>145</v>
      </c>
      <c r="P16" t="s">
        <v>144</v>
      </c>
      <c r="Q16" t="s">
        <v>145</v>
      </c>
      <c r="R16">
        <v>1</v>
      </c>
      <c r="S16" t="s">
        <v>146</v>
      </c>
      <c r="T16" t="s">
        <v>147</v>
      </c>
      <c r="U16" t="s">
        <v>148</v>
      </c>
      <c r="V16" t="s">
        <v>149</v>
      </c>
      <c r="W16" t="s">
        <v>150</v>
      </c>
      <c r="X16">
        <v>1910</v>
      </c>
      <c r="Y16" t="s">
        <v>233</v>
      </c>
      <c r="AB16" t="s">
        <v>154</v>
      </c>
      <c r="AC16" t="s">
        <v>155</v>
      </c>
      <c r="AP16" t="s">
        <v>158</v>
      </c>
      <c r="AQ16" t="s">
        <v>159</v>
      </c>
      <c r="AR16">
        <v>2025</v>
      </c>
      <c r="AS16">
        <v>12</v>
      </c>
      <c r="AT16" s="65">
        <v>45669</v>
      </c>
      <c r="AU16" t="s">
        <v>160</v>
      </c>
      <c r="AV16" t="s">
        <v>161</v>
      </c>
      <c r="AW16" t="s">
        <v>162</v>
      </c>
      <c r="AX16">
        <v>32731.88</v>
      </c>
      <c r="AY16">
        <v>0</v>
      </c>
      <c r="AZ16">
        <v>0</v>
      </c>
      <c r="BA16"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939.4</v>
      </c>
      <c r="BK16">
        <v>0</v>
      </c>
      <c r="BL16">
        <v>995.05</v>
      </c>
      <c r="BM16">
        <v>0</v>
      </c>
      <c r="BN16">
        <v>0</v>
      </c>
      <c r="BO16">
        <v>0</v>
      </c>
      <c r="BP16">
        <v>0</v>
      </c>
      <c r="BQ16">
        <v>0</v>
      </c>
      <c r="BR16">
        <v>0</v>
      </c>
      <c r="BS16">
        <v>0</v>
      </c>
      <c r="BT16">
        <v>0</v>
      </c>
      <c r="BU16">
        <v>0</v>
      </c>
      <c r="BV16">
        <v>0</v>
      </c>
      <c r="BW16">
        <v>0</v>
      </c>
      <c r="BX16">
        <v>0</v>
      </c>
      <c r="BY16">
        <v>0</v>
      </c>
      <c r="BZ16">
        <v>0</v>
      </c>
      <c r="CA16">
        <v>0</v>
      </c>
      <c r="CB16">
        <v>0</v>
      </c>
      <c r="CC16">
        <v>0</v>
      </c>
      <c r="CD16">
        <v>0</v>
      </c>
      <c r="CE16">
        <v>0</v>
      </c>
      <c r="CF16">
        <v>0</v>
      </c>
      <c r="CG16">
        <v>0</v>
      </c>
      <c r="CH16">
        <v>0</v>
      </c>
      <c r="CI16">
        <v>0</v>
      </c>
      <c r="CJ16">
        <v>0</v>
      </c>
      <c r="CK16">
        <v>0</v>
      </c>
      <c r="CL16">
        <v>0</v>
      </c>
      <c r="CM16">
        <v>0</v>
      </c>
      <c r="CN16">
        <v>0</v>
      </c>
      <c r="CO16">
        <v>0</v>
      </c>
      <c r="CP16">
        <v>0</v>
      </c>
      <c r="CQ16">
        <v>0</v>
      </c>
      <c r="CR16">
        <v>0</v>
      </c>
      <c r="CS16">
        <v>0</v>
      </c>
      <c r="CT16">
        <v>0</v>
      </c>
      <c r="CU16">
        <v>0</v>
      </c>
      <c r="CV16">
        <v>0</v>
      </c>
      <c r="CW16">
        <v>0</v>
      </c>
      <c r="CX16">
        <v>0</v>
      </c>
      <c r="CY16">
        <v>0</v>
      </c>
      <c r="CZ16">
        <v>0</v>
      </c>
      <c r="DA16">
        <v>0</v>
      </c>
      <c r="DB16">
        <v>0</v>
      </c>
      <c r="DC16">
        <v>0</v>
      </c>
      <c r="DD16">
        <v>0</v>
      </c>
      <c r="DE16">
        <v>0</v>
      </c>
      <c r="DF16">
        <v>0</v>
      </c>
      <c r="DG16">
        <v>0</v>
      </c>
      <c r="DH16">
        <v>0</v>
      </c>
      <c r="DI16">
        <v>0</v>
      </c>
      <c r="DJ16">
        <v>0</v>
      </c>
      <c r="DK16">
        <v>0</v>
      </c>
      <c r="DL16">
        <v>0</v>
      </c>
      <c r="DM16">
        <v>0</v>
      </c>
      <c r="DN16">
        <v>0</v>
      </c>
      <c r="DO16">
        <v>0</v>
      </c>
      <c r="DP16">
        <v>0</v>
      </c>
      <c r="DQ16">
        <v>0</v>
      </c>
    </row>
    <row r="17" spans="1:121" x14ac:dyDescent="0.25">
      <c r="A17" t="s">
        <v>237</v>
      </c>
      <c r="B17" t="s">
        <v>136</v>
      </c>
      <c r="C17" t="s">
        <v>137</v>
      </c>
      <c r="D17">
        <v>359</v>
      </c>
      <c r="E17" t="s">
        <v>138</v>
      </c>
      <c r="F17" t="s">
        <v>236</v>
      </c>
      <c r="G17" s="65">
        <v>31387</v>
      </c>
      <c r="H17" t="s">
        <v>141</v>
      </c>
      <c r="I17" t="s">
        <v>142</v>
      </c>
      <c r="J17" s="66">
        <v>420171146</v>
      </c>
      <c r="K17" t="s">
        <v>143</v>
      </c>
      <c r="L17">
        <v>1</v>
      </c>
      <c r="M17" s="65">
        <v>45666</v>
      </c>
      <c r="N17" t="s">
        <v>144</v>
      </c>
      <c r="O17" t="s">
        <v>145</v>
      </c>
      <c r="P17" t="s">
        <v>144</v>
      </c>
      <c r="Q17" t="s">
        <v>145</v>
      </c>
      <c r="R17">
        <v>1</v>
      </c>
      <c r="S17" t="s">
        <v>146</v>
      </c>
      <c r="T17" t="s">
        <v>147</v>
      </c>
      <c r="U17" t="s">
        <v>148</v>
      </c>
      <c r="V17" t="s">
        <v>149</v>
      </c>
      <c r="W17" t="s">
        <v>150</v>
      </c>
      <c r="X17">
        <v>3038</v>
      </c>
      <c r="Y17" t="s">
        <v>238</v>
      </c>
      <c r="AB17" t="s">
        <v>154</v>
      </c>
      <c r="AC17" t="s">
        <v>155</v>
      </c>
      <c r="AP17" t="s">
        <v>158</v>
      </c>
      <c r="AQ17" t="s">
        <v>159</v>
      </c>
      <c r="AR17">
        <v>2025</v>
      </c>
      <c r="AS17">
        <v>12</v>
      </c>
      <c r="AT17" s="65">
        <v>45669</v>
      </c>
      <c r="AU17" t="s">
        <v>160</v>
      </c>
      <c r="AV17" t="s">
        <v>161</v>
      </c>
      <c r="AW17" t="s">
        <v>162</v>
      </c>
      <c r="AX17">
        <v>25000</v>
      </c>
      <c r="AY17">
        <v>0</v>
      </c>
      <c r="AZ17">
        <v>0</v>
      </c>
      <c r="BA17"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717.5</v>
      </c>
      <c r="BK17">
        <v>0</v>
      </c>
      <c r="BL17">
        <v>760</v>
      </c>
      <c r="BM17">
        <v>0</v>
      </c>
      <c r="BN17">
        <v>0</v>
      </c>
      <c r="BO17">
        <v>0</v>
      </c>
      <c r="BP17">
        <v>0</v>
      </c>
      <c r="BQ17">
        <v>0</v>
      </c>
      <c r="BR17">
        <v>0</v>
      </c>
      <c r="BS17">
        <v>0</v>
      </c>
      <c r="BT17">
        <v>0</v>
      </c>
      <c r="BU17">
        <v>0</v>
      </c>
      <c r="BV17">
        <v>0</v>
      </c>
      <c r="BW17">
        <v>0</v>
      </c>
      <c r="BX17">
        <v>0</v>
      </c>
      <c r="BY17">
        <v>0</v>
      </c>
      <c r="BZ17">
        <v>4066</v>
      </c>
      <c r="CA17">
        <v>0</v>
      </c>
      <c r="CB17">
        <v>0</v>
      </c>
      <c r="CC17">
        <v>0</v>
      </c>
      <c r="CD17">
        <v>0</v>
      </c>
      <c r="CE17">
        <v>0</v>
      </c>
      <c r="CF17">
        <v>0</v>
      </c>
      <c r="CG17">
        <v>0</v>
      </c>
      <c r="CH17">
        <v>0</v>
      </c>
      <c r="CI17">
        <v>0</v>
      </c>
      <c r="CJ17">
        <v>0</v>
      </c>
      <c r="CK17">
        <v>0</v>
      </c>
      <c r="CL17">
        <v>0</v>
      </c>
      <c r="CM17">
        <v>0</v>
      </c>
      <c r="CN17">
        <v>0</v>
      </c>
      <c r="CO17">
        <v>0</v>
      </c>
      <c r="CP17">
        <v>0</v>
      </c>
      <c r="CQ17">
        <v>0</v>
      </c>
      <c r="CR17">
        <v>0</v>
      </c>
      <c r="CS17">
        <v>0</v>
      </c>
      <c r="CT17">
        <v>0</v>
      </c>
      <c r="CU17">
        <v>0</v>
      </c>
      <c r="CV17">
        <v>0</v>
      </c>
      <c r="CW17">
        <v>0</v>
      </c>
      <c r="CX17">
        <v>0</v>
      </c>
      <c r="CY17">
        <v>0</v>
      </c>
      <c r="CZ17">
        <v>0</v>
      </c>
      <c r="DA17">
        <v>0</v>
      </c>
      <c r="DB17">
        <v>0</v>
      </c>
      <c r="DC17">
        <v>0</v>
      </c>
      <c r="DD17">
        <v>0</v>
      </c>
      <c r="DE17">
        <v>0</v>
      </c>
      <c r="DF17">
        <v>0</v>
      </c>
      <c r="DG17">
        <v>0</v>
      </c>
      <c r="DH17">
        <v>0</v>
      </c>
      <c r="DI17">
        <v>0</v>
      </c>
      <c r="DJ17">
        <v>0</v>
      </c>
      <c r="DK17">
        <v>0</v>
      </c>
      <c r="DL17">
        <v>0</v>
      </c>
      <c r="DM17">
        <v>0</v>
      </c>
      <c r="DN17">
        <v>0</v>
      </c>
      <c r="DO17">
        <v>0</v>
      </c>
      <c r="DP17">
        <v>0</v>
      </c>
      <c r="DQ17">
        <v>0</v>
      </c>
    </row>
    <row r="18" spans="1:121" x14ac:dyDescent="0.25">
      <c r="A18" t="s">
        <v>240</v>
      </c>
      <c r="B18" t="s">
        <v>136</v>
      </c>
      <c r="C18" t="s">
        <v>137</v>
      </c>
      <c r="D18">
        <v>6</v>
      </c>
      <c r="E18" t="s">
        <v>138</v>
      </c>
      <c r="F18" t="s">
        <v>239</v>
      </c>
      <c r="G18" t="s">
        <v>241</v>
      </c>
      <c r="H18" t="s">
        <v>141</v>
      </c>
      <c r="I18" t="s">
        <v>142</v>
      </c>
      <c r="J18" s="66">
        <v>200019603120942</v>
      </c>
      <c r="K18" t="s">
        <v>143</v>
      </c>
      <c r="L18">
        <v>4</v>
      </c>
      <c r="M18" s="65">
        <v>45663</v>
      </c>
      <c r="N18" t="s">
        <v>214</v>
      </c>
      <c r="O18" t="s">
        <v>215</v>
      </c>
      <c r="P18" t="s">
        <v>214</v>
      </c>
      <c r="Q18" t="s">
        <v>215</v>
      </c>
      <c r="R18">
        <v>1</v>
      </c>
      <c r="S18" t="s">
        <v>146</v>
      </c>
      <c r="T18" t="s">
        <v>147</v>
      </c>
      <c r="U18" t="s">
        <v>148</v>
      </c>
      <c r="V18" t="s">
        <v>149</v>
      </c>
      <c r="W18" t="s">
        <v>150</v>
      </c>
      <c r="X18">
        <v>1170</v>
      </c>
      <c r="Y18" t="s">
        <v>242</v>
      </c>
      <c r="Z18" t="s">
        <v>152</v>
      </c>
      <c r="AA18" t="s">
        <v>153</v>
      </c>
      <c r="AB18" t="s">
        <v>154</v>
      </c>
      <c r="AC18" t="s">
        <v>155</v>
      </c>
      <c r="AF18" t="s">
        <v>188</v>
      </c>
      <c r="AG18" t="s">
        <v>189</v>
      </c>
      <c r="AP18" t="s">
        <v>158</v>
      </c>
      <c r="AQ18" t="s">
        <v>159</v>
      </c>
      <c r="AR18">
        <v>2025</v>
      </c>
      <c r="AS18">
        <v>12</v>
      </c>
      <c r="AT18" s="65">
        <v>45669</v>
      </c>
      <c r="AU18" t="s">
        <v>160</v>
      </c>
      <c r="AV18" t="s">
        <v>161</v>
      </c>
      <c r="AW18" t="s">
        <v>162</v>
      </c>
      <c r="AX18">
        <v>95000</v>
      </c>
      <c r="AY18">
        <v>0</v>
      </c>
      <c r="AZ18">
        <v>0</v>
      </c>
      <c r="BA18"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2726.5</v>
      </c>
      <c r="BK18">
        <v>10449.299999999999</v>
      </c>
      <c r="BL18">
        <v>2888</v>
      </c>
      <c r="BM18">
        <v>0</v>
      </c>
      <c r="BN18">
        <v>0</v>
      </c>
      <c r="BO18">
        <v>1919.78</v>
      </c>
      <c r="BP18">
        <v>0</v>
      </c>
      <c r="BQ18">
        <v>0</v>
      </c>
      <c r="BR18">
        <v>0</v>
      </c>
      <c r="BS18">
        <v>0</v>
      </c>
      <c r="BT18">
        <v>0</v>
      </c>
      <c r="BU18">
        <v>0</v>
      </c>
      <c r="BV18">
        <v>0</v>
      </c>
      <c r="BW18">
        <v>0</v>
      </c>
      <c r="BX18">
        <v>0</v>
      </c>
      <c r="BY18">
        <v>0</v>
      </c>
      <c r="BZ18">
        <v>0</v>
      </c>
      <c r="CA18">
        <v>0</v>
      </c>
      <c r="CB18">
        <v>0</v>
      </c>
      <c r="CC18">
        <v>0</v>
      </c>
      <c r="CD18">
        <v>0</v>
      </c>
      <c r="CE18">
        <v>0</v>
      </c>
      <c r="CF18">
        <v>0</v>
      </c>
      <c r="CG18">
        <v>0</v>
      </c>
      <c r="CH18">
        <v>0</v>
      </c>
      <c r="CI18">
        <v>0</v>
      </c>
      <c r="CJ18">
        <v>0</v>
      </c>
      <c r="CK18">
        <v>0</v>
      </c>
      <c r="CL18">
        <v>0</v>
      </c>
      <c r="CM18">
        <v>0</v>
      </c>
      <c r="CN18">
        <v>0</v>
      </c>
      <c r="CO18">
        <v>0</v>
      </c>
      <c r="CP18">
        <v>0</v>
      </c>
      <c r="CQ18">
        <v>0</v>
      </c>
      <c r="CR18">
        <v>0</v>
      </c>
      <c r="CS18">
        <v>0</v>
      </c>
      <c r="CT18">
        <v>0</v>
      </c>
      <c r="CU18">
        <v>0</v>
      </c>
      <c r="CV18">
        <v>0</v>
      </c>
      <c r="CW18">
        <v>0</v>
      </c>
      <c r="CX18">
        <v>0</v>
      </c>
      <c r="CY18">
        <v>0</v>
      </c>
      <c r="CZ18">
        <v>0</v>
      </c>
      <c r="DA18">
        <v>0</v>
      </c>
      <c r="DB18">
        <v>0</v>
      </c>
      <c r="DC18">
        <v>0</v>
      </c>
      <c r="DD18">
        <v>0</v>
      </c>
      <c r="DE18">
        <v>0</v>
      </c>
      <c r="DF18">
        <v>0</v>
      </c>
      <c r="DG18">
        <v>0</v>
      </c>
      <c r="DH18">
        <v>0</v>
      </c>
      <c r="DI18">
        <v>0</v>
      </c>
      <c r="DJ18">
        <v>0</v>
      </c>
      <c r="DK18">
        <v>0</v>
      </c>
      <c r="DL18">
        <v>0</v>
      </c>
      <c r="DM18">
        <v>0</v>
      </c>
      <c r="DN18">
        <v>0</v>
      </c>
      <c r="DO18">
        <v>0</v>
      </c>
      <c r="DP18">
        <v>0</v>
      </c>
      <c r="DQ18">
        <v>0</v>
      </c>
    </row>
    <row r="19" spans="1:121" x14ac:dyDescent="0.25">
      <c r="A19" t="s">
        <v>244</v>
      </c>
      <c r="B19" t="s">
        <v>136</v>
      </c>
      <c r="C19" t="s">
        <v>137</v>
      </c>
      <c r="D19">
        <v>21</v>
      </c>
      <c r="E19" t="s">
        <v>138</v>
      </c>
      <c r="F19" t="s">
        <v>243</v>
      </c>
      <c r="G19" t="s">
        <v>245</v>
      </c>
      <c r="H19" t="s">
        <v>166</v>
      </c>
      <c r="I19" t="s">
        <v>142</v>
      </c>
      <c r="J19" s="66">
        <v>200019606968942</v>
      </c>
      <c r="K19" t="s">
        <v>143</v>
      </c>
      <c r="L19">
        <v>3</v>
      </c>
      <c r="M19" s="65">
        <v>45663</v>
      </c>
      <c r="N19" t="s">
        <v>246</v>
      </c>
      <c r="O19" t="s">
        <v>247</v>
      </c>
      <c r="P19" t="s">
        <v>246</v>
      </c>
      <c r="Q19" t="s">
        <v>247</v>
      </c>
      <c r="R19">
        <v>34</v>
      </c>
      <c r="S19" t="s">
        <v>169</v>
      </c>
      <c r="T19" t="s">
        <v>147</v>
      </c>
      <c r="U19" t="s">
        <v>148</v>
      </c>
      <c r="V19" t="s">
        <v>149</v>
      </c>
      <c r="W19" t="s">
        <v>150</v>
      </c>
      <c r="X19">
        <v>1693</v>
      </c>
      <c r="Y19" t="s">
        <v>187</v>
      </c>
      <c r="Z19" t="s">
        <v>152</v>
      </c>
      <c r="AA19" t="s">
        <v>153</v>
      </c>
      <c r="AB19" t="s">
        <v>154</v>
      </c>
      <c r="AC19" t="s">
        <v>155</v>
      </c>
      <c r="AF19" t="s">
        <v>188</v>
      </c>
      <c r="AG19" t="s">
        <v>189</v>
      </c>
      <c r="AP19" t="s">
        <v>158</v>
      </c>
      <c r="AQ19" t="s">
        <v>159</v>
      </c>
      <c r="AR19">
        <v>2025</v>
      </c>
      <c r="AS19">
        <v>12</v>
      </c>
      <c r="AT19" s="65">
        <v>45669</v>
      </c>
      <c r="AU19" t="s">
        <v>160</v>
      </c>
      <c r="AV19" t="s">
        <v>161</v>
      </c>
      <c r="AW19" t="s">
        <v>171</v>
      </c>
      <c r="AX19">
        <v>0</v>
      </c>
      <c r="AY19">
        <v>0</v>
      </c>
      <c r="AZ19">
        <v>0</v>
      </c>
      <c r="BA19"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2009</v>
      </c>
      <c r="BK19">
        <v>5368.48</v>
      </c>
      <c r="BL19">
        <v>2128</v>
      </c>
      <c r="BM19">
        <v>0</v>
      </c>
      <c r="BN19">
        <v>0</v>
      </c>
      <c r="BO19">
        <v>0</v>
      </c>
      <c r="BP19">
        <v>0</v>
      </c>
      <c r="BQ19">
        <v>0</v>
      </c>
      <c r="BR19">
        <v>0</v>
      </c>
      <c r="BS19">
        <v>0</v>
      </c>
      <c r="BT19">
        <v>0</v>
      </c>
      <c r="BU19">
        <v>0</v>
      </c>
      <c r="BV19">
        <v>0</v>
      </c>
      <c r="BW19">
        <v>0</v>
      </c>
      <c r="BX19">
        <v>0</v>
      </c>
      <c r="BY19">
        <v>0</v>
      </c>
      <c r="BZ19">
        <v>0</v>
      </c>
      <c r="CA19">
        <v>0</v>
      </c>
      <c r="CB19">
        <v>0</v>
      </c>
      <c r="CC19">
        <v>0</v>
      </c>
      <c r="CD19">
        <v>0</v>
      </c>
      <c r="CE19">
        <v>0</v>
      </c>
      <c r="CF19">
        <v>0</v>
      </c>
      <c r="CG19">
        <v>0</v>
      </c>
      <c r="CH19">
        <v>0</v>
      </c>
      <c r="CI19">
        <v>0</v>
      </c>
      <c r="CJ19">
        <v>0</v>
      </c>
      <c r="CK19">
        <v>0</v>
      </c>
      <c r="CL19">
        <v>0</v>
      </c>
      <c r="CM19">
        <v>0</v>
      </c>
      <c r="CN19">
        <v>0</v>
      </c>
      <c r="CO19">
        <v>0</v>
      </c>
      <c r="CP19">
        <v>0</v>
      </c>
      <c r="CQ19">
        <v>0</v>
      </c>
      <c r="CR19">
        <v>0</v>
      </c>
      <c r="CS19">
        <v>0</v>
      </c>
      <c r="CT19">
        <v>0</v>
      </c>
      <c r="CU19">
        <v>0</v>
      </c>
      <c r="CV19">
        <v>0</v>
      </c>
      <c r="CW19">
        <v>0</v>
      </c>
      <c r="CX19">
        <v>0</v>
      </c>
      <c r="CY19">
        <v>0</v>
      </c>
      <c r="CZ19">
        <v>0</v>
      </c>
      <c r="DA19">
        <v>0</v>
      </c>
      <c r="DB19">
        <v>0</v>
      </c>
      <c r="DC19">
        <v>0</v>
      </c>
      <c r="DD19">
        <v>0</v>
      </c>
      <c r="DE19">
        <v>0</v>
      </c>
      <c r="DF19">
        <v>0</v>
      </c>
      <c r="DG19">
        <v>0</v>
      </c>
      <c r="DH19">
        <v>0</v>
      </c>
      <c r="DI19">
        <v>0</v>
      </c>
      <c r="DJ19">
        <v>0</v>
      </c>
      <c r="DK19">
        <v>0</v>
      </c>
      <c r="DL19">
        <v>0</v>
      </c>
      <c r="DM19">
        <v>0</v>
      </c>
      <c r="DN19">
        <v>0</v>
      </c>
      <c r="DO19">
        <v>0</v>
      </c>
      <c r="DP19">
        <v>0</v>
      </c>
      <c r="DQ19">
        <v>0</v>
      </c>
    </row>
    <row r="20" spans="1:121" x14ac:dyDescent="0.25">
      <c r="A20" t="s">
        <v>249</v>
      </c>
      <c r="B20" t="s">
        <v>136</v>
      </c>
      <c r="C20" t="s">
        <v>137</v>
      </c>
      <c r="D20">
        <v>98</v>
      </c>
      <c r="E20" t="s">
        <v>138</v>
      </c>
      <c r="F20" t="s">
        <v>248</v>
      </c>
      <c r="G20" s="65">
        <v>29343</v>
      </c>
      <c r="H20" t="s">
        <v>166</v>
      </c>
      <c r="I20" t="s">
        <v>142</v>
      </c>
      <c r="J20" s="66">
        <v>200018300030818</v>
      </c>
      <c r="K20" t="s">
        <v>143</v>
      </c>
      <c r="L20">
        <v>6</v>
      </c>
      <c r="M20" s="65">
        <v>45663</v>
      </c>
      <c r="N20" t="s">
        <v>207</v>
      </c>
      <c r="O20" t="s">
        <v>208</v>
      </c>
      <c r="P20" t="s">
        <v>207</v>
      </c>
      <c r="Q20" t="s">
        <v>208</v>
      </c>
      <c r="R20">
        <v>1</v>
      </c>
      <c r="S20" t="s">
        <v>146</v>
      </c>
      <c r="T20" t="s">
        <v>147</v>
      </c>
      <c r="U20" t="s">
        <v>148</v>
      </c>
      <c r="V20" t="s">
        <v>149</v>
      </c>
      <c r="W20" t="s">
        <v>150</v>
      </c>
      <c r="X20">
        <v>2210</v>
      </c>
      <c r="Y20" t="s">
        <v>170</v>
      </c>
      <c r="AB20" t="s">
        <v>154</v>
      </c>
      <c r="AC20" t="s">
        <v>155</v>
      </c>
      <c r="AP20" t="s">
        <v>158</v>
      </c>
      <c r="AQ20" t="s">
        <v>159</v>
      </c>
      <c r="AR20">
        <v>2025</v>
      </c>
      <c r="AS20">
        <v>12</v>
      </c>
      <c r="AT20" s="65">
        <v>45669</v>
      </c>
      <c r="AU20" t="s">
        <v>160</v>
      </c>
      <c r="AV20" t="s">
        <v>161</v>
      </c>
      <c r="AW20" t="s">
        <v>162</v>
      </c>
      <c r="AX20">
        <v>52308.480000000003</v>
      </c>
      <c r="AY20">
        <v>0</v>
      </c>
      <c r="AZ20">
        <v>0</v>
      </c>
      <c r="BA20"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1501.25</v>
      </c>
      <c r="BK20">
        <v>2179.81</v>
      </c>
      <c r="BL20">
        <v>1590.18</v>
      </c>
      <c r="BM20">
        <v>0</v>
      </c>
      <c r="BN20">
        <v>0</v>
      </c>
      <c r="BO20">
        <v>0</v>
      </c>
      <c r="BP20">
        <v>0</v>
      </c>
      <c r="BQ20">
        <v>0</v>
      </c>
      <c r="BR20">
        <v>0</v>
      </c>
      <c r="BS20">
        <v>0</v>
      </c>
      <c r="BT20">
        <v>0</v>
      </c>
      <c r="BU20">
        <v>0</v>
      </c>
      <c r="BV20">
        <v>0</v>
      </c>
      <c r="BW20">
        <v>0</v>
      </c>
      <c r="BX20">
        <v>0</v>
      </c>
      <c r="BY20">
        <v>0</v>
      </c>
      <c r="BZ20">
        <v>26780.42</v>
      </c>
      <c r="CA20">
        <v>0</v>
      </c>
      <c r="CB20">
        <v>0</v>
      </c>
      <c r="CC20">
        <v>0</v>
      </c>
      <c r="CD20">
        <v>0</v>
      </c>
      <c r="CE20">
        <v>0</v>
      </c>
      <c r="CF20">
        <v>0</v>
      </c>
      <c r="CG20">
        <v>0</v>
      </c>
      <c r="CH20">
        <v>0</v>
      </c>
      <c r="CI20">
        <v>0</v>
      </c>
      <c r="CJ20">
        <v>0</v>
      </c>
      <c r="CK20">
        <v>0</v>
      </c>
      <c r="CL20">
        <v>0</v>
      </c>
      <c r="CM20">
        <v>0</v>
      </c>
      <c r="CN20">
        <v>0</v>
      </c>
      <c r="CO20">
        <v>0</v>
      </c>
      <c r="CP20">
        <v>0</v>
      </c>
      <c r="CQ20">
        <v>0</v>
      </c>
      <c r="CR20">
        <v>0</v>
      </c>
      <c r="CS20">
        <v>0</v>
      </c>
      <c r="CT20">
        <v>0</v>
      </c>
      <c r="CU20">
        <v>0</v>
      </c>
      <c r="CV20">
        <v>0</v>
      </c>
      <c r="CW20">
        <v>0</v>
      </c>
      <c r="CX20">
        <v>0</v>
      </c>
      <c r="CY20">
        <v>0</v>
      </c>
      <c r="CZ20">
        <v>0</v>
      </c>
      <c r="DA20">
        <v>0</v>
      </c>
      <c r="DB20">
        <v>0</v>
      </c>
      <c r="DC20">
        <v>0</v>
      </c>
      <c r="DD20">
        <v>0</v>
      </c>
      <c r="DE20">
        <v>0</v>
      </c>
      <c r="DF20">
        <v>0</v>
      </c>
      <c r="DG20">
        <v>0</v>
      </c>
      <c r="DH20">
        <v>0</v>
      </c>
      <c r="DI20">
        <v>0</v>
      </c>
      <c r="DJ20">
        <v>0</v>
      </c>
      <c r="DK20">
        <v>0</v>
      </c>
      <c r="DL20">
        <v>0</v>
      </c>
      <c r="DM20">
        <v>0</v>
      </c>
      <c r="DN20">
        <v>0</v>
      </c>
      <c r="DO20">
        <v>0</v>
      </c>
      <c r="DP20">
        <v>0</v>
      </c>
      <c r="DQ20">
        <v>0</v>
      </c>
    </row>
    <row r="21" spans="1:121" x14ac:dyDescent="0.25">
      <c r="A21" t="s">
        <v>251</v>
      </c>
      <c r="B21" t="s">
        <v>136</v>
      </c>
      <c r="C21" t="s">
        <v>137</v>
      </c>
      <c r="D21">
        <v>155</v>
      </c>
      <c r="E21" t="s">
        <v>138</v>
      </c>
      <c r="F21" t="s">
        <v>250</v>
      </c>
      <c r="G21" s="65">
        <v>27485</v>
      </c>
      <c r="H21" t="s">
        <v>166</v>
      </c>
      <c r="I21" t="s">
        <v>142</v>
      </c>
      <c r="J21" s="66">
        <v>200019603813946</v>
      </c>
      <c r="K21" t="s">
        <v>143</v>
      </c>
      <c r="L21">
        <v>5</v>
      </c>
      <c r="M21" s="65">
        <v>45663</v>
      </c>
      <c r="N21" t="s">
        <v>144</v>
      </c>
      <c r="O21" t="s">
        <v>145</v>
      </c>
      <c r="P21" t="s">
        <v>144</v>
      </c>
      <c r="Q21" t="s">
        <v>145</v>
      </c>
      <c r="R21">
        <v>1</v>
      </c>
      <c r="S21" t="s">
        <v>146</v>
      </c>
      <c r="T21" t="s">
        <v>147</v>
      </c>
      <c r="U21" t="s">
        <v>148</v>
      </c>
      <c r="V21" t="s">
        <v>149</v>
      </c>
      <c r="W21" t="s">
        <v>150</v>
      </c>
      <c r="X21">
        <v>1696</v>
      </c>
      <c r="Y21" t="s">
        <v>177</v>
      </c>
      <c r="AB21" t="s">
        <v>154</v>
      </c>
      <c r="AC21" t="s">
        <v>155</v>
      </c>
      <c r="AP21" t="s">
        <v>158</v>
      </c>
      <c r="AQ21" t="s">
        <v>159</v>
      </c>
      <c r="AR21">
        <v>2025</v>
      </c>
      <c r="AS21">
        <v>12</v>
      </c>
      <c r="AT21" s="65">
        <v>45669</v>
      </c>
      <c r="AU21" t="s">
        <v>160</v>
      </c>
      <c r="AV21" t="s">
        <v>161</v>
      </c>
      <c r="AW21" t="s">
        <v>162</v>
      </c>
      <c r="AX21">
        <v>50000</v>
      </c>
      <c r="AY21">
        <v>0</v>
      </c>
      <c r="AZ21">
        <v>0</v>
      </c>
      <c r="BA21"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1435</v>
      </c>
      <c r="BK21">
        <v>1854</v>
      </c>
      <c r="BL21">
        <v>1520</v>
      </c>
      <c r="BM21">
        <v>0</v>
      </c>
      <c r="BN21">
        <v>0</v>
      </c>
      <c r="BO21">
        <v>0</v>
      </c>
      <c r="BP21">
        <v>0</v>
      </c>
      <c r="BQ21">
        <v>0</v>
      </c>
      <c r="BR21">
        <v>0</v>
      </c>
      <c r="BS21">
        <v>0</v>
      </c>
      <c r="BT21">
        <v>0</v>
      </c>
      <c r="BU21">
        <v>0</v>
      </c>
      <c r="BV21">
        <v>0</v>
      </c>
      <c r="BW21">
        <v>0</v>
      </c>
      <c r="BX21">
        <v>0</v>
      </c>
      <c r="BY21">
        <v>0</v>
      </c>
      <c r="BZ21">
        <v>20085.400000000001</v>
      </c>
      <c r="CA21">
        <v>0</v>
      </c>
      <c r="CB21">
        <v>0</v>
      </c>
      <c r="CC21">
        <v>0</v>
      </c>
      <c r="CD21">
        <v>0</v>
      </c>
      <c r="CE21">
        <v>0</v>
      </c>
      <c r="CF21">
        <v>0</v>
      </c>
      <c r="CG21">
        <v>0</v>
      </c>
      <c r="CH21">
        <v>0</v>
      </c>
      <c r="CI21">
        <v>0</v>
      </c>
      <c r="CJ21">
        <v>0</v>
      </c>
      <c r="CK21">
        <v>0</v>
      </c>
      <c r="CL21">
        <v>0</v>
      </c>
      <c r="CM21">
        <v>0</v>
      </c>
      <c r="CN21">
        <v>0</v>
      </c>
      <c r="CO21">
        <v>0</v>
      </c>
      <c r="CP21">
        <v>0</v>
      </c>
      <c r="CQ21">
        <v>0</v>
      </c>
      <c r="CR21">
        <v>0</v>
      </c>
      <c r="CS21">
        <v>0</v>
      </c>
      <c r="CT21">
        <v>0</v>
      </c>
      <c r="CU21">
        <v>0</v>
      </c>
      <c r="CV21">
        <v>0</v>
      </c>
      <c r="CW21">
        <v>0</v>
      </c>
      <c r="CX21">
        <v>0</v>
      </c>
      <c r="CY21">
        <v>0</v>
      </c>
      <c r="CZ21">
        <v>0</v>
      </c>
      <c r="DA21">
        <v>0</v>
      </c>
      <c r="DB21">
        <v>0</v>
      </c>
      <c r="DC21">
        <v>0</v>
      </c>
      <c r="DD21">
        <v>0</v>
      </c>
      <c r="DE21">
        <v>0</v>
      </c>
      <c r="DF21">
        <v>0</v>
      </c>
      <c r="DG21">
        <v>0</v>
      </c>
      <c r="DH21">
        <v>0</v>
      </c>
      <c r="DI21">
        <v>0</v>
      </c>
      <c r="DJ21">
        <v>0</v>
      </c>
      <c r="DK21">
        <v>0</v>
      </c>
      <c r="DL21">
        <v>0</v>
      </c>
      <c r="DM21">
        <v>0</v>
      </c>
      <c r="DN21">
        <v>0</v>
      </c>
      <c r="DO21">
        <v>0</v>
      </c>
      <c r="DP21">
        <v>0</v>
      </c>
      <c r="DQ21">
        <v>0</v>
      </c>
    </row>
    <row r="22" spans="1:121" x14ac:dyDescent="0.25">
      <c r="A22" t="s">
        <v>253</v>
      </c>
      <c r="B22" t="s">
        <v>136</v>
      </c>
      <c r="C22" t="s">
        <v>137</v>
      </c>
      <c r="D22">
        <v>355</v>
      </c>
      <c r="E22" t="s">
        <v>138</v>
      </c>
      <c r="F22" t="s">
        <v>252</v>
      </c>
      <c r="G22" t="s">
        <v>254</v>
      </c>
      <c r="H22" t="s">
        <v>166</v>
      </c>
      <c r="I22" t="s">
        <v>206</v>
      </c>
      <c r="J22" s="66">
        <v>2470219833</v>
      </c>
      <c r="K22" t="s">
        <v>143</v>
      </c>
      <c r="L22">
        <v>1</v>
      </c>
      <c r="M22" s="65">
        <v>45666</v>
      </c>
      <c r="N22" t="s">
        <v>144</v>
      </c>
      <c r="O22" t="s">
        <v>145</v>
      </c>
      <c r="P22" t="s">
        <v>144</v>
      </c>
      <c r="Q22" t="s">
        <v>145</v>
      </c>
      <c r="R22">
        <v>34</v>
      </c>
      <c r="S22" t="s">
        <v>169</v>
      </c>
      <c r="T22" t="s">
        <v>147</v>
      </c>
      <c r="U22" t="s">
        <v>148</v>
      </c>
      <c r="V22" t="s">
        <v>149</v>
      </c>
      <c r="W22" t="s">
        <v>150</v>
      </c>
      <c r="X22">
        <v>1693</v>
      </c>
      <c r="Y22" t="s">
        <v>187</v>
      </c>
      <c r="Z22" t="s">
        <v>152</v>
      </c>
      <c r="AA22" t="s">
        <v>153</v>
      </c>
      <c r="AB22" t="s">
        <v>154</v>
      </c>
      <c r="AC22" t="s">
        <v>155</v>
      </c>
      <c r="AF22" t="s">
        <v>188</v>
      </c>
      <c r="AG22" t="s">
        <v>189</v>
      </c>
      <c r="AP22" t="s">
        <v>158</v>
      </c>
      <c r="AQ22" t="s">
        <v>159</v>
      </c>
      <c r="AR22">
        <v>2025</v>
      </c>
      <c r="AS22">
        <v>12</v>
      </c>
      <c r="AT22" s="65">
        <v>45669</v>
      </c>
      <c r="AU22" t="s">
        <v>160</v>
      </c>
      <c r="AV22" t="s">
        <v>161</v>
      </c>
      <c r="AW22" t="s">
        <v>171</v>
      </c>
      <c r="AX22">
        <v>0</v>
      </c>
      <c r="AY22">
        <v>0</v>
      </c>
      <c r="AZ22">
        <v>0</v>
      </c>
      <c r="BA22">
        <v>0</v>
      </c>
      <c r="BB22">
        <v>0</v>
      </c>
      <c r="BC22">
        <v>0</v>
      </c>
      <c r="BD22">
        <v>0</v>
      </c>
      <c r="BE22">
        <v>0</v>
      </c>
      <c r="BF22">
        <v>0</v>
      </c>
      <c r="BG22">
        <v>0</v>
      </c>
      <c r="BH22">
        <v>0</v>
      </c>
      <c r="BI22">
        <v>0</v>
      </c>
      <c r="BJ22">
        <v>1722</v>
      </c>
      <c r="BK22">
        <v>3486.68</v>
      </c>
      <c r="BL22">
        <v>1824</v>
      </c>
      <c r="BM22">
        <v>0</v>
      </c>
      <c r="BN22">
        <v>0</v>
      </c>
      <c r="BO22">
        <v>0</v>
      </c>
      <c r="BP22">
        <v>0</v>
      </c>
      <c r="BQ22">
        <v>0</v>
      </c>
      <c r="BR22">
        <v>0</v>
      </c>
      <c r="BS22">
        <v>0</v>
      </c>
      <c r="BT22">
        <v>0</v>
      </c>
      <c r="BU22">
        <v>0</v>
      </c>
      <c r="BV22">
        <v>0</v>
      </c>
      <c r="BW22">
        <v>0</v>
      </c>
      <c r="BX22">
        <v>0</v>
      </c>
      <c r="BY22">
        <v>0</v>
      </c>
      <c r="BZ22">
        <v>0</v>
      </c>
      <c r="CA22">
        <v>0</v>
      </c>
      <c r="CB22">
        <v>0</v>
      </c>
      <c r="CC22">
        <v>0</v>
      </c>
      <c r="CD22">
        <v>0</v>
      </c>
      <c r="CE22">
        <v>0</v>
      </c>
      <c r="CF22">
        <v>0</v>
      </c>
      <c r="CG22">
        <v>0</v>
      </c>
      <c r="CH22">
        <v>0</v>
      </c>
      <c r="CI22">
        <v>0</v>
      </c>
      <c r="CJ22">
        <v>0</v>
      </c>
      <c r="CK22">
        <v>0</v>
      </c>
      <c r="CL22">
        <v>0</v>
      </c>
      <c r="CM22">
        <v>0</v>
      </c>
      <c r="CN22">
        <v>0</v>
      </c>
      <c r="CO22">
        <v>0</v>
      </c>
      <c r="CP22">
        <v>0</v>
      </c>
      <c r="CQ22">
        <v>0</v>
      </c>
      <c r="CR22">
        <v>0</v>
      </c>
      <c r="CS22">
        <v>0</v>
      </c>
      <c r="CT22">
        <v>0</v>
      </c>
      <c r="CU22">
        <v>0</v>
      </c>
      <c r="CV22">
        <v>0</v>
      </c>
      <c r="CW22">
        <v>0</v>
      </c>
      <c r="CX22">
        <v>0</v>
      </c>
      <c r="CY22">
        <v>0</v>
      </c>
      <c r="CZ22">
        <v>0</v>
      </c>
      <c r="DA22">
        <v>0</v>
      </c>
      <c r="DB22">
        <v>0</v>
      </c>
      <c r="DC22">
        <v>0</v>
      </c>
      <c r="DD22">
        <v>0</v>
      </c>
      <c r="DE22">
        <v>0</v>
      </c>
      <c r="DF22">
        <v>0</v>
      </c>
      <c r="DG22">
        <v>0</v>
      </c>
      <c r="DH22">
        <v>0</v>
      </c>
      <c r="DI22">
        <v>0</v>
      </c>
      <c r="DJ22">
        <v>0</v>
      </c>
      <c r="DK22">
        <v>0</v>
      </c>
      <c r="DL22">
        <v>0</v>
      </c>
      <c r="DM22">
        <v>0</v>
      </c>
      <c r="DN22">
        <v>0</v>
      </c>
      <c r="DO22">
        <v>0</v>
      </c>
      <c r="DP22">
        <v>0</v>
      </c>
      <c r="DQ22">
        <v>0</v>
      </c>
    </row>
    <row r="23" spans="1:121" x14ac:dyDescent="0.25">
      <c r="A23" t="s">
        <v>256</v>
      </c>
      <c r="B23" t="s">
        <v>136</v>
      </c>
      <c r="C23" t="s">
        <v>137</v>
      </c>
      <c r="D23">
        <v>124</v>
      </c>
      <c r="E23" t="s">
        <v>138</v>
      </c>
      <c r="F23" t="s">
        <v>255</v>
      </c>
      <c r="G23" s="65">
        <v>34609</v>
      </c>
      <c r="H23" t="s">
        <v>166</v>
      </c>
      <c r="I23" t="s">
        <v>142</v>
      </c>
      <c r="J23" s="66">
        <v>9608885448</v>
      </c>
      <c r="K23" t="s">
        <v>143</v>
      </c>
      <c r="L23">
        <v>1</v>
      </c>
      <c r="M23" s="65">
        <v>45668</v>
      </c>
      <c r="N23" t="s">
        <v>257</v>
      </c>
      <c r="O23" t="s">
        <v>258</v>
      </c>
      <c r="P23" t="s">
        <v>257</v>
      </c>
      <c r="Q23" t="s">
        <v>258</v>
      </c>
      <c r="R23">
        <v>1</v>
      </c>
      <c r="S23" t="s">
        <v>146</v>
      </c>
      <c r="T23" t="s">
        <v>147</v>
      </c>
      <c r="U23" t="s">
        <v>148</v>
      </c>
      <c r="V23" t="s">
        <v>149</v>
      </c>
      <c r="W23" t="s">
        <v>150</v>
      </c>
      <c r="X23">
        <v>1210</v>
      </c>
      <c r="Y23" t="s">
        <v>259</v>
      </c>
      <c r="Z23" t="s">
        <v>193</v>
      </c>
      <c r="AA23" t="s">
        <v>194</v>
      </c>
      <c r="AB23" t="s">
        <v>195</v>
      </c>
      <c r="AC23" t="s">
        <v>196</v>
      </c>
      <c r="AF23" t="s">
        <v>260</v>
      </c>
      <c r="AG23" t="s">
        <v>261</v>
      </c>
      <c r="AP23" t="s">
        <v>158</v>
      </c>
      <c r="AQ23" t="s">
        <v>159</v>
      </c>
      <c r="AR23">
        <v>2025</v>
      </c>
      <c r="AS23">
        <v>12</v>
      </c>
      <c r="AT23" s="65">
        <v>45669</v>
      </c>
      <c r="AU23" t="s">
        <v>160</v>
      </c>
      <c r="AV23" t="s">
        <v>161</v>
      </c>
      <c r="AW23" t="s">
        <v>162</v>
      </c>
      <c r="AX23">
        <v>25000</v>
      </c>
      <c r="AY23">
        <v>0</v>
      </c>
      <c r="AZ23">
        <v>0</v>
      </c>
      <c r="BA23">
        <v>0</v>
      </c>
      <c r="BB23">
        <v>0</v>
      </c>
      <c r="BC23">
        <v>0</v>
      </c>
      <c r="BD23">
        <v>0</v>
      </c>
      <c r="BE23">
        <v>0</v>
      </c>
      <c r="BF23">
        <v>0</v>
      </c>
      <c r="BG23">
        <v>0</v>
      </c>
      <c r="BH23">
        <v>0</v>
      </c>
      <c r="BI23">
        <v>0</v>
      </c>
      <c r="BJ23">
        <v>717.5</v>
      </c>
      <c r="BK23">
        <v>0</v>
      </c>
      <c r="BL23">
        <v>760</v>
      </c>
      <c r="BM23">
        <v>0</v>
      </c>
      <c r="BN23">
        <v>0</v>
      </c>
      <c r="BO23">
        <v>0</v>
      </c>
      <c r="BP23">
        <v>0</v>
      </c>
      <c r="BQ23">
        <v>0</v>
      </c>
      <c r="BR23">
        <v>0</v>
      </c>
      <c r="BS23">
        <v>0</v>
      </c>
      <c r="BT23">
        <v>0</v>
      </c>
      <c r="BU23">
        <v>0</v>
      </c>
      <c r="BV23">
        <v>0</v>
      </c>
      <c r="BW23">
        <v>0</v>
      </c>
      <c r="BX23">
        <v>0</v>
      </c>
      <c r="BY23">
        <v>0</v>
      </c>
      <c r="BZ23">
        <v>0</v>
      </c>
      <c r="CA23">
        <v>0</v>
      </c>
      <c r="CB23">
        <v>0</v>
      </c>
      <c r="CC23">
        <v>0</v>
      </c>
      <c r="CD23">
        <v>0</v>
      </c>
      <c r="CE23">
        <v>0</v>
      </c>
      <c r="CF23">
        <v>0</v>
      </c>
      <c r="CG23">
        <v>0</v>
      </c>
      <c r="CH23">
        <v>0</v>
      </c>
      <c r="CI23">
        <v>0</v>
      </c>
      <c r="CJ23">
        <v>0</v>
      </c>
      <c r="CK23">
        <v>0</v>
      </c>
      <c r="CL23">
        <v>0</v>
      </c>
      <c r="CM23">
        <v>0</v>
      </c>
      <c r="CN23">
        <v>0</v>
      </c>
      <c r="CO23">
        <v>0</v>
      </c>
      <c r="CP23">
        <v>0</v>
      </c>
      <c r="CQ23">
        <v>0</v>
      </c>
      <c r="CR23">
        <v>0</v>
      </c>
      <c r="CS23">
        <v>0</v>
      </c>
      <c r="CT23">
        <v>0</v>
      </c>
      <c r="CU23">
        <v>0</v>
      </c>
      <c r="CV23">
        <v>0</v>
      </c>
      <c r="CW23">
        <v>0</v>
      </c>
      <c r="CX23">
        <v>0</v>
      </c>
      <c r="CY23">
        <v>0</v>
      </c>
      <c r="CZ23">
        <v>0</v>
      </c>
      <c r="DA23">
        <v>0</v>
      </c>
      <c r="DB23">
        <v>0</v>
      </c>
      <c r="DC23">
        <v>0</v>
      </c>
      <c r="DD23">
        <v>0</v>
      </c>
      <c r="DE23">
        <v>0</v>
      </c>
      <c r="DF23">
        <v>0</v>
      </c>
      <c r="DG23">
        <v>0</v>
      </c>
      <c r="DH23">
        <v>0</v>
      </c>
      <c r="DI23">
        <v>0</v>
      </c>
      <c r="DJ23">
        <v>0</v>
      </c>
      <c r="DK23">
        <v>0</v>
      </c>
      <c r="DL23">
        <v>0</v>
      </c>
      <c r="DM23">
        <v>0</v>
      </c>
      <c r="DN23">
        <v>0</v>
      </c>
      <c r="DO23">
        <v>0</v>
      </c>
      <c r="DP23">
        <v>0</v>
      </c>
      <c r="DQ23">
        <v>0</v>
      </c>
    </row>
    <row r="24" spans="1:121" x14ac:dyDescent="0.25">
      <c r="A24" t="s">
        <v>263</v>
      </c>
      <c r="B24" t="s">
        <v>136</v>
      </c>
      <c r="C24" t="s">
        <v>137</v>
      </c>
      <c r="D24">
        <v>36</v>
      </c>
      <c r="E24" t="s">
        <v>138</v>
      </c>
      <c r="F24" t="s">
        <v>262</v>
      </c>
      <c r="G24" s="65">
        <v>31991</v>
      </c>
      <c r="H24" t="s">
        <v>166</v>
      </c>
      <c r="I24" t="s">
        <v>206</v>
      </c>
      <c r="J24" s="66">
        <v>200019606756807</v>
      </c>
      <c r="K24" t="s">
        <v>143</v>
      </c>
      <c r="L24">
        <v>3</v>
      </c>
      <c r="M24" s="65">
        <v>45663</v>
      </c>
      <c r="N24" t="s">
        <v>200</v>
      </c>
      <c r="O24" t="s">
        <v>201</v>
      </c>
      <c r="P24" t="s">
        <v>200</v>
      </c>
      <c r="Q24" t="s">
        <v>201</v>
      </c>
      <c r="R24">
        <v>34</v>
      </c>
      <c r="S24" t="s">
        <v>169</v>
      </c>
      <c r="T24" t="s">
        <v>147</v>
      </c>
      <c r="U24" t="s">
        <v>148</v>
      </c>
      <c r="V24" t="s">
        <v>149</v>
      </c>
      <c r="W24" t="s">
        <v>150</v>
      </c>
      <c r="X24">
        <v>1500</v>
      </c>
      <c r="Y24" t="s">
        <v>264</v>
      </c>
      <c r="Z24" t="s">
        <v>152</v>
      </c>
      <c r="AA24" t="s">
        <v>153</v>
      </c>
      <c r="AB24" t="s">
        <v>154</v>
      </c>
      <c r="AC24" t="s">
        <v>155</v>
      </c>
      <c r="AF24" t="s">
        <v>188</v>
      </c>
      <c r="AG24" t="s">
        <v>189</v>
      </c>
      <c r="AP24" t="s">
        <v>158</v>
      </c>
      <c r="AQ24" t="s">
        <v>159</v>
      </c>
      <c r="AR24">
        <v>2025</v>
      </c>
      <c r="AS24">
        <v>12</v>
      </c>
      <c r="AT24" s="65">
        <v>45669</v>
      </c>
      <c r="AU24" t="s">
        <v>160</v>
      </c>
      <c r="AV24" t="s">
        <v>161</v>
      </c>
      <c r="AW24" t="s">
        <v>171</v>
      </c>
      <c r="AX24">
        <v>0</v>
      </c>
      <c r="AY24">
        <v>0</v>
      </c>
      <c r="AZ24">
        <v>0</v>
      </c>
      <c r="BA24">
        <v>0</v>
      </c>
      <c r="BB24">
        <v>0</v>
      </c>
      <c r="BC24">
        <v>0</v>
      </c>
      <c r="BD24">
        <v>0</v>
      </c>
      <c r="BE24">
        <v>0</v>
      </c>
      <c r="BF24">
        <v>0</v>
      </c>
      <c r="BG24">
        <v>0</v>
      </c>
      <c r="BH24">
        <v>0</v>
      </c>
      <c r="BI24">
        <v>0</v>
      </c>
      <c r="BJ24">
        <v>2009</v>
      </c>
      <c r="BK24">
        <v>4984.5200000000004</v>
      </c>
      <c r="BL24">
        <v>2128</v>
      </c>
      <c r="BM24">
        <v>0</v>
      </c>
      <c r="BN24">
        <v>0</v>
      </c>
      <c r="BO24">
        <v>1919.78</v>
      </c>
      <c r="BP24">
        <v>0</v>
      </c>
      <c r="BQ24">
        <v>0</v>
      </c>
      <c r="BR24">
        <v>0</v>
      </c>
      <c r="BS24">
        <v>0</v>
      </c>
      <c r="BT24">
        <v>0</v>
      </c>
      <c r="BU24">
        <v>0</v>
      </c>
      <c r="BV24">
        <v>0</v>
      </c>
      <c r="BW24">
        <v>0</v>
      </c>
      <c r="BX24">
        <v>0</v>
      </c>
      <c r="BY24">
        <v>0</v>
      </c>
      <c r="BZ24">
        <v>0</v>
      </c>
      <c r="CA24">
        <v>0</v>
      </c>
      <c r="CB24">
        <v>0</v>
      </c>
      <c r="CC24">
        <v>0</v>
      </c>
      <c r="CD24">
        <v>0</v>
      </c>
      <c r="CE24">
        <v>0</v>
      </c>
      <c r="CF24">
        <v>0</v>
      </c>
      <c r="CG24">
        <v>0</v>
      </c>
      <c r="CH24">
        <v>0</v>
      </c>
      <c r="CI24">
        <v>0</v>
      </c>
      <c r="CJ24">
        <v>0</v>
      </c>
      <c r="CK24">
        <v>0</v>
      </c>
      <c r="CL24">
        <v>0</v>
      </c>
      <c r="CM24">
        <v>0</v>
      </c>
      <c r="CN24">
        <v>0</v>
      </c>
      <c r="CO24">
        <v>0</v>
      </c>
      <c r="CP24">
        <v>0</v>
      </c>
      <c r="CQ24">
        <v>0</v>
      </c>
      <c r="CR24">
        <v>0</v>
      </c>
      <c r="CS24">
        <v>0</v>
      </c>
      <c r="CT24">
        <v>0</v>
      </c>
      <c r="CU24">
        <v>0</v>
      </c>
      <c r="CV24">
        <v>0</v>
      </c>
      <c r="CW24">
        <v>0</v>
      </c>
      <c r="CX24">
        <v>0</v>
      </c>
      <c r="CY24">
        <v>0</v>
      </c>
      <c r="CZ24">
        <v>0</v>
      </c>
      <c r="DA24">
        <v>0</v>
      </c>
      <c r="DB24">
        <v>0</v>
      </c>
      <c r="DC24">
        <v>0</v>
      </c>
      <c r="DD24">
        <v>0</v>
      </c>
      <c r="DE24">
        <v>0</v>
      </c>
      <c r="DF24">
        <v>0</v>
      </c>
      <c r="DG24">
        <v>0</v>
      </c>
      <c r="DH24">
        <v>0</v>
      </c>
      <c r="DI24">
        <v>0</v>
      </c>
      <c r="DJ24">
        <v>0</v>
      </c>
      <c r="DK24">
        <v>0</v>
      </c>
      <c r="DL24">
        <v>0</v>
      </c>
      <c r="DM24">
        <v>0</v>
      </c>
      <c r="DN24">
        <v>0</v>
      </c>
      <c r="DO24">
        <v>0</v>
      </c>
      <c r="DP24">
        <v>0</v>
      </c>
      <c r="DQ24">
        <v>0</v>
      </c>
    </row>
    <row r="25" spans="1:121" x14ac:dyDescent="0.25">
      <c r="A25" t="s">
        <v>266</v>
      </c>
      <c r="B25" t="s">
        <v>136</v>
      </c>
      <c r="C25" t="s">
        <v>137</v>
      </c>
      <c r="D25">
        <v>84</v>
      </c>
      <c r="E25" t="s">
        <v>138</v>
      </c>
      <c r="F25" t="s">
        <v>265</v>
      </c>
      <c r="G25" s="65">
        <v>21591</v>
      </c>
      <c r="H25" t="s">
        <v>166</v>
      </c>
      <c r="I25" t="s">
        <v>142</v>
      </c>
      <c r="J25" s="66">
        <v>200019605578641</v>
      </c>
      <c r="K25" t="s">
        <v>143</v>
      </c>
      <c r="L25">
        <v>4</v>
      </c>
      <c r="M25" s="65">
        <v>45663</v>
      </c>
      <c r="N25" t="s">
        <v>200</v>
      </c>
      <c r="O25" t="s">
        <v>201</v>
      </c>
      <c r="P25" t="s">
        <v>200</v>
      </c>
      <c r="Q25" t="s">
        <v>201</v>
      </c>
      <c r="R25">
        <v>1</v>
      </c>
      <c r="S25" t="s">
        <v>146</v>
      </c>
      <c r="T25" t="s">
        <v>147</v>
      </c>
      <c r="U25" t="s">
        <v>148</v>
      </c>
      <c r="V25" t="s">
        <v>149</v>
      </c>
      <c r="W25" t="s">
        <v>150</v>
      </c>
      <c r="X25">
        <v>1500</v>
      </c>
      <c r="Y25" t="s">
        <v>264</v>
      </c>
      <c r="Z25" t="s">
        <v>152</v>
      </c>
      <c r="AA25" t="s">
        <v>153</v>
      </c>
      <c r="AB25" t="s">
        <v>154</v>
      </c>
      <c r="AC25" t="s">
        <v>155</v>
      </c>
      <c r="AF25" t="s">
        <v>188</v>
      </c>
      <c r="AG25" t="s">
        <v>189</v>
      </c>
      <c r="AP25" t="s">
        <v>158</v>
      </c>
      <c r="AQ25" t="s">
        <v>159</v>
      </c>
      <c r="AR25">
        <v>2025</v>
      </c>
      <c r="AS25">
        <v>12</v>
      </c>
      <c r="AT25" s="65">
        <v>45669</v>
      </c>
      <c r="AU25" t="s">
        <v>160</v>
      </c>
      <c r="AV25" t="s">
        <v>161</v>
      </c>
      <c r="AW25" t="s">
        <v>162</v>
      </c>
      <c r="AX25">
        <v>70000</v>
      </c>
      <c r="AY25">
        <v>0</v>
      </c>
      <c r="AZ25">
        <v>0</v>
      </c>
      <c r="BA25">
        <v>0</v>
      </c>
      <c r="BB25">
        <v>0</v>
      </c>
      <c r="BC25">
        <v>0</v>
      </c>
      <c r="BD25">
        <v>0</v>
      </c>
      <c r="BE25">
        <v>0</v>
      </c>
      <c r="BF25">
        <v>0</v>
      </c>
      <c r="BG25">
        <v>0</v>
      </c>
      <c r="BH25">
        <v>0</v>
      </c>
      <c r="BI25">
        <v>0</v>
      </c>
      <c r="BJ25">
        <v>2009</v>
      </c>
      <c r="BK25">
        <v>5368.48</v>
      </c>
      <c r="BL25">
        <v>2128</v>
      </c>
      <c r="BM25">
        <v>0</v>
      </c>
      <c r="BN25">
        <v>0</v>
      </c>
      <c r="BO25">
        <v>0</v>
      </c>
      <c r="BP25">
        <v>0</v>
      </c>
      <c r="BQ25">
        <v>0</v>
      </c>
      <c r="BR25">
        <v>0</v>
      </c>
      <c r="BS25">
        <v>0</v>
      </c>
      <c r="BT25">
        <v>0</v>
      </c>
      <c r="BU25">
        <v>0</v>
      </c>
      <c r="BV25">
        <v>0</v>
      </c>
      <c r="BW25">
        <v>0</v>
      </c>
      <c r="BX25">
        <v>0</v>
      </c>
      <c r="BY25">
        <v>0</v>
      </c>
      <c r="BZ25">
        <v>0</v>
      </c>
      <c r="CA25">
        <v>0</v>
      </c>
      <c r="CB25">
        <v>0</v>
      </c>
      <c r="CC25">
        <v>0</v>
      </c>
      <c r="CD25">
        <v>0</v>
      </c>
      <c r="CE25">
        <v>0</v>
      </c>
      <c r="CF25">
        <v>0</v>
      </c>
      <c r="CG25">
        <v>0</v>
      </c>
      <c r="CH25">
        <v>0</v>
      </c>
      <c r="CI25">
        <v>0</v>
      </c>
      <c r="CJ25">
        <v>0</v>
      </c>
      <c r="CK25">
        <v>0</v>
      </c>
      <c r="CL25">
        <v>0</v>
      </c>
      <c r="CM25">
        <v>0</v>
      </c>
      <c r="CN25">
        <v>0</v>
      </c>
      <c r="CO25">
        <v>0</v>
      </c>
      <c r="CP25">
        <v>0</v>
      </c>
      <c r="CQ25">
        <v>0</v>
      </c>
      <c r="CR25">
        <v>0</v>
      </c>
      <c r="CS25">
        <v>0</v>
      </c>
      <c r="CT25">
        <v>0</v>
      </c>
      <c r="CU25">
        <v>0</v>
      </c>
      <c r="CV25">
        <v>0</v>
      </c>
      <c r="CW25">
        <v>0</v>
      </c>
      <c r="CX25">
        <v>0</v>
      </c>
      <c r="CY25">
        <v>0</v>
      </c>
      <c r="CZ25">
        <v>0</v>
      </c>
      <c r="DA25">
        <v>0</v>
      </c>
      <c r="DB25">
        <v>0</v>
      </c>
      <c r="DC25">
        <v>0</v>
      </c>
      <c r="DD25">
        <v>0</v>
      </c>
      <c r="DE25">
        <v>0</v>
      </c>
      <c r="DF25">
        <v>0</v>
      </c>
      <c r="DG25">
        <v>0</v>
      </c>
      <c r="DH25">
        <v>0</v>
      </c>
      <c r="DI25">
        <v>0</v>
      </c>
      <c r="DJ25">
        <v>0</v>
      </c>
      <c r="DK25">
        <v>0</v>
      </c>
      <c r="DL25">
        <v>0</v>
      </c>
      <c r="DM25">
        <v>0</v>
      </c>
      <c r="DN25">
        <v>0</v>
      </c>
      <c r="DO25">
        <v>0</v>
      </c>
      <c r="DP25">
        <v>0</v>
      </c>
      <c r="DQ25">
        <v>0</v>
      </c>
    </row>
    <row r="26" spans="1:121" x14ac:dyDescent="0.25">
      <c r="A26" t="s">
        <v>268</v>
      </c>
      <c r="B26" t="s">
        <v>136</v>
      </c>
      <c r="C26" t="s">
        <v>137</v>
      </c>
      <c r="D26">
        <v>251</v>
      </c>
      <c r="E26" t="s">
        <v>138</v>
      </c>
      <c r="F26" t="s">
        <v>267</v>
      </c>
      <c r="G26" s="65">
        <v>31050</v>
      </c>
      <c r="H26" t="s">
        <v>166</v>
      </c>
      <c r="I26" t="s">
        <v>142</v>
      </c>
      <c r="J26" s="66">
        <v>200019605578907</v>
      </c>
      <c r="K26" t="s">
        <v>143</v>
      </c>
      <c r="L26">
        <v>5</v>
      </c>
      <c r="M26" s="65">
        <v>45663</v>
      </c>
      <c r="N26" t="s">
        <v>200</v>
      </c>
      <c r="O26" t="s">
        <v>201</v>
      </c>
      <c r="P26" t="s">
        <v>200</v>
      </c>
      <c r="Q26" t="s">
        <v>201</v>
      </c>
      <c r="R26">
        <v>1</v>
      </c>
      <c r="S26" t="s">
        <v>146</v>
      </c>
      <c r="T26" t="s">
        <v>147</v>
      </c>
      <c r="U26" t="s">
        <v>148</v>
      </c>
      <c r="V26" t="s">
        <v>149</v>
      </c>
      <c r="W26" t="s">
        <v>150</v>
      </c>
      <c r="X26">
        <v>3306</v>
      </c>
      <c r="Y26" t="s">
        <v>202</v>
      </c>
      <c r="Z26" t="s">
        <v>152</v>
      </c>
      <c r="AA26" t="s">
        <v>153</v>
      </c>
      <c r="AB26" t="s">
        <v>154</v>
      </c>
      <c r="AC26" t="s">
        <v>155</v>
      </c>
      <c r="AF26" t="s">
        <v>188</v>
      </c>
      <c r="AG26" t="s">
        <v>189</v>
      </c>
      <c r="AP26" t="s">
        <v>158</v>
      </c>
      <c r="AQ26" t="s">
        <v>159</v>
      </c>
      <c r="AR26">
        <v>2025</v>
      </c>
      <c r="AS26">
        <v>12</v>
      </c>
      <c r="AT26" s="65">
        <v>45669</v>
      </c>
      <c r="AU26" t="s">
        <v>160</v>
      </c>
      <c r="AV26" t="s">
        <v>161</v>
      </c>
      <c r="AW26" t="s">
        <v>162</v>
      </c>
      <c r="AX26">
        <v>80000</v>
      </c>
      <c r="AY26">
        <v>0</v>
      </c>
      <c r="AZ26">
        <v>0</v>
      </c>
      <c r="BA26">
        <v>0</v>
      </c>
      <c r="BB26">
        <v>0</v>
      </c>
      <c r="BC26">
        <v>0</v>
      </c>
      <c r="BD26">
        <v>0</v>
      </c>
      <c r="BE26">
        <v>0</v>
      </c>
      <c r="BF26">
        <v>0</v>
      </c>
      <c r="BG26">
        <v>0</v>
      </c>
      <c r="BH26">
        <v>0</v>
      </c>
      <c r="BI26">
        <v>0</v>
      </c>
      <c r="BJ26">
        <v>2296</v>
      </c>
      <c r="BK26">
        <v>7400.87</v>
      </c>
      <c r="BL26">
        <v>2432</v>
      </c>
      <c r="BM26">
        <v>0</v>
      </c>
      <c r="BN26">
        <v>0</v>
      </c>
      <c r="BO26">
        <v>0</v>
      </c>
      <c r="BP26">
        <v>0</v>
      </c>
      <c r="BQ26">
        <v>0</v>
      </c>
      <c r="BR26">
        <v>0</v>
      </c>
      <c r="BS26">
        <v>0</v>
      </c>
      <c r="BT26">
        <v>0</v>
      </c>
      <c r="BU26">
        <v>0</v>
      </c>
      <c r="BV26">
        <v>0</v>
      </c>
      <c r="BW26">
        <v>0</v>
      </c>
      <c r="BX26">
        <v>0</v>
      </c>
      <c r="BY26">
        <v>0</v>
      </c>
      <c r="BZ26">
        <v>0</v>
      </c>
      <c r="CA26">
        <v>0</v>
      </c>
      <c r="CB26">
        <v>0</v>
      </c>
      <c r="CC26">
        <v>0</v>
      </c>
      <c r="CD26">
        <v>0</v>
      </c>
      <c r="CE26">
        <v>0</v>
      </c>
      <c r="CF26">
        <v>0</v>
      </c>
      <c r="CG26">
        <v>0</v>
      </c>
      <c r="CH26">
        <v>0</v>
      </c>
      <c r="CI26">
        <v>0</v>
      </c>
      <c r="CJ26">
        <v>0</v>
      </c>
      <c r="CK26">
        <v>0</v>
      </c>
      <c r="CL26">
        <v>0</v>
      </c>
      <c r="CM26">
        <v>0</v>
      </c>
      <c r="CN26">
        <v>0</v>
      </c>
      <c r="CO26">
        <v>0</v>
      </c>
      <c r="CP26">
        <v>0</v>
      </c>
      <c r="CQ26">
        <v>0</v>
      </c>
      <c r="CR26">
        <v>0</v>
      </c>
      <c r="CS26">
        <v>0</v>
      </c>
      <c r="CT26">
        <v>0</v>
      </c>
      <c r="CU26">
        <v>0</v>
      </c>
      <c r="CV26">
        <v>0</v>
      </c>
      <c r="CW26">
        <v>0</v>
      </c>
      <c r="CX26">
        <v>0</v>
      </c>
      <c r="CY26">
        <v>0</v>
      </c>
      <c r="CZ26">
        <v>0</v>
      </c>
      <c r="DA26">
        <v>0</v>
      </c>
      <c r="DB26">
        <v>0</v>
      </c>
      <c r="DC26">
        <v>0</v>
      </c>
      <c r="DD26">
        <v>0</v>
      </c>
      <c r="DE26">
        <v>0</v>
      </c>
      <c r="DF26">
        <v>0</v>
      </c>
      <c r="DG26">
        <v>0</v>
      </c>
      <c r="DH26">
        <v>0</v>
      </c>
      <c r="DI26">
        <v>0</v>
      </c>
      <c r="DJ26">
        <v>0</v>
      </c>
      <c r="DK26">
        <v>0</v>
      </c>
      <c r="DL26">
        <v>0</v>
      </c>
      <c r="DM26">
        <v>0</v>
      </c>
      <c r="DN26">
        <v>0</v>
      </c>
      <c r="DO26">
        <v>0</v>
      </c>
      <c r="DP26">
        <v>0</v>
      </c>
      <c r="DQ26">
        <v>0</v>
      </c>
    </row>
    <row r="27" spans="1:121" x14ac:dyDescent="0.25">
      <c r="A27" t="s">
        <v>270</v>
      </c>
      <c r="B27" t="s">
        <v>136</v>
      </c>
      <c r="C27" t="s">
        <v>137</v>
      </c>
      <c r="D27">
        <v>138</v>
      </c>
      <c r="E27" t="s">
        <v>138</v>
      </c>
      <c r="F27" t="s">
        <v>269</v>
      </c>
      <c r="G27" t="s">
        <v>271</v>
      </c>
      <c r="H27" t="s">
        <v>141</v>
      </c>
      <c r="I27" t="s">
        <v>206</v>
      </c>
      <c r="J27" s="66">
        <v>200019606425717</v>
      </c>
      <c r="K27" t="s">
        <v>143</v>
      </c>
      <c r="L27">
        <v>3</v>
      </c>
      <c r="M27" s="65">
        <v>45663</v>
      </c>
      <c r="N27" t="s">
        <v>207</v>
      </c>
      <c r="O27" t="s">
        <v>208</v>
      </c>
      <c r="P27" t="s">
        <v>207</v>
      </c>
      <c r="Q27" t="s">
        <v>208</v>
      </c>
      <c r="R27">
        <v>1</v>
      </c>
      <c r="S27" t="s">
        <v>146</v>
      </c>
      <c r="T27" t="s">
        <v>147</v>
      </c>
      <c r="U27" t="s">
        <v>148</v>
      </c>
      <c r="V27" t="s">
        <v>149</v>
      </c>
      <c r="W27" t="s">
        <v>150</v>
      </c>
      <c r="X27">
        <v>2210</v>
      </c>
      <c r="Y27" t="s">
        <v>170</v>
      </c>
      <c r="AB27" t="s">
        <v>154</v>
      </c>
      <c r="AC27" t="s">
        <v>155</v>
      </c>
      <c r="AP27" t="s">
        <v>158</v>
      </c>
      <c r="AQ27" t="s">
        <v>159</v>
      </c>
      <c r="AR27">
        <v>2025</v>
      </c>
      <c r="AS27">
        <v>12</v>
      </c>
      <c r="AT27" s="65">
        <v>45669</v>
      </c>
      <c r="AU27" t="s">
        <v>160</v>
      </c>
      <c r="AV27" t="s">
        <v>161</v>
      </c>
      <c r="AW27" t="s">
        <v>162</v>
      </c>
      <c r="AX27">
        <v>40000</v>
      </c>
      <c r="AY27">
        <v>0</v>
      </c>
      <c r="AZ27">
        <v>0</v>
      </c>
      <c r="BA27">
        <v>0</v>
      </c>
      <c r="BB27">
        <v>0</v>
      </c>
      <c r="BC27">
        <v>0</v>
      </c>
      <c r="BD27">
        <v>0</v>
      </c>
      <c r="BE27">
        <v>0</v>
      </c>
      <c r="BF27">
        <v>0</v>
      </c>
      <c r="BG27">
        <v>0</v>
      </c>
      <c r="BH27">
        <v>0</v>
      </c>
      <c r="BI27">
        <v>0</v>
      </c>
      <c r="BJ27">
        <v>1148</v>
      </c>
      <c r="BK27">
        <v>442.65</v>
      </c>
      <c r="BL27">
        <v>1216</v>
      </c>
      <c r="BM27">
        <v>0</v>
      </c>
      <c r="BN27">
        <v>0</v>
      </c>
      <c r="BO27">
        <v>0</v>
      </c>
      <c r="BP27">
        <v>0</v>
      </c>
      <c r="BQ27">
        <v>0</v>
      </c>
      <c r="BR27">
        <v>0</v>
      </c>
      <c r="BS27">
        <v>0</v>
      </c>
      <c r="BT27">
        <v>0</v>
      </c>
      <c r="BU27">
        <v>0</v>
      </c>
      <c r="BV27">
        <v>0</v>
      </c>
      <c r="BW27">
        <v>0</v>
      </c>
      <c r="BX27">
        <v>0</v>
      </c>
      <c r="BY27">
        <v>0</v>
      </c>
      <c r="BZ27">
        <v>0</v>
      </c>
      <c r="CA27">
        <v>0</v>
      </c>
      <c r="CB27">
        <v>0</v>
      </c>
      <c r="CC27">
        <v>0</v>
      </c>
      <c r="CD27">
        <v>0</v>
      </c>
      <c r="CE27">
        <v>0</v>
      </c>
      <c r="CF27">
        <v>0</v>
      </c>
      <c r="CG27">
        <v>0</v>
      </c>
      <c r="CH27">
        <v>0</v>
      </c>
      <c r="CI27">
        <v>0</v>
      </c>
      <c r="CJ27">
        <v>0</v>
      </c>
      <c r="CK27">
        <v>0</v>
      </c>
      <c r="CL27">
        <v>0</v>
      </c>
      <c r="CM27">
        <v>0</v>
      </c>
      <c r="CN27">
        <v>0</v>
      </c>
      <c r="CO27">
        <v>0</v>
      </c>
      <c r="CP27">
        <v>0</v>
      </c>
      <c r="CQ27">
        <v>0</v>
      </c>
      <c r="CR27">
        <v>0</v>
      </c>
      <c r="CS27">
        <v>0</v>
      </c>
      <c r="CT27">
        <v>0</v>
      </c>
      <c r="CU27">
        <v>0</v>
      </c>
      <c r="CV27">
        <v>0</v>
      </c>
      <c r="CW27">
        <v>0</v>
      </c>
      <c r="CX27">
        <v>0</v>
      </c>
      <c r="CY27">
        <v>0</v>
      </c>
      <c r="CZ27">
        <v>0</v>
      </c>
      <c r="DA27">
        <v>0</v>
      </c>
      <c r="DB27">
        <v>0</v>
      </c>
      <c r="DC27">
        <v>0</v>
      </c>
      <c r="DD27">
        <v>0</v>
      </c>
      <c r="DE27">
        <v>0</v>
      </c>
      <c r="DF27">
        <v>0</v>
      </c>
      <c r="DG27">
        <v>0</v>
      </c>
      <c r="DH27">
        <v>0</v>
      </c>
      <c r="DI27">
        <v>0</v>
      </c>
      <c r="DJ27">
        <v>0</v>
      </c>
      <c r="DK27">
        <v>0</v>
      </c>
      <c r="DL27">
        <v>0</v>
      </c>
      <c r="DM27">
        <v>0</v>
      </c>
      <c r="DN27">
        <v>0</v>
      </c>
      <c r="DO27">
        <v>0</v>
      </c>
      <c r="DP27">
        <v>0</v>
      </c>
      <c r="DQ27">
        <v>0</v>
      </c>
    </row>
    <row r="28" spans="1:121" x14ac:dyDescent="0.25">
      <c r="A28" t="s">
        <v>273</v>
      </c>
      <c r="B28" t="s">
        <v>136</v>
      </c>
      <c r="C28" t="s">
        <v>137</v>
      </c>
      <c r="D28">
        <v>331</v>
      </c>
      <c r="E28" t="s">
        <v>138</v>
      </c>
      <c r="F28" t="s">
        <v>272</v>
      </c>
      <c r="G28" t="s">
        <v>274</v>
      </c>
      <c r="H28" t="s">
        <v>141</v>
      </c>
      <c r="I28" t="s">
        <v>142</v>
      </c>
      <c r="J28" s="66">
        <v>9606746288</v>
      </c>
      <c r="K28" t="s">
        <v>143</v>
      </c>
      <c r="L28">
        <v>1</v>
      </c>
      <c r="M28" s="65">
        <v>45663</v>
      </c>
      <c r="N28" t="s">
        <v>144</v>
      </c>
      <c r="O28" t="s">
        <v>145</v>
      </c>
      <c r="P28" t="s">
        <v>144</v>
      </c>
      <c r="Q28" t="s">
        <v>145</v>
      </c>
      <c r="R28">
        <v>34</v>
      </c>
      <c r="S28" t="s">
        <v>169</v>
      </c>
      <c r="T28" t="s">
        <v>147</v>
      </c>
      <c r="U28" t="s">
        <v>148</v>
      </c>
      <c r="V28" t="s">
        <v>149</v>
      </c>
      <c r="W28" t="s">
        <v>150</v>
      </c>
      <c r="X28">
        <v>1693</v>
      </c>
      <c r="Y28" t="s">
        <v>187</v>
      </c>
      <c r="Z28" t="s">
        <v>152</v>
      </c>
      <c r="AA28" t="s">
        <v>153</v>
      </c>
      <c r="AB28" t="s">
        <v>154</v>
      </c>
      <c r="AC28" t="s">
        <v>155</v>
      </c>
      <c r="AF28" t="s">
        <v>188</v>
      </c>
      <c r="AG28" t="s">
        <v>189</v>
      </c>
      <c r="AP28" t="s">
        <v>158</v>
      </c>
      <c r="AQ28" t="s">
        <v>159</v>
      </c>
      <c r="AR28">
        <v>2025</v>
      </c>
      <c r="AS28">
        <v>12</v>
      </c>
      <c r="AT28" s="65">
        <v>45669</v>
      </c>
      <c r="AU28" t="s">
        <v>160</v>
      </c>
      <c r="AV28" t="s">
        <v>161</v>
      </c>
      <c r="AW28" t="s">
        <v>171</v>
      </c>
      <c r="AX28">
        <v>0</v>
      </c>
      <c r="AY28">
        <v>0</v>
      </c>
      <c r="AZ28">
        <v>0</v>
      </c>
      <c r="BA28">
        <v>0</v>
      </c>
      <c r="BB28">
        <v>0</v>
      </c>
      <c r="BC28">
        <v>0</v>
      </c>
      <c r="BD28">
        <v>0</v>
      </c>
      <c r="BE28">
        <v>0</v>
      </c>
      <c r="BF28">
        <v>0</v>
      </c>
      <c r="BG28">
        <v>0</v>
      </c>
      <c r="BH28">
        <v>0</v>
      </c>
      <c r="BI28">
        <v>0</v>
      </c>
      <c r="BJ28">
        <v>1722</v>
      </c>
      <c r="BK28">
        <v>3486.68</v>
      </c>
      <c r="BL28">
        <v>1824</v>
      </c>
      <c r="BM28">
        <v>0</v>
      </c>
      <c r="BN28">
        <v>0</v>
      </c>
      <c r="BO28">
        <v>0</v>
      </c>
      <c r="BP28">
        <v>0</v>
      </c>
      <c r="BQ28">
        <v>0</v>
      </c>
      <c r="BR28">
        <v>0</v>
      </c>
      <c r="BS28">
        <v>0</v>
      </c>
      <c r="BT28">
        <v>0</v>
      </c>
      <c r="BU28">
        <v>0</v>
      </c>
      <c r="BV28">
        <v>0</v>
      </c>
      <c r="BW28">
        <v>0</v>
      </c>
      <c r="BX28">
        <v>0</v>
      </c>
      <c r="BY28">
        <v>0</v>
      </c>
      <c r="BZ28">
        <v>0</v>
      </c>
      <c r="CA28">
        <v>0</v>
      </c>
      <c r="CB28">
        <v>0</v>
      </c>
      <c r="CC28">
        <v>0</v>
      </c>
      <c r="CD28">
        <v>0</v>
      </c>
      <c r="CE28">
        <v>0</v>
      </c>
      <c r="CF28">
        <v>0</v>
      </c>
      <c r="CG28">
        <v>0</v>
      </c>
      <c r="CH28">
        <v>0</v>
      </c>
      <c r="CI28">
        <v>0</v>
      </c>
      <c r="CJ28">
        <v>0</v>
      </c>
      <c r="CK28">
        <v>0</v>
      </c>
      <c r="CL28">
        <v>0</v>
      </c>
      <c r="CM28">
        <v>0</v>
      </c>
      <c r="CN28">
        <v>0</v>
      </c>
      <c r="CO28">
        <v>0</v>
      </c>
      <c r="CP28">
        <v>0</v>
      </c>
      <c r="CQ28">
        <v>0</v>
      </c>
      <c r="CR28">
        <v>0</v>
      </c>
      <c r="CS28">
        <v>0</v>
      </c>
      <c r="CT28">
        <v>0</v>
      </c>
      <c r="CU28">
        <v>0</v>
      </c>
      <c r="CV28">
        <v>0</v>
      </c>
      <c r="CW28">
        <v>0</v>
      </c>
      <c r="CX28">
        <v>0</v>
      </c>
      <c r="CY28">
        <v>0</v>
      </c>
      <c r="CZ28">
        <v>0</v>
      </c>
      <c r="DA28">
        <v>0</v>
      </c>
      <c r="DB28">
        <v>0</v>
      </c>
      <c r="DC28">
        <v>0</v>
      </c>
      <c r="DD28">
        <v>0</v>
      </c>
      <c r="DE28">
        <v>0</v>
      </c>
      <c r="DF28">
        <v>0</v>
      </c>
      <c r="DG28">
        <v>0</v>
      </c>
      <c r="DH28">
        <v>0</v>
      </c>
      <c r="DI28">
        <v>0</v>
      </c>
      <c r="DJ28">
        <v>0</v>
      </c>
      <c r="DK28">
        <v>0</v>
      </c>
      <c r="DL28">
        <v>0</v>
      </c>
      <c r="DM28">
        <v>0</v>
      </c>
      <c r="DN28">
        <v>0</v>
      </c>
      <c r="DO28">
        <v>0</v>
      </c>
      <c r="DP28">
        <v>0</v>
      </c>
      <c r="DQ28">
        <v>0</v>
      </c>
    </row>
    <row r="29" spans="1:121" x14ac:dyDescent="0.25">
      <c r="A29" t="s">
        <v>276</v>
      </c>
      <c r="B29" t="s">
        <v>136</v>
      </c>
      <c r="C29" t="s">
        <v>137</v>
      </c>
      <c r="D29">
        <v>307</v>
      </c>
      <c r="E29" t="s">
        <v>138</v>
      </c>
      <c r="F29" t="s">
        <v>275</v>
      </c>
      <c r="G29" s="65">
        <v>32760</v>
      </c>
      <c r="H29" t="s">
        <v>166</v>
      </c>
      <c r="I29" t="s">
        <v>142</v>
      </c>
      <c r="J29" s="66">
        <v>200019601756761</v>
      </c>
      <c r="K29" t="s">
        <v>143</v>
      </c>
      <c r="L29">
        <v>5</v>
      </c>
      <c r="M29" s="65">
        <v>45663</v>
      </c>
      <c r="N29" t="s">
        <v>144</v>
      </c>
      <c r="O29" t="s">
        <v>145</v>
      </c>
      <c r="P29" t="s">
        <v>144</v>
      </c>
      <c r="Q29" t="s">
        <v>145</v>
      </c>
      <c r="R29">
        <v>1</v>
      </c>
      <c r="S29" t="s">
        <v>146</v>
      </c>
      <c r="T29" t="s">
        <v>147</v>
      </c>
      <c r="U29" t="s">
        <v>148</v>
      </c>
      <c r="V29" t="s">
        <v>149</v>
      </c>
      <c r="W29" t="s">
        <v>150</v>
      </c>
      <c r="X29">
        <v>3389</v>
      </c>
      <c r="Y29" t="s">
        <v>277</v>
      </c>
      <c r="Z29" t="s">
        <v>193</v>
      </c>
      <c r="AA29" t="s">
        <v>194</v>
      </c>
      <c r="AB29" t="s">
        <v>154</v>
      </c>
      <c r="AC29" t="s">
        <v>155</v>
      </c>
      <c r="AF29" t="s">
        <v>156</v>
      </c>
      <c r="AG29" t="s">
        <v>157</v>
      </c>
      <c r="AP29" t="s">
        <v>158</v>
      </c>
      <c r="AQ29" t="s">
        <v>159</v>
      </c>
      <c r="AR29">
        <v>2025</v>
      </c>
      <c r="AS29">
        <v>12</v>
      </c>
      <c r="AT29" s="65">
        <v>45669</v>
      </c>
      <c r="AU29" t="s">
        <v>160</v>
      </c>
      <c r="AV29" t="s">
        <v>161</v>
      </c>
      <c r="AW29" t="s">
        <v>162</v>
      </c>
      <c r="AX29">
        <v>33500</v>
      </c>
      <c r="AY29">
        <v>0</v>
      </c>
      <c r="AZ29">
        <v>0</v>
      </c>
      <c r="BA29">
        <v>0</v>
      </c>
      <c r="BB29">
        <v>0</v>
      </c>
      <c r="BC29">
        <v>0</v>
      </c>
      <c r="BD29">
        <v>0</v>
      </c>
      <c r="BE29">
        <v>0</v>
      </c>
      <c r="BF29">
        <v>0</v>
      </c>
      <c r="BG29">
        <v>0</v>
      </c>
      <c r="BH29">
        <v>0</v>
      </c>
      <c r="BI29">
        <v>0</v>
      </c>
      <c r="BJ29">
        <v>961.45</v>
      </c>
      <c r="BK29">
        <v>0</v>
      </c>
      <c r="BL29">
        <v>1018.4</v>
      </c>
      <c r="BM29">
        <v>0</v>
      </c>
      <c r="BN29">
        <v>0</v>
      </c>
      <c r="BO29">
        <v>0</v>
      </c>
      <c r="BP29">
        <v>0</v>
      </c>
      <c r="BQ29">
        <v>0</v>
      </c>
      <c r="BR29">
        <v>0</v>
      </c>
      <c r="BS29">
        <v>0</v>
      </c>
      <c r="BT29">
        <v>0</v>
      </c>
      <c r="BU29">
        <v>0</v>
      </c>
      <c r="BV29">
        <v>0</v>
      </c>
      <c r="BW29">
        <v>0</v>
      </c>
      <c r="BX29">
        <v>0</v>
      </c>
      <c r="BY29">
        <v>0</v>
      </c>
      <c r="BZ29">
        <v>5092.88</v>
      </c>
      <c r="CA29">
        <v>0</v>
      </c>
      <c r="CB29">
        <v>0</v>
      </c>
      <c r="CC29">
        <v>0</v>
      </c>
      <c r="CD29">
        <v>0</v>
      </c>
      <c r="CE29">
        <v>0</v>
      </c>
      <c r="CF29">
        <v>0</v>
      </c>
      <c r="CG29">
        <v>0</v>
      </c>
      <c r="CH29">
        <v>0</v>
      </c>
      <c r="CI29">
        <v>0</v>
      </c>
      <c r="CJ29">
        <v>0</v>
      </c>
      <c r="CK29">
        <v>0</v>
      </c>
      <c r="CL29">
        <v>0</v>
      </c>
      <c r="CM29">
        <v>0</v>
      </c>
      <c r="CN29">
        <v>0</v>
      </c>
      <c r="CO29">
        <v>0</v>
      </c>
      <c r="CP29">
        <v>0</v>
      </c>
      <c r="CQ29">
        <v>0</v>
      </c>
      <c r="CR29">
        <v>0</v>
      </c>
      <c r="CS29">
        <v>0</v>
      </c>
      <c r="CT29">
        <v>0</v>
      </c>
      <c r="CU29">
        <v>0</v>
      </c>
      <c r="CV29">
        <v>0</v>
      </c>
      <c r="CW29">
        <v>0</v>
      </c>
      <c r="CX29">
        <v>0</v>
      </c>
      <c r="CY29">
        <v>0</v>
      </c>
      <c r="CZ29">
        <v>0</v>
      </c>
      <c r="DA29">
        <v>0</v>
      </c>
      <c r="DB29">
        <v>0</v>
      </c>
      <c r="DC29">
        <v>0</v>
      </c>
      <c r="DD29">
        <v>0</v>
      </c>
      <c r="DE29">
        <v>0</v>
      </c>
      <c r="DF29">
        <v>0</v>
      </c>
      <c r="DG29">
        <v>0</v>
      </c>
      <c r="DH29">
        <v>0</v>
      </c>
      <c r="DI29">
        <v>0</v>
      </c>
      <c r="DJ29">
        <v>0</v>
      </c>
      <c r="DK29">
        <v>0</v>
      </c>
      <c r="DL29">
        <v>0</v>
      </c>
      <c r="DM29">
        <v>0</v>
      </c>
      <c r="DN29">
        <v>0</v>
      </c>
      <c r="DO29">
        <v>0</v>
      </c>
      <c r="DP29">
        <v>0</v>
      </c>
      <c r="DQ29">
        <v>0</v>
      </c>
    </row>
    <row r="30" spans="1:121" x14ac:dyDescent="0.25">
      <c r="A30" t="s">
        <v>279</v>
      </c>
      <c r="B30" t="s">
        <v>136</v>
      </c>
      <c r="C30" t="s">
        <v>137</v>
      </c>
      <c r="D30">
        <v>351</v>
      </c>
      <c r="E30" t="s">
        <v>138</v>
      </c>
      <c r="F30" t="s">
        <v>278</v>
      </c>
      <c r="G30" s="65">
        <v>33733</v>
      </c>
      <c r="H30" t="s">
        <v>141</v>
      </c>
      <c r="I30" t="s">
        <v>142</v>
      </c>
      <c r="J30" s="66">
        <v>9605696518</v>
      </c>
      <c r="K30" t="s">
        <v>143</v>
      </c>
      <c r="L30">
        <v>1</v>
      </c>
      <c r="M30" s="65">
        <v>45665</v>
      </c>
      <c r="N30" t="s">
        <v>144</v>
      </c>
      <c r="O30" t="s">
        <v>145</v>
      </c>
      <c r="P30" t="s">
        <v>144</v>
      </c>
      <c r="Q30" t="s">
        <v>145</v>
      </c>
      <c r="R30">
        <v>34</v>
      </c>
      <c r="S30" t="s">
        <v>169</v>
      </c>
      <c r="T30" t="s">
        <v>147</v>
      </c>
      <c r="U30" t="s">
        <v>148</v>
      </c>
      <c r="V30" t="s">
        <v>149</v>
      </c>
      <c r="W30" t="s">
        <v>150</v>
      </c>
      <c r="X30">
        <v>1500</v>
      </c>
      <c r="Y30" t="s">
        <v>264</v>
      </c>
      <c r="Z30" t="s">
        <v>152</v>
      </c>
      <c r="AA30" t="s">
        <v>153</v>
      </c>
      <c r="AB30" t="s">
        <v>154</v>
      </c>
      <c r="AC30" t="s">
        <v>155</v>
      </c>
      <c r="AF30" t="s">
        <v>188</v>
      </c>
      <c r="AG30" t="s">
        <v>189</v>
      </c>
      <c r="AP30" t="s">
        <v>158</v>
      </c>
      <c r="AQ30" t="s">
        <v>159</v>
      </c>
      <c r="AR30">
        <v>2025</v>
      </c>
      <c r="AS30">
        <v>12</v>
      </c>
      <c r="AT30" s="65">
        <v>45669</v>
      </c>
      <c r="AU30" t="s">
        <v>160</v>
      </c>
      <c r="AV30" t="s">
        <v>161</v>
      </c>
      <c r="AW30" t="s">
        <v>171</v>
      </c>
      <c r="AX30">
        <v>0</v>
      </c>
      <c r="AY30">
        <v>0</v>
      </c>
      <c r="AZ30">
        <v>0</v>
      </c>
      <c r="BA30">
        <v>0</v>
      </c>
      <c r="BB30">
        <v>0</v>
      </c>
      <c r="BC30">
        <v>0</v>
      </c>
      <c r="BD30">
        <v>0</v>
      </c>
      <c r="BE30">
        <v>0</v>
      </c>
      <c r="BF30">
        <v>0</v>
      </c>
      <c r="BG30">
        <v>0</v>
      </c>
      <c r="BH30">
        <v>0</v>
      </c>
      <c r="BI30">
        <v>0</v>
      </c>
      <c r="BJ30">
        <v>1937.25</v>
      </c>
      <c r="BK30">
        <v>4898.03</v>
      </c>
      <c r="BL30">
        <v>2052</v>
      </c>
      <c r="BM30">
        <v>0</v>
      </c>
      <c r="BN30">
        <v>0</v>
      </c>
      <c r="BO30">
        <v>0</v>
      </c>
      <c r="BP30">
        <v>0</v>
      </c>
      <c r="BQ30">
        <v>0</v>
      </c>
      <c r="BR30">
        <v>0</v>
      </c>
      <c r="BS30">
        <v>0</v>
      </c>
      <c r="BT30">
        <v>0</v>
      </c>
      <c r="BU30">
        <v>0</v>
      </c>
      <c r="BV30">
        <v>0</v>
      </c>
      <c r="BW30">
        <v>0</v>
      </c>
      <c r="BX30">
        <v>0</v>
      </c>
      <c r="BY30">
        <v>0</v>
      </c>
      <c r="BZ30">
        <v>0</v>
      </c>
      <c r="CA30">
        <v>0</v>
      </c>
      <c r="CB30">
        <v>0</v>
      </c>
      <c r="CC30">
        <v>0</v>
      </c>
      <c r="CD30">
        <v>0</v>
      </c>
      <c r="CE30">
        <v>0</v>
      </c>
      <c r="CF30">
        <v>0</v>
      </c>
      <c r="CG30">
        <v>0</v>
      </c>
      <c r="CH30">
        <v>0</v>
      </c>
      <c r="CI30">
        <v>0</v>
      </c>
      <c r="CJ30">
        <v>0</v>
      </c>
      <c r="CK30">
        <v>0</v>
      </c>
      <c r="CL30">
        <v>0</v>
      </c>
      <c r="CM30">
        <v>0</v>
      </c>
      <c r="CN30">
        <v>0</v>
      </c>
      <c r="CO30">
        <v>0</v>
      </c>
      <c r="CP30">
        <v>0</v>
      </c>
      <c r="CQ30">
        <v>0</v>
      </c>
      <c r="CR30">
        <v>0</v>
      </c>
      <c r="CS30">
        <v>0</v>
      </c>
      <c r="CT30">
        <v>0</v>
      </c>
      <c r="CU30">
        <v>0</v>
      </c>
      <c r="CV30">
        <v>0</v>
      </c>
      <c r="CW30">
        <v>0</v>
      </c>
      <c r="CX30">
        <v>0</v>
      </c>
      <c r="CY30">
        <v>0</v>
      </c>
      <c r="CZ30">
        <v>0</v>
      </c>
      <c r="DA30">
        <v>0</v>
      </c>
      <c r="DB30">
        <v>0</v>
      </c>
      <c r="DC30">
        <v>0</v>
      </c>
      <c r="DD30">
        <v>0</v>
      </c>
      <c r="DE30">
        <v>0</v>
      </c>
      <c r="DF30">
        <v>0</v>
      </c>
      <c r="DG30">
        <v>0</v>
      </c>
      <c r="DH30">
        <v>0</v>
      </c>
      <c r="DI30">
        <v>0</v>
      </c>
      <c r="DJ30">
        <v>0</v>
      </c>
      <c r="DK30">
        <v>0</v>
      </c>
      <c r="DL30">
        <v>0</v>
      </c>
      <c r="DM30">
        <v>0</v>
      </c>
      <c r="DN30">
        <v>0</v>
      </c>
      <c r="DO30">
        <v>0</v>
      </c>
      <c r="DP30">
        <v>0</v>
      </c>
      <c r="DQ30">
        <v>0</v>
      </c>
    </row>
    <row r="31" spans="1:121" x14ac:dyDescent="0.25">
      <c r="A31" t="s">
        <v>281</v>
      </c>
      <c r="B31" t="s">
        <v>136</v>
      </c>
      <c r="C31" t="s">
        <v>137</v>
      </c>
      <c r="D31">
        <v>14</v>
      </c>
      <c r="E31" t="s">
        <v>138</v>
      </c>
      <c r="F31" t="s">
        <v>280</v>
      </c>
      <c r="G31" t="s">
        <v>282</v>
      </c>
      <c r="H31" t="s">
        <v>141</v>
      </c>
      <c r="I31" t="s">
        <v>142</v>
      </c>
      <c r="J31" s="66">
        <v>200010131667950</v>
      </c>
      <c r="K31" t="s">
        <v>143</v>
      </c>
      <c r="L31">
        <v>5</v>
      </c>
      <c r="M31" s="65">
        <v>45663</v>
      </c>
      <c r="N31" t="s">
        <v>175</v>
      </c>
      <c r="O31" t="s">
        <v>176</v>
      </c>
      <c r="P31" t="s">
        <v>175</v>
      </c>
      <c r="Q31" t="s">
        <v>176</v>
      </c>
      <c r="R31">
        <v>1</v>
      </c>
      <c r="S31" t="s">
        <v>146</v>
      </c>
      <c r="T31" t="s">
        <v>147</v>
      </c>
      <c r="U31" t="s">
        <v>148</v>
      </c>
      <c r="V31" t="s">
        <v>149</v>
      </c>
      <c r="W31" t="s">
        <v>150</v>
      </c>
      <c r="X31">
        <v>1693</v>
      </c>
      <c r="Y31" t="s">
        <v>187</v>
      </c>
      <c r="Z31" t="s">
        <v>152</v>
      </c>
      <c r="AA31" t="s">
        <v>153</v>
      </c>
      <c r="AB31" t="s">
        <v>154</v>
      </c>
      <c r="AC31" t="s">
        <v>155</v>
      </c>
      <c r="AF31" t="s">
        <v>188</v>
      </c>
      <c r="AG31" t="s">
        <v>189</v>
      </c>
      <c r="AP31" t="s">
        <v>158</v>
      </c>
      <c r="AQ31" t="s">
        <v>159</v>
      </c>
      <c r="AR31">
        <v>2025</v>
      </c>
      <c r="AS31">
        <v>12</v>
      </c>
      <c r="AT31" s="65">
        <v>45669</v>
      </c>
      <c r="AU31" t="s">
        <v>160</v>
      </c>
      <c r="AV31" t="s">
        <v>161</v>
      </c>
      <c r="AW31" t="s">
        <v>162</v>
      </c>
      <c r="AX31">
        <v>67500</v>
      </c>
      <c r="AY31">
        <v>0</v>
      </c>
      <c r="AZ31">
        <v>0</v>
      </c>
      <c r="BA31">
        <v>0</v>
      </c>
      <c r="BB31">
        <v>0</v>
      </c>
      <c r="BC31">
        <v>0</v>
      </c>
      <c r="BD31">
        <v>0</v>
      </c>
      <c r="BE31">
        <v>0</v>
      </c>
      <c r="BF31">
        <v>0</v>
      </c>
      <c r="BG31">
        <v>0</v>
      </c>
      <c r="BH31">
        <v>0</v>
      </c>
      <c r="BI31">
        <v>0</v>
      </c>
      <c r="BJ31">
        <v>1937.25</v>
      </c>
      <c r="BK31">
        <v>4514.07</v>
      </c>
      <c r="BL31">
        <v>2052</v>
      </c>
      <c r="BM31">
        <v>0</v>
      </c>
      <c r="BN31">
        <v>0</v>
      </c>
      <c r="BO31">
        <v>1919.78</v>
      </c>
      <c r="BP31">
        <v>0</v>
      </c>
      <c r="BQ31">
        <v>0</v>
      </c>
      <c r="BR31">
        <v>0</v>
      </c>
      <c r="BS31">
        <v>0</v>
      </c>
      <c r="BT31">
        <v>0</v>
      </c>
      <c r="BU31">
        <v>0</v>
      </c>
      <c r="BV31">
        <v>0</v>
      </c>
      <c r="BW31">
        <v>0</v>
      </c>
      <c r="BX31">
        <v>0</v>
      </c>
      <c r="BY31">
        <v>0</v>
      </c>
      <c r="BZ31">
        <v>0</v>
      </c>
      <c r="CA31">
        <v>0</v>
      </c>
      <c r="CB31">
        <v>0</v>
      </c>
      <c r="CC31">
        <v>0</v>
      </c>
      <c r="CD31">
        <v>0</v>
      </c>
      <c r="CE31">
        <v>0</v>
      </c>
      <c r="CF31">
        <v>0</v>
      </c>
      <c r="CG31">
        <v>0</v>
      </c>
      <c r="CH31">
        <v>0</v>
      </c>
      <c r="CI31">
        <v>0</v>
      </c>
      <c r="CJ31">
        <v>0</v>
      </c>
      <c r="CK31">
        <v>0</v>
      </c>
      <c r="CL31">
        <v>0</v>
      </c>
      <c r="CM31">
        <v>0</v>
      </c>
      <c r="CN31">
        <v>0</v>
      </c>
      <c r="CO31">
        <v>0</v>
      </c>
      <c r="CP31">
        <v>0</v>
      </c>
      <c r="CQ31">
        <v>0</v>
      </c>
      <c r="CR31">
        <v>0</v>
      </c>
      <c r="CS31">
        <v>0</v>
      </c>
      <c r="CT31">
        <v>0</v>
      </c>
      <c r="CU31">
        <v>0</v>
      </c>
      <c r="CV31">
        <v>0</v>
      </c>
      <c r="CW31">
        <v>0</v>
      </c>
      <c r="CX31">
        <v>0</v>
      </c>
      <c r="CY31">
        <v>0</v>
      </c>
      <c r="CZ31">
        <v>0</v>
      </c>
      <c r="DA31">
        <v>0</v>
      </c>
      <c r="DB31">
        <v>0</v>
      </c>
      <c r="DC31">
        <v>0</v>
      </c>
      <c r="DD31">
        <v>0</v>
      </c>
      <c r="DE31">
        <v>0</v>
      </c>
      <c r="DF31">
        <v>0</v>
      </c>
      <c r="DG31">
        <v>0</v>
      </c>
      <c r="DH31">
        <v>0</v>
      </c>
      <c r="DI31">
        <v>0</v>
      </c>
      <c r="DJ31">
        <v>0</v>
      </c>
      <c r="DK31">
        <v>0</v>
      </c>
      <c r="DL31">
        <v>0</v>
      </c>
      <c r="DM31">
        <v>0</v>
      </c>
      <c r="DN31">
        <v>0</v>
      </c>
      <c r="DO31">
        <v>0</v>
      </c>
      <c r="DP31">
        <v>0</v>
      </c>
      <c r="DQ31">
        <v>0</v>
      </c>
    </row>
    <row r="32" spans="1:121" x14ac:dyDescent="0.25">
      <c r="A32" t="s">
        <v>284</v>
      </c>
      <c r="B32" t="s">
        <v>136</v>
      </c>
      <c r="C32" t="s">
        <v>137</v>
      </c>
      <c r="D32">
        <v>142</v>
      </c>
      <c r="E32" t="s">
        <v>138</v>
      </c>
      <c r="F32" t="s">
        <v>283</v>
      </c>
      <c r="G32" s="65">
        <v>28796</v>
      </c>
      <c r="H32" t="s">
        <v>141</v>
      </c>
      <c r="I32" t="s">
        <v>142</v>
      </c>
      <c r="J32" s="66">
        <v>200019605662309</v>
      </c>
      <c r="K32" t="s">
        <v>143</v>
      </c>
      <c r="L32">
        <v>3</v>
      </c>
      <c r="M32" s="65">
        <v>45663</v>
      </c>
      <c r="N32" t="s">
        <v>207</v>
      </c>
      <c r="O32" t="s">
        <v>208</v>
      </c>
      <c r="P32" t="s">
        <v>207</v>
      </c>
      <c r="Q32" t="s">
        <v>208</v>
      </c>
      <c r="R32">
        <v>1</v>
      </c>
      <c r="S32" t="s">
        <v>146</v>
      </c>
      <c r="T32" t="s">
        <v>147</v>
      </c>
      <c r="U32" t="s">
        <v>148</v>
      </c>
      <c r="V32" t="s">
        <v>149</v>
      </c>
      <c r="W32" t="s">
        <v>150</v>
      </c>
      <c r="X32">
        <v>3978</v>
      </c>
      <c r="Y32" t="s">
        <v>228</v>
      </c>
      <c r="Z32" t="s">
        <v>193</v>
      </c>
      <c r="AA32" t="s">
        <v>194</v>
      </c>
      <c r="AB32" t="s">
        <v>195</v>
      </c>
      <c r="AC32" t="s">
        <v>196</v>
      </c>
      <c r="AF32" t="s">
        <v>156</v>
      </c>
      <c r="AG32" t="s">
        <v>157</v>
      </c>
      <c r="AP32" t="s">
        <v>158</v>
      </c>
      <c r="AQ32" t="s">
        <v>159</v>
      </c>
      <c r="AR32">
        <v>2025</v>
      </c>
      <c r="AS32">
        <v>12</v>
      </c>
      <c r="AT32" s="65">
        <v>45669</v>
      </c>
      <c r="AU32" t="s">
        <v>160</v>
      </c>
      <c r="AV32" t="s">
        <v>161</v>
      </c>
      <c r="AW32" t="s">
        <v>162</v>
      </c>
      <c r="AX32">
        <v>75000</v>
      </c>
      <c r="AY32">
        <v>0</v>
      </c>
      <c r="AZ32">
        <v>0</v>
      </c>
      <c r="BA32">
        <v>0</v>
      </c>
      <c r="BB32">
        <v>0</v>
      </c>
      <c r="BC32">
        <v>0</v>
      </c>
      <c r="BD32">
        <v>0</v>
      </c>
      <c r="BE32">
        <v>0</v>
      </c>
      <c r="BF32">
        <v>0</v>
      </c>
      <c r="BG32">
        <v>0</v>
      </c>
      <c r="BH32">
        <v>0</v>
      </c>
      <c r="BI32">
        <v>0</v>
      </c>
      <c r="BJ32">
        <v>2152.5</v>
      </c>
      <c r="BK32">
        <v>6309.38</v>
      </c>
      <c r="BL32">
        <v>2280</v>
      </c>
      <c r="BM32">
        <v>0</v>
      </c>
      <c r="BN32">
        <v>0</v>
      </c>
      <c r="BO32">
        <v>0</v>
      </c>
      <c r="BP32">
        <v>0</v>
      </c>
      <c r="BQ32">
        <v>0</v>
      </c>
      <c r="BR32">
        <v>0</v>
      </c>
      <c r="BS32">
        <v>0</v>
      </c>
      <c r="BT32">
        <v>0</v>
      </c>
      <c r="BU32">
        <v>0</v>
      </c>
      <c r="BV32">
        <v>0</v>
      </c>
      <c r="BW32">
        <v>0</v>
      </c>
      <c r="BX32">
        <v>0</v>
      </c>
      <c r="BY32">
        <v>0</v>
      </c>
      <c r="BZ32">
        <v>0</v>
      </c>
      <c r="CA32">
        <v>0</v>
      </c>
      <c r="CB32">
        <v>0</v>
      </c>
      <c r="CC32">
        <v>0</v>
      </c>
      <c r="CD32">
        <v>0</v>
      </c>
      <c r="CE32">
        <v>0</v>
      </c>
      <c r="CF32">
        <v>0</v>
      </c>
      <c r="CG32">
        <v>0</v>
      </c>
      <c r="CH32">
        <v>0</v>
      </c>
      <c r="CI32">
        <v>0</v>
      </c>
      <c r="CJ32">
        <v>0</v>
      </c>
      <c r="CK32">
        <v>0</v>
      </c>
      <c r="CL32">
        <v>0</v>
      </c>
      <c r="CM32">
        <v>0</v>
      </c>
      <c r="CN32">
        <v>0</v>
      </c>
      <c r="CO32">
        <v>0</v>
      </c>
      <c r="CP32">
        <v>0</v>
      </c>
      <c r="CQ32">
        <v>0</v>
      </c>
      <c r="CR32">
        <v>0</v>
      </c>
      <c r="CS32">
        <v>0</v>
      </c>
      <c r="CT32">
        <v>0</v>
      </c>
      <c r="CU32">
        <v>0</v>
      </c>
      <c r="CV32">
        <v>0</v>
      </c>
      <c r="CW32">
        <v>0</v>
      </c>
      <c r="CX32">
        <v>0</v>
      </c>
      <c r="CY32">
        <v>0</v>
      </c>
      <c r="CZ32">
        <v>0</v>
      </c>
      <c r="DA32">
        <v>0</v>
      </c>
      <c r="DB32">
        <v>0</v>
      </c>
      <c r="DC32">
        <v>0</v>
      </c>
      <c r="DD32">
        <v>0</v>
      </c>
      <c r="DE32">
        <v>0</v>
      </c>
      <c r="DF32">
        <v>0</v>
      </c>
      <c r="DG32">
        <v>0</v>
      </c>
      <c r="DH32">
        <v>0</v>
      </c>
      <c r="DI32">
        <v>0</v>
      </c>
      <c r="DJ32">
        <v>0</v>
      </c>
      <c r="DK32">
        <v>0</v>
      </c>
      <c r="DL32">
        <v>0</v>
      </c>
      <c r="DM32">
        <v>0</v>
      </c>
      <c r="DN32">
        <v>0</v>
      </c>
      <c r="DO32">
        <v>0</v>
      </c>
      <c r="DP32">
        <v>0</v>
      </c>
      <c r="DQ32">
        <v>0</v>
      </c>
    </row>
    <row r="33" spans="1:121" x14ac:dyDescent="0.25">
      <c r="A33" t="s">
        <v>286</v>
      </c>
      <c r="B33" t="s">
        <v>136</v>
      </c>
      <c r="C33" t="s">
        <v>137</v>
      </c>
      <c r="D33">
        <v>71</v>
      </c>
      <c r="E33" t="s">
        <v>138</v>
      </c>
      <c r="F33" t="s">
        <v>285</v>
      </c>
      <c r="G33" s="65">
        <v>27770</v>
      </c>
      <c r="H33" t="s">
        <v>141</v>
      </c>
      <c r="I33" t="s">
        <v>142</v>
      </c>
      <c r="J33" s="66">
        <v>9602029511</v>
      </c>
      <c r="K33" t="s">
        <v>143</v>
      </c>
      <c r="L33">
        <v>1</v>
      </c>
      <c r="M33" s="65">
        <v>45664</v>
      </c>
      <c r="N33" t="s">
        <v>167</v>
      </c>
      <c r="O33" t="s">
        <v>168</v>
      </c>
      <c r="P33" t="s">
        <v>167</v>
      </c>
      <c r="Q33" t="s">
        <v>168</v>
      </c>
      <c r="R33">
        <v>1</v>
      </c>
      <c r="S33" t="s">
        <v>146</v>
      </c>
      <c r="T33" t="s">
        <v>147</v>
      </c>
      <c r="U33" t="s">
        <v>148</v>
      </c>
      <c r="V33" t="s">
        <v>149</v>
      </c>
      <c r="W33" t="s">
        <v>150</v>
      </c>
      <c r="X33">
        <v>3223</v>
      </c>
      <c r="Y33" t="s">
        <v>287</v>
      </c>
      <c r="Z33" t="s">
        <v>193</v>
      </c>
      <c r="AA33" t="s">
        <v>194</v>
      </c>
      <c r="AB33" t="s">
        <v>154</v>
      </c>
      <c r="AC33" t="s">
        <v>155</v>
      </c>
      <c r="AF33" t="s">
        <v>156</v>
      </c>
      <c r="AG33" t="s">
        <v>157</v>
      </c>
      <c r="AP33" t="s">
        <v>158</v>
      </c>
      <c r="AQ33" t="s">
        <v>159</v>
      </c>
      <c r="AR33">
        <v>2025</v>
      </c>
      <c r="AS33">
        <v>12</v>
      </c>
      <c r="AT33" s="65">
        <v>45669</v>
      </c>
      <c r="AU33" t="s">
        <v>160</v>
      </c>
      <c r="AV33" t="s">
        <v>161</v>
      </c>
      <c r="AW33" t="s">
        <v>162</v>
      </c>
      <c r="AX33">
        <v>40000</v>
      </c>
      <c r="AY33">
        <v>0</v>
      </c>
      <c r="AZ33">
        <v>0</v>
      </c>
      <c r="BA33">
        <v>0</v>
      </c>
      <c r="BB33">
        <v>0</v>
      </c>
      <c r="BC33">
        <v>0</v>
      </c>
      <c r="BD33">
        <v>0</v>
      </c>
      <c r="BE33">
        <v>0</v>
      </c>
      <c r="BF33">
        <v>0</v>
      </c>
      <c r="BG33">
        <v>0</v>
      </c>
      <c r="BH33">
        <v>0</v>
      </c>
      <c r="BI33">
        <v>0</v>
      </c>
      <c r="BJ33">
        <v>1148</v>
      </c>
      <c r="BK33">
        <v>442.65</v>
      </c>
      <c r="BL33">
        <v>1216</v>
      </c>
      <c r="BM33">
        <v>0</v>
      </c>
      <c r="BN33">
        <v>0</v>
      </c>
      <c r="BO33">
        <v>0</v>
      </c>
      <c r="BP33">
        <v>0</v>
      </c>
      <c r="BQ33">
        <v>0</v>
      </c>
      <c r="BR33">
        <v>0</v>
      </c>
      <c r="BS33">
        <v>0</v>
      </c>
      <c r="BT33">
        <v>0</v>
      </c>
      <c r="BU33">
        <v>0</v>
      </c>
      <c r="BV33">
        <v>0</v>
      </c>
      <c r="BW33">
        <v>0</v>
      </c>
      <c r="BX33">
        <v>0</v>
      </c>
      <c r="BY33">
        <v>0</v>
      </c>
      <c r="BZ33">
        <v>0</v>
      </c>
      <c r="CA33">
        <v>0</v>
      </c>
      <c r="CB33">
        <v>0</v>
      </c>
      <c r="CC33">
        <v>0</v>
      </c>
      <c r="CD33">
        <v>0</v>
      </c>
      <c r="CE33">
        <v>0</v>
      </c>
      <c r="CF33">
        <v>0</v>
      </c>
      <c r="CG33">
        <v>0</v>
      </c>
      <c r="CH33">
        <v>0</v>
      </c>
      <c r="CI33">
        <v>0</v>
      </c>
      <c r="CJ33">
        <v>0</v>
      </c>
      <c r="CK33">
        <v>0</v>
      </c>
      <c r="CL33">
        <v>0</v>
      </c>
      <c r="CM33">
        <v>0</v>
      </c>
      <c r="CN33">
        <v>0</v>
      </c>
      <c r="CO33">
        <v>0</v>
      </c>
      <c r="CP33">
        <v>0</v>
      </c>
      <c r="CQ33">
        <v>0</v>
      </c>
      <c r="CR33">
        <v>0</v>
      </c>
      <c r="CS33">
        <v>0</v>
      </c>
      <c r="CT33">
        <v>0</v>
      </c>
      <c r="CU33">
        <v>0</v>
      </c>
      <c r="CV33">
        <v>0</v>
      </c>
      <c r="CW33">
        <v>0</v>
      </c>
      <c r="CX33">
        <v>0</v>
      </c>
      <c r="CY33">
        <v>0</v>
      </c>
      <c r="CZ33">
        <v>0</v>
      </c>
      <c r="DA33">
        <v>0</v>
      </c>
      <c r="DB33">
        <v>0</v>
      </c>
      <c r="DC33">
        <v>0</v>
      </c>
      <c r="DD33">
        <v>0</v>
      </c>
      <c r="DE33">
        <v>0</v>
      </c>
      <c r="DF33">
        <v>0</v>
      </c>
      <c r="DG33">
        <v>0</v>
      </c>
      <c r="DH33">
        <v>0</v>
      </c>
      <c r="DI33">
        <v>0</v>
      </c>
      <c r="DJ33">
        <v>0</v>
      </c>
      <c r="DK33">
        <v>0</v>
      </c>
      <c r="DL33">
        <v>0</v>
      </c>
      <c r="DM33">
        <v>0</v>
      </c>
      <c r="DN33">
        <v>0</v>
      </c>
      <c r="DO33">
        <v>0</v>
      </c>
      <c r="DP33">
        <v>0</v>
      </c>
      <c r="DQ33">
        <v>0</v>
      </c>
    </row>
    <row r="34" spans="1:121" x14ac:dyDescent="0.25">
      <c r="A34" t="s">
        <v>289</v>
      </c>
      <c r="B34" t="s">
        <v>136</v>
      </c>
      <c r="C34" t="s">
        <v>137</v>
      </c>
      <c r="D34">
        <v>85</v>
      </c>
      <c r="E34" t="s">
        <v>138</v>
      </c>
      <c r="F34" t="s">
        <v>288</v>
      </c>
      <c r="G34" t="s">
        <v>290</v>
      </c>
      <c r="H34" t="s">
        <v>166</v>
      </c>
      <c r="I34" t="s">
        <v>206</v>
      </c>
      <c r="J34" s="66">
        <v>200019606756947</v>
      </c>
      <c r="K34" t="s">
        <v>143</v>
      </c>
      <c r="L34">
        <v>3</v>
      </c>
      <c r="M34" s="65">
        <v>45663</v>
      </c>
      <c r="N34" t="s">
        <v>185</v>
      </c>
      <c r="O34" t="s">
        <v>186</v>
      </c>
      <c r="P34" t="s">
        <v>185</v>
      </c>
      <c r="Q34" t="s">
        <v>186</v>
      </c>
      <c r="R34">
        <v>34</v>
      </c>
      <c r="S34" t="s">
        <v>169</v>
      </c>
      <c r="T34" t="s">
        <v>147</v>
      </c>
      <c r="U34" t="s">
        <v>148</v>
      </c>
      <c r="V34" t="s">
        <v>149</v>
      </c>
      <c r="W34" t="s">
        <v>150</v>
      </c>
      <c r="X34">
        <v>1693</v>
      </c>
      <c r="Y34" t="s">
        <v>187</v>
      </c>
      <c r="Z34" t="s">
        <v>152</v>
      </c>
      <c r="AA34" t="s">
        <v>153</v>
      </c>
      <c r="AB34" t="s">
        <v>154</v>
      </c>
      <c r="AC34" t="s">
        <v>155</v>
      </c>
      <c r="AF34" t="s">
        <v>188</v>
      </c>
      <c r="AG34" t="s">
        <v>189</v>
      </c>
      <c r="AP34" t="s">
        <v>158</v>
      </c>
      <c r="AQ34" t="s">
        <v>159</v>
      </c>
      <c r="AR34">
        <v>2025</v>
      </c>
      <c r="AS34">
        <v>12</v>
      </c>
      <c r="AT34" s="65">
        <v>45669</v>
      </c>
      <c r="AU34" t="s">
        <v>160</v>
      </c>
      <c r="AV34" t="s">
        <v>161</v>
      </c>
      <c r="AW34" t="s">
        <v>171</v>
      </c>
      <c r="AX34">
        <v>0</v>
      </c>
      <c r="AY34">
        <v>0</v>
      </c>
      <c r="AZ34">
        <v>0</v>
      </c>
      <c r="BA34">
        <v>0</v>
      </c>
      <c r="BB34">
        <v>0</v>
      </c>
      <c r="BC34">
        <v>0</v>
      </c>
      <c r="BD34">
        <v>0</v>
      </c>
      <c r="BE34">
        <v>0</v>
      </c>
      <c r="BF34">
        <v>0</v>
      </c>
      <c r="BG34">
        <v>0</v>
      </c>
      <c r="BH34">
        <v>0</v>
      </c>
      <c r="BI34">
        <v>0</v>
      </c>
      <c r="BJ34">
        <v>2009</v>
      </c>
      <c r="BK34">
        <v>5368.48</v>
      </c>
      <c r="BL34">
        <v>2128</v>
      </c>
      <c r="BM34">
        <v>0</v>
      </c>
      <c r="BN34">
        <v>0</v>
      </c>
      <c r="BO34">
        <v>0</v>
      </c>
      <c r="BP34">
        <v>0</v>
      </c>
      <c r="BQ34">
        <v>0</v>
      </c>
      <c r="BR34">
        <v>0</v>
      </c>
      <c r="BS34">
        <v>0</v>
      </c>
      <c r="BT34">
        <v>0</v>
      </c>
      <c r="BU34">
        <v>0</v>
      </c>
      <c r="BV34">
        <v>0</v>
      </c>
      <c r="BW34">
        <v>0</v>
      </c>
      <c r="BX34">
        <v>0</v>
      </c>
      <c r="BY34">
        <v>0</v>
      </c>
      <c r="BZ34">
        <v>0</v>
      </c>
      <c r="CA34">
        <v>0</v>
      </c>
      <c r="CB34">
        <v>0</v>
      </c>
      <c r="CC34">
        <v>0</v>
      </c>
      <c r="CD34">
        <v>0</v>
      </c>
      <c r="CE34">
        <v>0</v>
      </c>
      <c r="CF34">
        <v>0</v>
      </c>
      <c r="CG34">
        <v>0</v>
      </c>
      <c r="CH34">
        <v>0</v>
      </c>
      <c r="CI34">
        <v>0</v>
      </c>
      <c r="CJ34">
        <v>0</v>
      </c>
      <c r="CK34">
        <v>0</v>
      </c>
      <c r="CL34">
        <v>0</v>
      </c>
      <c r="CM34">
        <v>0</v>
      </c>
      <c r="CN34">
        <v>0</v>
      </c>
      <c r="CO34">
        <v>0</v>
      </c>
      <c r="CP34">
        <v>0</v>
      </c>
      <c r="CQ34">
        <v>0</v>
      </c>
      <c r="CR34">
        <v>0</v>
      </c>
      <c r="CS34">
        <v>0</v>
      </c>
      <c r="CT34">
        <v>0</v>
      </c>
      <c r="CU34">
        <v>0</v>
      </c>
      <c r="CV34">
        <v>0</v>
      </c>
      <c r="CW34">
        <v>0</v>
      </c>
      <c r="CX34">
        <v>0</v>
      </c>
      <c r="CY34">
        <v>0</v>
      </c>
      <c r="CZ34">
        <v>0</v>
      </c>
      <c r="DA34">
        <v>0</v>
      </c>
      <c r="DB34">
        <v>0</v>
      </c>
      <c r="DC34">
        <v>0</v>
      </c>
      <c r="DD34">
        <v>0</v>
      </c>
      <c r="DE34">
        <v>0</v>
      </c>
      <c r="DF34">
        <v>0</v>
      </c>
      <c r="DG34">
        <v>0</v>
      </c>
      <c r="DH34">
        <v>0</v>
      </c>
      <c r="DI34">
        <v>0</v>
      </c>
      <c r="DJ34">
        <v>0</v>
      </c>
      <c r="DK34">
        <v>0</v>
      </c>
      <c r="DL34">
        <v>0</v>
      </c>
      <c r="DM34">
        <v>0</v>
      </c>
      <c r="DN34">
        <v>0</v>
      </c>
      <c r="DO34">
        <v>0</v>
      </c>
      <c r="DP34">
        <v>0</v>
      </c>
      <c r="DQ34">
        <v>0</v>
      </c>
    </row>
    <row r="35" spans="1:121" x14ac:dyDescent="0.25">
      <c r="A35" t="s">
        <v>292</v>
      </c>
      <c r="B35" t="s">
        <v>136</v>
      </c>
      <c r="C35" t="s">
        <v>137</v>
      </c>
      <c r="D35">
        <v>4</v>
      </c>
      <c r="E35" t="s">
        <v>138</v>
      </c>
      <c r="F35" t="s">
        <v>291</v>
      </c>
      <c r="G35" s="65">
        <v>31051</v>
      </c>
      <c r="H35" t="s">
        <v>141</v>
      </c>
      <c r="I35" t="s">
        <v>142</v>
      </c>
      <c r="J35" s="66">
        <v>200019605578629</v>
      </c>
      <c r="K35" t="s">
        <v>143</v>
      </c>
      <c r="L35">
        <v>3</v>
      </c>
      <c r="M35" s="65">
        <v>45663</v>
      </c>
      <c r="N35" t="s">
        <v>293</v>
      </c>
      <c r="O35" t="s">
        <v>294</v>
      </c>
      <c r="P35" t="s">
        <v>293</v>
      </c>
      <c r="Q35" t="s">
        <v>294</v>
      </c>
      <c r="R35">
        <v>1</v>
      </c>
      <c r="S35" t="s">
        <v>146</v>
      </c>
      <c r="T35" t="s">
        <v>147</v>
      </c>
      <c r="U35" t="s">
        <v>148</v>
      </c>
      <c r="V35" t="s">
        <v>149</v>
      </c>
      <c r="W35" t="s">
        <v>150</v>
      </c>
      <c r="X35">
        <v>1090</v>
      </c>
      <c r="Y35" t="s">
        <v>295</v>
      </c>
      <c r="AB35" t="s">
        <v>154</v>
      </c>
      <c r="AC35" t="s">
        <v>155</v>
      </c>
      <c r="AP35" t="s">
        <v>158</v>
      </c>
      <c r="AQ35" t="s">
        <v>159</v>
      </c>
      <c r="AR35">
        <v>2025</v>
      </c>
      <c r="AS35">
        <v>12</v>
      </c>
      <c r="AT35" s="65">
        <v>45669</v>
      </c>
      <c r="AU35" t="s">
        <v>160</v>
      </c>
      <c r="AV35" t="s">
        <v>161</v>
      </c>
      <c r="AW35" t="s">
        <v>162</v>
      </c>
      <c r="AX35">
        <v>35000</v>
      </c>
      <c r="AY35">
        <v>0</v>
      </c>
      <c r="AZ35">
        <v>0</v>
      </c>
      <c r="BA35">
        <v>0</v>
      </c>
      <c r="BB35">
        <v>0</v>
      </c>
      <c r="BC35">
        <v>0</v>
      </c>
      <c r="BD35">
        <v>0</v>
      </c>
      <c r="BE35">
        <v>0</v>
      </c>
      <c r="BF35">
        <v>0</v>
      </c>
      <c r="BG35">
        <v>0</v>
      </c>
      <c r="BH35">
        <v>0</v>
      </c>
      <c r="BI35">
        <v>0</v>
      </c>
      <c r="BJ35">
        <v>1004.5</v>
      </c>
      <c r="BK35">
        <v>0</v>
      </c>
      <c r="BL35">
        <v>1064</v>
      </c>
      <c r="BM35">
        <v>0</v>
      </c>
      <c r="BN35">
        <v>0</v>
      </c>
      <c r="BO35">
        <v>0</v>
      </c>
      <c r="BP35">
        <v>0</v>
      </c>
      <c r="BQ35">
        <v>0</v>
      </c>
      <c r="BR35">
        <v>0</v>
      </c>
      <c r="BS35">
        <v>0</v>
      </c>
      <c r="BT35">
        <v>0</v>
      </c>
      <c r="BU35">
        <v>0</v>
      </c>
      <c r="BV35">
        <v>0</v>
      </c>
      <c r="BW35">
        <v>0</v>
      </c>
      <c r="BX35">
        <v>0</v>
      </c>
      <c r="BY35">
        <v>0</v>
      </c>
      <c r="BZ35">
        <v>0</v>
      </c>
      <c r="CA35">
        <v>0</v>
      </c>
      <c r="CB35">
        <v>0</v>
      </c>
      <c r="CC35">
        <v>0</v>
      </c>
      <c r="CD35">
        <v>0</v>
      </c>
      <c r="CE35">
        <v>0</v>
      </c>
      <c r="CF35">
        <v>0</v>
      </c>
      <c r="CG35">
        <v>0</v>
      </c>
      <c r="CH35">
        <v>0</v>
      </c>
      <c r="CI35">
        <v>0</v>
      </c>
      <c r="CJ35">
        <v>0</v>
      </c>
      <c r="CK35">
        <v>0</v>
      </c>
      <c r="CL35">
        <v>0</v>
      </c>
      <c r="CM35">
        <v>0</v>
      </c>
      <c r="CN35">
        <v>0</v>
      </c>
      <c r="CO35">
        <v>0</v>
      </c>
      <c r="CP35">
        <v>0</v>
      </c>
      <c r="CQ35">
        <v>0</v>
      </c>
      <c r="CR35">
        <v>0</v>
      </c>
      <c r="CS35">
        <v>0</v>
      </c>
      <c r="CT35">
        <v>0</v>
      </c>
      <c r="CU35">
        <v>0</v>
      </c>
      <c r="CV35">
        <v>0</v>
      </c>
      <c r="CW35">
        <v>0</v>
      </c>
      <c r="CX35">
        <v>0</v>
      </c>
      <c r="CY35">
        <v>0</v>
      </c>
      <c r="CZ35">
        <v>0</v>
      </c>
      <c r="DA35">
        <v>0</v>
      </c>
      <c r="DB35">
        <v>0</v>
      </c>
      <c r="DC35">
        <v>0</v>
      </c>
      <c r="DD35">
        <v>0</v>
      </c>
      <c r="DE35">
        <v>0</v>
      </c>
      <c r="DF35">
        <v>0</v>
      </c>
      <c r="DG35">
        <v>0</v>
      </c>
      <c r="DH35">
        <v>0</v>
      </c>
      <c r="DI35">
        <v>0</v>
      </c>
      <c r="DJ35">
        <v>0</v>
      </c>
      <c r="DK35">
        <v>0</v>
      </c>
      <c r="DL35">
        <v>0</v>
      </c>
      <c r="DM35">
        <v>0</v>
      </c>
      <c r="DN35">
        <v>0</v>
      </c>
      <c r="DO35">
        <v>0</v>
      </c>
      <c r="DP35">
        <v>0</v>
      </c>
      <c r="DQ35">
        <v>0</v>
      </c>
    </row>
    <row r="36" spans="1:121" x14ac:dyDescent="0.25">
      <c r="A36" t="s">
        <v>297</v>
      </c>
      <c r="B36" t="s">
        <v>136</v>
      </c>
      <c r="C36" t="s">
        <v>137</v>
      </c>
      <c r="D36">
        <v>10</v>
      </c>
      <c r="E36" t="s">
        <v>138</v>
      </c>
      <c r="F36" t="s">
        <v>296</v>
      </c>
      <c r="G36" t="s">
        <v>298</v>
      </c>
      <c r="H36" t="s">
        <v>141</v>
      </c>
      <c r="I36" t="s">
        <v>142</v>
      </c>
      <c r="J36" s="66">
        <v>200011650094582</v>
      </c>
      <c r="K36" t="s">
        <v>143</v>
      </c>
      <c r="L36">
        <v>2</v>
      </c>
      <c r="M36" s="65">
        <v>45662</v>
      </c>
      <c r="N36" t="s">
        <v>299</v>
      </c>
      <c r="O36" t="s">
        <v>300</v>
      </c>
      <c r="P36" t="s">
        <v>299</v>
      </c>
      <c r="Q36" t="s">
        <v>300</v>
      </c>
      <c r="R36">
        <v>34</v>
      </c>
      <c r="S36" t="s">
        <v>169</v>
      </c>
      <c r="T36" t="s">
        <v>147</v>
      </c>
      <c r="U36" t="s">
        <v>148</v>
      </c>
      <c r="V36" t="s">
        <v>149</v>
      </c>
      <c r="W36" t="s">
        <v>150</v>
      </c>
      <c r="X36">
        <v>1390</v>
      </c>
      <c r="Y36" t="s">
        <v>301</v>
      </c>
      <c r="AB36" t="s">
        <v>154</v>
      </c>
      <c r="AC36" t="s">
        <v>155</v>
      </c>
      <c r="AP36" t="s">
        <v>158</v>
      </c>
      <c r="AQ36" t="s">
        <v>159</v>
      </c>
      <c r="AR36">
        <v>2025</v>
      </c>
      <c r="AS36">
        <v>12</v>
      </c>
      <c r="AT36" s="65">
        <v>45669</v>
      </c>
      <c r="AU36" t="s">
        <v>160</v>
      </c>
      <c r="AV36" t="s">
        <v>161</v>
      </c>
      <c r="AW36" t="s">
        <v>171</v>
      </c>
      <c r="AX36">
        <v>0</v>
      </c>
      <c r="AY36">
        <v>0</v>
      </c>
      <c r="AZ36">
        <v>0</v>
      </c>
      <c r="BA36">
        <v>0</v>
      </c>
      <c r="BB36">
        <v>0</v>
      </c>
      <c r="BC36">
        <v>0</v>
      </c>
      <c r="BD36">
        <v>0</v>
      </c>
      <c r="BE36">
        <v>0</v>
      </c>
      <c r="BF36">
        <v>0</v>
      </c>
      <c r="BG36">
        <v>0</v>
      </c>
      <c r="BH36">
        <v>0</v>
      </c>
      <c r="BI36">
        <v>0</v>
      </c>
      <c r="BJ36">
        <v>2870</v>
      </c>
      <c r="BK36">
        <v>12105.37</v>
      </c>
      <c r="BL36">
        <v>3040</v>
      </c>
      <c r="BM36">
        <v>0</v>
      </c>
      <c r="BN36">
        <v>0</v>
      </c>
      <c r="BO36">
        <v>0</v>
      </c>
      <c r="BP36">
        <v>0</v>
      </c>
      <c r="BQ36">
        <v>0</v>
      </c>
      <c r="BR36">
        <v>0</v>
      </c>
      <c r="BS36">
        <v>0</v>
      </c>
      <c r="BT36">
        <v>0</v>
      </c>
      <c r="BU36">
        <v>0</v>
      </c>
      <c r="BV36">
        <v>0</v>
      </c>
      <c r="BW36">
        <v>0</v>
      </c>
      <c r="BX36">
        <v>0</v>
      </c>
      <c r="BY36">
        <v>0</v>
      </c>
      <c r="BZ36">
        <v>0</v>
      </c>
      <c r="CA36">
        <v>0</v>
      </c>
      <c r="CB36">
        <v>0</v>
      </c>
      <c r="CC36">
        <v>0</v>
      </c>
      <c r="CD36">
        <v>0</v>
      </c>
      <c r="CE36">
        <v>0</v>
      </c>
      <c r="CF36">
        <v>0</v>
      </c>
      <c r="CG36">
        <v>0</v>
      </c>
      <c r="CH36">
        <v>0</v>
      </c>
      <c r="CI36">
        <v>0</v>
      </c>
      <c r="CJ36">
        <v>0</v>
      </c>
      <c r="CK36">
        <v>0</v>
      </c>
      <c r="CL36">
        <v>0</v>
      </c>
      <c r="CM36">
        <v>0</v>
      </c>
      <c r="CN36">
        <v>0</v>
      </c>
      <c r="CO36">
        <v>0</v>
      </c>
      <c r="CP36">
        <v>0</v>
      </c>
      <c r="CQ36">
        <v>0</v>
      </c>
      <c r="CR36">
        <v>0</v>
      </c>
      <c r="CS36">
        <v>0</v>
      </c>
      <c r="CT36">
        <v>0</v>
      </c>
      <c r="CU36">
        <v>0</v>
      </c>
      <c r="CV36">
        <v>0</v>
      </c>
      <c r="CW36">
        <v>0</v>
      </c>
      <c r="CX36">
        <v>0</v>
      </c>
      <c r="CY36">
        <v>0</v>
      </c>
      <c r="CZ36">
        <v>0</v>
      </c>
      <c r="DA36">
        <v>0</v>
      </c>
      <c r="DB36">
        <v>0</v>
      </c>
      <c r="DC36">
        <v>0</v>
      </c>
      <c r="DD36">
        <v>0</v>
      </c>
      <c r="DE36">
        <v>0</v>
      </c>
      <c r="DF36">
        <v>0</v>
      </c>
      <c r="DG36">
        <v>0</v>
      </c>
      <c r="DH36">
        <v>0</v>
      </c>
      <c r="DI36">
        <v>0</v>
      </c>
      <c r="DJ36">
        <v>0</v>
      </c>
      <c r="DK36">
        <v>0</v>
      </c>
      <c r="DL36">
        <v>0</v>
      </c>
      <c r="DM36">
        <v>0</v>
      </c>
      <c r="DN36">
        <v>0</v>
      </c>
      <c r="DO36">
        <v>0</v>
      </c>
      <c r="DP36">
        <v>0</v>
      </c>
      <c r="DQ36">
        <v>0</v>
      </c>
    </row>
    <row r="37" spans="1:121" x14ac:dyDescent="0.25">
      <c r="A37" t="s">
        <v>303</v>
      </c>
      <c r="B37" t="s">
        <v>136</v>
      </c>
      <c r="C37" t="s">
        <v>137</v>
      </c>
      <c r="D37">
        <v>8</v>
      </c>
      <c r="E37" t="s">
        <v>138</v>
      </c>
      <c r="F37" t="s">
        <v>302</v>
      </c>
      <c r="G37" t="s">
        <v>304</v>
      </c>
      <c r="H37" t="s">
        <v>141</v>
      </c>
      <c r="I37" t="s">
        <v>142</v>
      </c>
      <c r="J37" s="66">
        <v>9603887540</v>
      </c>
      <c r="K37" t="s">
        <v>143</v>
      </c>
      <c r="L37">
        <v>1</v>
      </c>
      <c r="M37" s="65">
        <v>45662</v>
      </c>
      <c r="N37" t="s">
        <v>305</v>
      </c>
      <c r="O37" t="s">
        <v>306</v>
      </c>
      <c r="P37" t="s">
        <v>305</v>
      </c>
      <c r="Q37" t="s">
        <v>306</v>
      </c>
      <c r="R37">
        <v>34</v>
      </c>
      <c r="S37" t="s">
        <v>169</v>
      </c>
      <c r="T37" t="s">
        <v>147</v>
      </c>
      <c r="U37" t="s">
        <v>148</v>
      </c>
      <c r="V37" t="s">
        <v>149</v>
      </c>
      <c r="W37" t="s">
        <v>150</v>
      </c>
      <c r="X37">
        <v>3846</v>
      </c>
      <c r="Y37" t="s">
        <v>216</v>
      </c>
      <c r="Z37" t="s">
        <v>152</v>
      </c>
      <c r="AA37" t="s">
        <v>153</v>
      </c>
      <c r="AB37" t="s">
        <v>154</v>
      </c>
      <c r="AC37" t="s">
        <v>155</v>
      </c>
      <c r="AF37" t="s">
        <v>217</v>
      </c>
      <c r="AG37" t="s">
        <v>218</v>
      </c>
      <c r="AP37" t="s">
        <v>158</v>
      </c>
      <c r="AQ37" t="s">
        <v>159</v>
      </c>
      <c r="AR37">
        <v>2025</v>
      </c>
      <c r="AS37">
        <v>12</v>
      </c>
      <c r="AT37" s="65">
        <v>45669</v>
      </c>
      <c r="AU37" t="s">
        <v>160</v>
      </c>
      <c r="AV37" t="s">
        <v>161</v>
      </c>
      <c r="AW37" t="s">
        <v>171</v>
      </c>
      <c r="AX37">
        <v>0</v>
      </c>
      <c r="AY37">
        <v>0</v>
      </c>
      <c r="AZ37">
        <v>0</v>
      </c>
      <c r="BA37">
        <v>0</v>
      </c>
      <c r="BB37">
        <v>0</v>
      </c>
      <c r="BC37">
        <v>0</v>
      </c>
      <c r="BD37">
        <v>0</v>
      </c>
      <c r="BE37">
        <v>0</v>
      </c>
      <c r="BF37">
        <v>0</v>
      </c>
      <c r="BG37">
        <v>0</v>
      </c>
      <c r="BH37">
        <v>0</v>
      </c>
      <c r="BI37">
        <v>0</v>
      </c>
      <c r="BJ37">
        <v>1435</v>
      </c>
      <c r="BK37">
        <v>1854</v>
      </c>
      <c r="BL37">
        <v>1520</v>
      </c>
      <c r="BM37">
        <v>0</v>
      </c>
      <c r="BN37">
        <v>0</v>
      </c>
      <c r="BO37">
        <v>0</v>
      </c>
      <c r="BP37">
        <v>0</v>
      </c>
      <c r="BQ37">
        <v>0</v>
      </c>
      <c r="BR37">
        <v>0</v>
      </c>
      <c r="BS37">
        <v>0</v>
      </c>
      <c r="BT37">
        <v>0</v>
      </c>
      <c r="BU37">
        <v>0</v>
      </c>
      <c r="BV37">
        <v>0</v>
      </c>
      <c r="BW37">
        <v>0</v>
      </c>
      <c r="BX37">
        <v>0</v>
      </c>
      <c r="BY37">
        <v>0</v>
      </c>
      <c r="BZ37">
        <v>8306.6299999999992</v>
      </c>
      <c r="CA37">
        <v>0</v>
      </c>
      <c r="CB37">
        <v>0</v>
      </c>
      <c r="CC37">
        <v>0</v>
      </c>
      <c r="CD37">
        <v>0</v>
      </c>
      <c r="CE37">
        <v>0</v>
      </c>
      <c r="CF37">
        <v>0</v>
      </c>
      <c r="CG37">
        <v>0</v>
      </c>
      <c r="CH37">
        <v>0</v>
      </c>
      <c r="CI37">
        <v>0</v>
      </c>
      <c r="CJ37">
        <v>0</v>
      </c>
      <c r="CK37">
        <v>0</v>
      </c>
      <c r="CL37">
        <v>0</v>
      </c>
      <c r="CM37">
        <v>0</v>
      </c>
      <c r="CN37">
        <v>0</v>
      </c>
      <c r="CO37">
        <v>0</v>
      </c>
      <c r="CP37">
        <v>0</v>
      </c>
      <c r="CQ37">
        <v>0</v>
      </c>
      <c r="CR37">
        <v>0</v>
      </c>
      <c r="CS37">
        <v>0</v>
      </c>
      <c r="CT37">
        <v>0</v>
      </c>
      <c r="CU37">
        <v>0</v>
      </c>
      <c r="CV37">
        <v>0</v>
      </c>
      <c r="CW37">
        <v>0</v>
      </c>
      <c r="CX37">
        <v>0</v>
      </c>
      <c r="CY37">
        <v>0</v>
      </c>
      <c r="CZ37">
        <v>0</v>
      </c>
      <c r="DA37">
        <v>0</v>
      </c>
      <c r="DB37">
        <v>0</v>
      </c>
      <c r="DC37">
        <v>0</v>
      </c>
      <c r="DD37">
        <v>0</v>
      </c>
      <c r="DE37">
        <v>0</v>
      </c>
      <c r="DF37">
        <v>0</v>
      </c>
      <c r="DG37">
        <v>0</v>
      </c>
      <c r="DH37">
        <v>0</v>
      </c>
      <c r="DI37">
        <v>0</v>
      </c>
      <c r="DJ37">
        <v>0</v>
      </c>
      <c r="DK37">
        <v>0</v>
      </c>
      <c r="DL37">
        <v>0</v>
      </c>
      <c r="DM37">
        <v>0</v>
      </c>
      <c r="DN37">
        <v>0</v>
      </c>
      <c r="DO37">
        <v>0</v>
      </c>
      <c r="DP37">
        <v>0</v>
      </c>
      <c r="DQ37">
        <v>0</v>
      </c>
    </row>
    <row r="38" spans="1:121" x14ac:dyDescent="0.25">
      <c r="A38" t="s">
        <v>308</v>
      </c>
      <c r="B38" t="s">
        <v>136</v>
      </c>
      <c r="C38" t="s">
        <v>137</v>
      </c>
      <c r="D38">
        <v>20</v>
      </c>
      <c r="E38" t="s">
        <v>138</v>
      </c>
      <c r="F38" t="s">
        <v>307</v>
      </c>
      <c r="G38" t="s">
        <v>309</v>
      </c>
      <c r="H38" t="s">
        <v>166</v>
      </c>
      <c r="I38" t="s">
        <v>206</v>
      </c>
      <c r="J38" s="66">
        <v>200019606756101</v>
      </c>
      <c r="K38" t="s">
        <v>143</v>
      </c>
      <c r="L38">
        <v>3</v>
      </c>
      <c r="M38" s="65">
        <v>45663</v>
      </c>
      <c r="N38" t="s">
        <v>293</v>
      </c>
      <c r="O38" t="s">
        <v>294</v>
      </c>
      <c r="P38" t="s">
        <v>293</v>
      </c>
      <c r="Q38" t="s">
        <v>294</v>
      </c>
      <c r="R38">
        <v>34</v>
      </c>
      <c r="S38" t="s">
        <v>169</v>
      </c>
      <c r="T38" t="s">
        <v>147</v>
      </c>
      <c r="U38" t="s">
        <v>148</v>
      </c>
      <c r="V38" t="s">
        <v>149</v>
      </c>
      <c r="W38" t="s">
        <v>150</v>
      </c>
      <c r="X38">
        <v>1500</v>
      </c>
      <c r="Y38" t="s">
        <v>264</v>
      </c>
      <c r="Z38" t="s">
        <v>152</v>
      </c>
      <c r="AA38" t="s">
        <v>153</v>
      </c>
      <c r="AB38" t="s">
        <v>154</v>
      </c>
      <c r="AC38" t="s">
        <v>155</v>
      </c>
      <c r="AF38" t="s">
        <v>188</v>
      </c>
      <c r="AG38" t="s">
        <v>189</v>
      </c>
      <c r="AP38" t="s">
        <v>158</v>
      </c>
      <c r="AQ38" t="s">
        <v>159</v>
      </c>
      <c r="AR38">
        <v>2025</v>
      </c>
      <c r="AS38">
        <v>12</v>
      </c>
      <c r="AT38" s="65">
        <v>45669</v>
      </c>
      <c r="AU38" t="s">
        <v>160</v>
      </c>
      <c r="AV38" t="s">
        <v>161</v>
      </c>
      <c r="AW38" t="s">
        <v>171</v>
      </c>
      <c r="AX38">
        <v>0</v>
      </c>
      <c r="AY38">
        <v>0</v>
      </c>
      <c r="AZ38">
        <v>0</v>
      </c>
      <c r="BA38">
        <v>0</v>
      </c>
      <c r="BB38">
        <v>0</v>
      </c>
      <c r="BC38">
        <v>0</v>
      </c>
      <c r="BD38">
        <v>0</v>
      </c>
      <c r="BE38">
        <v>0</v>
      </c>
      <c r="BF38">
        <v>0</v>
      </c>
      <c r="BG38">
        <v>0</v>
      </c>
      <c r="BH38">
        <v>0</v>
      </c>
      <c r="BI38">
        <v>0</v>
      </c>
      <c r="BJ38">
        <v>2009</v>
      </c>
      <c r="BK38">
        <v>5368.48</v>
      </c>
      <c r="BL38">
        <v>2128</v>
      </c>
      <c r="BM38">
        <v>0</v>
      </c>
      <c r="BN38">
        <v>0</v>
      </c>
      <c r="BO38">
        <v>0</v>
      </c>
      <c r="BP38">
        <v>0</v>
      </c>
      <c r="BQ38">
        <v>0</v>
      </c>
      <c r="BR38">
        <v>0</v>
      </c>
      <c r="BS38">
        <v>0</v>
      </c>
      <c r="BT38">
        <v>0</v>
      </c>
      <c r="BU38">
        <v>0</v>
      </c>
      <c r="BV38">
        <v>0</v>
      </c>
      <c r="BW38">
        <v>0</v>
      </c>
      <c r="BX38">
        <v>0</v>
      </c>
      <c r="BY38">
        <v>0</v>
      </c>
      <c r="BZ38">
        <v>0</v>
      </c>
      <c r="CA38">
        <v>0</v>
      </c>
      <c r="CB38">
        <v>0</v>
      </c>
      <c r="CC38">
        <v>0</v>
      </c>
      <c r="CD38">
        <v>0</v>
      </c>
      <c r="CE38">
        <v>0</v>
      </c>
      <c r="CF38">
        <v>0</v>
      </c>
      <c r="CG38">
        <v>0</v>
      </c>
      <c r="CH38">
        <v>0</v>
      </c>
      <c r="CI38">
        <v>0</v>
      </c>
      <c r="CJ38">
        <v>0</v>
      </c>
      <c r="CK38">
        <v>0</v>
      </c>
      <c r="CL38">
        <v>0</v>
      </c>
      <c r="CM38">
        <v>0</v>
      </c>
      <c r="CN38">
        <v>0</v>
      </c>
      <c r="CO38">
        <v>0</v>
      </c>
      <c r="CP38">
        <v>0</v>
      </c>
      <c r="CQ38">
        <v>0</v>
      </c>
      <c r="CR38">
        <v>0</v>
      </c>
      <c r="CS38">
        <v>0</v>
      </c>
      <c r="CT38">
        <v>0</v>
      </c>
      <c r="CU38">
        <v>0</v>
      </c>
      <c r="CV38">
        <v>0</v>
      </c>
      <c r="CW38">
        <v>0</v>
      </c>
      <c r="CX38">
        <v>0</v>
      </c>
      <c r="CY38">
        <v>0</v>
      </c>
      <c r="CZ38">
        <v>0</v>
      </c>
      <c r="DA38">
        <v>0</v>
      </c>
      <c r="DB38">
        <v>0</v>
      </c>
      <c r="DC38">
        <v>0</v>
      </c>
      <c r="DD38">
        <v>0</v>
      </c>
      <c r="DE38">
        <v>0</v>
      </c>
      <c r="DF38">
        <v>0</v>
      </c>
      <c r="DG38">
        <v>0</v>
      </c>
      <c r="DH38">
        <v>0</v>
      </c>
      <c r="DI38">
        <v>0</v>
      </c>
      <c r="DJ38">
        <v>0</v>
      </c>
      <c r="DK38">
        <v>0</v>
      </c>
      <c r="DL38">
        <v>0</v>
      </c>
      <c r="DM38">
        <v>0</v>
      </c>
      <c r="DN38">
        <v>0</v>
      </c>
      <c r="DO38">
        <v>0</v>
      </c>
      <c r="DP38">
        <v>0</v>
      </c>
      <c r="DQ38">
        <v>0</v>
      </c>
    </row>
    <row r="39" spans="1:121" x14ac:dyDescent="0.25">
      <c r="A39" t="s">
        <v>311</v>
      </c>
      <c r="B39" t="s">
        <v>136</v>
      </c>
      <c r="C39" t="s">
        <v>137</v>
      </c>
      <c r="D39">
        <v>269</v>
      </c>
      <c r="E39" t="s">
        <v>138</v>
      </c>
      <c r="F39" t="s">
        <v>310</v>
      </c>
      <c r="G39" t="s">
        <v>312</v>
      </c>
      <c r="H39" t="s">
        <v>166</v>
      </c>
      <c r="I39" t="s">
        <v>142</v>
      </c>
      <c r="J39" s="66">
        <v>200013300600989</v>
      </c>
      <c r="K39" t="s">
        <v>143</v>
      </c>
      <c r="L39">
        <v>5</v>
      </c>
      <c r="M39" s="65">
        <v>45663</v>
      </c>
      <c r="N39" t="s">
        <v>144</v>
      </c>
      <c r="O39" t="s">
        <v>145</v>
      </c>
      <c r="P39" t="s">
        <v>144</v>
      </c>
      <c r="Q39" t="s">
        <v>145</v>
      </c>
      <c r="R39">
        <v>1</v>
      </c>
      <c r="S39" t="s">
        <v>146</v>
      </c>
      <c r="T39" t="s">
        <v>147</v>
      </c>
      <c r="U39" t="s">
        <v>148</v>
      </c>
      <c r="V39" t="s">
        <v>149</v>
      </c>
      <c r="W39" t="s">
        <v>150</v>
      </c>
      <c r="X39">
        <v>2211</v>
      </c>
      <c r="Y39" t="s">
        <v>313</v>
      </c>
      <c r="AB39" t="s">
        <v>154</v>
      </c>
      <c r="AC39" t="s">
        <v>155</v>
      </c>
      <c r="AP39" t="s">
        <v>158</v>
      </c>
      <c r="AQ39" t="s">
        <v>159</v>
      </c>
      <c r="AR39">
        <v>2025</v>
      </c>
      <c r="AS39">
        <v>12</v>
      </c>
      <c r="AT39" s="65">
        <v>45669</v>
      </c>
      <c r="AU39" t="s">
        <v>160</v>
      </c>
      <c r="AV39" t="s">
        <v>161</v>
      </c>
      <c r="AW39" t="s">
        <v>162</v>
      </c>
      <c r="AX39">
        <v>50000</v>
      </c>
      <c r="AY39">
        <v>0</v>
      </c>
      <c r="AZ39">
        <v>0</v>
      </c>
      <c r="BA39">
        <v>0</v>
      </c>
      <c r="BB39">
        <v>0</v>
      </c>
      <c r="BC39">
        <v>0</v>
      </c>
      <c r="BD39">
        <v>0</v>
      </c>
      <c r="BE39">
        <v>0</v>
      </c>
      <c r="BF39">
        <v>0</v>
      </c>
      <c r="BG39">
        <v>0</v>
      </c>
      <c r="BH39">
        <v>0</v>
      </c>
      <c r="BI39">
        <v>0</v>
      </c>
      <c r="BJ39">
        <v>1435</v>
      </c>
      <c r="BK39">
        <v>1566.03</v>
      </c>
      <c r="BL39">
        <v>1520</v>
      </c>
      <c r="BM39">
        <v>0</v>
      </c>
      <c r="BN39">
        <v>0</v>
      </c>
      <c r="BO39">
        <v>1919.78</v>
      </c>
      <c r="BP39">
        <v>0</v>
      </c>
      <c r="BQ39">
        <v>0</v>
      </c>
      <c r="BR39">
        <v>0</v>
      </c>
      <c r="BS39">
        <v>0</v>
      </c>
      <c r="BT39">
        <v>0</v>
      </c>
      <c r="BU39">
        <v>0</v>
      </c>
      <c r="BV39">
        <v>0</v>
      </c>
      <c r="BW39">
        <v>0</v>
      </c>
      <c r="BX39">
        <v>0</v>
      </c>
      <c r="BY39">
        <v>0</v>
      </c>
      <c r="BZ39">
        <v>30243.39</v>
      </c>
      <c r="CA39">
        <v>0</v>
      </c>
      <c r="CB39">
        <v>0</v>
      </c>
      <c r="CC39">
        <v>0</v>
      </c>
      <c r="CD39">
        <v>0</v>
      </c>
      <c r="CE39">
        <v>0</v>
      </c>
      <c r="CF39">
        <v>0</v>
      </c>
      <c r="CG39">
        <v>0</v>
      </c>
      <c r="CH39">
        <v>0</v>
      </c>
      <c r="CI39">
        <v>0</v>
      </c>
      <c r="CJ39">
        <v>0</v>
      </c>
      <c r="CK39">
        <v>0</v>
      </c>
      <c r="CL39">
        <v>0</v>
      </c>
      <c r="CM39">
        <v>0</v>
      </c>
      <c r="CN39">
        <v>0</v>
      </c>
      <c r="CO39">
        <v>0</v>
      </c>
      <c r="CP39">
        <v>0</v>
      </c>
      <c r="CQ39">
        <v>0</v>
      </c>
      <c r="CR39">
        <v>0</v>
      </c>
      <c r="CS39">
        <v>0</v>
      </c>
      <c r="CT39">
        <v>0</v>
      </c>
      <c r="CU39">
        <v>0</v>
      </c>
      <c r="CV39">
        <v>0</v>
      </c>
      <c r="CW39">
        <v>0</v>
      </c>
      <c r="CX39">
        <v>0</v>
      </c>
      <c r="CY39">
        <v>0</v>
      </c>
      <c r="CZ39">
        <v>0</v>
      </c>
      <c r="DA39">
        <v>0</v>
      </c>
      <c r="DB39">
        <v>0</v>
      </c>
      <c r="DC39">
        <v>0</v>
      </c>
      <c r="DD39">
        <v>0</v>
      </c>
      <c r="DE39">
        <v>0</v>
      </c>
      <c r="DF39">
        <v>0</v>
      </c>
      <c r="DG39">
        <v>0</v>
      </c>
      <c r="DH39">
        <v>0</v>
      </c>
      <c r="DI39">
        <v>0</v>
      </c>
      <c r="DJ39">
        <v>0</v>
      </c>
      <c r="DK39">
        <v>0</v>
      </c>
      <c r="DL39">
        <v>0</v>
      </c>
      <c r="DM39">
        <v>0</v>
      </c>
      <c r="DN39">
        <v>0</v>
      </c>
      <c r="DO39">
        <v>0</v>
      </c>
      <c r="DP39">
        <v>0</v>
      </c>
      <c r="DQ39">
        <v>0</v>
      </c>
    </row>
    <row r="40" spans="1:121" x14ac:dyDescent="0.25">
      <c r="A40" t="s">
        <v>315</v>
      </c>
      <c r="B40" t="s">
        <v>136</v>
      </c>
      <c r="C40" t="s">
        <v>137</v>
      </c>
      <c r="D40">
        <v>22</v>
      </c>
      <c r="E40" t="s">
        <v>138</v>
      </c>
      <c r="F40" t="s">
        <v>314</v>
      </c>
      <c r="G40" t="s">
        <v>316</v>
      </c>
      <c r="H40" t="s">
        <v>166</v>
      </c>
      <c r="I40" t="s">
        <v>206</v>
      </c>
      <c r="J40" s="66">
        <v>9604551947</v>
      </c>
      <c r="K40" t="s">
        <v>143</v>
      </c>
      <c r="L40">
        <v>1</v>
      </c>
      <c r="M40" s="65">
        <v>45664</v>
      </c>
      <c r="N40" t="s">
        <v>257</v>
      </c>
      <c r="O40" t="s">
        <v>258</v>
      </c>
      <c r="P40" t="s">
        <v>257</v>
      </c>
      <c r="Q40" t="s">
        <v>258</v>
      </c>
      <c r="R40">
        <v>1</v>
      </c>
      <c r="S40" t="s">
        <v>146</v>
      </c>
      <c r="T40" t="s">
        <v>147</v>
      </c>
      <c r="U40" t="s">
        <v>148</v>
      </c>
      <c r="V40" t="s">
        <v>149</v>
      </c>
      <c r="W40" t="s">
        <v>150</v>
      </c>
      <c r="X40">
        <v>3305</v>
      </c>
      <c r="Y40" t="s">
        <v>317</v>
      </c>
      <c r="AB40" t="s">
        <v>154</v>
      </c>
      <c r="AC40" t="s">
        <v>155</v>
      </c>
      <c r="AP40" t="s">
        <v>158</v>
      </c>
      <c r="AQ40" t="s">
        <v>159</v>
      </c>
      <c r="AR40">
        <v>2025</v>
      </c>
      <c r="AS40">
        <v>12</v>
      </c>
      <c r="AT40" s="65">
        <v>45669</v>
      </c>
      <c r="AU40" t="s">
        <v>160</v>
      </c>
      <c r="AV40" t="s">
        <v>161</v>
      </c>
      <c r="AW40" t="s">
        <v>162</v>
      </c>
      <c r="AX40">
        <v>27000</v>
      </c>
      <c r="AY40">
        <v>0</v>
      </c>
      <c r="AZ40">
        <v>0</v>
      </c>
      <c r="BA40">
        <v>0</v>
      </c>
      <c r="BB40">
        <v>0</v>
      </c>
      <c r="BC40">
        <v>0</v>
      </c>
      <c r="BD40">
        <v>0</v>
      </c>
      <c r="BE40">
        <v>0</v>
      </c>
      <c r="BF40">
        <v>0</v>
      </c>
      <c r="BG40">
        <v>0</v>
      </c>
      <c r="BH40">
        <v>0</v>
      </c>
      <c r="BI40">
        <v>0</v>
      </c>
      <c r="BJ40">
        <v>774.9</v>
      </c>
      <c r="BK40">
        <v>0</v>
      </c>
      <c r="BL40">
        <v>820.8</v>
      </c>
      <c r="BM40">
        <v>0</v>
      </c>
      <c r="BN40">
        <v>0</v>
      </c>
      <c r="BO40">
        <v>0</v>
      </c>
      <c r="BP40">
        <v>0</v>
      </c>
      <c r="BQ40">
        <v>0</v>
      </c>
      <c r="BR40">
        <v>0</v>
      </c>
      <c r="BS40">
        <v>0</v>
      </c>
      <c r="BT40">
        <v>0</v>
      </c>
      <c r="BU40">
        <v>0</v>
      </c>
      <c r="BV40">
        <v>0</v>
      </c>
      <c r="BW40">
        <v>0</v>
      </c>
      <c r="BX40">
        <v>0</v>
      </c>
      <c r="BY40">
        <v>0</v>
      </c>
      <c r="BZ40">
        <v>1266</v>
      </c>
      <c r="CA40">
        <v>0</v>
      </c>
      <c r="CB40">
        <v>0</v>
      </c>
      <c r="CC40">
        <v>0</v>
      </c>
      <c r="CD40">
        <v>0</v>
      </c>
      <c r="CE40">
        <v>0</v>
      </c>
      <c r="CF40">
        <v>0</v>
      </c>
      <c r="CG40">
        <v>0</v>
      </c>
      <c r="CH40">
        <v>0</v>
      </c>
      <c r="CI40">
        <v>0</v>
      </c>
      <c r="CJ40">
        <v>0</v>
      </c>
      <c r="CK40">
        <v>0</v>
      </c>
      <c r="CL40">
        <v>0</v>
      </c>
      <c r="CM40">
        <v>0</v>
      </c>
      <c r="CN40">
        <v>0</v>
      </c>
      <c r="CO40">
        <v>0</v>
      </c>
      <c r="CP40">
        <v>0</v>
      </c>
      <c r="CQ40">
        <v>0</v>
      </c>
      <c r="CR40">
        <v>0</v>
      </c>
      <c r="CS40">
        <v>0</v>
      </c>
      <c r="CT40">
        <v>0</v>
      </c>
      <c r="CU40">
        <v>0</v>
      </c>
      <c r="CV40">
        <v>0</v>
      </c>
      <c r="CW40">
        <v>0</v>
      </c>
      <c r="CX40">
        <v>0</v>
      </c>
      <c r="CY40">
        <v>0</v>
      </c>
      <c r="CZ40">
        <v>0</v>
      </c>
      <c r="DA40">
        <v>0</v>
      </c>
      <c r="DB40">
        <v>0</v>
      </c>
      <c r="DC40">
        <v>0</v>
      </c>
      <c r="DD40">
        <v>0</v>
      </c>
      <c r="DE40">
        <v>0</v>
      </c>
      <c r="DF40">
        <v>0</v>
      </c>
      <c r="DG40">
        <v>0</v>
      </c>
      <c r="DH40">
        <v>0</v>
      </c>
      <c r="DI40">
        <v>0</v>
      </c>
      <c r="DJ40">
        <v>0</v>
      </c>
      <c r="DK40">
        <v>0</v>
      </c>
      <c r="DL40">
        <v>0</v>
      </c>
      <c r="DM40">
        <v>0</v>
      </c>
      <c r="DN40">
        <v>0</v>
      </c>
      <c r="DO40">
        <v>0</v>
      </c>
      <c r="DP40">
        <v>0</v>
      </c>
      <c r="DQ40">
        <v>0</v>
      </c>
    </row>
    <row r="41" spans="1:121" x14ac:dyDescent="0.25">
      <c r="A41" t="s">
        <v>319</v>
      </c>
      <c r="B41" t="s">
        <v>136</v>
      </c>
      <c r="C41" t="s">
        <v>137</v>
      </c>
      <c r="D41">
        <v>20</v>
      </c>
      <c r="E41" t="s">
        <v>138</v>
      </c>
      <c r="F41" t="s">
        <v>318</v>
      </c>
      <c r="G41" t="s">
        <v>320</v>
      </c>
      <c r="H41" t="s">
        <v>141</v>
      </c>
      <c r="I41" t="s">
        <v>142</v>
      </c>
      <c r="J41" s="66">
        <v>9605033749</v>
      </c>
      <c r="K41" t="s">
        <v>143</v>
      </c>
      <c r="L41">
        <v>1</v>
      </c>
      <c r="M41" s="65">
        <v>45665</v>
      </c>
      <c r="N41" t="s">
        <v>231</v>
      </c>
      <c r="O41" t="s">
        <v>232</v>
      </c>
      <c r="P41" t="s">
        <v>231</v>
      </c>
      <c r="Q41" t="s">
        <v>232</v>
      </c>
      <c r="R41">
        <v>34</v>
      </c>
      <c r="S41" t="s">
        <v>169</v>
      </c>
      <c r="T41" t="s">
        <v>147</v>
      </c>
      <c r="U41" t="s">
        <v>148</v>
      </c>
      <c r="V41" t="s">
        <v>149</v>
      </c>
      <c r="W41" t="s">
        <v>150</v>
      </c>
      <c r="X41">
        <v>1691</v>
      </c>
      <c r="Y41" t="s">
        <v>321</v>
      </c>
      <c r="Z41" t="s">
        <v>152</v>
      </c>
      <c r="AA41" t="s">
        <v>153</v>
      </c>
      <c r="AB41" t="s">
        <v>154</v>
      </c>
      <c r="AC41" t="s">
        <v>155</v>
      </c>
      <c r="AF41" t="s">
        <v>188</v>
      </c>
      <c r="AG41" t="s">
        <v>189</v>
      </c>
      <c r="AP41" t="s">
        <v>158</v>
      </c>
      <c r="AQ41" t="s">
        <v>159</v>
      </c>
      <c r="AR41">
        <v>2025</v>
      </c>
      <c r="AS41">
        <v>12</v>
      </c>
      <c r="AT41" s="65">
        <v>45669</v>
      </c>
      <c r="AU41" t="s">
        <v>160</v>
      </c>
      <c r="AV41" t="s">
        <v>161</v>
      </c>
      <c r="AW41" t="s">
        <v>171</v>
      </c>
      <c r="AX41">
        <v>0</v>
      </c>
      <c r="AY41">
        <v>0</v>
      </c>
      <c r="AZ41">
        <v>0</v>
      </c>
      <c r="BA41">
        <v>0</v>
      </c>
      <c r="BB41">
        <v>0</v>
      </c>
      <c r="BC41">
        <v>0</v>
      </c>
      <c r="BD41">
        <v>0</v>
      </c>
      <c r="BE41">
        <v>0</v>
      </c>
      <c r="BF41">
        <v>0</v>
      </c>
      <c r="BG41">
        <v>0</v>
      </c>
      <c r="BH41">
        <v>0</v>
      </c>
      <c r="BI41">
        <v>0</v>
      </c>
      <c r="BJ41">
        <v>1578.5</v>
      </c>
      <c r="BK41">
        <v>2559.6799999999998</v>
      </c>
      <c r="BL41">
        <v>1672</v>
      </c>
      <c r="BM41">
        <v>0</v>
      </c>
      <c r="BN41">
        <v>0</v>
      </c>
      <c r="BO41">
        <v>0</v>
      </c>
      <c r="BP41">
        <v>0</v>
      </c>
      <c r="BQ41">
        <v>0</v>
      </c>
      <c r="BR41">
        <v>0</v>
      </c>
      <c r="BS41">
        <v>0</v>
      </c>
      <c r="BT41">
        <v>0</v>
      </c>
      <c r="BU41">
        <v>0</v>
      </c>
      <c r="BV41">
        <v>0</v>
      </c>
      <c r="BW41">
        <v>0</v>
      </c>
      <c r="BX41">
        <v>0</v>
      </c>
      <c r="BY41">
        <v>0</v>
      </c>
      <c r="BZ41">
        <v>0</v>
      </c>
      <c r="CA41">
        <v>0</v>
      </c>
      <c r="CB41">
        <v>0</v>
      </c>
      <c r="CC41">
        <v>0</v>
      </c>
      <c r="CD41">
        <v>0</v>
      </c>
      <c r="CE41">
        <v>0</v>
      </c>
      <c r="CF41">
        <v>0</v>
      </c>
      <c r="CG41">
        <v>0</v>
      </c>
      <c r="CH41">
        <v>0</v>
      </c>
      <c r="CI41">
        <v>0</v>
      </c>
      <c r="CJ41">
        <v>0</v>
      </c>
      <c r="CK41">
        <v>0</v>
      </c>
      <c r="CL41">
        <v>0</v>
      </c>
      <c r="CM41">
        <v>0</v>
      </c>
      <c r="CN41">
        <v>0</v>
      </c>
      <c r="CO41">
        <v>0</v>
      </c>
      <c r="CP41">
        <v>0</v>
      </c>
      <c r="CQ41">
        <v>0</v>
      </c>
      <c r="CR41">
        <v>0</v>
      </c>
      <c r="CS41">
        <v>0</v>
      </c>
      <c r="CT41">
        <v>0</v>
      </c>
      <c r="CU41">
        <v>0</v>
      </c>
      <c r="CV41">
        <v>0</v>
      </c>
      <c r="CW41">
        <v>0</v>
      </c>
      <c r="CX41">
        <v>0</v>
      </c>
      <c r="CY41">
        <v>0</v>
      </c>
      <c r="CZ41">
        <v>0</v>
      </c>
      <c r="DA41">
        <v>0</v>
      </c>
      <c r="DB41">
        <v>0</v>
      </c>
      <c r="DC41">
        <v>0</v>
      </c>
      <c r="DD41">
        <v>0</v>
      </c>
      <c r="DE41">
        <v>0</v>
      </c>
      <c r="DF41">
        <v>0</v>
      </c>
      <c r="DG41">
        <v>0</v>
      </c>
      <c r="DH41">
        <v>0</v>
      </c>
      <c r="DI41">
        <v>0</v>
      </c>
      <c r="DJ41">
        <v>0</v>
      </c>
      <c r="DK41">
        <v>0</v>
      </c>
      <c r="DL41">
        <v>0</v>
      </c>
      <c r="DM41">
        <v>0</v>
      </c>
      <c r="DN41">
        <v>0</v>
      </c>
      <c r="DO41">
        <v>0</v>
      </c>
      <c r="DP41">
        <v>0</v>
      </c>
      <c r="DQ41">
        <v>0</v>
      </c>
    </row>
    <row r="42" spans="1:121" x14ac:dyDescent="0.25">
      <c r="A42" t="s">
        <v>323</v>
      </c>
      <c r="B42" t="s">
        <v>136</v>
      </c>
      <c r="C42" t="s">
        <v>137</v>
      </c>
      <c r="D42">
        <v>10</v>
      </c>
      <c r="E42" t="s">
        <v>138</v>
      </c>
      <c r="F42" t="s">
        <v>322</v>
      </c>
      <c r="G42" s="65">
        <v>32970</v>
      </c>
      <c r="H42" t="s">
        <v>166</v>
      </c>
      <c r="I42" t="s">
        <v>142</v>
      </c>
      <c r="J42" s="66">
        <v>9603057497</v>
      </c>
      <c r="K42" t="s">
        <v>143</v>
      </c>
      <c r="L42">
        <v>1</v>
      </c>
      <c r="M42" s="65">
        <v>45663</v>
      </c>
      <c r="N42" t="s">
        <v>324</v>
      </c>
      <c r="O42" t="s">
        <v>325</v>
      </c>
      <c r="P42" t="s">
        <v>324</v>
      </c>
      <c r="Q42" t="s">
        <v>325</v>
      </c>
      <c r="R42">
        <v>34</v>
      </c>
      <c r="S42" t="s">
        <v>169</v>
      </c>
      <c r="T42" t="s">
        <v>147</v>
      </c>
      <c r="U42" t="s">
        <v>148</v>
      </c>
      <c r="V42" t="s">
        <v>149</v>
      </c>
      <c r="W42" t="s">
        <v>150</v>
      </c>
      <c r="X42">
        <v>3239</v>
      </c>
      <c r="Y42" t="s">
        <v>326</v>
      </c>
      <c r="AB42" t="s">
        <v>154</v>
      </c>
      <c r="AC42" t="s">
        <v>155</v>
      </c>
      <c r="AP42" t="s">
        <v>158</v>
      </c>
      <c r="AQ42" t="s">
        <v>159</v>
      </c>
      <c r="AR42">
        <v>2025</v>
      </c>
      <c r="AS42">
        <v>12</v>
      </c>
      <c r="AT42" s="65">
        <v>45669</v>
      </c>
      <c r="AU42" t="s">
        <v>160</v>
      </c>
      <c r="AV42" t="s">
        <v>161</v>
      </c>
      <c r="AW42" t="s">
        <v>171</v>
      </c>
      <c r="AX42">
        <v>0</v>
      </c>
      <c r="AY42">
        <v>0</v>
      </c>
      <c r="AZ42">
        <v>0</v>
      </c>
      <c r="BA42">
        <v>0</v>
      </c>
      <c r="BB42">
        <v>0</v>
      </c>
      <c r="BC42">
        <v>0</v>
      </c>
      <c r="BD42">
        <v>0</v>
      </c>
      <c r="BE42">
        <v>0</v>
      </c>
      <c r="BF42">
        <v>0</v>
      </c>
      <c r="BG42">
        <v>0</v>
      </c>
      <c r="BH42">
        <v>0</v>
      </c>
      <c r="BI42">
        <v>0</v>
      </c>
      <c r="BJ42">
        <v>1435</v>
      </c>
      <c r="BK42">
        <v>1854</v>
      </c>
      <c r="BL42">
        <v>1520</v>
      </c>
      <c r="BM42">
        <v>0</v>
      </c>
      <c r="BN42">
        <v>0</v>
      </c>
      <c r="BO42">
        <v>0</v>
      </c>
      <c r="BP42">
        <v>0</v>
      </c>
      <c r="BQ42">
        <v>0</v>
      </c>
      <c r="BR42">
        <v>0</v>
      </c>
      <c r="BS42">
        <v>0</v>
      </c>
      <c r="BT42">
        <v>0</v>
      </c>
      <c r="BU42">
        <v>0</v>
      </c>
      <c r="BV42">
        <v>0</v>
      </c>
      <c r="BW42">
        <v>0</v>
      </c>
      <c r="BX42">
        <v>0</v>
      </c>
      <c r="BY42">
        <v>0</v>
      </c>
      <c r="BZ42">
        <v>0</v>
      </c>
      <c r="CA42">
        <v>0</v>
      </c>
      <c r="CB42">
        <v>0</v>
      </c>
      <c r="CC42">
        <v>0</v>
      </c>
      <c r="CD42">
        <v>0</v>
      </c>
      <c r="CE42">
        <v>0</v>
      </c>
      <c r="CF42">
        <v>0</v>
      </c>
      <c r="CG42">
        <v>0</v>
      </c>
      <c r="CH42">
        <v>0</v>
      </c>
      <c r="CI42">
        <v>0</v>
      </c>
      <c r="CJ42">
        <v>0</v>
      </c>
      <c r="CK42">
        <v>0</v>
      </c>
      <c r="CL42">
        <v>0</v>
      </c>
      <c r="CM42">
        <v>0</v>
      </c>
      <c r="CN42">
        <v>0</v>
      </c>
      <c r="CO42">
        <v>0</v>
      </c>
      <c r="CP42">
        <v>0</v>
      </c>
      <c r="CQ42">
        <v>0</v>
      </c>
      <c r="CR42">
        <v>0</v>
      </c>
      <c r="CS42">
        <v>0</v>
      </c>
      <c r="CT42">
        <v>0</v>
      </c>
      <c r="CU42">
        <v>0</v>
      </c>
      <c r="CV42">
        <v>0</v>
      </c>
      <c r="CW42">
        <v>0</v>
      </c>
      <c r="CX42">
        <v>0</v>
      </c>
      <c r="CY42">
        <v>0</v>
      </c>
      <c r="CZ42">
        <v>0</v>
      </c>
      <c r="DA42">
        <v>0</v>
      </c>
      <c r="DB42">
        <v>0</v>
      </c>
      <c r="DC42">
        <v>0</v>
      </c>
      <c r="DD42">
        <v>0</v>
      </c>
      <c r="DE42">
        <v>0</v>
      </c>
      <c r="DF42">
        <v>0</v>
      </c>
      <c r="DG42">
        <v>0</v>
      </c>
      <c r="DH42">
        <v>0</v>
      </c>
      <c r="DI42">
        <v>0</v>
      </c>
      <c r="DJ42">
        <v>0</v>
      </c>
      <c r="DK42">
        <v>0</v>
      </c>
      <c r="DL42">
        <v>0</v>
      </c>
      <c r="DM42">
        <v>0</v>
      </c>
      <c r="DN42">
        <v>0</v>
      </c>
      <c r="DO42">
        <v>0</v>
      </c>
      <c r="DP42">
        <v>0</v>
      </c>
      <c r="DQ42">
        <v>0</v>
      </c>
    </row>
    <row r="43" spans="1:121" x14ac:dyDescent="0.25">
      <c r="A43" t="s">
        <v>328</v>
      </c>
      <c r="B43" t="s">
        <v>136</v>
      </c>
      <c r="C43" t="s">
        <v>137</v>
      </c>
      <c r="D43">
        <v>20</v>
      </c>
      <c r="E43" t="s">
        <v>138</v>
      </c>
      <c r="F43" t="s">
        <v>327</v>
      </c>
      <c r="G43" s="65">
        <v>34618</v>
      </c>
      <c r="H43" t="s">
        <v>141</v>
      </c>
      <c r="I43" t="s">
        <v>142</v>
      </c>
      <c r="J43" s="66">
        <v>200018300207735</v>
      </c>
      <c r="K43" t="s">
        <v>143</v>
      </c>
      <c r="L43">
        <v>5</v>
      </c>
      <c r="M43" s="65">
        <v>45663</v>
      </c>
      <c r="N43" t="s">
        <v>329</v>
      </c>
      <c r="O43" t="s">
        <v>330</v>
      </c>
      <c r="P43" t="s">
        <v>329</v>
      </c>
      <c r="Q43" t="s">
        <v>330</v>
      </c>
      <c r="R43">
        <v>1</v>
      </c>
      <c r="S43" t="s">
        <v>146</v>
      </c>
      <c r="T43" t="s">
        <v>147</v>
      </c>
      <c r="U43" t="s">
        <v>148</v>
      </c>
      <c r="V43" t="s">
        <v>149</v>
      </c>
      <c r="W43" t="s">
        <v>150</v>
      </c>
      <c r="X43">
        <v>1110</v>
      </c>
      <c r="Y43" t="s">
        <v>192</v>
      </c>
      <c r="Z43" t="s">
        <v>193</v>
      </c>
      <c r="AA43" t="s">
        <v>194</v>
      </c>
      <c r="AB43" t="s">
        <v>195</v>
      </c>
      <c r="AC43" t="s">
        <v>196</v>
      </c>
      <c r="AF43" t="s">
        <v>156</v>
      </c>
      <c r="AG43" t="s">
        <v>157</v>
      </c>
      <c r="AP43" t="s">
        <v>158</v>
      </c>
      <c r="AQ43" t="s">
        <v>159</v>
      </c>
      <c r="AR43">
        <v>2025</v>
      </c>
      <c r="AS43">
        <v>12</v>
      </c>
      <c r="AT43" s="65">
        <v>45669</v>
      </c>
      <c r="AU43" t="s">
        <v>160</v>
      </c>
      <c r="AV43" t="s">
        <v>161</v>
      </c>
      <c r="AW43" t="s">
        <v>162</v>
      </c>
      <c r="AX43">
        <v>32000</v>
      </c>
      <c r="AY43">
        <v>0</v>
      </c>
      <c r="AZ43">
        <v>0</v>
      </c>
      <c r="BA43">
        <v>0</v>
      </c>
      <c r="BB43">
        <v>0</v>
      </c>
      <c r="BC43">
        <v>0</v>
      </c>
      <c r="BD43">
        <v>0</v>
      </c>
      <c r="BE43">
        <v>0</v>
      </c>
      <c r="BF43">
        <v>0</v>
      </c>
      <c r="BG43">
        <v>0</v>
      </c>
      <c r="BH43">
        <v>0</v>
      </c>
      <c r="BI43">
        <v>0</v>
      </c>
      <c r="BJ43">
        <v>918.4</v>
      </c>
      <c r="BK43">
        <v>0</v>
      </c>
      <c r="BL43">
        <v>972.8</v>
      </c>
      <c r="BM43">
        <v>0</v>
      </c>
      <c r="BN43">
        <v>0</v>
      </c>
      <c r="BO43">
        <v>1919.78</v>
      </c>
      <c r="BP43">
        <v>0</v>
      </c>
      <c r="BQ43">
        <v>0</v>
      </c>
      <c r="BR43">
        <v>0</v>
      </c>
      <c r="BS43">
        <v>0</v>
      </c>
      <c r="BT43">
        <v>0</v>
      </c>
      <c r="BU43">
        <v>0</v>
      </c>
      <c r="BV43">
        <v>0</v>
      </c>
      <c r="BW43">
        <v>0</v>
      </c>
      <c r="BX43">
        <v>0</v>
      </c>
      <c r="BY43">
        <v>0</v>
      </c>
      <c r="BZ43">
        <v>22661.64</v>
      </c>
      <c r="CA43">
        <v>0</v>
      </c>
      <c r="CB43">
        <v>0</v>
      </c>
      <c r="CC43">
        <v>0</v>
      </c>
      <c r="CD43">
        <v>0</v>
      </c>
      <c r="CE43">
        <v>0</v>
      </c>
      <c r="CF43">
        <v>0</v>
      </c>
      <c r="CG43">
        <v>0</v>
      </c>
      <c r="CH43">
        <v>0</v>
      </c>
      <c r="CI43">
        <v>0</v>
      </c>
      <c r="CJ43">
        <v>0</v>
      </c>
      <c r="CK43">
        <v>0</v>
      </c>
      <c r="CL43">
        <v>0</v>
      </c>
      <c r="CM43">
        <v>0</v>
      </c>
      <c r="CN43">
        <v>0</v>
      </c>
      <c r="CO43">
        <v>0</v>
      </c>
      <c r="CP43">
        <v>0</v>
      </c>
      <c r="CQ43">
        <v>0</v>
      </c>
      <c r="CR43">
        <v>0</v>
      </c>
      <c r="CS43">
        <v>0</v>
      </c>
      <c r="CT43">
        <v>0</v>
      </c>
      <c r="CU43">
        <v>0</v>
      </c>
      <c r="CV43">
        <v>0</v>
      </c>
      <c r="CW43">
        <v>0</v>
      </c>
      <c r="CX43">
        <v>0</v>
      </c>
      <c r="CY43">
        <v>0</v>
      </c>
      <c r="CZ43">
        <v>0</v>
      </c>
      <c r="DA43">
        <v>0</v>
      </c>
      <c r="DB43">
        <v>0</v>
      </c>
      <c r="DC43">
        <v>0</v>
      </c>
      <c r="DD43">
        <v>0</v>
      </c>
      <c r="DE43">
        <v>0</v>
      </c>
      <c r="DF43">
        <v>0</v>
      </c>
      <c r="DG43">
        <v>0</v>
      </c>
      <c r="DH43">
        <v>0</v>
      </c>
      <c r="DI43">
        <v>0</v>
      </c>
      <c r="DJ43">
        <v>0</v>
      </c>
      <c r="DK43">
        <v>0</v>
      </c>
      <c r="DL43">
        <v>0</v>
      </c>
      <c r="DM43">
        <v>0</v>
      </c>
      <c r="DN43">
        <v>0</v>
      </c>
      <c r="DO43">
        <v>0</v>
      </c>
      <c r="DP43">
        <v>0</v>
      </c>
      <c r="DQ43">
        <v>0</v>
      </c>
    </row>
    <row r="44" spans="1:121" x14ac:dyDescent="0.25">
      <c r="A44" t="s">
        <v>332</v>
      </c>
      <c r="B44" t="s">
        <v>136</v>
      </c>
      <c r="C44" t="s">
        <v>137</v>
      </c>
      <c r="D44">
        <v>12</v>
      </c>
      <c r="E44" t="s">
        <v>138</v>
      </c>
      <c r="F44" t="s">
        <v>331</v>
      </c>
      <c r="G44" t="s">
        <v>333</v>
      </c>
      <c r="H44" t="s">
        <v>166</v>
      </c>
      <c r="I44" t="s">
        <v>142</v>
      </c>
      <c r="J44" s="66">
        <v>200019605578667</v>
      </c>
      <c r="K44" t="s">
        <v>143</v>
      </c>
      <c r="L44">
        <v>4</v>
      </c>
      <c r="M44" s="65">
        <v>45663</v>
      </c>
      <c r="N44" t="s">
        <v>200</v>
      </c>
      <c r="O44" t="s">
        <v>201</v>
      </c>
      <c r="P44" t="s">
        <v>200</v>
      </c>
      <c r="Q44" t="s">
        <v>201</v>
      </c>
      <c r="R44">
        <v>1</v>
      </c>
      <c r="S44" t="s">
        <v>146</v>
      </c>
      <c r="T44" t="s">
        <v>147</v>
      </c>
      <c r="U44" t="s">
        <v>148</v>
      </c>
      <c r="V44" t="s">
        <v>149</v>
      </c>
      <c r="W44" t="s">
        <v>150</v>
      </c>
      <c r="X44">
        <v>1390</v>
      </c>
      <c r="Y44" t="s">
        <v>301</v>
      </c>
      <c r="AB44" t="s">
        <v>154</v>
      </c>
      <c r="AC44" t="s">
        <v>155</v>
      </c>
      <c r="AP44" t="s">
        <v>158</v>
      </c>
      <c r="AQ44" t="s">
        <v>159</v>
      </c>
      <c r="AR44">
        <v>2025</v>
      </c>
      <c r="AS44">
        <v>12</v>
      </c>
      <c r="AT44" s="65">
        <v>45669</v>
      </c>
      <c r="AU44" t="s">
        <v>160</v>
      </c>
      <c r="AV44" t="s">
        <v>161</v>
      </c>
      <c r="AW44" t="s">
        <v>162</v>
      </c>
      <c r="AX44">
        <v>120000</v>
      </c>
      <c r="AY44">
        <v>0</v>
      </c>
      <c r="AZ44">
        <v>0</v>
      </c>
      <c r="BA44">
        <v>0</v>
      </c>
      <c r="BB44">
        <v>0</v>
      </c>
      <c r="BC44">
        <v>0</v>
      </c>
      <c r="BD44">
        <v>0</v>
      </c>
      <c r="BE44">
        <v>0</v>
      </c>
      <c r="BF44">
        <v>0</v>
      </c>
      <c r="BG44">
        <v>0</v>
      </c>
      <c r="BH44">
        <v>0</v>
      </c>
      <c r="BI44">
        <v>0</v>
      </c>
      <c r="BJ44">
        <v>3444</v>
      </c>
      <c r="BK44">
        <v>16329.92</v>
      </c>
      <c r="BL44">
        <v>3648</v>
      </c>
      <c r="BM44">
        <v>0</v>
      </c>
      <c r="BN44">
        <v>0</v>
      </c>
      <c r="BO44">
        <v>1919.78</v>
      </c>
      <c r="BP44">
        <v>0</v>
      </c>
      <c r="BQ44">
        <v>0</v>
      </c>
      <c r="BR44">
        <v>0</v>
      </c>
      <c r="BS44">
        <v>0</v>
      </c>
      <c r="BT44">
        <v>0</v>
      </c>
      <c r="BU44">
        <v>0</v>
      </c>
      <c r="BV44">
        <v>0</v>
      </c>
      <c r="BW44">
        <v>0</v>
      </c>
      <c r="BX44">
        <v>0</v>
      </c>
      <c r="BY44">
        <v>0</v>
      </c>
      <c r="BZ44">
        <v>0</v>
      </c>
      <c r="CA44">
        <v>0</v>
      </c>
      <c r="CB44">
        <v>0</v>
      </c>
      <c r="CC44">
        <v>0</v>
      </c>
      <c r="CD44">
        <v>0</v>
      </c>
      <c r="CE44">
        <v>0</v>
      </c>
      <c r="CF44">
        <v>0</v>
      </c>
      <c r="CG44">
        <v>0</v>
      </c>
      <c r="CH44">
        <v>0</v>
      </c>
      <c r="CI44">
        <v>0</v>
      </c>
      <c r="CJ44">
        <v>0</v>
      </c>
      <c r="CK44">
        <v>0</v>
      </c>
      <c r="CL44">
        <v>0</v>
      </c>
      <c r="CM44">
        <v>0</v>
      </c>
      <c r="CN44">
        <v>0</v>
      </c>
      <c r="CO44">
        <v>0</v>
      </c>
      <c r="CP44">
        <v>0</v>
      </c>
      <c r="CQ44">
        <v>0</v>
      </c>
      <c r="CR44">
        <v>0</v>
      </c>
      <c r="CS44">
        <v>0</v>
      </c>
      <c r="CT44">
        <v>0</v>
      </c>
      <c r="CU44">
        <v>0</v>
      </c>
      <c r="CV44">
        <v>0</v>
      </c>
      <c r="CW44">
        <v>0</v>
      </c>
      <c r="CX44">
        <v>0</v>
      </c>
      <c r="CY44">
        <v>0</v>
      </c>
      <c r="CZ44">
        <v>0</v>
      </c>
      <c r="DA44">
        <v>0</v>
      </c>
      <c r="DB44">
        <v>0</v>
      </c>
      <c r="DC44">
        <v>0</v>
      </c>
      <c r="DD44">
        <v>0</v>
      </c>
      <c r="DE44">
        <v>0</v>
      </c>
      <c r="DF44">
        <v>0</v>
      </c>
      <c r="DG44">
        <v>0</v>
      </c>
      <c r="DH44">
        <v>0</v>
      </c>
      <c r="DI44">
        <v>0</v>
      </c>
      <c r="DJ44">
        <v>0</v>
      </c>
      <c r="DK44">
        <v>0</v>
      </c>
      <c r="DL44">
        <v>0</v>
      </c>
      <c r="DM44">
        <v>0</v>
      </c>
      <c r="DN44">
        <v>0</v>
      </c>
      <c r="DO44">
        <v>0</v>
      </c>
      <c r="DP44">
        <v>0</v>
      </c>
      <c r="DQ44">
        <v>0</v>
      </c>
    </row>
    <row r="45" spans="1:121" x14ac:dyDescent="0.25">
      <c r="A45" t="s">
        <v>335</v>
      </c>
      <c r="B45" t="s">
        <v>136</v>
      </c>
      <c r="C45" t="s">
        <v>137</v>
      </c>
      <c r="D45">
        <v>4</v>
      </c>
      <c r="E45" t="s">
        <v>138</v>
      </c>
      <c r="F45" t="s">
        <v>334</v>
      </c>
      <c r="G45" t="s">
        <v>336</v>
      </c>
      <c r="H45" t="s">
        <v>141</v>
      </c>
      <c r="I45" t="s">
        <v>142</v>
      </c>
      <c r="J45" s="66">
        <v>9603227473</v>
      </c>
      <c r="K45" t="s">
        <v>143</v>
      </c>
      <c r="L45">
        <v>1</v>
      </c>
      <c r="M45" s="65">
        <v>45662</v>
      </c>
      <c r="N45" t="s">
        <v>136</v>
      </c>
      <c r="O45" t="s">
        <v>137</v>
      </c>
      <c r="P45" t="s">
        <v>136</v>
      </c>
      <c r="Q45" t="s">
        <v>137</v>
      </c>
      <c r="R45">
        <v>1</v>
      </c>
      <c r="S45" t="s">
        <v>146</v>
      </c>
      <c r="T45" t="s">
        <v>147</v>
      </c>
      <c r="U45" t="s">
        <v>148</v>
      </c>
      <c r="V45" t="s">
        <v>149</v>
      </c>
      <c r="W45" t="s">
        <v>150</v>
      </c>
      <c r="X45">
        <v>4112</v>
      </c>
      <c r="Y45" t="s">
        <v>337</v>
      </c>
      <c r="AP45" t="s">
        <v>158</v>
      </c>
      <c r="AQ45" t="s">
        <v>159</v>
      </c>
      <c r="AR45">
        <v>2025</v>
      </c>
      <c r="AS45">
        <v>12</v>
      </c>
      <c r="AT45" s="65">
        <v>45669</v>
      </c>
      <c r="AU45" t="s">
        <v>160</v>
      </c>
      <c r="AV45" t="s">
        <v>161</v>
      </c>
      <c r="AW45" t="s">
        <v>162</v>
      </c>
      <c r="AX45">
        <v>100000</v>
      </c>
      <c r="AY45">
        <v>0</v>
      </c>
      <c r="AZ45">
        <v>0</v>
      </c>
      <c r="BA45">
        <v>0</v>
      </c>
      <c r="BB45">
        <v>0</v>
      </c>
      <c r="BC45">
        <v>0</v>
      </c>
      <c r="BD45">
        <v>0</v>
      </c>
      <c r="BE45">
        <v>0</v>
      </c>
      <c r="BF45">
        <v>0</v>
      </c>
      <c r="BG45">
        <v>0</v>
      </c>
      <c r="BH45">
        <v>0</v>
      </c>
      <c r="BI45">
        <v>0</v>
      </c>
      <c r="BJ45">
        <v>2870</v>
      </c>
      <c r="BK45">
        <v>12105.37</v>
      </c>
      <c r="BL45">
        <v>3040</v>
      </c>
      <c r="BM45">
        <v>0</v>
      </c>
      <c r="BN45">
        <v>0</v>
      </c>
      <c r="BO45">
        <v>0</v>
      </c>
      <c r="BP45">
        <v>0</v>
      </c>
      <c r="BQ45">
        <v>0</v>
      </c>
      <c r="BR45">
        <v>0</v>
      </c>
      <c r="BS45">
        <v>0</v>
      </c>
      <c r="BT45">
        <v>0</v>
      </c>
      <c r="BU45">
        <v>0</v>
      </c>
      <c r="BV45">
        <v>0</v>
      </c>
      <c r="BW45">
        <v>0</v>
      </c>
      <c r="BX45">
        <v>0</v>
      </c>
      <c r="BY45">
        <v>0</v>
      </c>
      <c r="BZ45">
        <v>0</v>
      </c>
      <c r="CA45">
        <v>0</v>
      </c>
      <c r="CB45">
        <v>0</v>
      </c>
      <c r="CC45">
        <v>0</v>
      </c>
      <c r="CD45">
        <v>0</v>
      </c>
      <c r="CE45">
        <v>0</v>
      </c>
      <c r="CF45">
        <v>0</v>
      </c>
      <c r="CG45">
        <v>0</v>
      </c>
      <c r="CH45">
        <v>0</v>
      </c>
      <c r="CI45">
        <v>0</v>
      </c>
      <c r="CJ45">
        <v>0</v>
      </c>
      <c r="CK45">
        <v>0</v>
      </c>
      <c r="CL45">
        <v>0</v>
      </c>
      <c r="CM45">
        <v>0</v>
      </c>
      <c r="CN45">
        <v>0</v>
      </c>
      <c r="CO45">
        <v>0</v>
      </c>
      <c r="CP45">
        <v>0</v>
      </c>
      <c r="CQ45">
        <v>0</v>
      </c>
      <c r="CR45">
        <v>0</v>
      </c>
      <c r="CS45">
        <v>0</v>
      </c>
      <c r="CT45">
        <v>0</v>
      </c>
      <c r="CU45">
        <v>0</v>
      </c>
      <c r="CV45">
        <v>0</v>
      </c>
      <c r="CW45">
        <v>0</v>
      </c>
      <c r="CX45">
        <v>0</v>
      </c>
      <c r="CY45">
        <v>0</v>
      </c>
      <c r="CZ45">
        <v>0</v>
      </c>
      <c r="DA45">
        <v>0</v>
      </c>
      <c r="DB45">
        <v>0</v>
      </c>
      <c r="DC45">
        <v>0</v>
      </c>
      <c r="DD45">
        <v>0</v>
      </c>
      <c r="DE45">
        <v>0</v>
      </c>
      <c r="DF45">
        <v>0</v>
      </c>
      <c r="DG45">
        <v>0</v>
      </c>
      <c r="DH45">
        <v>0</v>
      </c>
      <c r="DI45">
        <v>0</v>
      </c>
      <c r="DJ45">
        <v>0</v>
      </c>
      <c r="DK45">
        <v>0</v>
      </c>
      <c r="DL45">
        <v>0</v>
      </c>
      <c r="DM45">
        <v>0</v>
      </c>
      <c r="DN45">
        <v>0</v>
      </c>
      <c r="DO45">
        <v>0</v>
      </c>
      <c r="DP45">
        <v>0</v>
      </c>
      <c r="DQ45">
        <v>0</v>
      </c>
    </row>
    <row r="46" spans="1:121" x14ac:dyDescent="0.25">
      <c r="A46" t="s">
        <v>339</v>
      </c>
      <c r="B46" t="s">
        <v>136</v>
      </c>
      <c r="C46" t="s">
        <v>137</v>
      </c>
      <c r="D46">
        <v>156</v>
      </c>
      <c r="E46" t="s">
        <v>138</v>
      </c>
      <c r="F46" t="s">
        <v>338</v>
      </c>
      <c r="G46" t="s">
        <v>340</v>
      </c>
      <c r="H46" t="s">
        <v>166</v>
      </c>
      <c r="I46" t="s">
        <v>142</v>
      </c>
      <c r="J46" s="66">
        <v>9608449855</v>
      </c>
      <c r="K46" t="s">
        <v>143</v>
      </c>
      <c r="L46">
        <v>1</v>
      </c>
      <c r="M46" s="65">
        <v>45665</v>
      </c>
      <c r="N46" t="s">
        <v>136</v>
      </c>
      <c r="O46" t="s">
        <v>137</v>
      </c>
      <c r="P46" t="s">
        <v>136</v>
      </c>
      <c r="Q46" t="s">
        <v>137</v>
      </c>
      <c r="R46">
        <v>1</v>
      </c>
      <c r="S46" t="s">
        <v>146</v>
      </c>
      <c r="T46" t="s">
        <v>147</v>
      </c>
      <c r="U46" t="s">
        <v>148</v>
      </c>
      <c r="V46" t="s">
        <v>149</v>
      </c>
      <c r="W46" t="s">
        <v>150</v>
      </c>
      <c r="X46">
        <v>3038</v>
      </c>
      <c r="Y46" t="s">
        <v>238</v>
      </c>
      <c r="AB46" t="s">
        <v>154</v>
      </c>
      <c r="AC46" t="s">
        <v>155</v>
      </c>
      <c r="AP46" t="s">
        <v>158</v>
      </c>
      <c r="AQ46" t="s">
        <v>159</v>
      </c>
      <c r="AR46">
        <v>2025</v>
      </c>
      <c r="AS46">
        <v>12</v>
      </c>
      <c r="AT46" s="65">
        <v>45669</v>
      </c>
      <c r="AU46" t="s">
        <v>160</v>
      </c>
      <c r="AV46" t="s">
        <v>161</v>
      </c>
      <c r="AW46" t="s">
        <v>162</v>
      </c>
      <c r="AX46">
        <v>50000</v>
      </c>
      <c r="AY46">
        <v>0</v>
      </c>
      <c r="AZ46">
        <v>0</v>
      </c>
      <c r="BA46">
        <v>0</v>
      </c>
      <c r="BB46">
        <v>0</v>
      </c>
      <c r="BC46">
        <v>0</v>
      </c>
      <c r="BD46">
        <v>0</v>
      </c>
      <c r="BE46">
        <v>0</v>
      </c>
      <c r="BF46">
        <v>0</v>
      </c>
      <c r="BG46">
        <v>0</v>
      </c>
      <c r="BH46">
        <v>0</v>
      </c>
      <c r="BI46">
        <v>0</v>
      </c>
      <c r="BJ46">
        <v>1435</v>
      </c>
      <c r="BK46">
        <v>0</v>
      </c>
      <c r="BL46">
        <v>1520</v>
      </c>
      <c r="BM46">
        <v>0</v>
      </c>
      <c r="BN46">
        <v>0</v>
      </c>
      <c r="BO46">
        <v>0</v>
      </c>
      <c r="BP46">
        <v>0</v>
      </c>
      <c r="BQ46">
        <v>0</v>
      </c>
      <c r="BR46">
        <v>0</v>
      </c>
      <c r="BS46">
        <v>0</v>
      </c>
      <c r="BT46">
        <v>0</v>
      </c>
      <c r="BU46">
        <v>0</v>
      </c>
      <c r="BV46">
        <v>0</v>
      </c>
      <c r="BW46">
        <v>0</v>
      </c>
      <c r="BX46">
        <v>0</v>
      </c>
      <c r="BY46">
        <v>0</v>
      </c>
      <c r="BZ46">
        <v>0</v>
      </c>
      <c r="CA46">
        <v>0</v>
      </c>
      <c r="CB46">
        <v>0</v>
      </c>
      <c r="CC46">
        <v>0</v>
      </c>
      <c r="CD46">
        <v>0</v>
      </c>
      <c r="CE46">
        <v>0</v>
      </c>
      <c r="CF46">
        <v>0</v>
      </c>
      <c r="CG46">
        <v>0</v>
      </c>
      <c r="CH46">
        <v>0</v>
      </c>
      <c r="CI46">
        <v>0</v>
      </c>
      <c r="CJ46">
        <v>0</v>
      </c>
      <c r="CK46">
        <v>0</v>
      </c>
      <c r="CL46">
        <v>0</v>
      </c>
      <c r="CM46">
        <v>0</v>
      </c>
      <c r="CN46">
        <v>0</v>
      </c>
      <c r="CO46">
        <v>0</v>
      </c>
      <c r="CP46">
        <v>0</v>
      </c>
      <c r="CQ46">
        <v>0</v>
      </c>
      <c r="CR46">
        <v>0</v>
      </c>
      <c r="CS46">
        <v>0</v>
      </c>
      <c r="CT46">
        <v>0</v>
      </c>
      <c r="CU46">
        <v>0</v>
      </c>
      <c r="CV46">
        <v>0</v>
      </c>
      <c r="CW46">
        <v>0</v>
      </c>
      <c r="CX46">
        <v>0</v>
      </c>
      <c r="CY46">
        <v>0</v>
      </c>
      <c r="CZ46">
        <v>0</v>
      </c>
      <c r="DA46">
        <v>0</v>
      </c>
      <c r="DB46">
        <v>0</v>
      </c>
      <c r="DC46">
        <v>0</v>
      </c>
      <c r="DD46">
        <v>0</v>
      </c>
      <c r="DE46">
        <v>0</v>
      </c>
      <c r="DF46">
        <v>0</v>
      </c>
      <c r="DG46">
        <v>0</v>
      </c>
      <c r="DH46">
        <v>0</v>
      </c>
      <c r="DI46">
        <v>0</v>
      </c>
      <c r="DJ46">
        <v>0</v>
      </c>
      <c r="DK46">
        <v>0</v>
      </c>
      <c r="DL46">
        <v>0</v>
      </c>
      <c r="DM46">
        <v>0</v>
      </c>
      <c r="DN46">
        <v>0</v>
      </c>
      <c r="DO46">
        <v>0</v>
      </c>
      <c r="DP46">
        <v>0</v>
      </c>
      <c r="DQ46">
        <v>0</v>
      </c>
    </row>
    <row r="47" spans="1:121" x14ac:dyDescent="0.25">
      <c r="A47" t="s">
        <v>342</v>
      </c>
      <c r="B47" t="s">
        <v>136</v>
      </c>
      <c r="C47" t="s">
        <v>137</v>
      </c>
      <c r="D47">
        <v>61</v>
      </c>
      <c r="E47" t="s">
        <v>138</v>
      </c>
      <c r="F47" t="s">
        <v>341</v>
      </c>
      <c r="G47" t="s">
        <v>343</v>
      </c>
      <c r="H47" t="s">
        <v>141</v>
      </c>
      <c r="I47" t="s">
        <v>142</v>
      </c>
      <c r="J47" s="66">
        <v>9602275519</v>
      </c>
      <c r="K47" t="s">
        <v>143</v>
      </c>
      <c r="L47">
        <v>1</v>
      </c>
      <c r="M47" s="65">
        <v>45663</v>
      </c>
      <c r="N47" t="s">
        <v>246</v>
      </c>
      <c r="O47" t="s">
        <v>247</v>
      </c>
      <c r="P47" t="s">
        <v>246</v>
      </c>
      <c r="Q47" t="s">
        <v>247</v>
      </c>
      <c r="R47">
        <v>1</v>
      </c>
      <c r="S47" t="s">
        <v>146</v>
      </c>
      <c r="T47" t="s">
        <v>147</v>
      </c>
      <c r="U47" t="s">
        <v>148</v>
      </c>
      <c r="V47" t="s">
        <v>149</v>
      </c>
      <c r="W47" t="s">
        <v>150</v>
      </c>
      <c r="X47">
        <v>3389</v>
      </c>
      <c r="Y47" t="s">
        <v>277</v>
      </c>
      <c r="Z47" t="s">
        <v>193</v>
      </c>
      <c r="AA47" t="s">
        <v>194</v>
      </c>
      <c r="AB47" t="s">
        <v>154</v>
      </c>
      <c r="AC47" t="s">
        <v>155</v>
      </c>
      <c r="AF47" t="s">
        <v>156</v>
      </c>
      <c r="AG47" t="s">
        <v>157</v>
      </c>
      <c r="AP47" t="s">
        <v>158</v>
      </c>
      <c r="AQ47" t="s">
        <v>159</v>
      </c>
      <c r="AR47">
        <v>2025</v>
      </c>
      <c r="AS47">
        <v>12</v>
      </c>
      <c r="AT47" s="65">
        <v>45669</v>
      </c>
      <c r="AU47" t="s">
        <v>160</v>
      </c>
      <c r="AV47" t="s">
        <v>161</v>
      </c>
      <c r="AW47" t="s">
        <v>162</v>
      </c>
      <c r="AX47">
        <v>40000</v>
      </c>
      <c r="AY47">
        <v>0</v>
      </c>
      <c r="AZ47">
        <v>0</v>
      </c>
      <c r="BA47">
        <v>0</v>
      </c>
      <c r="BB47">
        <v>0</v>
      </c>
      <c r="BC47">
        <v>0</v>
      </c>
      <c r="BD47">
        <v>0</v>
      </c>
      <c r="BE47">
        <v>0</v>
      </c>
      <c r="BF47">
        <v>0</v>
      </c>
      <c r="BG47">
        <v>0</v>
      </c>
      <c r="BH47">
        <v>0</v>
      </c>
      <c r="BI47">
        <v>0</v>
      </c>
      <c r="BJ47">
        <v>1148</v>
      </c>
      <c r="BK47">
        <v>442.65</v>
      </c>
      <c r="BL47">
        <v>1216</v>
      </c>
      <c r="BM47">
        <v>0</v>
      </c>
      <c r="BN47">
        <v>0</v>
      </c>
      <c r="BO47">
        <v>0</v>
      </c>
      <c r="BP47">
        <v>0</v>
      </c>
      <c r="BQ47">
        <v>0</v>
      </c>
      <c r="BR47">
        <v>0</v>
      </c>
      <c r="BS47">
        <v>0</v>
      </c>
      <c r="BT47">
        <v>0</v>
      </c>
      <c r="BU47">
        <v>0</v>
      </c>
      <c r="BV47">
        <v>0</v>
      </c>
      <c r="BW47">
        <v>0</v>
      </c>
      <c r="BX47">
        <v>0</v>
      </c>
      <c r="BY47">
        <v>0</v>
      </c>
      <c r="BZ47">
        <v>0</v>
      </c>
      <c r="CA47">
        <v>0</v>
      </c>
      <c r="CB47">
        <v>0</v>
      </c>
      <c r="CC47">
        <v>0</v>
      </c>
      <c r="CD47">
        <v>0</v>
      </c>
      <c r="CE47">
        <v>0</v>
      </c>
      <c r="CF47">
        <v>0</v>
      </c>
      <c r="CG47">
        <v>0</v>
      </c>
      <c r="CH47">
        <v>0</v>
      </c>
      <c r="CI47">
        <v>0</v>
      </c>
      <c r="CJ47">
        <v>0</v>
      </c>
      <c r="CK47">
        <v>0</v>
      </c>
      <c r="CL47">
        <v>0</v>
      </c>
      <c r="CM47">
        <v>0</v>
      </c>
      <c r="CN47">
        <v>0</v>
      </c>
      <c r="CO47">
        <v>0</v>
      </c>
      <c r="CP47">
        <v>0</v>
      </c>
      <c r="CQ47">
        <v>0</v>
      </c>
      <c r="CR47">
        <v>0</v>
      </c>
      <c r="CS47">
        <v>0</v>
      </c>
      <c r="CT47">
        <v>0</v>
      </c>
      <c r="CU47">
        <v>0</v>
      </c>
      <c r="CV47">
        <v>0</v>
      </c>
      <c r="CW47">
        <v>0</v>
      </c>
      <c r="CX47">
        <v>0</v>
      </c>
      <c r="CY47">
        <v>0</v>
      </c>
      <c r="CZ47">
        <v>0</v>
      </c>
      <c r="DA47">
        <v>0</v>
      </c>
      <c r="DB47">
        <v>0</v>
      </c>
      <c r="DC47">
        <v>0</v>
      </c>
      <c r="DD47">
        <v>0</v>
      </c>
      <c r="DE47">
        <v>0</v>
      </c>
      <c r="DF47">
        <v>0</v>
      </c>
      <c r="DG47">
        <v>0</v>
      </c>
      <c r="DH47">
        <v>0</v>
      </c>
      <c r="DI47">
        <v>0</v>
      </c>
      <c r="DJ47">
        <v>0</v>
      </c>
      <c r="DK47">
        <v>0</v>
      </c>
      <c r="DL47">
        <v>0</v>
      </c>
      <c r="DM47">
        <v>0</v>
      </c>
      <c r="DN47">
        <v>0</v>
      </c>
      <c r="DO47">
        <v>0</v>
      </c>
      <c r="DP47">
        <v>0</v>
      </c>
      <c r="DQ47">
        <v>0</v>
      </c>
    </row>
    <row r="48" spans="1:121" x14ac:dyDescent="0.25">
      <c r="A48" t="s">
        <v>345</v>
      </c>
      <c r="B48" t="s">
        <v>136</v>
      </c>
      <c r="C48" t="s">
        <v>137</v>
      </c>
      <c r="D48">
        <v>128</v>
      </c>
      <c r="E48" t="s">
        <v>138</v>
      </c>
      <c r="F48" t="s">
        <v>344</v>
      </c>
      <c r="G48" t="s">
        <v>346</v>
      </c>
      <c r="H48" t="s">
        <v>166</v>
      </c>
      <c r="I48" t="s">
        <v>142</v>
      </c>
      <c r="J48" s="66">
        <v>9605973851</v>
      </c>
      <c r="K48" t="s">
        <v>143</v>
      </c>
      <c r="L48">
        <v>1</v>
      </c>
      <c r="M48" s="65">
        <v>45668</v>
      </c>
      <c r="N48" t="s">
        <v>257</v>
      </c>
      <c r="O48" t="s">
        <v>258</v>
      </c>
      <c r="P48" t="s">
        <v>257</v>
      </c>
      <c r="Q48" t="s">
        <v>258</v>
      </c>
      <c r="R48">
        <v>1</v>
      </c>
      <c r="S48" t="s">
        <v>146</v>
      </c>
      <c r="T48" t="s">
        <v>147</v>
      </c>
      <c r="U48" t="s">
        <v>148</v>
      </c>
      <c r="V48" t="s">
        <v>149</v>
      </c>
      <c r="W48" t="s">
        <v>150</v>
      </c>
      <c r="X48">
        <v>1210</v>
      </c>
      <c r="Y48" t="s">
        <v>259</v>
      </c>
      <c r="Z48" t="s">
        <v>193</v>
      </c>
      <c r="AA48" t="s">
        <v>194</v>
      </c>
      <c r="AB48" t="s">
        <v>195</v>
      </c>
      <c r="AC48" t="s">
        <v>196</v>
      </c>
      <c r="AF48" t="s">
        <v>260</v>
      </c>
      <c r="AG48" t="s">
        <v>261</v>
      </c>
      <c r="AP48" t="s">
        <v>158</v>
      </c>
      <c r="AQ48" t="s">
        <v>159</v>
      </c>
      <c r="AR48">
        <v>2025</v>
      </c>
      <c r="AS48">
        <v>12</v>
      </c>
      <c r="AT48" s="65">
        <v>45669</v>
      </c>
      <c r="AU48" t="s">
        <v>160</v>
      </c>
      <c r="AV48" t="s">
        <v>161</v>
      </c>
      <c r="AW48" t="s">
        <v>162</v>
      </c>
      <c r="AX48">
        <v>25000</v>
      </c>
      <c r="AY48">
        <v>0</v>
      </c>
      <c r="AZ48">
        <v>0</v>
      </c>
      <c r="BA48">
        <v>0</v>
      </c>
      <c r="BB48">
        <v>0</v>
      </c>
      <c r="BC48">
        <v>0</v>
      </c>
      <c r="BD48">
        <v>0</v>
      </c>
      <c r="BE48">
        <v>0</v>
      </c>
      <c r="BF48">
        <v>0</v>
      </c>
      <c r="BG48">
        <v>0</v>
      </c>
      <c r="BH48">
        <v>0</v>
      </c>
      <c r="BI48">
        <v>0</v>
      </c>
      <c r="BJ48">
        <v>717.5</v>
      </c>
      <c r="BK48">
        <v>0</v>
      </c>
      <c r="BL48">
        <v>760</v>
      </c>
      <c r="BM48">
        <v>0</v>
      </c>
      <c r="BN48">
        <v>0</v>
      </c>
      <c r="BO48">
        <v>0</v>
      </c>
      <c r="BP48">
        <v>0</v>
      </c>
      <c r="BQ48">
        <v>0</v>
      </c>
      <c r="BR48">
        <v>0</v>
      </c>
      <c r="BS48">
        <v>0</v>
      </c>
      <c r="BT48">
        <v>0</v>
      </c>
      <c r="BU48">
        <v>0</v>
      </c>
      <c r="BV48">
        <v>0</v>
      </c>
      <c r="BW48">
        <v>0</v>
      </c>
      <c r="BX48">
        <v>0</v>
      </c>
      <c r="BY48">
        <v>0</v>
      </c>
      <c r="BZ48">
        <v>0</v>
      </c>
      <c r="CA48">
        <v>0</v>
      </c>
      <c r="CB48">
        <v>0</v>
      </c>
      <c r="CC48">
        <v>0</v>
      </c>
      <c r="CD48">
        <v>0</v>
      </c>
      <c r="CE48">
        <v>0</v>
      </c>
      <c r="CF48">
        <v>0</v>
      </c>
      <c r="CG48">
        <v>0</v>
      </c>
      <c r="CH48">
        <v>0</v>
      </c>
      <c r="CI48">
        <v>0</v>
      </c>
      <c r="CJ48">
        <v>0</v>
      </c>
      <c r="CK48">
        <v>0</v>
      </c>
      <c r="CL48">
        <v>0</v>
      </c>
      <c r="CM48">
        <v>0</v>
      </c>
      <c r="CN48">
        <v>0</v>
      </c>
      <c r="CO48">
        <v>0</v>
      </c>
      <c r="CP48">
        <v>0</v>
      </c>
      <c r="CQ48">
        <v>0</v>
      </c>
      <c r="CR48">
        <v>0</v>
      </c>
      <c r="CS48">
        <v>0</v>
      </c>
      <c r="CT48">
        <v>0</v>
      </c>
      <c r="CU48">
        <v>0</v>
      </c>
      <c r="CV48">
        <v>0</v>
      </c>
      <c r="CW48">
        <v>0</v>
      </c>
      <c r="CX48">
        <v>0</v>
      </c>
      <c r="CY48">
        <v>0</v>
      </c>
      <c r="CZ48">
        <v>0</v>
      </c>
      <c r="DA48">
        <v>0</v>
      </c>
      <c r="DB48">
        <v>0</v>
      </c>
      <c r="DC48">
        <v>0</v>
      </c>
      <c r="DD48">
        <v>0</v>
      </c>
      <c r="DE48">
        <v>0</v>
      </c>
      <c r="DF48">
        <v>0</v>
      </c>
      <c r="DG48">
        <v>0</v>
      </c>
      <c r="DH48">
        <v>0</v>
      </c>
      <c r="DI48">
        <v>0</v>
      </c>
      <c r="DJ48">
        <v>0</v>
      </c>
      <c r="DK48">
        <v>0</v>
      </c>
      <c r="DL48">
        <v>0</v>
      </c>
      <c r="DM48">
        <v>0</v>
      </c>
      <c r="DN48">
        <v>0</v>
      </c>
      <c r="DO48">
        <v>0</v>
      </c>
      <c r="DP48">
        <v>0</v>
      </c>
      <c r="DQ48">
        <v>0</v>
      </c>
    </row>
    <row r="49" spans="1:121" x14ac:dyDescent="0.25">
      <c r="A49" t="s">
        <v>348</v>
      </c>
      <c r="B49" t="s">
        <v>136</v>
      </c>
      <c r="C49" t="s">
        <v>137</v>
      </c>
      <c r="D49">
        <v>147</v>
      </c>
      <c r="E49" t="s">
        <v>138</v>
      </c>
      <c r="F49" t="s">
        <v>347</v>
      </c>
      <c r="G49" s="65">
        <v>22744</v>
      </c>
      <c r="H49" t="s">
        <v>166</v>
      </c>
      <c r="I49" t="s">
        <v>142</v>
      </c>
      <c r="J49" s="66">
        <v>900866189</v>
      </c>
      <c r="K49" t="s">
        <v>143</v>
      </c>
      <c r="L49">
        <v>1</v>
      </c>
      <c r="M49" s="65">
        <v>45668</v>
      </c>
      <c r="N49" t="s">
        <v>167</v>
      </c>
      <c r="O49" t="s">
        <v>168</v>
      </c>
      <c r="P49" t="s">
        <v>167</v>
      </c>
      <c r="Q49" t="s">
        <v>168</v>
      </c>
      <c r="R49">
        <v>34</v>
      </c>
      <c r="S49" t="s">
        <v>169</v>
      </c>
      <c r="T49" t="s">
        <v>147</v>
      </c>
      <c r="U49" t="s">
        <v>148</v>
      </c>
      <c r="V49" t="s">
        <v>149</v>
      </c>
      <c r="W49" t="s">
        <v>150</v>
      </c>
      <c r="X49">
        <v>2210</v>
      </c>
      <c r="Y49" t="s">
        <v>170</v>
      </c>
      <c r="AB49" t="s">
        <v>154</v>
      </c>
      <c r="AC49" t="s">
        <v>155</v>
      </c>
      <c r="AP49" t="s">
        <v>158</v>
      </c>
      <c r="AQ49" t="s">
        <v>159</v>
      </c>
      <c r="AR49">
        <v>2025</v>
      </c>
      <c r="AS49">
        <v>12</v>
      </c>
      <c r="AT49" s="65">
        <v>45669</v>
      </c>
      <c r="AU49" t="s">
        <v>160</v>
      </c>
      <c r="AV49" t="s">
        <v>161</v>
      </c>
      <c r="AW49" t="s">
        <v>171</v>
      </c>
      <c r="AX49">
        <v>0</v>
      </c>
      <c r="AY49">
        <v>0</v>
      </c>
      <c r="AZ49">
        <v>0</v>
      </c>
      <c r="BA49">
        <v>0</v>
      </c>
      <c r="BB49">
        <v>0</v>
      </c>
      <c r="BC49">
        <v>0</v>
      </c>
      <c r="BD49">
        <v>0</v>
      </c>
      <c r="BE49">
        <v>0</v>
      </c>
      <c r="BF49">
        <v>0</v>
      </c>
      <c r="BG49">
        <v>0</v>
      </c>
      <c r="BH49">
        <v>0</v>
      </c>
      <c r="BI49">
        <v>0</v>
      </c>
      <c r="BJ49">
        <v>1435</v>
      </c>
      <c r="BK49">
        <v>1854</v>
      </c>
      <c r="BL49">
        <v>1520</v>
      </c>
      <c r="BM49">
        <v>0</v>
      </c>
      <c r="BN49">
        <v>0</v>
      </c>
      <c r="BO49">
        <v>0</v>
      </c>
      <c r="BP49">
        <v>0</v>
      </c>
      <c r="BQ49">
        <v>0</v>
      </c>
      <c r="BR49">
        <v>0</v>
      </c>
      <c r="BS49">
        <v>0</v>
      </c>
      <c r="BT49">
        <v>0</v>
      </c>
      <c r="BU49">
        <v>0</v>
      </c>
      <c r="BV49">
        <v>0</v>
      </c>
      <c r="BW49">
        <v>0</v>
      </c>
      <c r="BX49">
        <v>0</v>
      </c>
      <c r="BY49">
        <v>0</v>
      </c>
      <c r="BZ49">
        <v>0</v>
      </c>
      <c r="CA49">
        <v>0</v>
      </c>
      <c r="CB49">
        <v>0</v>
      </c>
      <c r="CC49">
        <v>0</v>
      </c>
      <c r="CD49">
        <v>0</v>
      </c>
      <c r="CE49">
        <v>0</v>
      </c>
      <c r="CF49">
        <v>0</v>
      </c>
      <c r="CG49">
        <v>0</v>
      </c>
      <c r="CH49">
        <v>0</v>
      </c>
      <c r="CI49">
        <v>0</v>
      </c>
      <c r="CJ49">
        <v>0</v>
      </c>
      <c r="CK49">
        <v>0</v>
      </c>
      <c r="CL49">
        <v>0</v>
      </c>
      <c r="CM49">
        <v>0</v>
      </c>
      <c r="CN49">
        <v>0</v>
      </c>
      <c r="CO49">
        <v>0</v>
      </c>
      <c r="CP49">
        <v>0</v>
      </c>
      <c r="CQ49">
        <v>0</v>
      </c>
      <c r="CR49">
        <v>0</v>
      </c>
      <c r="CS49">
        <v>0</v>
      </c>
      <c r="CT49">
        <v>0</v>
      </c>
      <c r="CU49">
        <v>0</v>
      </c>
      <c r="CV49">
        <v>0</v>
      </c>
      <c r="CW49">
        <v>0</v>
      </c>
      <c r="CX49">
        <v>0</v>
      </c>
      <c r="CY49">
        <v>0</v>
      </c>
      <c r="CZ49">
        <v>0</v>
      </c>
      <c r="DA49">
        <v>0</v>
      </c>
      <c r="DB49">
        <v>0</v>
      </c>
      <c r="DC49">
        <v>0</v>
      </c>
      <c r="DD49">
        <v>0</v>
      </c>
      <c r="DE49">
        <v>0</v>
      </c>
      <c r="DF49">
        <v>0</v>
      </c>
      <c r="DG49">
        <v>0</v>
      </c>
      <c r="DH49">
        <v>0</v>
      </c>
      <c r="DI49">
        <v>0</v>
      </c>
      <c r="DJ49">
        <v>0</v>
      </c>
      <c r="DK49">
        <v>0</v>
      </c>
      <c r="DL49">
        <v>0</v>
      </c>
      <c r="DM49">
        <v>0</v>
      </c>
      <c r="DN49">
        <v>0</v>
      </c>
      <c r="DO49">
        <v>0</v>
      </c>
      <c r="DP49">
        <v>0</v>
      </c>
      <c r="DQ49">
        <v>0</v>
      </c>
    </row>
    <row r="50" spans="1:121" x14ac:dyDescent="0.25">
      <c r="A50" t="s">
        <v>350</v>
      </c>
      <c r="B50" t="s">
        <v>136</v>
      </c>
      <c r="C50" t="s">
        <v>137</v>
      </c>
      <c r="D50">
        <v>24</v>
      </c>
      <c r="E50" t="s">
        <v>138</v>
      </c>
      <c r="F50" t="s">
        <v>349</v>
      </c>
      <c r="G50" t="s">
        <v>351</v>
      </c>
      <c r="H50" t="s">
        <v>166</v>
      </c>
      <c r="I50" t="s">
        <v>142</v>
      </c>
      <c r="J50" s="66">
        <v>6400179465</v>
      </c>
      <c r="K50" t="s">
        <v>143</v>
      </c>
      <c r="L50">
        <v>1</v>
      </c>
      <c r="M50" s="65">
        <v>45665</v>
      </c>
      <c r="N50" t="s">
        <v>214</v>
      </c>
      <c r="O50" t="s">
        <v>215</v>
      </c>
      <c r="P50" t="s">
        <v>214</v>
      </c>
      <c r="Q50" t="s">
        <v>215</v>
      </c>
      <c r="R50">
        <v>34</v>
      </c>
      <c r="S50" t="s">
        <v>169</v>
      </c>
      <c r="T50" t="s">
        <v>147</v>
      </c>
      <c r="U50" t="s">
        <v>148</v>
      </c>
      <c r="V50" t="s">
        <v>149</v>
      </c>
      <c r="W50" t="s">
        <v>150</v>
      </c>
      <c r="X50">
        <v>3254</v>
      </c>
      <c r="Y50" t="s">
        <v>352</v>
      </c>
      <c r="Z50" t="s">
        <v>152</v>
      </c>
      <c r="AA50" t="s">
        <v>153</v>
      </c>
      <c r="AB50" t="s">
        <v>154</v>
      </c>
      <c r="AC50" t="s">
        <v>155</v>
      </c>
      <c r="AF50" t="s">
        <v>188</v>
      </c>
      <c r="AG50" t="s">
        <v>189</v>
      </c>
      <c r="AP50" t="s">
        <v>158</v>
      </c>
      <c r="AQ50" t="s">
        <v>159</v>
      </c>
      <c r="AR50">
        <v>2025</v>
      </c>
      <c r="AS50">
        <v>12</v>
      </c>
      <c r="AT50" s="65">
        <v>45669</v>
      </c>
      <c r="AU50" t="s">
        <v>160</v>
      </c>
      <c r="AV50" t="s">
        <v>161</v>
      </c>
      <c r="AW50" t="s">
        <v>171</v>
      </c>
      <c r="AX50">
        <v>0</v>
      </c>
      <c r="AY50">
        <v>0</v>
      </c>
      <c r="AZ50">
        <v>0</v>
      </c>
      <c r="BA50">
        <v>0</v>
      </c>
      <c r="BB50">
        <v>0</v>
      </c>
      <c r="BC50">
        <v>0</v>
      </c>
      <c r="BD50">
        <v>0</v>
      </c>
      <c r="BE50">
        <v>0</v>
      </c>
      <c r="BF50">
        <v>0</v>
      </c>
      <c r="BG50">
        <v>0</v>
      </c>
      <c r="BH50">
        <v>0</v>
      </c>
      <c r="BI50">
        <v>0</v>
      </c>
      <c r="BJ50">
        <v>1435</v>
      </c>
      <c r="BK50">
        <v>1566.03</v>
      </c>
      <c r="BL50">
        <v>1520</v>
      </c>
      <c r="BM50">
        <v>0</v>
      </c>
      <c r="BN50">
        <v>0</v>
      </c>
      <c r="BO50">
        <v>1919.78</v>
      </c>
      <c r="BP50">
        <v>0</v>
      </c>
      <c r="BQ50">
        <v>0</v>
      </c>
      <c r="BR50">
        <v>0</v>
      </c>
      <c r="BS50">
        <v>0</v>
      </c>
      <c r="BT50">
        <v>0</v>
      </c>
      <c r="BU50">
        <v>0</v>
      </c>
      <c r="BV50">
        <v>0</v>
      </c>
      <c r="BW50">
        <v>0</v>
      </c>
      <c r="BX50">
        <v>0</v>
      </c>
      <c r="BY50">
        <v>0</v>
      </c>
      <c r="BZ50">
        <v>0</v>
      </c>
      <c r="CA50">
        <v>0</v>
      </c>
      <c r="CB50">
        <v>0</v>
      </c>
      <c r="CC50">
        <v>0</v>
      </c>
      <c r="CD50">
        <v>0</v>
      </c>
      <c r="CE50">
        <v>0</v>
      </c>
      <c r="CF50">
        <v>0</v>
      </c>
      <c r="CG50">
        <v>0</v>
      </c>
      <c r="CH50">
        <v>0</v>
      </c>
      <c r="CI50">
        <v>0</v>
      </c>
      <c r="CJ50">
        <v>0</v>
      </c>
      <c r="CK50">
        <v>0</v>
      </c>
      <c r="CL50">
        <v>0</v>
      </c>
      <c r="CM50">
        <v>0</v>
      </c>
      <c r="CN50">
        <v>0</v>
      </c>
      <c r="CO50">
        <v>0</v>
      </c>
      <c r="CP50">
        <v>0</v>
      </c>
      <c r="CQ50">
        <v>0</v>
      </c>
      <c r="CR50">
        <v>0</v>
      </c>
      <c r="CS50">
        <v>0</v>
      </c>
      <c r="CT50">
        <v>0</v>
      </c>
      <c r="CU50">
        <v>0</v>
      </c>
      <c r="CV50">
        <v>0</v>
      </c>
      <c r="CW50">
        <v>0</v>
      </c>
      <c r="CX50">
        <v>0</v>
      </c>
      <c r="CY50">
        <v>0</v>
      </c>
      <c r="CZ50">
        <v>0</v>
      </c>
      <c r="DA50">
        <v>0</v>
      </c>
      <c r="DB50">
        <v>0</v>
      </c>
      <c r="DC50">
        <v>0</v>
      </c>
      <c r="DD50">
        <v>0</v>
      </c>
      <c r="DE50">
        <v>0</v>
      </c>
      <c r="DF50">
        <v>0</v>
      </c>
      <c r="DG50">
        <v>0</v>
      </c>
      <c r="DH50">
        <v>0</v>
      </c>
      <c r="DI50">
        <v>0</v>
      </c>
      <c r="DJ50">
        <v>0</v>
      </c>
      <c r="DK50">
        <v>0</v>
      </c>
      <c r="DL50">
        <v>0</v>
      </c>
      <c r="DM50">
        <v>0</v>
      </c>
      <c r="DN50">
        <v>0</v>
      </c>
      <c r="DO50">
        <v>0</v>
      </c>
      <c r="DP50">
        <v>0</v>
      </c>
      <c r="DQ50">
        <v>0</v>
      </c>
    </row>
    <row r="51" spans="1:121" x14ac:dyDescent="0.25">
      <c r="A51" t="s">
        <v>354</v>
      </c>
      <c r="B51" t="s">
        <v>136</v>
      </c>
      <c r="C51" t="s">
        <v>137</v>
      </c>
      <c r="D51">
        <v>34</v>
      </c>
      <c r="E51" t="s">
        <v>138</v>
      </c>
      <c r="F51" t="s">
        <v>353</v>
      </c>
      <c r="G51" t="s">
        <v>355</v>
      </c>
      <c r="H51" t="s">
        <v>141</v>
      </c>
      <c r="I51" t="s">
        <v>142</v>
      </c>
      <c r="J51" s="66">
        <v>200019603444934</v>
      </c>
      <c r="K51" t="s">
        <v>143</v>
      </c>
      <c r="L51">
        <v>5</v>
      </c>
      <c r="M51" s="65">
        <v>45663</v>
      </c>
      <c r="N51" t="s">
        <v>356</v>
      </c>
      <c r="O51" t="s">
        <v>357</v>
      </c>
      <c r="P51" t="s">
        <v>356</v>
      </c>
      <c r="Q51" t="s">
        <v>357</v>
      </c>
      <c r="R51">
        <v>1</v>
      </c>
      <c r="S51" t="s">
        <v>146</v>
      </c>
      <c r="T51" t="s">
        <v>147</v>
      </c>
      <c r="U51" t="s">
        <v>148</v>
      </c>
      <c r="V51" t="s">
        <v>149</v>
      </c>
      <c r="W51" t="s">
        <v>150</v>
      </c>
      <c r="X51">
        <v>1696</v>
      </c>
      <c r="Y51" t="s">
        <v>177</v>
      </c>
      <c r="AB51" t="s">
        <v>154</v>
      </c>
      <c r="AC51" t="s">
        <v>155</v>
      </c>
      <c r="AP51" t="s">
        <v>158</v>
      </c>
      <c r="AQ51" t="s">
        <v>159</v>
      </c>
      <c r="AR51">
        <v>2025</v>
      </c>
      <c r="AS51">
        <v>12</v>
      </c>
      <c r="AT51" s="65">
        <v>45669</v>
      </c>
      <c r="AU51" t="s">
        <v>160</v>
      </c>
      <c r="AV51" t="s">
        <v>161</v>
      </c>
      <c r="AW51" t="s">
        <v>162</v>
      </c>
      <c r="AX51">
        <v>45000</v>
      </c>
      <c r="AY51">
        <v>0</v>
      </c>
      <c r="AZ51">
        <v>0</v>
      </c>
      <c r="BA51">
        <v>0</v>
      </c>
      <c r="BB51">
        <v>0</v>
      </c>
      <c r="BC51">
        <v>0</v>
      </c>
      <c r="BD51">
        <v>0</v>
      </c>
      <c r="BE51">
        <v>0</v>
      </c>
      <c r="BF51">
        <v>0</v>
      </c>
      <c r="BG51">
        <v>0</v>
      </c>
      <c r="BH51">
        <v>0</v>
      </c>
      <c r="BI51">
        <v>0</v>
      </c>
      <c r="BJ51">
        <v>1291.5</v>
      </c>
      <c r="BK51">
        <v>1148.33</v>
      </c>
      <c r="BL51">
        <v>1368</v>
      </c>
      <c r="BM51">
        <v>0</v>
      </c>
      <c r="BN51">
        <v>0</v>
      </c>
      <c r="BO51">
        <v>0</v>
      </c>
      <c r="BP51">
        <v>0</v>
      </c>
      <c r="BQ51">
        <v>0</v>
      </c>
      <c r="BR51">
        <v>0</v>
      </c>
      <c r="BS51">
        <v>0</v>
      </c>
      <c r="BT51">
        <v>0</v>
      </c>
      <c r="BU51">
        <v>0</v>
      </c>
      <c r="BV51">
        <v>0</v>
      </c>
      <c r="BW51">
        <v>0</v>
      </c>
      <c r="BX51">
        <v>0</v>
      </c>
      <c r="BY51">
        <v>0</v>
      </c>
      <c r="BZ51">
        <v>0</v>
      </c>
      <c r="CA51">
        <v>0</v>
      </c>
      <c r="CB51">
        <v>0</v>
      </c>
      <c r="CC51">
        <v>0</v>
      </c>
      <c r="CD51">
        <v>0</v>
      </c>
      <c r="CE51">
        <v>0</v>
      </c>
      <c r="CF51">
        <v>0</v>
      </c>
      <c r="CG51">
        <v>0</v>
      </c>
      <c r="CH51">
        <v>0</v>
      </c>
      <c r="CI51">
        <v>0</v>
      </c>
      <c r="CJ51">
        <v>0</v>
      </c>
      <c r="CK51">
        <v>0</v>
      </c>
      <c r="CL51">
        <v>0</v>
      </c>
      <c r="CM51">
        <v>0</v>
      </c>
      <c r="CN51">
        <v>0</v>
      </c>
      <c r="CO51">
        <v>0</v>
      </c>
      <c r="CP51">
        <v>0</v>
      </c>
      <c r="CQ51">
        <v>0</v>
      </c>
      <c r="CR51">
        <v>0</v>
      </c>
      <c r="CS51">
        <v>0</v>
      </c>
      <c r="CT51">
        <v>0</v>
      </c>
      <c r="CU51">
        <v>0</v>
      </c>
      <c r="CV51">
        <v>0</v>
      </c>
      <c r="CW51">
        <v>0</v>
      </c>
      <c r="CX51">
        <v>0</v>
      </c>
      <c r="CY51">
        <v>0</v>
      </c>
      <c r="CZ51">
        <v>0</v>
      </c>
      <c r="DA51">
        <v>0</v>
      </c>
      <c r="DB51">
        <v>0</v>
      </c>
      <c r="DC51">
        <v>0</v>
      </c>
      <c r="DD51">
        <v>0</v>
      </c>
      <c r="DE51">
        <v>0</v>
      </c>
      <c r="DF51">
        <v>0</v>
      </c>
      <c r="DG51">
        <v>0</v>
      </c>
      <c r="DH51">
        <v>0</v>
      </c>
      <c r="DI51">
        <v>0</v>
      </c>
      <c r="DJ51">
        <v>0</v>
      </c>
      <c r="DK51">
        <v>0</v>
      </c>
      <c r="DL51">
        <v>0</v>
      </c>
      <c r="DM51">
        <v>0</v>
      </c>
      <c r="DN51">
        <v>0</v>
      </c>
      <c r="DO51">
        <v>0</v>
      </c>
      <c r="DP51">
        <v>0</v>
      </c>
      <c r="DQ51">
        <v>0</v>
      </c>
    </row>
    <row r="52" spans="1:121" x14ac:dyDescent="0.25">
      <c r="A52" t="s">
        <v>359</v>
      </c>
      <c r="B52" t="s">
        <v>136</v>
      </c>
      <c r="C52" t="s">
        <v>137</v>
      </c>
      <c r="D52">
        <v>199</v>
      </c>
      <c r="E52" t="s">
        <v>138</v>
      </c>
      <c r="F52" t="s">
        <v>358</v>
      </c>
      <c r="G52" t="s">
        <v>360</v>
      </c>
      <c r="H52" t="s">
        <v>141</v>
      </c>
      <c r="I52" t="s">
        <v>142</v>
      </c>
      <c r="J52" s="66">
        <v>200019606969241</v>
      </c>
      <c r="K52" t="s">
        <v>143</v>
      </c>
      <c r="L52">
        <v>3</v>
      </c>
      <c r="M52" s="65">
        <v>45663</v>
      </c>
      <c r="N52" t="s">
        <v>200</v>
      </c>
      <c r="O52" t="s">
        <v>201</v>
      </c>
      <c r="P52" t="s">
        <v>200</v>
      </c>
      <c r="Q52" t="s">
        <v>201</v>
      </c>
      <c r="R52">
        <v>34</v>
      </c>
      <c r="S52" t="s">
        <v>169</v>
      </c>
      <c r="T52" t="s">
        <v>147</v>
      </c>
      <c r="U52" t="s">
        <v>148</v>
      </c>
      <c r="V52" t="s">
        <v>149</v>
      </c>
      <c r="W52" t="s">
        <v>150</v>
      </c>
      <c r="X52">
        <v>1693</v>
      </c>
      <c r="Y52" t="s">
        <v>187</v>
      </c>
      <c r="Z52" t="s">
        <v>152</v>
      </c>
      <c r="AA52" t="s">
        <v>153</v>
      </c>
      <c r="AB52" t="s">
        <v>154</v>
      </c>
      <c r="AC52" t="s">
        <v>155</v>
      </c>
      <c r="AF52" t="s">
        <v>188</v>
      </c>
      <c r="AG52" t="s">
        <v>189</v>
      </c>
      <c r="AP52" t="s">
        <v>158</v>
      </c>
      <c r="AQ52" t="s">
        <v>159</v>
      </c>
      <c r="AR52">
        <v>2025</v>
      </c>
      <c r="AS52">
        <v>12</v>
      </c>
      <c r="AT52" s="65">
        <v>45669</v>
      </c>
      <c r="AU52" t="s">
        <v>160</v>
      </c>
      <c r="AV52" t="s">
        <v>161</v>
      </c>
      <c r="AW52" t="s">
        <v>171</v>
      </c>
      <c r="AX52">
        <v>0</v>
      </c>
      <c r="AY52">
        <v>0</v>
      </c>
      <c r="AZ52">
        <v>0</v>
      </c>
      <c r="BA52">
        <v>0</v>
      </c>
      <c r="BB52">
        <v>0</v>
      </c>
      <c r="BC52">
        <v>0</v>
      </c>
      <c r="BD52">
        <v>0</v>
      </c>
      <c r="BE52">
        <v>0</v>
      </c>
      <c r="BF52">
        <v>0</v>
      </c>
      <c r="BG52">
        <v>0</v>
      </c>
      <c r="BH52">
        <v>0</v>
      </c>
      <c r="BI52">
        <v>0</v>
      </c>
      <c r="BJ52">
        <v>2009</v>
      </c>
      <c r="BK52">
        <v>5368.48</v>
      </c>
      <c r="BL52">
        <v>2128</v>
      </c>
      <c r="BM52">
        <v>0</v>
      </c>
      <c r="BN52">
        <v>0</v>
      </c>
      <c r="BO52">
        <v>0</v>
      </c>
      <c r="BP52">
        <v>0</v>
      </c>
      <c r="BQ52">
        <v>0</v>
      </c>
      <c r="BR52">
        <v>0</v>
      </c>
      <c r="BS52">
        <v>0</v>
      </c>
      <c r="BT52">
        <v>0</v>
      </c>
      <c r="BU52">
        <v>0</v>
      </c>
      <c r="BV52">
        <v>0</v>
      </c>
      <c r="BW52">
        <v>0</v>
      </c>
      <c r="BX52">
        <v>0</v>
      </c>
      <c r="BY52">
        <v>0</v>
      </c>
      <c r="BZ52">
        <v>0</v>
      </c>
      <c r="CA52">
        <v>0</v>
      </c>
      <c r="CB52">
        <v>0</v>
      </c>
      <c r="CC52">
        <v>0</v>
      </c>
      <c r="CD52">
        <v>0</v>
      </c>
      <c r="CE52">
        <v>0</v>
      </c>
      <c r="CF52">
        <v>0</v>
      </c>
      <c r="CG52">
        <v>0</v>
      </c>
      <c r="CH52">
        <v>0</v>
      </c>
      <c r="CI52">
        <v>0</v>
      </c>
      <c r="CJ52">
        <v>0</v>
      </c>
      <c r="CK52">
        <v>0</v>
      </c>
      <c r="CL52">
        <v>0</v>
      </c>
      <c r="CM52">
        <v>0</v>
      </c>
      <c r="CN52">
        <v>0</v>
      </c>
      <c r="CO52">
        <v>0</v>
      </c>
      <c r="CP52">
        <v>0</v>
      </c>
      <c r="CQ52">
        <v>0</v>
      </c>
      <c r="CR52">
        <v>0</v>
      </c>
      <c r="CS52">
        <v>0</v>
      </c>
      <c r="CT52">
        <v>0</v>
      </c>
      <c r="CU52">
        <v>0</v>
      </c>
      <c r="CV52">
        <v>0</v>
      </c>
      <c r="CW52">
        <v>0</v>
      </c>
      <c r="CX52">
        <v>0</v>
      </c>
      <c r="CY52">
        <v>0</v>
      </c>
      <c r="CZ52">
        <v>0</v>
      </c>
      <c r="DA52">
        <v>0</v>
      </c>
      <c r="DB52">
        <v>0</v>
      </c>
      <c r="DC52">
        <v>0</v>
      </c>
      <c r="DD52">
        <v>0</v>
      </c>
      <c r="DE52">
        <v>0</v>
      </c>
      <c r="DF52">
        <v>0</v>
      </c>
      <c r="DG52">
        <v>0</v>
      </c>
      <c r="DH52">
        <v>0</v>
      </c>
      <c r="DI52">
        <v>0</v>
      </c>
      <c r="DJ52">
        <v>0</v>
      </c>
      <c r="DK52">
        <v>0</v>
      </c>
      <c r="DL52">
        <v>0</v>
      </c>
      <c r="DM52">
        <v>0</v>
      </c>
      <c r="DN52">
        <v>0</v>
      </c>
      <c r="DO52">
        <v>0</v>
      </c>
      <c r="DP52">
        <v>0</v>
      </c>
      <c r="DQ52">
        <v>0</v>
      </c>
    </row>
    <row r="53" spans="1:121" x14ac:dyDescent="0.25">
      <c r="A53" t="s">
        <v>362</v>
      </c>
      <c r="B53" t="s">
        <v>136</v>
      </c>
      <c r="C53" t="s">
        <v>137</v>
      </c>
      <c r="D53">
        <v>176</v>
      </c>
      <c r="E53" t="s">
        <v>138</v>
      </c>
      <c r="F53" t="s">
        <v>361</v>
      </c>
      <c r="G53" t="s">
        <v>363</v>
      </c>
      <c r="H53" t="s">
        <v>141</v>
      </c>
      <c r="I53" t="s">
        <v>142</v>
      </c>
      <c r="J53" s="66">
        <v>9608435805</v>
      </c>
      <c r="K53" t="s">
        <v>143</v>
      </c>
      <c r="L53">
        <v>1</v>
      </c>
      <c r="M53" s="65">
        <v>45664</v>
      </c>
      <c r="N53" t="s">
        <v>329</v>
      </c>
      <c r="O53" t="s">
        <v>330</v>
      </c>
      <c r="P53" t="s">
        <v>329</v>
      </c>
      <c r="Q53" t="s">
        <v>330</v>
      </c>
      <c r="R53">
        <v>1</v>
      </c>
      <c r="S53" t="s">
        <v>146</v>
      </c>
      <c r="T53" t="s">
        <v>147</v>
      </c>
      <c r="U53" t="s">
        <v>148</v>
      </c>
      <c r="V53" t="s">
        <v>149</v>
      </c>
      <c r="W53" t="s">
        <v>150</v>
      </c>
      <c r="X53">
        <v>3389</v>
      </c>
      <c r="Y53" t="s">
        <v>277</v>
      </c>
      <c r="Z53" t="s">
        <v>193</v>
      </c>
      <c r="AA53" t="s">
        <v>194</v>
      </c>
      <c r="AB53" t="s">
        <v>154</v>
      </c>
      <c r="AC53" t="s">
        <v>155</v>
      </c>
      <c r="AF53" t="s">
        <v>156</v>
      </c>
      <c r="AG53" t="s">
        <v>157</v>
      </c>
      <c r="AP53" t="s">
        <v>158</v>
      </c>
      <c r="AQ53" t="s">
        <v>159</v>
      </c>
      <c r="AR53">
        <v>2025</v>
      </c>
      <c r="AS53">
        <v>12</v>
      </c>
      <c r="AT53" s="65">
        <v>45669</v>
      </c>
      <c r="AU53" t="s">
        <v>160</v>
      </c>
      <c r="AV53" t="s">
        <v>161</v>
      </c>
      <c r="AW53" t="s">
        <v>162</v>
      </c>
      <c r="AX53">
        <v>27000</v>
      </c>
      <c r="AY53">
        <v>0</v>
      </c>
      <c r="AZ53">
        <v>0</v>
      </c>
      <c r="BA53">
        <v>0</v>
      </c>
      <c r="BB53">
        <v>0</v>
      </c>
      <c r="BC53">
        <v>0</v>
      </c>
      <c r="BD53">
        <v>0</v>
      </c>
      <c r="BE53">
        <v>0</v>
      </c>
      <c r="BF53">
        <v>0</v>
      </c>
      <c r="BG53">
        <v>0</v>
      </c>
      <c r="BH53">
        <v>0</v>
      </c>
      <c r="BI53">
        <v>0</v>
      </c>
      <c r="BJ53">
        <v>774.9</v>
      </c>
      <c r="BK53">
        <v>0</v>
      </c>
      <c r="BL53">
        <v>820.8</v>
      </c>
      <c r="BM53">
        <v>0</v>
      </c>
      <c r="BN53">
        <v>0</v>
      </c>
      <c r="BO53">
        <v>0</v>
      </c>
      <c r="BP53">
        <v>0</v>
      </c>
      <c r="BQ53">
        <v>0</v>
      </c>
      <c r="BR53">
        <v>0</v>
      </c>
      <c r="BS53">
        <v>0</v>
      </c>
      <c r="BT53">
        <v>0</v>
      </c>
      <c r="BU53">
        <v>0</v>
      </c>
      <c r="BV53">
        <v>0</v>
      </c>
      <c r="BW53">
        <v>0</v>
      </c>
      <c r="BX53">
        <v>0</v>
      </c>
      <c r="BY53">
        <v>0</v>
      </c>
      <c r="BZ53">
        <v>0</v>
      </c>
      <c r="CA53">
        <v>0</v>
      </c>
      <c r="CB53">
        <v>0</v>
      </c>
      <c r="CC53">
        <v>0</v>
      </c>
      <c r="CD53">
        <v>0</v>
      </c>
      <c r="CE53">
        <v>0</v>
      </c>
      <c r="CF53">
        <v>0</v>
      </c>
      <c r="CG53">
        <v>0</v>
      </c>
      <c r="CH53">
        <v>0</v>
      </c>
      <c r="CI53">
        <v>0</v>
      </c>
      <c r="CJ53">
        <v>0</v>
      </c>
      <c r="CK53">
        <v>0</v>
      </c>
      <c r="CL53">
        <v>0</v>
      </c>
      <c r="CM53">
        <v>0</v>
      </c>
      <c r="CN53">
        <v>0</v>
      </c>
      <c r="CO53">
        <v>0</v>
      </c>
      <c r="CP53">
        <v>0</v>
      </c>
      <c r="CQ53">
        <v>0</v>
      </c>
      <c r="CR53">
        <v>0</v>
      </c>
      <c r="CS53">
        <v>0</v>
      </c>
      <c r="CT53">
        <v>0</v>
      </c>
      <c r="CU53">
        <v>0</v>
      </c>
      <c r="CV53">
        <v>0</v>
      </c>
      <c r="CW53">
        <v>0</v>
      </c>
      <c r="CX53">
        <v>0</v>
      </c>
      <c r="CY53">
        <v>0</v>
      </c>
      <c r="CZ53">
        <v>0</v>
      </c>
      <c r="DA53">
        <v>0</v>
      </c>
      <c r="DB53">
        <v>0</v>
      </c>
      <c r="DC53">
        <v>0</v>
      </c>
      <c r="DD53">
        <v>0</v>
      </c>
      <c r="DE53">
        <v>0</v>
      </c>
      <c r="DF53">
        <v>0</v>
      </c>
      <c r="DG53">
        <v>0</v>
      </c>
      <c r="DH53">
        <v>0</v>
      </c>
      <c r="DI53">
        <v>0</v>
      </c>
      <c r="DJ53">
        <v>0</v>
      </c>
      <c r="DK53">
        <v>0</v>
      </c>
      <c r="DL53">
        <v>0</v>
      </c>
      <c r="DM53">
        <v>0</v>
      </c>
      <c r="DN53">
        <v>0</v>
      </c>
      <c r="DO53">
        <v>0</v>
      </c>
      <c r="DP53">
        <v>0</v>
      </c>
      <c r="DQ53">
        <v>0</v>
      </c>
    </row>
    <row r="54" spans="1:121" x14ac:dyDescent="0.25">
      <c r="A54" t="s">
        <v>365</v>
      </c>
      <c r="B54" t="s">
        <v>136</v>
      </c>
      <c r="C54" t="s">
        <v>137</v>
      </c>
      <c r="D54">
        <v>28</v>
      </c>
      <c r="E54" t="s">
        <v>138</v>
      </c>
      <c r="F54" t="s">
        <v>364</v>
      </c>
      <c r="G54" t="s">
        <v>366</v>
      </c>
      <c r="H54" t="s">
        <v>166</v>
      </c>
      <c r="I54" t="s">
        <v>142</v>
      </c>
      <c r="J54" s="66">
        <v>200010131682906</v>
      </c>
      <c r="K54" t="s">
        <v>143</v>
      </c>
      <c r="L54">
        <v>4</v>
      </c>
      <c r="M54" s="65">
        <v>45663</v>
      </c>
      <c r="N54" t="s">
        <v>367</v>
      </c>
      <c r="O54" t="s">
        <v>368</v>
      </c>
      <c r="P54" t="s">
        <v>367</v>
      </c>
      <c r="Q54" t="s">
        <v>368</v>
      </c>
      <c r="R54">
        <v>1</v>
      </c>
      <c r="S54" t="s">
        <v>146</v>
      </c>
      <c r="T54" t="s">
        <v>147</v>
      </c>
      <c r="U54" t="s">
        <v>148</v>
      </c>
      <c r="V54" t="s">
        <v>149</v>
      </c>
      <c r="W54" t="s">
        <v>150</v>
      </c>
      <c r="X54">
        <v>1610</v>
      </c>
      <c r="Y54" t="s">
        <v>369</v>
      </c>
      <c r="AB54" t="s">
        <v>154</v>
      </c>
      <c r="AC54" t="s">
        <v>155</v>
      </c>
      <c r="AP54" t="s">
        <v>158</v>
      </c>
      <c r="AQ54" t="s">
        <v>159</v>
      </c>
      <c r="AR54">
        <v>2025</v>
      </c>
      <c r="AS54">
        <v>12</v>
      </c>
      <c r="AT54" s="65">
        <v>45669</v>
      </c>
      <c r="AU54" t="s">
        <v>160</v>
      </c>
      <c r="AV54" t="s">
        <v>161</v>
      </c>
      <c r="AW54" t="s">
        <v>162</v>
      </c>
      <c r="AX54">
        <v>24904.69</v>
      </c>
      <c r="AY54">
        <v>0</v>
      </c>
      <c r="AZ54">
        <v>0</v>
      </c>
      <c r="BA54">
        <v>0</v>
      </c>
      <c r="BB54">
        <v>0</v>
      </c>
      <c r="BC54">
        <v>0</v>
      </c>
      <c r="BD54">
        <v>0</v>
      </c>
      <c r="BE54">
        <v>0</v>
      </c>
      <c r="BF54">
        <v>0</v>
      </c>
      <c r="BG54">
        <v>0</v>
      </c>
      <c r="BH54">
        <v>0</v>
      </c>
      <c r="BI54">
        <v>0</v>
      </c>
      <c r="BJ54">
        <v>714.76</v>
      </c>
      <c r="BK54">
        <v>0</v>
      </c>
      <c r="BL54">
        <v>757.1</v>
      </c>
      <c r="BM54">
        <v>0</v>
      </c>
      <c r="BN54">
        <v>0</v>
      </c>
      <c r="BO54">
        <v>0</v>
      </c>
      <c r="BP54">
        <v>0</v>
      </c>
      <c r="BQ54">
        <v>0</v>
      </c>
      <c r="BR54">
        <v>0</v>
      </c>
      <c r="BS54">
        <v>0</v>
      </c>
      <c r="BT54">
        <v>0</v>
      </c>
      <c r="BU54">
        <v>0</v>
      </c>
      <c r="BV54">
        <v>0</v>
      </c>
      <c r="BW54">
        <v>0</v>
      </c>
      <c r="BX54">
        <v>0</v>
      </c>
      <c r="BY54">
        <v>0</v>
      </c>
      <c r="BZ54">
        <v>0</v>
      </c>
      <c r="CA54">
        <v>0</v>
      </c>
      <c r="CB54">
        <v>0</v>
      </c>
      <c r="CC54">
        <v>0</v>
      </c>
      <c r="CD54">
        <v>0</v>
      </c>
      <c r="CE54">
        <v>0</v>
      </c>
      <c r="CF54">
        <v>0</v>
      </c>
      <c r="CG54">
        <v>0</v>
      </c>
      <c r="CH54">
        <v>0</v>
      </c>
      <c r="CI54">
        <v>0</v>
      </c>
      <c r="CJ54">
        <v>0</v>
      </c>
      <c r="CK54">
        <v>0</v>
      </c>
      <c r="CL54">
        <v>0</v>
      </c>
      <c r="CM54">
        <v>0</v>
      </c>
      <c r="CN54">
        <v>0</v>
      </c>
      <c r="CO54">
        <v>0</v>
      </c>
      <c r="CP54">
        <v>0</v>
      </c>
      <c r="CQ54">
        <v>0</v>
      </c>
      <c r="CR54">
        <v>0</v>
      </c>
      <c r="CS54">
        <v>0</v>
      </c>
      <c r="CT54">
        <v>0</v>
      </c>
      <c r="CU54">
        <v>0</v>
      </c>
      <c r="CV54">
        <v>0</v>
      </c>
      <c r="CW54">
        <v>0</v>
      </c>
      <c r="CX54">
        <v>0</v>
      </c>
      <c r="CY54">
        <v>0</v>
      </c>
      <c r="CZ54">
        <v>0</v>
      </c>
      <c r="DA54">
        <v>0</v>
      </c>
      <c r="DB54">
        <v>0</v>
      </c>
      <c r="DC54">
        <v>0</v>
      </c>
      <c r="DD54">
        <v>0</v>
      </c>
      <c r="DE54">
        <v>0</v>
      </c>
      <c r="DF54">
        <v>0</v>
      </c>
      <c r="DG54">
        <v>0</v>
      </c>
      <c r="DH54">
        <v>0</v>
      </c>
      <c r="DI54">
        <v>0</v>
      </c>
      <c r="DJ54">
        <v>0</v>
      </c>
      <c r="DK54">
        <v>0</v>
      </c>
      <c r="DL54">
        <v>0</v>
      </c>
      <c r="DM54">
        <v>0</v>
      </c>
      <c r="DN54">
        <v>0</v>
      </c>
      <c r="DO54">
        <v>0</v>
      </c>
      <c r="DP54">
        <v>0</v>
      </c>
      <c r="DQ54">
        <v>0</v>
      </c>
    </row>
    <row r="55" spans="1:121" x14ac:dyDescent="0.25">
      <c r="A55" t="s">
        <v>371</v>
      </c>
      <c r="B55" t="s">
        <v>136</v>
      </c>
      <c r="C55" t="s">
        <v>137</v>
      </c>
      <c r="D55">
        <v>40</v>
      </c>
      <c r="E55" t="s">
        <v>138</v>
      </c>
      <c r="F55" t="s">
        <v>370</v>
      </c>
      <c r="G55" s="65">
        <v>30593</v>
      </c>
      <c r="H55" t="s">
        <v>141</v>
      </c>
      <c r="I55" t="s">
        <v>206</v>
      </c>
      <c r="J55" s="66">
        <v>200019607411711</v>
      </c>
      <c r="K55" t="s">
        <v>143</v>
      </c>
      <c r="L55">
        <v>3</v>
      </c>
      <c r="M55" s="65">
        <v>45663</v>
      </c>
      <c r="N55" t="s">
        <v>372</v>
      </c>
      <c r="O55" t="s">
        <v>373</v>
      </c>
      <c r="P55" t="s">
        <v>372</v>
      </c>
      <c r="Q55" t="s">
        <v>373</v>
      </c>
      <c r="R55">
        <v>34</v>
      </c>
      <c r="S55" t="s">
        <v>169</v>
      </c>
      <c r="T55" t="s">
        <v>147</v>
      </c>
      <c r="U55" t="s">
        <v>148</v>
      </c>
      <c r="V55" t="s">
        <v>149</v>
      </c>
      <c r="W55" t="s">
        <v>150</v>
      </c>
      <c r="X55">
        <v>1500</v>
      </c>
      <c r="Y55" t="s">
        <v>264</v>
      </c>
      <c r="Z55" t="s">
        <v>152</v>
      </c>
      <c r="AA55" t="s">
        <v>153</v>
      </c>
      <c r="AB55" t="s">
        <v>154</v>
      </c>
      <c r="AC55" t="s">
        <v>155</v>
      </c>
      <c r="AF55" t="s">
        <v>188</v>
      </c>
      <c r="AG55" t="s">
        <v>189</v>
      </c>
      <c r="AP55" t="s">
        <v>158</v>
      </c>
      <c r="AQ55" t="s">
        <v>159</v>
      </c>
      <c r="AR55">
        <v>2025</v>
      </c>
      <c r="AS55">
        <v>12</v>
      </c>
      <c r="AT55" s="65">
        <v>45669</v>
      </c>
      <c r="AU55" t="s">
        <v>160</v>
      </c>
      <c r="AV55" t="s">
        <v>161</v>
      </c>
      <c r="AW55" t="s">
        <v>171</v>
      </c>
      <c r="AX55">
        <v>0</v>
      </c>
      <c r="AY55">
        <v>0</v>
      </c>
      <c r="AZ55">
        <v>0</v>
      </c>
      <c r="BA55">
        <v>0</v>
      </c>
      <c r="BB55">
        <v>0</v>
      </c>
      <c r="BC55">
        <v>0</v>
      </c>
      <c r="BD55">
        <v>0</v>
      </c>
      <c r="BE55">
        <v>0</v>
      </c>
      <c r="BF55">
        <v>0</v>
      </c>
      <c r="BG55">
        <v>0</v>
      </c>
      <c r="BH55">
        <v>0</v>
      </c>
      <c r="BI55">
        <v>0</v>
      </c>
      <c r="BJ55">
        <v>2009</v>
      </c>
      <c r="BK55">
        <v>4600.5600000000004</v>
      </c>
      <c r="BL55">
        <v>2128</v>
      </c>
      <c r="BM55">
        <v>0</v>
      </c>
      <c r="BN55">
        <v>0</v>
      </c>
      <c r="BO55">
        <v>3839.56</v>
      </c>
      <c r="BP55">
        <v>0</v>
      </c>
      <c r="BQ55">
        <v>0</v>
      </c>
      <c r="BR55">
        <v>0</v>
      </c>
      <c r="BS55">
        <v>0</v>
      </c>
      <c r="BT55">
        <v>0</v>
      </c>
      <c r="BU55">
        <v>0</v>
      </c>
      <c r="BV55">
        <v>0</v>
      </c>
      <c r="BW55">
        <v>0</v>
      </c>
      <c r="BX55">
        <v>0</v>
      </c>
      <c r="BY55">
        <v>0</v>
      </c>
      <c r="BZ55">
        <v>0</v>
      </c>
      <c r="CA55">
        <v>0</v>
      </c>
      <c r="CB55">
        <v>0</v>
      </c>
      <c r="CC55">
        <v>0</v>
      </c>
      <c r="CD55">
        <v>0</v>
      </c>
      <c r="CE55">
        <v>0</v>
      </c>
      <c r="CF55">
        <v>0</v>
      </c>
      <c r="CG55">
        <v>0</v>
      </c>
      <c r="CH55">
        <v>0</v>
      </c>
      <c r="CI55">
        <v>0</v>
      </c>
      <c r="CJ55">
        <v>0</v>
      </c>
      <c r="CK55">
        <v>0</v>
      </c>
      <c r="CL55">
        <v>0</v>
      </c>
      <c r="CM55">
        <v>0</v>
      </c>
      <c r="CN55">
        <v>0</v>
      </c>
      <c r="CO55">
        <v>0</v>
      </c>
      <c r="CP55">
        <v>0</v>
      </c>
      <c r="CQ55">
        <v>0</v>
      </c>
      <c r="CR55">
        <v>0</v>
      </c>
      <c r="CS55">
        <v>0</v>
      </c>
      <c r="CT55">
        <v>0</v>
      </c>
      <c r="CU55">
        <v>0</v>
      </c>
      <c r="CV55">
        <v>0</v>
      </c>
      <c r="CW55">
        <v>0</v>
      </c>
      <c r="CX55">
        <v>0</v>
      </c>
      <c r="CY55">
        <v>0</v>
      </c>
      <c r="CZ55">
        <v>0</v>
      </c>
      <c r="DA55">
        <v>0</v>
      </c>
      <c r="DB55">
        <v>0</v>
      </c>
      <c r="DC55">
        <v>0</v>
      </c>
      <c r="DD55">
        <v>0</v>
      </c>
      <c r="DE55">
        <v>0</v>
      </c>
      <c r="DF55">
        <v>0</v>
      </c>
      <c r="DG55">
        <v>0</v>
      </c>
      <c r="DH55">
        <v>0</v>
      </c>
      <c r="DI55">
        <v>0</v>
      </c>
      <c r="DJ55">
        <v>0</v>
      </c>
      <c r="DK55">
        <v>0</v>
      </c>
      <c r="DL55">
        <v>0</v>
      </c>
      <c r="DM55">
        <v>0</v>
      </c>
      <c r="DN55">
        <v>0</v>
      </c>
      <c r="DO55">
        <v>0</v>
      </c>
      <c r="DP55">
        <v>0</v>
      </c>
      <c r="DQ55">
        <v>0</v>
      </c>
    </row>
    <row r="56" spans="1:121" x14ac:dyDescent="0.25">
      <c r="A56" t="s">
        <v>375</v>
      </c>
      <c r="B56" t="s">
        <v>136</v>
      </c>
      <c r="C56" t="s">
        <v>137</v>
      </c>
      <c r="D56">
        <v>12</v>
      </c>
      <c r="E56" t="s">
        <v>138</v>
      </c>
      <c r="F56" t="s">
        <v>374</v>
      </c>
      <c r="G56" s="65">
        <v>27248</v>
      </c>
      <c r="H56" t="s">
        <v>166</v>
      </c>
      <c r="I56" t="s">
        <v>142</v>
      </c>
      <c r="J56" s="66">
        <v>200019605578669</v>
      </c>
      <c r="K56" t="s">
        <v>143</v>
      </c>
      <c r="L56">
        <v>4</v>
      </c>
      <c r="M56" s="65">
        <v>45663</v>
      </c>
      <c r="N56" t="s">
        <v>185</v>
      </c>
      <c r="O56" t="s">
        <v>186</v>
      </c>
      <c r="P56" t="s">
        <v>185</v>
      </c>
      <c r="Q56" t="s">
        <v>186</v>
      </c>
      <c r="R56">
        <v>1</v>
      </c>
      <c r="S56" t="s">
        <v>146</v>
      </c>
      <c r="T56" t="s">
        <v>147</v>
      </c>
      <c r="U56" t="s">
        <v>148</v>
      </c>
      <c r="V56" t="s">
        <v>149</v>
      </c>
      <c r="W56" t="s">
        <v>150</v>
      </c>
      <c r="X56">
        <v>1500</v>
      </c>
      <c r="Y56" t="s">
        <v>264</v>
      </c>
      <c r="Z56" t="s">
        <v>152</v>
      </c>
      <c r="AA56" t="s">
        <v>153</v>
      </c>
      <c r="AB56" t="s">
        <v>154</v>
      </c>
      <c r="AC56" t="s">
        <v>155</v>
      </c>
      <c r="AF56" t="s">
        <v>188</v>
      </c>
      <c r="AG56" t="s">
        <v>189</v>
      </c>
      <c r="AP56" t="s">
        <v>158</v>
      </c>
      <c r="AQ56" t="s">
        <v>159</v>
      </c>
      <c r="AR56">
        <v>2025</v>
      </c>
      <c r="AS56">
        <v>12</v>
      </c>
      <c r="AT56" s="65">
        <v>45669</v>
      </c>
      <c r="AU56" t="s">
        <v>160</v>
      </c>
      <c r="AV56" t="s">
        <v>161</v>
      </c>
      <c r="AW56" t="s">
        <v>162</v>
      </c>
      <c r="AX56">
        <v>70000</v>
      </c>
      <c r="AY56">
        <v>0</v>
      </c>
      <c r="AZ56">
        <v>0</v>
      </c>
      <c r="BA56">
        <v>0</v>
      </c>
      <c r="BB56">
        <v>0</v>
      </c>
      <c r="BC56">
        <v>0</v>
      </c>
      <c r="BD56">
        <v>0</v>
      </c>
      <c r="BE56">
        <v>0</v>
      </c>
      <c r="BF56">
        <v>0</v>
      </c>
      <c r="BG56">
        <v>0</v>
      </c>
      <c r="BH56">
        <v>0</v>
      </c>
      <c r="BI56">
        <v>0</v>
      </c>
      <c r="BJ56">
        <v>2009</v>
      </c>
      <c r="BK56">
        <v>4984.5200000000004</v>
      </c>
      <c r="BL56">
        <v>2128</v>
      </c>
      <c r="BM56">
        <v>0</v>
      </c>
      <c r="BN56">
        <v>0</v>
      </c>
      <c r="BO56">
        <v>1919.78</v>
      </c>
      <c r="BP56">
        <v>0</v>
      </c>
      <c r="BQ56">
        <v>0</v>
      </c>
      <c r="BR56">
        <v>0</v>
      </c>
      <c r="BS56">
        <v>0</v>
      </c>
      <c r="BT56">
        <v>0</v>
      </c>
      <c r="BU56">
        <v>0</v>
      </c>
      <c r="BV56">
        <v>0</v>
      </c>
      <c r="BW56">
        <v>0</v>
      </c>
      <c r="BX56">
        <v>0</v>
      </c>
      <c r="BY56">
        <v>0</v>
      </c>
      <c r="BZ56">
        <v>14318.55</v>
      </c>
      <c r="CA56">
        <v>0</v>
      </c>
      <c r="CB56">
        <v>0</v>
      </c>
      <c r="CC56">
        <v>0</v>
      </c>
      <c r="CD56">
        <v>0</v>
      </c>
      <c r="CE56">
        <v>0</v>
      </c>
      <c r="CF56">
        <v>0</v>
      </c>
      <c r="CG56">
        <v>0</v>
      </c>
      <c r="CH56">
        <v>0</v>
      </c>
      <c r="CI56">
        <v>0</v>
      </c>
      <c r="CJ56">
        <v>0</v>
      </c>
      <c r="CK56">
        <v>0</v>
      </c>
      <c r="CL56">
        <v>0</v>
      </c>
      <c r="CM56">
        <v>0</v>
      </c>
      <c r="CN56">
        <v>0</v>
      </c>
      <c r="CO56">
        <v>0</v>
      </c>
      <c r="CP56">
        <v>0</v>
      </c>
      <c r="CQ56">
        <v>0</v>
      </c>
      <c r="CR56">
        <v>0</v>
      </c>
      <c r="CS56">
        <v>0</v>
      </c>
      <c r="CT56">
        <v>0</v>
      </c>
      <c r="CU56">
        <v>0</v>
      </c>
      <c r="CV56">
        <v>0</v>
      </c>
      <c r="CW56">
        <v>0</v>
      </c>
      <c r="CX56">
        <v>0</v>
      </c>
      <c r="CY56">
        <v>0</v>
      </c>
      <c r="CZ56">
        <v>0</v>
      </c>
      <c r="DA56">
        <v>0</v>
      </c>
      <c r="DB56">
        <v>0</v>
      </c>
      <c r="DC56">
        <v>0</v>
      </c>
      <c r="DD56">
        <v>0</v>
      </c>
      <c r="DE56">
        <v>0</v>
      </c>
      <c r="DF56">
        <v>0</v>
      </c>
      <c r="DG56">
        <v>0</v>
      </c>
      <c r="DH56">
        <v>0</v>
      </c>
      <c r="DI56">
        <v>0</v>
      </c>
      <c r="DJ56">
        <v>0</v>
      </c>
      <c r="DK56">
        <v>0</v>
      </c>
      <c r="DL56">
        <v>0</v>
      </c>
      <c r="DM56">
        <v>0</v>
      </c>
      <c r="DN56">
        <v>0</v>
      </c>
      <c r="DO56">
        <v>0</v>
      </c>
      <c r="DP56">
        <v>0</v>
      </c>
      <c r="DQ56">
        <v>0</v>
      </c>
    </row>
    <row r="57" spans="1:121" x14ac:dyDescent="0.25">
      <c r="A57" t="s">
        <v>377</v>
      </c>
      <c r="B57" t="s">
        <v>136</v>
      </c>
      <c r="C57" t="s">
        <v>137</v>
      </c>
      <c r="D57">
        <v>97</v>
      </c>
      <c r="E57" t="s">
        <v>138</v>
      </c>
      <c r="F57" t="s">
        <v>376</v>
      </c>
      <c r="G57" t="s">
        <v>378</v>
      </c>
      <c r="H57" t="s">
        <v>166</v>
      </c>
      <c r="I57" t="s">
        <v>142</v>
      </c>
      <c r="J57" s="66">
        <v>200019605578964</v>
      </c>
      <c r="K57" t="s">
        <v>143</v>
      </c>
      <c r="L57">
        <v>4</v>
      </c>
      <c r="M57" s="65">
        <v>45663</v>
      </c>
      <c r="N57" t="s">
        <v>200</v>
      </c>
      <c r="O57" t="s">
        <v>201</v>
      </c>
      <c r="P57" t="s">
        <v>200</v>
      </c>
      <c r="Q57" t="s">
        <v>201</v>
      </c>
      <c r="R57">
        <v>1</v>
      </c>
      <c r="S57" t="s">
        <v>146</v>
      </c>
      <c r="T57" t="s">
        <v>147</v>
      </c>
      <c r="U57" t="s">
        <v>148</v>
      </c>
      <c r="V57" t="s">
        <v>149</v>
      </c>
      <c r="W57" t="s">
        <v>150</v>
      </c>
      <c r="X57">
        <v>1500</v>
      </c>
      <c r="Y57" t="s">
        <v>264</v>
      </c>
      <c r="Z57" t="s">
        <v>152</v>
      </c>
      <c r="AA57" t="s">
        <v>153</v>
      </c>
      <c r="AB57" t="s">
        <v>154</v>
      </c>
      <c r="AC57" t="s">
        <v>155</v>
      </c>
      <c r="AF57" t="s">
        <v>188</v>
      </c>
      <c r="AG57" t="s">
        <v>189</v>
      </c>
      <c r="AP57" t="s">
        <v>158</v>
      </c>
      <c r="AQ57" t="s">
        <v>159</v>
      </c>
      <c r="AR57">
        <v>2025</v>
      </c>
      <c r="AS57">
        <v>12</v>
      </c>
      <c r="AT57" s="65">
        <v>45669</v>
      </c>
      <c r="AU57" t="s">
        <v>160</v>
      </c>
      <c r="AV57" t="s">
        <v>161</v>
      </c>
      <c r="AW57" t="s">
        <v>162</v>
      </c>
      <c r="AX57">
        <v>70000</v>
      </c>
      <c r="AY57">
        <v>0</v>
      </c>
      <c r="AZ57">
        <v>0</v>
      </c>
      <c r="BA57">
        <v>0</v>
      </c>
      <c r="BB57">
        <v>0</v>
      </c>
      <c r="BC57">
        <v>0</v>
      </c>
      <c r="BD57">
        <v>0</v>
      </c>
      <c r="BE57">
        <v>0</v>
      </c>
      <c r="BF57">
        <v>0</v>
      </c>
      <c r="BG57">
        <v>0</v>
      </c>
      <c r="BH57">
        <v>0</v>
      </c>
      <c r="BI57">
        <v>0</v>
      </c>
      <c r="BJ57">
        <v>2009</v>
      </c>
      <c r="BK57">
        <v>4984.5200000000004</v>
      </c>
      <c r="BL57">
        <v>2128</v>
      </c>
      <c r="BM57">
        <v>0</v>
      </c>
      <c r="BN57">
        <v>0</v>
      </c>
      <c r="BO57">
        <v>1919.78</v>
      </c>
      <c r="BP57">
        <v>0</v>
      </c>
      <c r="BQ57">
        <v>0</v>
      </c>
      <c r="BR57">
        <v>0</v>
      </c>
      <c r="BS57">
        <v>0</v>
      </c>
      <c r="BT57">
        <v>0</v>
      </c>
      <c r="BU57">
        <v>0</v>
      </c>
      <c r="BV57">
        <v>0</v>
      </c>
      <c r="BW57">
        <v>0</v>
      </c>
      <c r="BX57">
        <v>0</v>
      </c>
      <c r="BY57">
        <v>0</v>
      </c>
      <c r="BZ57">
        <v>0</v>
      </c>
      <c r="CA57">
        <v>0</v>
      </c>
      <c r="CB57">
        <v>0</v>
      </c>
      <c r="CC57">
        <v>0</v>
      </c>
      <c r="CD57">
        <v>0</v>
      </c>
      <c r="CE57">
        <v>0</v>
      </c>
      <c r="CF57">
        <v>0</v>
      </c>
      <c r="CG57">
        <v>0</v>
      </c>
      <c r="CH57">
        <v>0</v>
      </c>
      <c r="CI57">
        <v>0</v>
      </c>
      <c r="CJ57">
        <v>0</v>
      </c>
      <c r="CK57">
        <v>0</v>
      </c>
      <c r="CL57">
        <v>0</v>
      </c>
      <c r="CM57">
        <v>0</v>
      </c>
      <c r="CN57">
        <v>0</v>
      </c>
      <c r="CO57">
        <v>0</v>
      </c>
      <c r="CP57">
        <v>0</v>
      </c>
      <c r="CQ57">
        <v>0</v>
      </c>
      <c r="CR57">
        <v>0</v>
      </c>
      <c r="CS57">
        <v>0</v>
      </c>
      <c r="CT57">
        <v>0</v>
      </c>
      <c r="CU57">
        <v>0</v>
      </c>
      <c r="CV57">
        <v>0</v>
      </c>
      <c r="CW57">
        <v>0</v>
      </c>
      <c r="CX57">
        <v>0</v>
      </c>
      <c r="CY57">
        <v>0</v>
      </c>
      <c r="CZ57">
        <v>0</v>
      </c>
      <c r="DA57">
        <v>0</v>
      </c>
      <c r="DB57">
        <v>0</v>
      </c>
      <c r="DC57">
        <v>0</v>
      </c>
      <c r="DD57">
        <v>0</v>
      </c>
      <c r="DE57">
        <v>0</v>
      </c>
      <c r="DF57">
        <v>0</v>
      </c>
      <c r="DG57">
        <v>0</v>
      </c>
      <c r="DH57">
        <v>0</v>
      </c>
      <c r="DI57">
        <v>0</v>
      </c>
      <c r="DJ57">
        <v>0</v>
      </c>
      <c r="DK57">
        <v>0</v>
      </c>
      <c r="DL57">
        <v>0</v>
      </c>
      <c r="DM57">
        <v>0</v>
      </c>
      <c r="DN57">
        <v>0</v>
      </c>
      <c r="DO57">
        <v>0</v>
      </c>
      <c r="DP57">
        <v>0</v>
      </c>
      <c r="DQ57">
        <v>0</v>
      </c>
    </row>
    <row r="58" spans="1:121" x14ac:dyDescent="0.25">
      <c r="A58" t="s">
        <v>380</v>
      </c>
      <c r="B58" t="s">
        <v>136</v>
      </c>
      <c r="C58" t="s">
        <v>137</v>
      </c>
      <c r="D58">
        <v>417</v>
      </c>
      <c r="E58" t="s">
        <v>138</v>
      </c>
      <c r="F58" t="s">
        <v>379</v>
      </c>
      <c r="G58" s="65">
        <v>34283</v>
      </c>
      <c r="H58" t="s">
        <v>141</v>
      </c>
      <c r="I58" t="s">
        <v>142</v>
      </c>
      <c r="J58" s="66">
        <v>200019605661273</v>
      </c>
      <c r="K58" t="s">
        <v>143</v>
      </c>
      <c r="L58">
        <v>3</v>
      </c>
      <c r="M58" s="65">
        <v>45663</v>
      </c>
      <c r="N58" t="s">
        <v>200</v>
      </c>
      <c r="O58" t="s">
        <v>201</v>
      </c>
      <c r="P58" t="s">
        <v>200</v>
      </c>
      <c r="Q58" t="s">
        <v>201</v>
      </c>
      <c r="R58">
        <v>1</v>
      </c>
      <c r="S58" t="s">
        <v>146</v>
      </c>
      <c r="T58" t="s">
        <v>147</v>
      </c>
      <c r="U58" t="s">
        <v>148</v>
      </c>
      <c r="V58" t="s">
        <v>149</v>
      </c>
      <c r="W58" t="s">
        <v>150</v>
      </c>
      <c r="X58">
        <v>3978</v>
      </c>
      <c r="Y58" t="s">
        <v>228</v>
      </c>
      <c r="Z58" t="s">
        <v>193</v>
      </c>
      <c r="AA58" t="s">
        <v>194</v>
      </c>
      <c r="AB58" t="s">
        <v>195</v>
      </c>
      <c r="AC58" t="s">
        <v>196</v>
      </c>
      <c r="AF58" t="s">
        <v>156</v>
      </c>
      <c r="AG58" t="s">
        <v>157</v>
      </c>
      <c r="AP58" t="s">
        <v>158</v>
      </c>
      <c r="AQ58" t="s">
        <v>159</v>
      </c>
      <c r="AR58">
        <v>2025</v>
      </c>
      <c r="AS58">
        <v>12</v>
      </c>
      <c r="AT58" s="65">
        <v>45669</v>
      </c>
      <c r="AU58" t="s">
        <v>160</v>
      </c>
      <c r="AV58" t="s">
        <v>161</v>
      </c>
      <c r="AW58" t="s">
        <v>162</v>
      </c>
      <c r="AX58">
        <v>75000</v>
      </c>
      <c r="AY58">
        <v>0</v>
      </c>
      <c r="AZ58">
        <v>0</v>
      </c>
      <c r="BA58">
        <v>0</v>
      </c>
      <c r="BB58">
        <v>0</v>
      </c>
      <c r="BC58">
        <v>0</v>
      </c>
      <c r="BD58">
        <v>0</v>
      </c>
      <c r="BE58">
        <v>0</v>
      </c>
      <c r="BF58">
        <v>0</v>
      </c>
      <c r="BG58">
        <v>0</v>
      </c>
      <c r="BH58">
        <v>0</v>
      </c>
      <c r="BI58">
        <v>0</v>
      </c>
      <c r="BJ58">
        <v>2152.5</v>
      </c>
      <c r="BK58">
        <v>6309.38</v>
      </c>
      <c r="BL58">
        <v>2280</v>
      </c>
      <c r="BM58">
        <v>0</v>
      </c>
      <c r="BN58">
        <v>0</v>
      </c>
      <c r="BO58">
        <v>0</v>
      </c>
      <c r="BP58">
        <v>0</v>
      </c>
      <c r="BQ58">
        <v>0</v>
      </c>
      <c r="BR58">
        <v>0</v>
      </c>
      <c r="BS58">
        <v>0</v>
      </c>
      <c r="BT58">
        <v>0</v>
      </c>
      <c r="BU58">
        <v>0</v>
      </c>
      <c r="BV58">
        <v>0</v>
      </c>
      <c r="BW58">
        <v>0</v>
      </c>
      <c r="BX58">
        <v>0</v>
      </c>
      <c r="BY58">
        <v>0</v>
      </c>
      <c r="BZ58">
        <v>0</v>
      </c>
      <c r="CA58">
        <v>0</v>
      </c>
      <c r="CB58">
        <v>0</v>
      </c>
      <c r="CC58">
        <v>0</v>
      </c>
      <c r="CD58">
        <v>0</v>
      </c>
      <c r="CE58">
        <v>0</v>
      </c>
      <c r="CF58">
        <v>0</v>
      </c>
      <c r="CG58">
        <v>0</v>
      </c>
      <c r="CH58">
        <v>0</v>
      </c>
      <c r="CI58">
        <v>0</v>
      </c>
      <c r="CJ58">
        <v>0</v>
      </c>
      <c r="CK58">
        <v>0</v>
      </c>
      <c r="CL58">
        <v>0</v>
      </c>
      <c r="CM58">
        <v>0</v>
      </c>
      <c r="CN58">
        <v>0</v>
      </c>
      <c r="CO58">
        <v>0</v>
      </c>
      <c r="CP58">
        <v>0</v>
      </c>
      <c r="CQ58">
        <v>0</v>
      </c>
      <c r="CR58">
        <v>0</v>
      </c>
      <c r="CS58">
        <v>0</v>
      </c>
      <c r="CT58">
        <v>0</v>
      </c>
      <c r="CU58">
        <v>0</v>
      </c>
      <c r="CV58">
        <v>0</v>
      </c>
      <c r="CW58">
        <v>0</v>
      </c>
      <c r="CX58">
        <v>0</v>
      </c>
      <c r="CY58">
        <v>0</v>
      </c>
      <c r="CZ58">
        <v>0</v>
      </c>
      <c r="DA58">
        <v>0</v>
      </c>
      <c r="DB58">
        <v>0</v>
      </c>
      <c r="DC58">
        <v>0</v>
      </c>
      <c r="DD58">
        <v>0</v>
      </c>
      <c r="DE58">
        <v>0</v>
      </c>
      <c r="DF58">
        <v>0</v>
      </c>
      <c r="DG58">
        <v>0</v>
      </c>
      <c r="DH58">
        <v>0</v>
      </c>
      <c r="DI58">
        <v>0</v>
      </c>
      <c r="DJ58">
        <v>0</v>
      </c>
      <c r="DK58">
        <v>0</v>
      </c>
      <c r="DL58">
        <v>0</v>
      </c>
      <c r="DM58">
        <v>0</v>
      </c>
      <c r="DN58">
        <v>0</v>
      </c>
      <c r="DO58">
        <v>0</v>
      </c>
      <c r="DP58">
        <v>0</v>
      </c>
      <c r="DQ58">
        <v>0</v>
      </c>
    </row>
    <row r="59" spans="1:121" x14ac:dyDescent="0.25">
      <c r="A59" t="s">
        <v>382</v>
      </c>
      <c r="B59" t="s">
        <v>136</v>
      </c>
      <c r="C59" t="s">
        <v>137</v>
      </c>
      <c r="D59">
        <v>14</v>
      </c>
      <c r="E59" t="s">
        <v>138</v>
      </c>
      <c r="F59" t="s">
        <v>381</v>
      </c>
      <c r="G59" t="s">
        <v>383</v>
      </c>
      <c r="H59" t="s">
        <v>166</v>
      </c>
      <c r="I59" t="s">
        <v>142</v>
      </c>
      <c r="J59" s="66">
        <v>200019603194552</v>
      </c>
      <c r="K59" t="s">
        <v>143</v>
      </c>
      <c r="L59">
        <v>4</v>
      </c>
      <c r="M59" s="65">
        <v>45663</v>
      </c>
      <c r="N59" t="s">
        <v>356</v>
      </c>
      <c r="O59" t="s">
        <v>357</v>
      </c>
      <c r="P59" t="s">
        <v>356</v>
      </c>
      <c r="Q59" t="s">
        <v>357</v>
      </c>
      <c r="R59">
        <v>1</v>
      </c>
      <c r="S59" t="s">
        <v>146</v>
      </c>
      <c r="T59" t="s">
        <v>147</v>
      </c>
      <c r="U59" t="s">
        <v>148</v>
      </c>
      <c r="V59" t="s">
        <v>149</v>
      </c>
      <c r="W59" t="s">
        <v>150</v>
      </c>
      <c r="X59">
        <v>1329</v>
      </c>
      <c r="Y59" t="s">
        <v>384</v>
      </c>
      <c r="AB59" t="s">
        <v>154</v>
      </c>
      <c r="AC59" t="s">
        <v>155</v>
      </c>
      <c r="AP59" t="s">
        <v>158</v>
      </c>
      <c r="AQ59" t="s">
        <v>159</v>
      </c>
      <c r="AR59">
        <v>2025</v>
      </c>
      <c r="AS59">
        <v>12</v>
      </c>
      <c r="AT59" s="65">
        <v>45669</v>
      </c>
      <c r="AU59" t="s">
        <v>160</v>
      </c>
      <c r="AV59" t="s">
        <v>161</v>
      </c>
      <c r="AW59" t="s">
        <v>162</v>
      </c>
      <c r="AX59">
        <v>130000</v>
      </c>
      <c r="AY59">
        <v>0</v>
      </c>
      <c r="AZ59">
        <v>0</v>
      </c>
      <c r="BA59">
        <v>0</v>
      </c>
      <c r="BB59">
        <v>0</v>
      </c>
      <c r="BC59">
        <v>0</v>
      </c>
      <c r="BD59">
        <v>0</v>
      </c>
      <c r="BE59">
        <v>0</v>
      </c>
      <c r="BF59">
        <v>0</v>
      </c>
      <c r="BG59">
        <v>0</v>
      </c>
      <c r="BH59">
        <v>0</v>
      </c>
      <c r="BI59">
        <v>0</v>
      </c>
      <c r="BJ59">
        <v>3731</v>
      </c>
      <c r="BK59">
        <v>18682.169999999998</v>
      </c>
      <c r="BL59">
        <v>3952</v>
      </c>
      <c r="BM59">
        <v>0</v>
      </c>
      <c r="BN59">
        <v>0</v>
      </c>
      <c r="BO59">
        <v>1919.78</v>
      </c>
      <c r="BP59">
        <v>0</v>
      </c>
      <c r="BQ59">
        <v>0</v>
      </c>
      <c r="BR59">
        <v>0</v>
      </c>
      <c r="BS59">
        <v>0</v>
      </c>
      <c r="BT59">
        <v>0</v>
      </c>
      <c r="BU59">
        <v>0</v>
      </c>
      <c r="BV59">
        <v>0</v>
      </c>
      <c r="BW59">
        <v>0</v>
      </c>
      <c r="BX59">
        <v>0</v>
      </c>
      <c r="BY59">
        <v>0</v>
      </c>
      <c r="BZ59">
        <v>28651.279999999999</v>
      </c>
      <c r="CA59">
        <v>0</v>
      </c>
      <c r="CB59">
        <v>0</v>
      </c>
      <c r="CC59">
        <v>0</v>
      </c>
      <c r="CD59">
        <v>0</v>
      </c>
      <c r="CE59">
        <v>0</v>
      </c>
      <c r="CF59">
        <v>0</v>
      </c>
      <c r="CG59">
        <v>0</v>
      </c>
      <c r="CH59">
        <v>0</v>
      </c>
      <c r="CI59">
        <v>0</v>
      </c>
      <c r="CJ59">
        <v>0</v>
      </c>
      <c r="CK59">
        <v>0</v>
      </c>
      <c r="CL59">
        <v>0</v>
      </c>
      <c r="CM59">
        <v>0</v>
      </c>
      <c r="CN59">
        <v>0</v>
      </c>
      <c r="CO59">
        <v>0</v>
      </c>
      <c r="CP59">
        <v>0</v>
      </c>
      <c r="CQ59">
        <v>0</v>
      </c>
      <c r="CR59">
        <v>0</v>
      </c>
      <c r="CS59">
        <v>0</v>
      </c>
      <c r="CT59">
        <v>0</v>
      </c>
      <c r="CU59">
        <v>0</v>
      </c>
      <c r="CV59">
        <v>0</v>
      </c>
      <c r="CW59">
        <v>0</v>
      </c>
      <c r="CX59">
        <v>0</v>
      </c>
      <c r="CY59">
        <v>0</v>
      </c>
      <c r="CZ59">
        <v>0</v>
      </c>
      <c r="DA59">
        <v>0</v>
      </c>
      <c r="DB59">
        <v>0</v>
      </c>
      <c r="DC59">
        <v>0</v>
      </c>
      <c r="DD59">
        <v>0</v>
      </c>
      <c r="DE59">
        <v>0</v>
      </c>
      <c r="DF59">
        <v>0</v>
      </c>
      <c r="DG59">
        <v>0</v>
      </c>
      <c r="DH59">
        <v>0</v>
      </c>
      <c r="DI59">
        <v>0</v>
      </c>
      <c r="DJ59">
        <v>0</v>
      </c>
      <c r="DK59">
        <v>0</v>
      </c>
      <c r="DL59">
        <v>0</v>
      </c>
      <c r="DM59">
        <v>0</v>
      </c>
      <c r="DN59">
        <v>0</v>
      </c>
      <c r="DO59">
        <v>0</v>
      </c>
      <c r="DP59">
        <v>0</v>
      </c>
      <c r="DQ59">
        <v>0</v>
      </c>
    </row>
    <row r="60" spans="1:121" x14ac:dyDescent="0.25">
      <c r="A60" t="s">
        <v>386</v>
      </c>
      <c r="B60" t="s">
        <v>136</v>
      </c>
      <c r="C60" t="s">
        <v>137</v>
      </c>
      <c r="D60">
        <v>18</v>
      </c>
      <c r="E60" t="s">
        <v>138</v>
      </c>
      <c r="F60" t="s">
        <v>385</v>
      </c>
      <c r="G60" t="s">
        <v>387</v>
      </c>
      <c r="H60" t="s">
        <v>141</v>
      </c>
      <c r="I60" t="s">
        <v>142</v>
      </c>
      <c r="J60" s="66">
        <v>200010131446223</v>
      </c>
      <c r="K60" t="s">
        <v>143</v>
      </c>
      <c r="L60">
        <v>6</v>
      </c>
      <c r="M60" s="65">
        <v>45663</v>
      </c>
      <c r="N60" t="s">
        <v>388</v>
      </c>
      <c r="O60" t="s">
        <v>389</v>
      </c>
      <c r="P60" t="s">
        <v>388</v>
      </c>
      <c r="Q60" t="s">
        <v>389</v>
      </c>
      <c r="R60">
        <v>1</v>
      </c>
      <c r="S60" t="s">
        <v>146</v>
      </c>
      <c r="T60" t="s">
        <v>147</v>
      </c>
      <c r="U60" t="s">
        <v>148</v>
      </c>
      <c r="V60" t="s">
        <v>149</v>
      </c>
      <c r="W60" t="s">
        <v>150</v>
      </c>
      <c r="X60">
        <v>1831</v>
      </c>
      <c r="Y60" t="s">
        <v>151</v>
      </c>
      <c r="Z60" t="s">
        <v>152</v>
      </c>
      <c r="AA60" t="s">
        <v>153</v>
      </c>
      <c r="AB60" t="s">
        <v>154</v>
      </c>
      <c r="AC60" t="s">
        <v>155</v>
      </c>
      <c r="AF60" t="s">
        <v>156</v>
      </c>
      <c r="AG60" t="s">
        <v>157</v>
      </c>
      <c r="AP60" t="s">
        <v>158</v>
      </c>
      <c r="AQ60" t="s">
        <v>159</v>
      </c>
      <c r="AR60">
        <v>2025</v>
      </c>
      <c r="AS60">
        <v>12</v>
      </c>
      <c r="AT60" s="65">
        <v>45669</v>
      </c>
      <c r="AU60" t="s">
        <v>160</v>
      </c>
      <c r="AV60" t="s">
        <v>161</v>
      </c>
      <c r="AW60" t="s">
        <v>162</v>
      </c>
      <c r="AX60">
        <v>52881.53</v>
      </c>
      <c r="AY60">
        <v>0</v>
      </c>
      <c r="AZ60">
        <v>0</v>
      </c>
      <c r="BA60">
        <v>0</v>
      </c>
      <c r="BB60">
        <v>0</v>
      </c>
      <c r="BC60">
        <v>0</v>
      </c>
      <c r="BD60">
        <v>0</v>
      </c>
      <c r="BE60">
        <v>0</v>
      </c>
      <c r="BF60">
        <v>0</v>
      </c>
      <c r="BG60">
        <v>0</v>
      </c>
      <c r="BH60">
        <v>0</v>
      </c>
      <c r="BI60">
        <v>0</v>
      </c>
      <c r="BJ60">
        <v>1517.7</v>
      </c>
      <c r="BK60">
        <v>2260.6799999999998</v>
      </c>
      <c r="BL60">
        <v>1607.6</v>
      </c>
      <c r="BM60">
        <v>0</v>
      </c>
      <c r="BN60">
        <v>0</v>
      </c>
      <c r="BO60">
        <v>0</v>
      </c>
      <c r="BP60">
        <v>0</v>
      </c>
      <c r="BQ60">
        <v>0</v>
      </c>
      <c r="BR60">
        <v>0</v>
      </c>
      <c r="BS60">
        <v>0</v>
      </c>
      <c r="BT60">
        <v>0</v>
      </c>
      <c r="BU60">
        <v>0</v>
      </c>
      <c r="BV60">
        <v>0</v>
      </c>
      <c r="BW60">
        <v>0</v>
      </c>
      <c r="BX60">
        <v>0</v>
      </c>
      <c r="BY60">
        <v>0</v>
      </c>
      <c r="BZ60">
        <v>0</v>
      </c>
      <c r="CA60">
        <v>0</v>
      </c>
      <c r="CB60">
        <v>0</v>
      </c>
      <c r="CC60">
        <v>0</v>
      </c>
      <c r="CD60">
        <v>0</v>
      </c>
      <c r="CE60">
        <v>0</v>
      </c>
      <c r="CF60">
        <v>0</v>
      </c>
      <c r="CG60">
        <v>0</v>
      </c>
      <c r="CH60">
        <v>0</v>
      </c>
      <c r="CI60">
        <v>0</v>
      </c>
      <c r="CJ60">
        <v>0</v>
      </c>
      <c r="CK60">
        <v>0</v>
      </c>
      <c r="CL60">
        <v>0</v>
      </c>
      <c r="CM60">
        <v>0</v>
      </c>
      <c r="CN60">
        <v>0</v>
      </c>
      <c r="CO60">
        <v>0</v>
      </c>
      <c r="CP60">
        <v>0</v>
      </c>
      <c r="CQ60">
        <v>0</v>
      </c>
      <c r="CR60">
        <v>0</v>
      </c>
      <c r="CS60">
        <v>0</v>
      </c>
      <c r="CT60">
        <v>0</v>
      </c>
      <c r="CU60">
        <v>0</v>
      </c>
      <c r="CV60">
        <v>0</v>
      </c>
      <c r="CW60">
        <v>0</v>
      </c>
      <c r="CX60">
        <v>0</v>
      </c>
      <c r="CY60">
        <v>0</v>
      </c>
      <c r="CZ60">
        <v>0</v>
      </c>
      <c r="DA60">
        <v>0</v>
      </c>
      <c r="DB60">
        <v>0</v>
      </c>
      <c r="DC60">
        <v>0</v>
      </c>
      <c r="DD60">
        <v>0</v>
      </c>
      <c r="DE60">
        <v>0</v>
      </c>
      <c r="DF60">
        <v>0</v>
      </c>
      <c r="DG60">
        <v>0</v>
      </c>
      <c r="DH60">
        <v>0</v>
      </c>
      <c r="DI60">
        <v>0</v>
      </c>
      <c r="DJ60">
        <v>0</v>
      </c>
      <c r="DK60">
        <v>0</v>
      </c>
      <c r="DL60">
        <v>0</v>
      </c>
      <c r="DM60">
        <v>0</v>
      </c>
      <c r="DN60">
        <v>0</v>
      </c>
      <c r="DO60">
        <v>0</v>
      </c>
      <c r="DP60">
        <v>0</v>
      </c>
      <c r="DQ60">
        <v>0</v>
      </c>
    </row>
    <row r="61" spans="1:121" x14ac:dyDescent="0.25">
      <c r="A61" t="s">
        <v>391</v>
      </c>
      <c r="B61" t="s">
        <v>136</v>
      </c>
      <c r="C61" t="s">
        <v>137</v>
      </c>
      <c r="D61">
        <v>231</v>
      </c>
      <c r="E61" t="s">
        <v>138</v>
      </c>
      <c r="F61" t="s">
        <v>390</v>
      </c>
      <c r="G61" t="s">
        <v>392</v>
      </c>
      <c r="H61" t="s">
        <v>166</v>
      </c>
      <c r="I61" t="s">
        <v>142</v>
      </c>
      <c r="J61" s="66">
        <v>200010131128693</v>
      </c>
      <c r="K61" t="s">
        <v>143</v>
      </c>
      <c r="L61">
        <v>4</v>
      </c>
      <c r="M61" s="65">
        <v>45663</v>
      </c>
      <c r="N61" t="s">
        <v>144</v>
      </c>
      <c r="O61" t="s">
        <v>145</v>
      </c>
      <c r="P61" t="s">
        <v>144</v>
      </c>
      <c r="Q61" t="s">
        <v>145</v>
      </c>
      <c r="R61">
        <v>1</v>
      </c>
      <c r="S61" t="s">
        <v>146</v>
      </c>
      <c r="T61" t="s">
        <v>147</v>
      </c>
      <c r="U61" t="s">
        <v>148</v>
      </c>
      <c r="V61" t="s">
        <v>149</v>
      </c>
      <c r="W61" t="s">
        <v>150</v>
      </c>
      <c r="X61">
        <v>1720</v>
      </c>
      <c r="Y61" t="s">
        <v>393</v>
      </c>
      <c r="AB61" t="s">
        <v>154</v>
      </c>
      <c r="AC61" t="s">
        <v>155</v>
      </c>
      <c r="AP61" t="s">
        <v>158</v>
      </c>
      <c r="AQ61" t="s">
        <v>159</v>
      </c>
      <c r="AR61">
        <v>2025</v>
      </c>
      <c r="AS61">
        <v>12</v>
      </c>
      <c r="AT61" s="65">
        <v>45669</v>
      </c>
      <c r="AU61" t="s">
        <v>160</v>
      </c>
      <c r="AV61" t="s">
        <v>161</v>
      </c>
      <c r="AW61" t="s">
        <v>162</v>
      </c>
      <c r="AX61">
        <v>27494.78</v>
      </c>
      <c r="AY61">
        <v>0</v>
      </c>
      <c r="AZ61">
        <v>0</v>
      </c>
      <c r="BA61">
        <v>0</v>
      </c>
      <c r="BB61">
        <v>0</v>
      </c>
      <c r="BC61">
        <v>0</v>
      </c>
      <c r="BD61">
        <v>0</v>
      </c>
      <c r="BE61">
        <v>0</v>
      </c>
      <c r="BF61">
        <v>0</v>
      </c>
      <c r="BG61">
        <v>0</v>
      </c>
      <c r="BH61">
        <v>0</v>
      </c>
      <c r="BI61">
        <v>0</v>
      </c>
      <c r="BJ61">
        <v>789.1</v>
      </c>
      <c r="BK61">
        <v>0</v>
      </c>
      <c r="BL61">
        <v>835.84</v>
      </c>
      <c r="BM61">
        <v>0</v>
      </c>
      <c r="BN61">
        <v>0</v>
      </c>
      <c r="BO61">
        <v>0</v>
      </c>
      <c r="BP61">
        <v>0</v>
      </c>
      <c r="BQ61">
        <v>0</v>
      </c>
      <c r="BR61">
        <v>0</v>
      </c>
      <c r="BS61">
        <v>0</v>
      </c>
      <c r="BT61">
        <v>0</v>
      </c>
      <c r="BU61">
        <v>0</v>
      </c>
      <c r="BV61">
        <v>0</v>
      </c>
      <c r="BW61">
        <v>0</v>
      </c>
      <c r="BX61">
        <v>0</v>
      </c>
      <c r="BY61">
        <v>0</v>
      </c>
      <c r="BZ61">
        <v>20529.080000000002</v>
      </c>
      <c r="CA61">
        <v>0</v>
      </c>
      <c r="CB61">
        <v>0</v>
      </c>
      <c r="CC61">
        <v>0</v>
      </c>
      <c r="CD61">
        <v>0</v>
      </c>
      <c r="CE61">
        <v>0</v>
      </c>
      <c r="CF61">
        <v>0</v>
      </c>
      <c r="CG61">
        <v>0</v>
      </c>
      <c r="CH61">
        <v>0</v>
      </c>
      <c r="CI61">
        <v>0</v>
      </c>
      <c r="CJ61">
        <v>0</v>
      </c>
      <c r="CK61">
        <v>0</v>
      </c>
      <c r="CL61">
        <v>0</v>
      </c>
      <c r="CM61">
        <v>0</v>
      </c>
      <c r="CN61">
        <v>0</v>
      </c>
      <c r="CO61">
        <v>0</v>
      </c>
      <c r="CP61">
        <v>0</v>
      </c>
      <c r="CQ61">
        <v>0</v>
      </c>
      <c r="CR61">
        <v>0</v>
      </c>
      <c r="CS61">
        <v>0</v>
      </c>
      <c r="CT61">
        <v>0</v>
      </c>
      <c r="CU61">
        <v>0</v>
      </c>
      <c r="CV61">
        <v>0</v>
      </c>
      <c r="CW61">
        <v>0</v>
      </c>
      <c r="CX61">
        <v>0</v>
      </c>
      <c r="CY61">
        <v>0</v>
      </c>
      <c r="CZ61">
        <v>0</v>
      </c>
      <c r="DA61">
        <v>0</v>
      </c>
      <c r="DB61">
        <v>0</v>
      </c>
      <c r="DC61">
        <v>0</v>
      </c>
      <c r="DD61">
        <v>0</v>
      </c>
      <c r="DE61">
        <v>0</v>
      </c>
      <c r="DF61">
        <v>0</v>
      </c>
      <c r="DG61">
        <v>0</v>
      </c>
      <c r="DH61">
        <v>0</v>
      </c>
      <c r="DI61">
        <v>0</v>
      </c>
      <c r="DJ61">
        <v>0</v>
      </c>
      <c r="DK61">
        <v>0</v>
      </c>
      <c r="DL61">
        <v>0</v>
      </c>
      <c r="DM61">
        <v>0</v>
      </c>
      <c r="DN61">
        <v>0</v>
      </c>
      <c r="DO61">
        <v>0</v>
      </c>
      <c r="DP61">
        <v>0</v>
      </c>
      <c r="DQ61">
        <v>0</v>
      </c>
    </row>
    <row r="62" spans="1:121" x14ac:dyDescent="0.25">
      <c r="A62" t="s">
        <v>395</v>
      </c>
      <c r="B62" t="s">
        <v>136</v>
      </c>
      <c r="C62" t="s">
        <v>137</v>
      </c>
      <c r="D62">
        <v>202</v>
      </c>
      <c r="E62" t="s">
        <v>138</v>
      </c>
      <c r="F62" t="s">
        <v>394</v>
      </c>
      <c r="G62" s="65">
        <v>32367</v>
      </c>
      <c r="H62" t="s">
        <v>141</v>
      </c>
      <c r="I62" t="s">
        <v>142</v>
      </c>
      <c r="J62" s="66">
        <v>9605557238</v>
      </c>
      <c r="K62" t="s">
        <v>143</v>
      </c>
      <c r="L62">
        <v>1</v>
      </c>
      <c r="M62" s="65">
        <v>45664</v>
      </c>
      <c r="N62" t="s">
        <v>329</v>
      </c>
      <c r="O62" t="s">
        <v>330</v>
      </c>
      <c r="P62" t="s">
        <v>329</v>
      </c>
      <c r="Q62" t="s">
        <v>330</v>
      </c>
      <c r="R62">
        <v>1</v>
      </c>
      <c r="S62" t="s">
        <v>146</v>
      </c>
      <c r="T62" t="s">
        <v>147</v>
      </c>
      <c r="U62" t="s">
        <v>148</v>
      </c>
      <c r="V62" t="s">
        <v>149</v>
      </c>
      <c r="W62" t="s">
        <v>150</v>
      </c>
      <c r="X62">
        <v>3389</v>
      </c>
      <c r="Y62" t="s">
        <v>277</v>
      </c>
      <c r="Z62" t="s">
        <v>193</v>
      </c>
      <c r="AA62" t="s">
        <v>194</v>
      </c>
      <c r="AB62" t="s">
        <v>154</v>
      </c>
      <c r="AC62" t="s">
        <v>155</v>
      </c>
      <c r="AF62" t="s">
        <v>156</v>
      </c>
      <c r="AG62" t="s">
        <v>157</v>
      </c>
      <c r="AP62" t="s">
        <v>158</v>
      </c>
      <c r="AQ62" t="s">
        <v>159</v>
      </c>
      <c r="AR62">
        <v>2025</v>
      </c>
      <c r="AS62">
        <v>12</v>
      </c>
      <c r="AT62" s="65">
        <v>45669</v>
      </c>
      <c r="AU62" t="s">
        <v>160</v>
      </c>
      <c r="AV62" t="s">
        <v>161</v>
      </c>
      <c r="AW62" t="s">
        <v>162</v>
      </c>
      <c r="AX62">
        <v>40000</v>
      </c>
      <c r="AY62">
        <v>0</v>
      </c>
      <c r="AZ62">
        <v>0</v>
      </c>
      <c r="BA62">
        <v>0</v>
      </c>
      <c r="BB62">
        <v>0</v>
      </c>
      <c r="BC62">
        <v>0</v>
      </c>
      <c r="BD62">
        <v>0</v>
      </c>
      <c r="BE62">
        <v>0</v>
      </c>
      <c r="BF62">
        <v>0</v>
      </c>
      <c r="BG62">
        <v>0</v>
      </c>
      <c r="BH62">
        <v>0</v>
      </c>
      <c r="BI62">
        <v>0</v>
      </c>
      <c r="BJ62">
        <v>1148</v>
      </c>
      <c r="BK62">
        <v>442.65</v>
      </c>
      <c r="BL62">
        <v>1216</v>
      </c>
      <c r="BM62">
        <v>0</v>
      </c>
      <c r="BN62">
        <v>0</v>
      </c>
      <c r="BO62">
        <v>0</v>
      </c>
      <c r="BP62">
        <v>0</v>
      </c>
      <c r="BQ62">
        <v>0</v>
      </c>
      <c r="BR62">
        <v>0</v>
      </c>
      <c r="BS62">
        <v>0</v>
      </c>
      <c r="BT62">
        <v>0</v>
      </c>
      <c r="BU62">
        <v>0</v>
      </c>
      <c r="BV62">
        <v>0</v>
      </c>
      <c r="BW62">
        <v>0</v>
      </c>
      <c r="BX62">
        <v>0</v>
      </c>
      <c r="BY62">
        <v>0</v>
      </c>
      <c r="BZ62">
        <v>0</v>
      </c>
      <c r="CA62">
        <v>0</v>
      </c>
      <c r="CB62">
        <v>0</v>
      </c>
      <c r="CC62">
        <v>0</v>
      </c>
      <c r="CD62">
        <v>0</v>
      </c>
      <c r="CE62">
        <v>0</v>
      </c>
      <c r="CF62">
        <v>0</v>
      </c>
      <c r="CG62">
        <v>0</v>
      </c>
      <c r="CH62">
        <v>0</v>
      </c>
      <c r="CI62">
        <v>0</v>
      </c>
      <c r="CJ62">
        <v>0</v>
      </c>
      <c r="CK62">
        <v>0</v>
      </c>
      <c r="CL62">
        <v>0</v>
      </c>
      <c r="CM62">
        <v>0</v>
      </c>
      <c r="CN62">
        <v>0</v>
      </c>
      <c r="CO62">
        <v>0</v>
      </c>
      <c r="CP62">
        <v>0</v>
      </c>
      <c r="CQ62">
        <v>0</v>
      </c>
      <c r="CR62">
        <v>0</v>
      </c>
      <c r="CS62">
        <v>0</v>
      </c>
      <c r="CT62">
        <v>0</v>
      </c>
      <c r="CU62">
        <v>0</v>
      </c>
      <c r="CV62">
        <v>0</v>
      </c>
      <c r="CW62">
        <v>0</v>
      </c>
      <c r="CX62">
        <v>0</v>
      </c>
      <c r="CY62">
        <v>0</v>
      </c>
      <c r="CZ62">
        <v>0</v>
      </c>
      <c r="DA62">
        <v>0</v>
      </c>
      <c r="DB62">
        <v>0</v>
      </c>
      <c r="DC62">
        <v>0</v>
      </c>
      <c r="DD62">
        <v>0</v>
      </c>
      <c r="DE62">
        <v>0</v>
      </c>
      <c r="DF62">
        <v>0</v>
      </c>
      <c r="DG62">
        <v>0</v>
      </c>
      <c r="DH62">
        <v>0</v>
      </c>
      <c r="DI62">
        <v>0</v>
      </c>
      <c r="DJ62">
        <v>0</v>
      </c>
      <c r="DK62">
        <v>0</v>
      </c>
      <c r="DL62">
        <v>0</v>
      </c>
      <c r="DM62">
        <v>0</v>
      </c>
      <c r="DN62">
        <v>0</v>
      </c>
      <c r="DO62">
        <v>0</v>
      </c>
      <c r="DP62">
        <v>0</v>
      </c>
      <c r="DQ62">
        <v>0</v>
      </c>
    </row>
    <row r="63" spans="1:121" x14ac:dyDescent="0.25">
      <c r="A63" t="s">
        <v>397</v>
      </c>
      <c r="B63" t="s">
        <v>136</v>
      </c>
      <c r="C63" t="s">
        <v>137</v>
      </c>
      <c r="D63">
        <v>255</v>
      </c>
      <c r="E63" t="s">
        <v>138</v>
      </c>
      <c r="F63" t="s">
        <v>396</v>
      </c>
      <c r="G63" s="65">
        <v>24504</v>
      </c>
      <c r="H63" t="s">
        <v>166</v>
      </c>
      <c r="I63" t="s">
        <v>398</v>
      </c>
      <c r="J63" s="66">
        <v>200010131128444</v>
      </c>
      <c r="K63" t="s">
        <v>143</v>
      </c>
      <c r="L63">
        <v>5</v>
      </c>
      <c r="M63" s="65">
        <v>45663</v>
      </c>
      <c r="N63" t="s">
        <v>144</v>
      </c>
      <c r="O63" t="s">
        <v>145</v>
      </c>
      <c r="P63" t="s">
        <v>144</v>
      </c>
      <c r="Q63" t="s">
        <v>145</v>
      </c>
      <c r="R63">
        <v>1</v>
      </c>
      <c r="S63" t="s">
        <v>146</v>
      </c>
      <c r="T63" t="s">
        <v>147</v>
      </c>
      <c r="U63" t="s">
        <v>148</v>
      </c>
      <c r="V63" t="s">
        <v>149</v>
      </c>
      <c r="W63" t="s">
        <v>150</v>
      </c>
      <c r="X63">
        <v>2210</v>
      </c>
      <c r="Y63" t="s">
        <v>170</v>
      </c>
      <c r="AB63" t="s">
        <v>154</v>
      </c>
      <c r="AC63" t="s">
        <v>155</v>
      </c>
      <c r="AP63" t="s">
        <v>158</v>
      </c>
      <c r="AQ63" t="s">
        <v>159</v>
      </c>
      <c r="AR63">
        <v>2025</v>
      </c>
      <c r="AS63">
        <v>12</v>
      </c>
      <c r="AT63" s="65">
        <v>45669</v>
      </c>
      <c r="AU63" t="s">
        <v>160</v>
      </c>
      <c r="AV63" t="s">
        <v>161</v>
      </c>
      <c r="AW63" t="s">
        <v>162</v>
      </c>
      <c r="AX63">
        <v>40796.25</v>
      </c>
      <c r="AY63">
        <v>0</v>
      </c>
      <c r="AZ63">
        <v>0</v>
      </c>
      <c r="BA63">
        <v>0</v>
      </c>
      <c r="BB63">
        <v>0</v>
      </c>
      <c r="BC63">
        <v>0</v>
      </c>
      <c r="BD63">
        <v>0</v>
      </c>
      <c r="BE63">
        <v>0</v>
      </c>
      <c r="BF63">
        <v>0</v>
      </c>
      <c r="BG63">
        <v>0</v>
      </c>
      <c r="BH63">
        <v>0</v>
      </c>
      <c r="BI63">
        <v>0</v>
      </c>
      <c r="BJ63">
        <v>1170.8499999999999</v>
      </c>
      <c r="BK63">
        <v>555.03</v>
      </c>
      <c r="BL63">
        <v>1240.21</v>
      </c>
      <c r="BM63">
        <v>0</v>
      </c>
      <c r="BN63">
        <v>0</v>
      </c>
      <c r="BO63">
        <v>0</v>
      </c>
      <c r="BP63">
        <v>0</v>
      </c>
      <c r="BQ63">
        <v>0</v>
      </c>
      <c r="BR63">
        <v>0</v>
      </c>
      <c r="BS63">
        <v>0</v>
      </c>
      <c r="BT63">
        <v>0</v>
      </c>
      <c r="BU63">
        <v>0</v>
      </c>
      <c r="BV63">
        <v>0</v>
      </c>
      <c r="BW63">
        <v>0</v>
      </c>
      <c r="BX63">
        <v>0</v>
      </c>
      <c r="BY63">
        <v>0</v>
      </c>
      <c r="BZ63">
        <v>29149.97</v>
      </c>
      <c r="CA63">
        <v>0</v>
      </c>
      <c r="CB63">
        <v>0</v>
      </c>
      <c r="CC63">
        <v>0</v>
      </c>
      <c r="CD63">
        <v>0</v>
      </c>
      <c r="CE63">
        <v>0</v>
      </c>
      <c r="CF63">
        <v>0</v>
      </c>
      <c r="CG63">
        <v>0</v>
      </c>
      <c r="CH63">
        <v>0</v>
      </c>
      <c r="CI63">
        <v>0</v>
      </c>
      <c r="CJ63">
        <v>0</v>
      </c>
      <c r="CK63">
        <v>0</v>
      </c>
      <c r="CL63">
        <v>0</v>
      </c>
      <c r="CM63">
        <v>0</v>
      </c>
      <c r="CN63">
        <v>0</v>
      </c>
      <c r="CO63">
        <v>0</v>
      </c>
      <c r="CP63">
        <v>0</v>
      </c>
      <c r="CQ63">
        <v>0</v>
      </c>
      <c r="CR63">
        <v>0</v>
      </c>
      <c r="CS63">
        <v>0</v>
      </c>
      <c r="CT63">
        <v>0</v>
      </c>
      <c r="CU63">
        <v>0</v>
      </c>
      <c r="CV63">
        <v>0</v>
      </c>
      <c r="CW63">
        <v>0</v>
      </c>
      <c r="CX63">
        <v>0</v>
      </c>
      <c r="CY63">
        <v>0</v>
      </c>
      <c r="CZ63">
        <v>0</v>
      </c>
      <c r="DA63">
        <v>0</v>
      </c>
      <c r="DB63">
        <v>0</v>
      </c>
      <c r="DC63">
        <v>0</v>
      </c>
      <c r="DD63">
        <v>0</v>
      </c>
      <c r="DE63">
        <v>0</v>
      </c>
      <c r="DF63">
        <v>0</v>
      </c>
      <c r="DG63">
        <v>0</v>
      </c>
      <c r="DH63">
        <v>0</v>
      </c>
      <c r="DI63">
        <v>0</v>
      </c>
      <c r="DJ63">
        <v>0</v>
      </c>
      <c r="DK63">
        <v>0</v>
      </c>
      <c r="DL63">
        <v>0</v>
      </c>
      <c r="DM63">
        <v>0</v>
      </c>
      <c r="DN63">
        <v>0</v>
      </c>
      <c r="DO63">
        <v>0</v>
      </c>
      <c r="DP63">
        <v>0</v>
      </c>
      <c r="DQ63">
        <v>0</v>
      </c>
    </row>
    <row r="64" spans="1:121" x14ac:dyDescent="0.25">
      <c r="A64" t="s">
        <v>400</v>
      </c>
      <c r="B64" t="s">
        <v>136</v>
      </c>
      <c r="C64" t="s">
        <v>137</v>
      </c>
      <c r="D64">
        <v>28</v>
      </c>
      <c r="E64" t="s">
        <v>138</v>
      </c>
      <c r="F64" t="s">
        <v>399</v>
      </c>
      <c r="G64" s="65">
        <v>33734</v>
      </c>
      <c r="H64" t="s">
        <v>141</v>
      </c>
      <c r="I64" t="s">
        <v>142</v>
      </c>
      <c r="J64" s="66">
        <v>9605717841</v>
      </c>
      <c r="K64" t="s">
        <v>143</v>
      </c>
      <c r="L64">
        <v>1</v>
      </c>
      <c r="M64" s="65">
        <v>45669</v>
      </c>
      <c r="N64" t="s">
        <v>299</v>
      </c>
      <c r="O64" t="s">
        <v>300</v>
      </c>
      <c r="P64" t="s">
        <v>299</v>
      </c>
      <c r="Q64" t="s">
        <v>300</v>
      </c>
      <c r="R64">
        <v>1</v>
      </c>
      <c r="S64" t="s">
        <v>146</v>
      </c>
      <c r="T64" t="s">
        <v>147</v>
      </c>
      <c r="U64" t="s">
        <v>148</v>
      </c>
      <c r="V64" t="s">
        <v>149</v>
      </c>
      <c r="W64" t="s">
        <v>150</v>
      </c>
      <c r="X64">
        <v>3389</v>
      </c>
      <c r="Y64" t="s">
        <v>277</v>
      </c>
      <c r="Z64" t="s">
        <v>193</v>
      </c>
      <c r="AA64" t="s">
        <v>194</v>
      </c>
      <c r="AB64" t="s">
        <v>154</v>
      </c>
      <c r="AC64" t="s">
        <v>155</v>
      </c>
      <c r="AF64" t="s">
        <v>156</v>
      </c>
      <c r="AG64" t="s">
        <v>157</v>
      </c>
      <c r="AP64" t="s">
        <v>158</v>
      </c>
      <c r="AQ64" t="s">
        <v>159</v>
      </c>
      <c r="AR64">
        <v>2025</v>
      </c>
      <c r="AS64">
        <v>12</v>
      </c>
      <c r="AT64" s="65">
        <v>45669</v>
      </c>
      <c r="AU64" t="s">
        <v>160</v>
      </c>
      <c r="AV64" t="s">
        <v>161</v>
      </c>
      <c r="AW64" t="s">
        <v>162</v>
      </c>
      <c r="AX64">
        <v>30000</v>
      </c>
      <c r="AY64">
        <v>0</v>
      </c>
      <c r="AZ64">
        <v>0</v>
      </c>
      <c r="BA64">
        <v>0</v>
      </c>
      <c r="BB64">
        <v>0</v>
      </c>
      <c r="BC64">
        <v>0</v>
      </c>
      <c r="BD64">
        <v>0</v>
      </c>
      <c r="BE64">
        <v>0</v>
      </c>
      <c r="BF64">
        <v>0</v>
      </c>
      <c r="BG64">
        <v>0</v>
      </c>
      <c r="BH64">
        <v>0</v>
      </c>
      <c r="BI64">
        <v>0</v>
      </c>
      <c r="BJ64">
        <v>861</v>
      </c>
      <c r="BK64">
        <v>0</v>
      </c>
      <c r="BL64">
        <v>912</v>
      </c>
      <c r="BM64">
        <v>0</v>
      </c>
      <c r="BN64">
        <v>0</v>
      </c>
      <c r="BO64">
        <v>0</v>
      </c>
      <c r="BP64">
        <v>0</v>
      </c>
      <c r="BQ64">
        <v>0</v>
      </c>
      <c r="BR64">
        <v>0</v>
      </c>
      <c r="BS64">
        <v>0</v>
      </c>
      <c r="BT64">
        <v>0</v>
      </c>
      <c r="BU64">
        <v>0</v>
      </c>
      <c r="BV64">
        <v>0</v>
      </c>
      <c r="BW64">
        <v>0</v>
      </c>
      <c r="BX64">
        <v>0</v>
      </c>
      <c r="BY64">
        <v>0</v>
      </c>
      <c r="BZ64">
        <v>0</v>
      </c>
      <c r="CA64">
        <v>0</v>
      </c>
      <c r="CB64">
        <v>0</v>
      </c>
      <c r="CC64">
        <v>0</v>
      </c>
      <c r="CD64">
        <v>0</v>
      </c>
      <c r="CE64">
        <v>0</v>
      </c>
      <c r="CF64">
        <v>0</v>
      </c>
      <c r="CG64">
        <v>0</v>
      </c>
      <c r="CH64">
        <v>0</v>
      </c>
      <c r="CI64">
        <v>0</v>
      </c>
      <c r="CJ64">
        <v>0</v>
      </c>
      <c r="CK64">
        <v>0</v>
      </c>
      <c r="CL64">
        <v>0</v>
      </c>
      <c r="CM64">
        <v>0</v>
      </c>
      <c r="CN64">
        <v>0</v>
      </c>
      <c r="CO64">
        <v>0</v>
      </c>
      <c r="CP64">
        <v>0</v>
      </c>
      <c r="CQ64">
        <v>0</v>
      </c>
      <c r="CR64">
        <v>0</v>
      </c>
      <c r="CS64">
        <v>0</v>
      </c>
      <c r="CT64">
        <v>0</v>
      </c>
      <c r="CU64">
        <v>0</v>
      </c>
      <c r="CV64">
        <v>0</v>
      </c>
      <c r="CW64">
        <v>0</v>
      </c>
      <c r="CX64">
        <v>0</v>
      </c>
      <c r="CY64">
        <v>0</v>
      </c>
      <c r="CZ64">
        <v>0</v>
      </c>
      <c r="DA64">
        <v>0</v>
      </c>
      <c r="DB64">
        <v>0</v>
      </c>
      <c r="DC64">
        <v>0</v>
      </c>
      <c r="DD64">
        <v>0</v>
      </c>
      <c r="DE64">
        <v>0</v>
      </c>
      <c r="DF64">
        <v>0</v>
      </c>
      <c r="DG64">
        <v>0</v>
      </c>
      <c r="DH64">
        <v>0</v>
      </c>
      <c r="DI64">
        <v>0</v>
      </c>
      <c r="DJ64">
        <v>0</v>
      </c>
      <c r="DK64">
        <v>0</v>
      </c>
      <c r="DL64">
        <v>0</v>
      </c>
      <c r="DM64">
        <v>0</v>
      </c>
      <c r="DN64">
        <v>0</v>
      </c>
      <c r="DO64">
        <v>0</v>
      </c>
      <c r="DP64">
        <v>0</v>
      </c>
      <c r="DQ64">
        <v>0</v>
      </c>
    </row>
    <row r="65" spans="1:121" x14ac:dyDescent="0.25">
      <c r="A65" t="s">
        <v>402</v>
      </c>
      <c r="B65" t="s">
        <v>136</v>
      </c>
      <c r="C65" t="s">
        <v>137</v>
      </c>
      <c r="D65">
        <v>4</v>
      </c>
      <c r="E65" t="s">
        <v>138</v>
      </c>
      <c r="F65" t="s">
        <v>401</v>
      </c>
      <c r="G65" s="65">
        <v>22109</v>
      </c>
      <c r="H65" t="s">
        <v>141</v>
      </c>
      <c r="I65" t="s">
        <v>206</v>
      </c>
      <c r="J65" s="66">
        <v>200010101324714</v>
      </c>
      <c r="K65" t="s">
        <v>143</v>
      </c>
      <c r="L65">
        <v>7</v>
      </c>
      <c r="M65" s="65">
        <v>45663</v>
      </c>
      <c r="N65" t="s">
        <v>403</v>
      </c>
      <c r="O65" t="s">
        <v>404</v>
      </c>
      <c r="P65" t="s">
        <v>403</v>
      </c>
      <c r="Q65" t="s">
        <v>404</v>
      </c>
      <c r="R65">
        <v>1</v>
      </c>
      <c r="S65" t="s">
        <v>146</v>
      </c>
      <c r="T65" t="s">
        <v>147</v>
      </c>
      <c r="U65" t="s">
        <v>148</v>
      </c>
      <c r="V65" t="s">
        <v>149</v>
      </c>
      <c r="W65" t="s">
        <v>150</v>
      </c>
      <c r="X65">
        <v>1390</v>
      </c>
      <c r="Y65" t="s">
        <v>301</v>
      </c>
      <c r="AB65" t="s">
        <v>154</v>
      </c>
      <c r="AC65" t="s">
        <v>155</v>
      </c>
      <c r="AP65" t="s">
        <v>158</v>
      </c>
      <c r="AQ65" t="s">
        <v>159</v>
      </c>
      <c r="AR65">
        <v>2025</v>
      </c>
      <c r="AS65">
        <v>12</v>
      </c>
      <c r="AT65" s="65">
        <v>45669</v>
      </c>
      <c r="AU65" t="s">
        <v>160</v>
      </c>
      <c r="AV65" t="s">
        <v>161</v>
      </c>
      <c r="AW65" t="s">
        <v>162</v>
      </c>
      <c r="AX65">
        <v>130722.55</v>
      </c>
      <c r="AY65">
        <v>0</v>
      </c>
      <c r="AZ65">
        <v>0</v>
      </c>
      <c r="BA65">
        <v>0</v>
      </c>
      <c r="BB65">
        <v>0</v>
      </c>
      <c r="BC65">
        <v>0</v>
      </c>
      <c r="BD65">
        <v>0</v>
      </c>
      <c r="BE65">
        <v>0</v>
      </c>
      <c r="BF65">
        <v>0</v>
      </c>
      <c r="BG65">
        <v>0</v>
      </c>
      <c r="BH65">
        <v>0</v>
      </c>
      <c r="BI65">
        <v>0</v>
      </c>
      <c r="BJ65">
        <v>3751.74</v>
      </c>
      <c r="BK65">
        <v>19332.080000000002</v>
      </c>
      <c r="BL65">
        <v>3973.97</v>
      </c>
      <c r="BM65">
        <v>0</v>
      </c>
      <c r="BN65">
        <v>0</v>
      </c>
      <c r="BO65">
        <v>0</v>
      </c>
      <c r="BP65">
        <v>0</v>
      </c>
      <c r="BQ65">
        <v>0</v>
      </c>
      <c r="BR65">
        <v>0</v>
      </c>
      <c r="BS65">
        <v>0</v>
      </c>
      <c r="BT65">
        <v>0</v>
      </c>
      <c r="BU65">
        <v>0</v>
      </c>
      <c r="BV65">
        <v>0</v>
      </c>
      <c r="BW65">
        <v>0</v>
      </c>
      <c r="BX65">
        <v>0</v>
      </c>
      <c r="BY65">
        <v>0</v>
      </c>
      <c r="BZ65">
        <v>15631.95</v>
      </c>
      <c r="CA65">
        <v>0</v>
      </c>
      <c r="CB65">
        <v>0</v>
      </c>
      <c r="CC65">
        <v>0</v>
      </c>
      <c r="CD65">
        <v>0</v>
      </c>
      <c r="CE65">
        <v>0</v>
      </c>
      <c r="CF65">
        <v>0</v>
      </c>
      <c r="CG65">
        <v>0</v>
      </c>
      <c r="CH65">
        <v>0</v>
      </c>
      <c r="CI65">
        <v>0</v>
      </c>
      <c r="CJ65">
        <v>0</v>
      </c>
      <c r="CK65">
        <v>0</v>
      </c>
      <c r="CL65">
        <v>0</v>
      </c>
      <c r="CM65">
        <v>0</v>
      </c>
      <c r="CN65">
        <v>0</v>
      </c>
      <c r="CO65">
        <v>0</v>
      </c>
      <c r="CP65">
        <v>0</v>
      </c>
      <c r="CQ65">
        <v>0</v>
      </c>
      <c r="CR65">
        <v>0</v>
      </c>
      <c r="CS65">
        <v>0</v>
      </c>
      <c r="CT65">
        <v>0</v>
      </c>
      <c r="CU65">
        <v>0</v>
      </c>
      <c r="CV65">
        <v>0</v>
      </c>
      <c r="CW65">
        <v>0</v>
      </c>
      <c r="CX65">
        <v>0</v>
      </c>
      <c r="CY65">
        <v>0</v>
      </c>
      <c r="CZ65">
        <v>0</v>
      </c>
      <c r="DA65">
        <v>0</v>
      </c>
      <c r="DB65">
        <v>0</v>
      </c>
      <c r="DC65">
        <v>0</v>
      </c>
      <c r="DD65">
        <v>0</v>
      </c>
      <c r="DE65">
        <v>0</v>
      </c>
      <c r="DF65">
        <v>0</v>
      </c>
      <c r="DG65">
        <v>0</v>
      </c>
      <c r="DH65">
        <v>0</v>
      </c>
      <c r="DI65">
        <v>0</v>
      </c>
      <c r="DJ65">
        <v>0</v>
      </c>
      <c r="DK65">
        <v>0</v>
      </c>
      <c r="DL65">
        <v>0</v>
      </c>
      <c r="DM65">
        <v>0</v>
      </c>
      <c r="DN65">
        <v>0</v>
      </c>
      <c r="DO65">
        <v>0</v>
      </c>
      <c r="DP65">
        <v>0</v>
      </c>
      <c r="DQ65">
        <v>0</v>
      </c>
    </row>
    <row r="66" spans="1:121" x14ac:dyDescent="0.25">
      <c r="A66" t="s">
        <v>406</v>
      </c>
      <c r="B66" t="s">
        <v>136</v>
      </c>
      <c r="C66" t="s">
        <v>137</v>
      </c>
      <c r="D66">
        <v>18</v>
      </c>
      <c r="E66" t="s">
        <v>138</v>
      </c>
      <c r="F66" t="s">
        <v>405</v>
      </c>
      <c r="G66" t="s">
        <v>407</v>
      </c>
      <c r="H66" t="s">
        <v>141</v>
      </c>
      <c r="I66" t="s">
        <v>142</v>
      </c>
      <c r="J66" s="66">
        <v>200010130763693</v>
      </c>
      <c r="K66" t="s">
        <v>143</v>
      </c>
      <c r="L66">
        <v>6</v>
      </c>
      <c r="M66" s="65">
        <v>45663</v>
      </c>
      <c r="N66" t="s">
        <v>403</v>
      </c>
      <c r="O66" t="s">
        <v>404</v>
      </c>
      <c r="P66" t="s">
        <v>403</v>
      </c>
      <c r="Q66" t="s">
        <v>404</v>
      </c>
      <c r="R66">
        <v>1</v>
      </c>
      <c r="S66" t="s">
        <v>146</v>
      </c>
      <c r="T66" t="s">
        <v>147</v>
      </c>
      <c r="U66" t="s">
        <v>148</v>
      </c>
      <c r="V66" t="s">
        <v>149</v>
      </c>
      <c r="W66" t="s">
        <v>150</v>
      </c>
      <c r="X66">
        <v>1500</v>
      </c>
      <c r="Y66" t="s">
        <v>264</v>
      </c>
      <c r="Z66" t="s">
        <v>152</v>
      </c>
      <c r="AA66" t="s">
        <v>153</v>
      </c>
      <c r="AB66" t="s">
        <v>154</v>
      </c>
      <c r="AC66" t="s">
        <v>155</v>
      </c>
      <c r="AF66" t="s">
        <v>188</v>
      </c>
      <c r="AG66" t="s">
        <v>189</v>
      </c>
      <c r="AP66" t="s">
        <v>158</v>
      </c>
      <c r="AQ66" t="s">
        <v>159</v>
      </c>
      <c r="AR66">
        <v>2025</v>
      </c>
      <c r="AS66">
        <v>12</v>
      </c>
      <c r="AT66" s="65">
        <v>45669</v>
      </c>
      <c r="AU66" t="s">
        <v>160</v>
      </c>
      <c r="AV66" t="s">
        <v>161</v>
      </c>
      <c r="AW66" t="s">
        <v>162</v>
      </c>
      <c r="AX66">
        <v>70000</v>
      </c>
      <c r="AY66">
        <v>0</v>
      </c>
      <c r="AZ66">
        <v>0</v>
      </c>
      <c r="BA66">
        <v>0</v>
      </c>
      <c r="BB66">
        <v>0</v>
      </c>
      <c r="BC66">
        <v>0</v>
      </c>
      <c r="BD66">
        <v>0</v>
      </c>
      <c r="BE66">
        <v>0</v>
      </c>
      <c r="BF66">
        <v>0</v>
      </c>
      <c r="BG66">
        <v>0</v>
      </c>
      <c r="BH66">
        <v>0</v>
      </c>
      <c r="BI66">
        <v>0</v>
      </c>
      <c r="BJ66">
        <v>2009</v>
      </c>
      <c r="BK66">
        <v>5368.48</v>
      </c>
      <c r="BL66">
        <v>2128</v>
      </c>
      <c r="BM66">
        <v>0</v>
      </c>
      <c r="BN66">
        <v>0</v>
      </c>
      <c r="BO66">
        <v>0</v>
      </c>
      <c r="BP66">
        <v>0</v>
      </c>
      <c r="BQ66">
        <v>0</v>
      </c>
      <c r="BR66">
        <v>0</v>
      </c>
      <c r="BS66">
        <v>0</v>
      </c>
      <c r="BT66">
        <v>0</v>
      </c>
      <c r="BU66">
        <v>0</v>
      </c>
      <c r="BV66">
        <v>0</v>
      </c>
      <c r="BW66">
        <v>0</v>
      </c>
      <c r="BX66">
        <v>0</v>
      </c>
      <c r="BY66">
        <v>0</v>
      </c>
      <c r="BZ66">
        <v>13007.19</v>
      </c>
      <c r="CA66">
        <v>0</v>
      </c>
      <c r="CB66">
        <v>0</v>
      </c>
      <c r="CC66">
        <v>0</v>
      </c>
      <c r="CD66">
        <v>0</v>
      </c>
      <c r="CE66">
        <v>0</v>
      </c>
      <c r="CF66">
        <v>0</v>
      </c>
      <c r="CG66">
        <v>0</v>
      </c>
      <c r="CH66">
        <v>0</v>
      </c>
      <c r="CI66">
        <v>0</v>
      </c>
      <c r="CJ66">
        <v>0</v>
      </c>
      <c r="CK66">
        <v>0</v>
      </c>
      <c r="CL66">
        <v>0</v>
      </c>
      <c r="CM66">
        <v>0</v>
      </c>
      <c r="CN66">
        <v>0</v>
      </c>
      <c r="CO66">
        <v>0</v>
      </c>
      <c r="CP66">
        <v>0</v>
      </c>
      <c r="CQ66">
        <v>0</v>
      </c>
      <c r="CR66">
        <v>0</v>
      </c>
      <c r="CS66">
        <v>0</v>
      </c>
      <c r="CT66">
        <v>0</v>
      </c>
      <c r="CU66">
        <v>0</v>
      </c>
      <c r="CV66">
        <v>0</v>
      </c>
      <c r="CW66">
        <v>0</v>
      </c>
      <c r="CX66">
        <v>0</v>
      </c>
      <c r="CY66">
        <v>0</v>
      </c>
      <c r="CZ66">
        <v>0</v>
      </c>
      <c r="DA66">
        <v>0</v>
      </c>
      <c r="DB66">
        <v>0</v>
      </c>
      <c r="DC66">
        <v>0</v>
      </c>
      <c r="DD66">
        <v>0</v>
      </c>
      <c r="DE66">
        <v>0</v>
      </c>
      <c r="DF66">
        <v>0</v>
      </c>
      <c r="DG66">
        <v>0</v>
      </c>
      <c r="DH66">
        <v>0</v>
      </c>
      <c r="DI66">
        <v>0</v>
      </c>
      <c r="DJ66">
        <v>0</v>
      </c>
      <c r="DK66">
        <v>0</v>
      </c>
      <c r="DL66">
        <v>0</v>
      </c>
      <c r="DM66">
        <v>0</v>
      </c>
      <c r="DN66">
        <v>0</v>
      </c>
      <c r="DO66">
        <v>0</v>
      </c>
      <c r="DP66">
        <v>0</v>
      </c>
      <c r="DQ66">
        <v>0</v>
      </c>
    </row>
    <row r="67" spans="1:121" x14ac:dyDescent="0.25">
      <c r="A67" t="s">
        <v>409</v>
      </c>
      <c r="B67" t="s">
        <v>136</v>
      </c>
      <c r="C67" t="s">
        <v>137</v>
      </c>
      <c r="D67">
        <v>6</v>
      </c>
      <c r="E67" t="s">
        <v>138</v>
      </c>
      <c r="F67" t="s">
        <v>408</v>
      </c>
      <c r="G67" t="s">
        <v>410</v>
      </c>
      <c r="H67" t="s">
        <v>166</v>
      </c>
      <c r="I67" t="s">
        <v>206</v>
      </c>
      <c r="J67" s="66">
        <v>1640437615</v>
      </c>
      <c r="K67" t="s">
        <v>143</v>
      </c>
      <c r="L67">
        <v>1</v>
      </c>
      <c r="M67" s="65">
        <v>45663</v>
      </c>
      <c r="N67" t="s">
        <v>411</v>
      </c>
      <c r="O67" t="s">
        <v>412</v>
      </c>
      <c r="P67" t="s">
        <v>411</v>
      </c>
      <c r="Q67" t="s">
        <v>412</v>
      </c>
      <c r="R67">
        <v>34</v>
      </c>
      <c r="S67" t="s">
        <v>169</v>
      </c>
      <c r="T67" t="s">
        <v>147</v>
      </c>
      <c r="U67" t="s">
        <v>148</v>
      </c>
      <c r="V67" t="s">
        <v>149</v>
      </c>
      <c r="W67" t="s">
        <v>150</v>
      </c>
      <c r="X67">
        <v>1390</v>
      </c>
      <c r="Y67" t="s">
        <v>301</v>
      </c>
      <c r="AB67" t="s">
        <v>154</v>
      </c>
      <c r="AC67" t="s">
        <v>155</v>
      </c>
      <c r="AP67" t="s">
        <v>158</v>
      </c>
      <c r="AQ67" t="s">
        <v>159</v>
      </c>
      <c r="AR67">
        <v>2025</v>
      </c>
      <c r="AS67">
        <v>12</v>
      </c>
      <c r="AT67" s="65">
        <v>45669</v>
      </c>
      <c r="AU67" t="s">
        <v>160</v>
      </c>
      <c r="AV67" t="s">
        <v>161</v>
      </c>
      <c r="AW67" t="s">
        <v>171</v>
      </c>
      <c r="AX67">
        <v>0</v>
      </c>
      <c r="AY67">
        <v>0</v>
      </c>
      <c r="AZ67">
        <v>0</v>
      </c>
      <c r="BA67">
        <v>0</v>
      </c>
      <c r="BB67">
        <v>0</v>
      </c>
      <c r="BC67">
        <v>0</v>
      </c>
      <c r="BD67">
        <v>0</v>
      </c>
      <c r="BE67">
        <v>0</v>
      </c>
      <c r="BF67">
        <v>0</v>
      </c>
      <c r="BG67">
        <v>0</v>
      </c>
      <c r="BH67">
        <v>0</v>
      </c>
      <c r="BI67">
        <v>0</v>
      </c>
      <c r="BJ67">
        <v>3444</v>
      </c>
      <c r="BK67">
        <v>16809.87</v>
      </c>
      <c r="BL67">
        <v>3648</v>
      </c>
      <c r="BM67">
        <v>0</v>
      </c>
      <c r="BN67">
        <v>0</v>
      </c>
      <c r="BO67">
        <v>0</v>
      </c>
      <c r="BP67">
        <v>0</v>
      </c>
      <c r="BQ67">
        <v>0</v>
      </c>
      <c r="BR67">
        <v>0</v>
      </c>
      <c r="BS67">
        <v>0</v>
      </c>
      <c r="BT67">
        <v>0</v>
      </c>
      <c r="BU67">
        <v>0</v>
      </c>
      <c r="BV67">
        <v>0</v>
      </c>
      <c r="BW67">
        <v>0</v>
      </c>
      <c r="BX67">
        <v>0</v>
      </c>
      <c r="BY67">
        <v>0</v>
      </c>
      <c r="BZ67">
        <v>0</v>
      </c>
      <c r="CA67">
        <v>0</v>
      </c>
      <c r="CB67">
        <v>0</v>
      </c>
      <c r="CC67">
        <v>0</v>
      </c>
      <c r="CD67">
        <v>0</v>
      </c>
      <c r="CE67">
        <v>0</v>
      </c>
      <c r="CF67">
        <v>0</v>
      </c>
      <c r="CG67">
        <v>0</v>
      </c>
      <c r="CH67">
        <v>0</v>
      </c>
      <c r="CI67">
        <v>0</v>
      </c>
      <c r="CJ67">
        <v>0</v>
      </c>
      <c r="CK67">
        <v>0</v>
      </c>
      <c r="CL67">
        <v>0</v>
      </c>
      <c r="CM67">
        <v>0</v>
      </c>
      <c r="CN67">
        <v>0</v>
      </c>
      <c r="CO67">
        <v>0</v>
      </c>
      <c r="CP67">
        <v>0</v>
      </c>
      <c r="CQ67">
        <v>0</v>
      </c>
      <c r="CR67">
        <v>0</v>
      </c>
      <c r="CS67">
        <v>0</v>
      </c>
      <c r="CT67">
        <v>0</v>
      </c>
      <c r="CU67">
        <v>0</v>
      </c>
      <c r="CV67">
        <v>0</v>
      </c>
      <c r="CW67">
        <v>0</v>
      </c>
      <c r="CX67">
        <v>0</v>
      </c>
      <c r="CY67">
        <v>0</v>
      </c>
      <c r="CZ67">
        <v>0</v>
      </c>
      <c r="DA67">
        <v>0</v>
      </c>
      <c r="DB67">
        <v>0</v>
      </c>
      <c r="DC67">
        <v>0</v>
      </c>
      <c r="DD67">
        <v>0</v>
      </c>
      <c r="DE67">
        <v>0</v>
      </c>
      <c r="DF67">
        <v>0</v>
      </c>
      <c r="DG67">
        <v>0</v>
      </c>
      <c r="DH67">
        <v>0</v>
      </c>
      <c r="DI67">
        <v>0</v>
      </c>
      <c r="DJ67">
        <v>0</v>
      </c>
      <c r="DK67">
        <v>0</v>
      </c>
      <c r="DL67">
        <v>0</v>
      </c>
      <c r="DM67">
        <v>0</v>
      </c>
      <c r="DN67">
        <v>0</v>
      </c>
      <c r="DO67">
        <v>0</v>
      </c>
      <c r="DP67">
        <v>0</v>
      </c>
      <c r="DQ67">
        <v>0</v>
      </c>
    </row>
    <row r="68" spans="1:121" x14ac:dyDescent="0.25">
      <c r="A68" t="s">
        <v>414</v>
      </c>
      <c r="B68" t="s">
        <v>136</v>
      </c>
      <c r="C68" t="s">
        <v>137</v>
      </c>
      <c r="D68">
        <v>126</v>
      </c>
      <c r="E68" t="s">
        <v>138</v>
      </c>
      <c r="F68" t="s">
        <v>413</v>
      </c>
      <c r="G68" t="s">
        <v>415</v>
      </c>
      <c r="H68" t="s">
        <v>166</v>
      </c>
      <c r="I68" t="s">
        <v>142</v>
      </c>
      <c r="J68" s="66">
        <v>200019606968876</v>
      </c>
      <c r="K68" t="s">
        <v>143</v>
      </c>
      <c r="L68">
        <v>3</v>
      </c>
      <c r="M68" s="65">
        <v>45663</v>
      </c>
      <c r="N68" t="s">
        <v>144</v>
      </c>
      <c r="O68" t="s">
        <v>145</v>
      </c>
      <c r="P68" t="s">
        <v>144</v>
      </c>
      <c r="Q68" t="s">
        <v>145</v>
      </c>
      <c r="R68">
        <v>1</v>
      </c>
      <c r="S68" t="s">
        <v>146</v>
      </c>
      <c r="T68" t="s">
        <v>147</v>
      </c>
      <c r="U68" t="s">
        <v>148</v>
      </c>
      <c r="V68" t="s">
        <v>149</v>
      </c>
      <c r="W68" t="s">
        <v>150</v>
      </c>
      <c r="X68">
        <v>1370</v>
      </c>
      <c r="Y68" t="s">
        <v>416</v>
      </c>
      <c r="AB68" t="s">
        <v>154</v>
      </c>
      <c r="AC68" t="s">
        <v>155</v>
      </c>
      <c r="AP68" t="s">
        <v>158</v>
      </c>
      <c r="AQ68" t="s">
        <v>159</v>
      </c>
      <c r="AR68">
        <v>2025</v>
      </c>
      <c r="AS68">
        <v>12</v>
      </c>
      <c r="AT68" s="65">
        <v>45669</v>
      </c>
      <c r="AU68" t="s">
        <v>160</v>
      </c>
      <c r="AV68" t="s">
        <v>161</v>
      </c>
      <c r="AW68" t="s">
        <v>162</v>
      </c>
      <c r="AX68">
        <v>27494.78</v>
      </c>
      <c r="AY68">
        <v>0</v>
      </c>
      <c r="AZ68">
        <v>0</v>
      </c>
      <c r="BA68">
        <v>0</v>
      </c>
      <c r="BB68">
        <v>0</v>
      </c>
      <c r="BC68">
        <v>0</v>
      </c>
      <c r="BD68">
        <v>0</v>
      </c>
      <c r="BE68">
        <v>0</v>
      </c>
      <c r="BF68">
        <v>0</v>
      </c>
      <c r="BG68">
        <v>0</v>
      </c>
      <c r="BH68">
        <v>0</v>
      </c>
      <c r="BI68">
        <v>0</v>
      </c>
      <c r="BJ68">
        <v>789.1</v>
      </c>
      <c r="BK68">
        <v>0</v>
      </c>
      <c r="BL68">
        <v>835.84</v>
      </c>
      <c r="BM68">
        <v>0</v>
      </c>
      <c r="BN68">
        <v>0</v>
      </c>
      <c r="BO68">
        <v>0</v>
      </c>
      <c r="BP68">
        <v>0</v>
      </c>
      <c r="BQ68">
        <v>0</v>
      </c>
      <c r="BR68">
        <v>0</v>
      </c>
      <c r="BS68">
        <v>0</v>
      </c>
      <c r="BT68">
        <v>0</v>
      </c>
      <c r="BU68">
        <v>0</v>
      </c>
      <c r="BV68">
        <v>0</v>
      </c>
      <c r="BW68">
        <v>0</v>
      </c>
      <c r="BX68">
        <v>0</v>
      </c>
      <c r="BY68">
        <v>0</v>
      </c>
      <c r="BZ68">
        <v>0</v>
      </c>
      <c r="CA68">
        <v>0</v>
      </c>
      <c r="CB68">
        <v>0</v>
      </c>
      <c r="CC68">
        <v>0</v>
      </c>
      <c r="CD68">
        <v>0</v>
      </c>
      <c r="CE68">
        <v>0</v>
      </c>
      <c r="CF68">
        <v>0</v>
      </c>
      <c r="CG68">
        <v>0</v>
      </c>
      <c r="CH68">
        <v>0</v>
      </c>
      <c r="CI68">
        <v>0</v>
      </c>
      <c r="CJ68">
        <v>0</v>
      </c>
      <c r="CK68">
        <v>0</v>
      </c>
      <c r="CL68">
        <v>0</v>
      </c>
      <c r="CM68">
        <v>0</v>
      </c>
      <c r="CN68">
        <v>0</v>
      </c>
      <c r="CO68">
        <v>0</v>
      </c>
      <c r="CP68">
        <v>0</v>
      </c>
      <c r="CQ68">
        <v>0</v>
      </c>
      <c r="CR68">
        <v>0</v>
      </c>
      <c r="CS68">
        <v>0</v>
      </c>
      <c r="CT68">
        <v>0</v>
      </c>
      <c r="CU68">
        <v>0</v>
      </c>
      <c r="CV68">
        <v>0</v>
      </c>
      <c r="CW68">
        <v>0</v>
      </c>
      <c r="CX68">
        <v>0</v>
      </c>
      <c r="CY68">
        <v>0</v>
      </c>
      <c r="CZ68">
        <v>0</v>
      </c>
      <c r="DA68">
        <v>0</v>
      </c>
      <c r="DB68">
        <v>0</v>
      </c>
      <c r="DC68">
        <v>0</v>
      </c>
      <c r="DD68">
        <v>0</v>
      </c>
      <c r="DE68">
        <v>0</v>
      </c>
      <c r="DF68">
        <v>0</v>
      </c>
      <c r="DG68">
        <v>0</v>
      </c>
      <c r="DH68">
        <v>0</v>
      </c>
      <c r="DI68">
        <v>0</v>
      </c>
      <c r="DJ68">
        <v>0</v>
      </c>
      <c r="DK68">
        <v>0</v>
      </c>
      <c r="DL68">
        <v>0</v>
      </c>
      <c r="DM68">
        <v>0</v>
      </c>
      <c r="DN68">
        <v>0</v>
      </c>
      <c r="DO68">
        <v>0</v>
      </c>
      <c r="DP68">
        <v>0</v>
      </c>
      <c r="DQ68">
        <v>0</v>
      </c>
    </row>
    <row r="69" spans="1:121" x14ac:dyDescent="0.25">
      <c r="A69" t="s">
        <v>418</v>
      </c>
      <c r="B69" t="s">
        <v>136</v>
      </c>
      <c r="C69" t="s">
        <v>137</v>
      </c>
      <c r="D69">
        <v>54</v>
      </c>
      <c r="E69" t="s">
        <v>138</v>
      </c>
      <c r="F69" t="s">
        <v>417</v>
      </c>
      <c r="G69" s="65">
        <v>28493</v>
      </c>
      <c r="H69" t="s">
        <v>141</v>
      </c>
      <c r="I69" t="s">
        <v>142</v>
      </c>
      <c r="J69" s="66">
        <v>9609005830</v>
      </c>
      <c r="K69" t="s">
        <v>143</v>
      </c>
      <c r="L69">
        <v>2</v>
      </c>
      <c r="M69" s="65">
        <v>45669</v>
      </c>
      <c r="N69" t="s">
        <v>388</v>
      </c>
      <c r="O69" t="s">
        <v>389</v>
      </c>
      <c r="P69" t="s">
        <v>388</v>
      </c>
      <c r="Q69" t="s">
        <v>389</v>
      </c>
      <c r="R69">
        <v>1</v>
      </c>
      <c r="S69" t="s">
        <v>146</v>
      </c>
      <c r="T69" t="s">
        <v>147</v>
      </c>
      <c r="U69" t="s">
        <v>148</v>
      </c>
      <c r="V69" t="s">
        <v>149</v>
      </c>
      <c r="W69" t="s">
        <v>150</v>
      </c>
      <c r="X69">
        <v>3389</v>
      </c>
      <c r="Y69" t="s">
        <v>277</v>
      </c>
      <c r="Z69" t="s">
        <v>193</v>
      </c>
      <c r="AA69" t="s">
        <v>194</v>
      </c>
      <c r="AB69" t="s">
        <v>154</v>
      </c>
      <c r="AC69" t="s">
        <v>155</v>
      </c>
      <c r="AF69" t="s">
        <v>156</v>
      </c>
      <c r="AG69" t="s">
        <v>157</v>
      </c>
      <c r="AP69" t="s">
        <v>158</v>
      </c>
      <c r="AQ69" t="s">
        <v>159</v>
      </c>
      <c r="AR69">
        <v>2025</v>
      </c>
      <c r="AS69">
        <v>12</v>
      </c>
      <c r="AT69" s="65">
        <v>45669</v>
      </c>
      <c r="AU69" t="s">
        <v>160</v>
      </c>
      <c r="AV69" t="s">
        <v>161</v>
      </c>
      <c r="AW69" t="s">
        <v>162</v>
      </c>
      <c r="AX69">
        <v>40000</v>
      </c>
      <c r="AY69">
        <v>0</v>
      </c>
      <c r="AZ69">
        <v>0</v>
      </c>
      <c r="BA69">
        <v>0</v>
      </c>
      <c r="BB69">
        <v>0</v>
      </c>
      <c r="BC69">
        <v>0</v>
      </c>
      <c r="BD69">
        <v>0</v>
      </c>
      <c r="BE69">
        <v>0</v>
      </c>
      <c r="BF69">
        <v>0</v>
      </c>
      <c r="BG69">
        <v>0</v>
      </c>
      <c r="BH69">
        <v>0</v>
      </c>
      <c r="BI69">
        <v>0</v>
      </c>
      <c r="BJ69">
        <v>1148</v>
      </c>
      <c r="BK69">
        <v>442.65</v>
      </c>
      <c r="BL69">
        <v>1216</v>
      </c>
      <c r="BM69">
        <v>0</v>
      </c>
      <c r="BN69">
        <v>0</v>
      </c>
      <c r="BO69">
        <v>0</v>
      </c>
      <c r="BP69">
        <v>0</v>
      </c>
      <c r="BQ69">
        <v>0</v>
      </c>
      <c r="BR69">
        <v>0</v>
      </c>
      <c r="BS69">
        <v>0</v>
      </c>
      <c r="BT69">
        <v>0</v>
      </c>
      <c r="BU69">
        <v>0</v>
      </c>
      <c r="BV69">
        <v>0</v>
      </c>
      <c r="BW69">
        <v>0</v>
      </c>
      <c r="BX69">
        <v>0</v>
      </c>
      <c r="BY69">
        <v>0</v>
      </c>
      <c r="BZ69">
        <v>0</v>
      </c>
      <c r="CA69">
        <v>0</v>
      </c>
      <c r="CB69">
        <v>0</v>
      </c>
      <c r="CC69">
        <v>0</v>
      </c>
      <c r="CD69">
        <v>0</v>
      </c>
      <c r="CE69">
        <v>0</v>
      </c>
      <c r="CF69">
        <v>0</v>
      </c>
      <c r="CG69">
        <v>0</v>
      </c>
      <c r="CH69">
        <v>0</v>
      </c>
      <c r="CI69">
        <v>0</v>
      </c>
      <c r="CJ69">
        <v>0</v>
      </c>
      <c r="CK69">
        <v>0</v>
      </c>
      <c r="CL69">
        <v>0</v>
      </c>
      <c r="CM69">
        <v>0</v>
      </c>
      <c r="CN69">
        <v>0</v>
      </c>
      <c r="CO69">
        <v>0</v>
      </c>
      <c r="CP69">
        <v>0</v>
      </c>
      <c r="CQ69">
        <v>0</v>
      </c>
      <c r="CR69">
        <v>0</v>
      </c>
      <c r="CS69">
        <v>0</v>
      </c>
      <c r="CT69">
        <v>0</v>
      </c>
      <c r="CU69">
        <v>0</v>
      </c>
      <c r="CV69">
        <v>0</v>
      </c>
      <c r="CW69">
        <v>0</v>
      </c>
      <c r="CX69">
        <v>0</v>
      </c>
      <c r="CY69">
        <v>0</v>
      </c>
      <c r="CZ69">
        <v>0</v>
      </c>
      <c r="DA69">
        <v>0</v>
      </c>
      <c r="DB69">
        <v>0</v>
      </c>
      <c r="DC69">
        <v>0</v>
      </c>
      <c r="DD69">
        <v>0</v>
      </c>
      <c r="DE69">
        <v>0</v>
      </c>
      <c r="DF69">
        <v>0</v>
      </c>
      <c r="DG69">
        <v>0</v>
      </c>
      <c r="DH69">
        <v>0</v>
      </c>
      <c r="DI69">
        <v>0</v>
      </c>
      <c r="DJ69">
        <v>0</v>
      </c>
      <c r="DK69">
        <v>0</v>
      </c>
      <c r="DL69">
        <v>0</v>
      </c>
      <c r="DM69">
        <v>0</v>
      </c>
      <c r="DN69">
        <v>0</v>
      </c>
      <c r="DO69">
        <v>0</v>
      </c>
      <c r="DP69">
        <v>0</v>
      </c>
      <c r="DQ69">
        <v>0</v>
      </c>
    </row>
    <row r="70" spans="1:121" x14ac:dyDescent="0.25">
      <c r="A70" t="s">
        <v>420</v>
      </c>
      <c r="B70" t="s">
        <v>136</v>
      </c>
      <c r="C70" t="s">
        <v>137</v>
      </c>
      <c r="D70">
        <v>22</v>
      </c>
      <c r="E70" t="s">
        <v>138</v>
      </c>
      <c r="F70" t="s">
        <v>419</v>
      </c>
      <c r="G70" t="s">
        <v>421</v>
      </c>
      <c r="H70" t="s">
        <v>166</v>
      </c>
      <c r="I70" t="s">
        <v>142</v>
      </c>
      <c r="J70" s="66">
        <v>200019605578591</v>
      </c>
      <c r="K70" t="s">
        <v>143</v>
      </c>
      <c r="L70">
        <v>4</v>
      </c>
      <c r="M70" s="65">
        <v>45663</v>
      </c>
      <c r="N70" t="s">
        <v>293</v>
      </c>
      <c r="O70" t="s">
        <v>294</v>
      </c>
      <c r="P70" t="s">
        <v>293</v>
      </c>
      <c r="Q70" t="s">
        <v>294</v>
      </c>
      <c r="R70">
        <v>1</v>
      </c>
      <c r="S70" t="s">
        <v>146</v>
      </c>
      <c r="T70" t="s">
        <v>147</v>
      </c>
      <c r="U70" t="s">
        <v>148</v>
      </c>
      <c r="V70" t="s">
        <v>149</v>
      </c>
      <c r="W70" t="s">
        <v>150</v>
      </c>
      <c r="X70">
        <v>1500</v>
      </c>
      <c r="Y70" t="s">
        <v>264</v>
      </c>
      <c r="Z70" t="s">
        <v>152</v>
      </c>
      <c r="AA70" t="s">
        <v>153</v>
      </c>
      <c r="AB70" t="s">
        <v>154</v>
      </c>
      <c r="AC70" t="s">
        <v>155</v>
      </c>
      <c r="AF70" t="s">
        <v>188</v>
      </c>
      <c r="AG70" t="s">
        <v>189</v>
      </c>
      <c r="AP70" t="s">
        <v>158</v>
      </c>
      <c r="AQ70" t="s">
        <v>159</v>
      </c>
      <c r="AR70">
        <v>2025</v>
      </c>
      <c r="AS70">
        <v>12</v>
      </c>
      <c r="AT70" s="65">
        <v>45669</v>
      </c>
      <c r="AU70" t="s">
        <v>160</v>
      </c>
      <c r="AV70" t="s">
        <v>161</v>
      </c>
      <c r="AW70" t="s">
        <v>162</v>
      </c>
      <c r="AX70">
        <v>70000</v>
      </c>
      <c r="AY70">
        <v>0</v>
      </c>
      <c r="AZ70">
        <v>0</v>
      </c>
      <c r="BA70">
        <v>0</v>
      </c>
      <c r="BB70">
        <v>0</v>
      </c>
      <c r="BC70">
        <v>0</v>
      </c>
      <c r="BD70">
        <v>0</v>
      </c>
      <c r="BE70">
        <v>0</v>
      </c>
      <c r="BF70">
        <v>0</v>
      </c>
      <c r="BG70">
        <v>0</v>
      </c>
      <c r="BH70">
        <v>0</v>
      </c>
      <c r="BI70">
        <v>0</v>
      </c>
      <c r="BJ70">
        <v>2009</v>
      </c>
      <c r="BK70">
        <v>4984.5200000000004</v>
      </c>
      <c r="BL70">
        <v>2128</v>
      </c>
      <c r="BM70">
        <v>0</v>
      </c>
      <c r="BN70">
        <v>0</v>
      </c>
      <c r="BO70">
        <v>1919.78</v>
      </c>
      <c r="BP70">
        <v>0</v>
      </c>
      <c r="BQ70">
        <v>0</v>
      </c>
      <c r="BR70">
        <v>0</v>
      </c>
      <c r="BS70">
        <v>0</v>
      </c>
      <c r="BT70">
        <v>0</v>
      </c>
      <c r="BU70">
        <v>0</v>
      </c>
      <c r="BV70">
        <v>0</v>
      </c>
      <c r="BW70">
        <v>0</v>
      </c>
      <c r="BX70">
        <v>0</v>
      </c>
      <c r="BY70">
        <v>0</v>
      </c>
      <c r="BZ70">
        <v>0</v>
      </c>
      <c r="CA70">
        <v>0</v>
      </c>
      <c r="CB70">
        <v>0</v>
      </c>
      <c r="CC70">
        <v>0</v>
      </c>
      <c r="CD70">
        <v>0</v>
      </c>
      <c r="CE70">
        <v>0</v>
      </c>
      <c r="CF70">
        <v>0</v>
      </c>
      <c r="CG70">
        <v>0</v>
      </c>
      <c r="CH70">
        <v>0</v>
      </c>
      <c r="CI70">
        <v>0</v>
      </c>
      <c r="CJ70">
        <v>0</v>
      </c>
      <c r="CK70">
        <v>0</v>
      </c>
      <c r="CL70">
        <v>0</v>
      </c>
      <c r="CM70">
        <v>0</v>
      </c>
      <c r="CN70">
        <v>0</v>
      </c>
      <c r="CO70">
        <v>0</v>
      </c>
      <c r="CP70">
        <v>0</v>
      </c>
      <c r="CQ70">
        <v>0</v>
      </c>
      <c r="CR70">
        <v>0</v>
      </c>
      <c r="CS70">
        <v>0</v>
      </c>
      <c r="CT70">
        <v>0</v>
      </c>
      <c r="CU70">
        <v>0</v>
      </c>
      <c r="CV70">
        <v>0</v>
      </c>
      <c r="CW70">
        <v>0</v>
      </c>
      <c r="CX70">
        <v>0</v>
      </c>
      <c r="CY70">
        <v>0</v>
      </c>
      <c r="CZ70">
        <v>0</v>
      </c>
      <c r="DA70">
        <v>0</v>
      </c>
      <c r="DB70">
        <v>0</v>
      </c>
      <c r="DC70">
        <v>0</v>
      </c>
      <c r="DD70">
        <v>0</v>
      </c>
      <c r="DE70">
        <v>0</v>
      </c>
      <c r="DF70">
        <v>0</v>
      </c>
      <c r="DG70">
        <v>0</v>
      </c>
      <c r="DH70">
        <v>0</v>
      </c>
      <c r="DI70">
        <v>0</v>
      </c>
      <c r="DJ70">
        <v>0</v>
      </c>
      <c r="DK70">
        <v>0</v>
      </c>
      <c r="DL70">
        <v>0</v>
      </c>
      <c r="DM70">
        <v>0</v>
      </c>
      <c r="DN70">
        <v>0</v>
      </c>
      <c r="DO70">
        <v>0</v>
      </c>
      <c r="DP70">
        <v>0</v>
      </c>
      <c r="DQ70">
        <v>0</v>
      </c>
    </row>
    <row r="71" spans="1:121" x14ac:dyDescent="0.25">
      <c r="A71" t="s">
        <v>423</v>
      </c>
      <c r="B71" t="s">
        <v>136</v>
      </c>
      <c r="C71" t="s">
        <v>137</v>
      </c>
      <c r="D71">
        <v>213</v>
      </c>
      <c r="E71" t="s">
        <v>138</v>
      </c>
      <c r="F71" t="s">
        <v>422</v>
      </c>
      <c r="G71" s="65">
        <v>27461</v>
      </c>
      <c r="H71" t="s">
        <v>166</v>
      </c>
      <c r="I71" t="s">
        <v>142</v>
      </c>
      <c r="J71" s="66">
        <v>200013300599058</v>
      </c>
      <c r="K71" t="s">
        <v>143</v>
      </c>
      <c r="L71">
        <v>5</v>
      </c>
      <c r="M71" s="65">
        <v>45663</v>
      </c>
      <c r="N71" t="s">
        <v>144</v>
      </c>
      <c r="O71" t="s">
        <v>145</v>
      </c>
      <c r="P71" t="s">
        <v>144</v>
      </c>
      <c r="Q71" t="s">
        <v>145</v>
      </c>
      <c r="R71">
        <v>1</v>
      </c>
      <c r="S71" t="s">
        <v>146</v>
      </c>
      <c r="T71" t="s">
        <v>147</v>
      </c>
      <c r="U71" t="s">
        <v>148</v>
      </c>
      <c r="V71" t="s">
        <v>149</v>
      </c>
      <c r="W71" t="s">
        <v>150</v>
      </c>
      <c r="X71">
        <v>1720</v>
      </c>
      <c r="Y71" t="s">
        <v>393</v>
      </c>
      <c r="AB71" t="s">
        <v>154</v>
      </c>
      <c r="AC71" t="s">
        <v>155</v>
      </c>
      <c r="AP71" t="s">
        <v>158</v>
      </c>
      <c r="AQ71" t="s">
        <v>159</v>
      </c>
      <c r="AR71">
        <v>2025</v>
      </c>
      <c r="AS71">
        <v>12</v>
      </c>
      <c r="AT71" s="65">
        <v>45669</v>
      </c>
      <c r="AU71" t="s">
        <v>160</v>
      </c>
      <c r="AV71" t="s">
        <v>161</v>
      </c>
      <c r="AW71" t="s">
        <v>162</v>
      </c>
      <c r="AX71">
        <v>27494.78</v>
      </c>
      <c r="AY71">
        <v>0</v>
      </c>
      <c r="AZ71">
        <v>0</v>
      </c>
      <c r="BA71">
        <v>0</v>
      </c>
      <c r="BB71">
        <v>0</v>
      </c>
      <c r="BC71">
        <v>0</v>
      </c>
      <c r="BD71">
        <v>0</v>
      </c>
      <c r="BE71">
        <v>0</v>
      </c>
      <c r="BF71">
        <v>0</v>
      </c>
      <c r="BG71">
        <v>0</v>
      </c>
      <c r="BH71">
        <v>0</v>
      </c>
      <c r="BI71">
        <v>0</v>
      </c>
      <c r="BJ71">
        <v>789.1</v>
      </c>
      <c r="BK71">
        <v>0</v>
      </c>
      <c r="BL71">
        <v>835.84</v>
      </c>
      <c r="BM71">
        <v>0</v>
      </c>
      <c r="BN71">
        <v>0</v>
      </c>
      <c r="BO71">
        <v>0</v>
      </c>
      <c r="BP71">
        <v>0</v>
      </c>
      <c r="BQ71">
        <v>0</v>
      </c>
      <c r="BR71">
        <v>0</v>
      </c>
      <c r="BS71">
        <v>0</v>
      </c>
      <c r="BT71">
        <v>0</v>
      </c>
      <c r="BU71">
        <v>0</v>
      </c>
      <c r="BV71">
        <v>0</v>
      </c>
      <c r="BW71">
        <v>0</v>
      </c>
      <c r="BX71">
        <v>0</v>
      </c>
      <c r="BY71">
        <v>0</v>
      </c>
      <c r="BZ71">
        <v>20328.84</v>
      </c>
      <c r="CA71">
        <v>0</v>
      </c>
      <c r="CB71">
        <v>0</v>
      </c>
      <c r="CC71">
        <v>0</v>
      </c>
      <c r="CD71">
        <v>0</v>
      </c>
      <c r="CE71">
        <v>0</v>
      </c>
      <c r="CF71">
        <v>0</v>
      </c>
      <c r="CG71">
        <v>0</v>
      </c>
      <c r="CH71">
        <v>0</v>
      </c>
      <c r="CI71">
        <v>0</v>
      </c>
      <c r="CJ71">
        <v>0</v>
      </c>
      <c r="CK71">
        <v>0</v>
      </c>
      <c r="CL71">
        <v>0</v>
      </c>
      <c r="CM71">
        <v>0</v>
      </c>
      <c r="CN71">
        <v>0</v>
      </c>
      <c r="CO71">
        <v>0</v>
      </c>
      <c r="CP71">
        <v>0</v>
      </c>
      <c r="CQ71">
        <v>0</v>
      </c>
      <c r="CR71">
        <v>0</v>
      </c>
      <c r="CS71">
        <v>0</v>
      </c>
      <c r="CT71">
        <v>0</v>
      </c>
      <c r="CU71">
        <v>0</v>
      </c>
      <c r="CV71">
        <v>0</v>
      </c>
      <c r="CW71">
        <v>0</v>
      </c>
      <c r="CX71">
        <v>0</v>
      </c>
      <c r="CY71">
        <v>0</v>
      </c>
      <c r="CZ71">
        <v>0</v>
      </c>
      <c r="DA71">
        <v>0</v>
      </c>
      <c r="DB71">
        <v>0</v>
      </c>
      <c r="DC71">
        <v>0</v>
      </c>
      <c r="DD71">
        <v>0</v>
      </c>
      <c r="DE71">
        <v>0</v>
      </c>
      <c r="DF71">
        <v>0</v>
      </c>
      <c r="DG71">
        <v>0</v>
      </c>
      <c r="DH71">
        <v>0</v>
      </c>
      <c r="DI71">
        <v>0</v>
      </c>
      <c r="DJ71">
        <v>0</v>
      </c>
      <c r="DK71">
        <v>0</v>
      </c>
      <c r="DL71">
        <v>0</v>
      </c>
      <c r="DM71">
        <v>0</v>
      </c>
      <c r="DN71">
        <v>0</v>
      </c>
      <c r="DO71">
        <v>0</v>
      </c>
      <c r="DP71">
        <v>0</v>
      </c>
      <c r="DQ71">
        <v>0</v>
      </c>
    </row>
    <row r="72" spans="1:121" x14ac:dyDescent="0.25">
      <c r="A72" t="s">
        <v>425</v>
      </c>
      <c r="B72" t="s">
        <v>136</v>
      </c>
      <c r="C72" t="s">
        <v>137</v>
      </c>
      <c r="D72">
        <v>275</v>
      </c>
      <c r="E72" t="s">
        <v>138</v>
      </c>
      <c r="F72" t="s">
        <v>424</v>
      </c>
      <c r="G72" t="s">
        <v>426</v>
      </c>
      <c r="H72" t="s">
        <v>166</v>
      </c>
      <c r="I72" t="s">
        <v>142</v>
      </c>
      <c r="J72" s="66">
        <v>200010130392048</v>
      </c>
      <c r="K72" t="s">
        <v>143</v>
      </c>
      <c r="L72">
        <v>3</v>
      </c>
      <c r="M72" s="65">
        <v>45663</v>
      </c>
      <c r="N72" t="s">
        <v>144</v>
      </c>
      <c r="O72" t="s">
        <v>145</v>
      </c>
      <c r="P72" t="s">
        <v>144</v>
      </c>
      <c r="Q72" t="s">
        <v>145</v>
      </c>
      <c r="R72">
        <v>1</v>
      </c>
      <c r="S72" t="s">
        <v>146</v>
      </c>
      <c r="T72" t="s">
        <v>147</v>
      </c>
      <c r="U72" t="s">
        <v>148</v>
      </c>
      <c r="V72" t="s">
        <v>149</v>
      </c>
      <c r="W72" t="s">
        <v>150</v>
      </c>
      <c r="X72">
        <v>2210</v>
      </c>
      <c r="Y72" t="s">
        <v>170</v>
      </c>
      <c r="AB72" t="s">
        <v>154</v>
      </c>
      <c r="AC72" t="s">
        <v>155</v>
      </c>
      <c r="AP72" t="s">
        <v>158</v>
      </c>
      <c r="AQ72" t="s">
        <v>159</v>
      </c>
      <c r="AR72">
        <v>2025</v>
      </c>
      <c r="AS72">
        <v>12</v>
      </c>
      <c r="AT72" s="65">
        <v>45669</v>
      </c>
      <c r="AU72" t="s">
        <v>160</v>
      </c>
      <c r="AV72" t="s">
        <v>161</v>
      </c>
      <c r="AW72" t="s">
        <v>162</v>
      </c>
      <c r="AX72">
        <v>40796.25</v>
      </c>
      <c r="AY72">
        <v>0</v>
      </c>
      <c r="AZ72">
        <v>0</v>
      </c>
      <c r="BA72">
        <v>0</v>
      </c>
      <c r="BB72">
        <v>0</v>
      </c>
      <c r="BC72">
        <v>0</v>
      </c>
      <c r="BD72">
        <v>0</v>
      </c>
      <c r="BE72">
        <v>0</v>
      </c>
      <c r="BF72">
        <v>0</v>
      </c>
      <c r="BG72">
        <v>0</v>
      </c>
      <c r="BH72">
        <v>0</v>
      </c>
      <c r="BI72">
        <v>0</v>
      </c>
      <c r="BJ72">
        <v>1170.8499999999999</v>
      </c>
      <c r="BK72">
        <v>555.03</v>
      </c>
      <c r="BL72">
        <v>1240.21</v>
      </c>
      <c r="BM72">
        <v>0</v>
      </c>
      <c r="BN72">
        <v>0</v>
      </c>
      <c r="BO72">
        <v>0</v>
      </c>
      <c r="BP72">
        <v>0</v>
      </c>
      <c r="BQ72">
        <v>0</v>
      </c>
      <c r="BR72">
        <v>0</v>
      </c>
      <c r="BS72">
        <v>0</v>
      </c>
      <c r="BT72">
        <v>0</v>
      </c>
      <c r="BU72">
        <v>0</v>
      </c>
      <c r="BV72">
        <v>0</v>
      </c>
      <c r="BW72">
        <v>0</v>
      </c>
      <c r="BX72">
        <v>0</v>
      </c>
      <c r="BY72">
        <v>0</v>
      </c>
      <c r="BZ72">
        <v>28994.86</v>
      </c>
      <c r="CA72">
        <v>0</v>
      </c>
      <c r="CB72">
        <v>0</v>
      </c>
      <c r="CC72">
        <v>0</v>
      </c>
      <c r="CD72">
        <v>0</v>
      </c>
      <c r="CE72">
        <v>0</v>
      </c>
      <c r="CF72">
        <v>0</v>
      </c>
      <c r="CG72">
        <v>0</v>
      </c>
      <c r="CH72">
        <v>0</v>
      </c>
      <c r="CI72">
        <v>0</v>
      </c>
      <c r="CJ72">
        <v>0</v>
      </c>
      <c r="CK72">
        <v>0</v>
      </c>
      <c r="CL72">
        <v>0</v>
      </c>
      <c r="CM72">
        <v>0</v>
      </c>
      <c r="CN72">
        <v>0</v>
      </c>
      <c r="CO72">
        <v>0</v>
      </c>
      <c r="CP72">
        <v>0</v>
      </c>
      <c r="CQ72">
        <v>0</v>
      </c>
      <c r="CR72">
        <v>0</v>
      </c>
      <c r="CS72">
        <v>0</v>
      </c>
      <c r="CT72">
        <v>0</v>
      </c>
      <c r="CU72">
        <v>0</v>
      </c>
      <c r="CV72">
        <v>0</v>
      </c>
      <c r="CW72">
        <v>0</v>
      </c>
      <c r="CX72">
        <v>0</v>
      </c>
      <c r="CY72">
        <v>0</v>
      </c>
      <c r="CZ72">
        <v>0</v>
      </c>
      <c r="DA72">
        <v>0</v>
      </c>
      <c r="DB72">
        <v>0</v>
      </c>
      <c r="DC72">
        <v>0</v>
      </c>
      <c r="DD72">
        <v>0</v>
      </c>
      <c r="DE72">
        <v>0</v>
      </c>
      <c r="DF72">
        <v>0</v>
      </c>
      <c r="DG72">
        <v>0</v>
      </c>
      <c r="DH72">
        <v>0</v>
      </c>
      <c r="DI72">
        <v>0</v>
      </c>
      <c r="DJ72">
        <v>0</v>
      </c>
      <c r="DK72">
        <v>0</v>
      </c>
      <c r="DL72">
        <v>0</v>
      </c>
      <c r="DM72">
        <v>0</v>
      </c>
      <c r="DN72">
        <v>0</v>
      </c>
      <c r="DO72">
        <v>0</v>
      </c>
      <c r="DP72">
        <v>0</v>
      </c>
      <c r="DQ72">
        <v>0</v>
      </c>
    </row>
    <row r="73" spans="1:121" x14ac:dyDescent="0.25">
      <c r="A73" t="s">
        <v>428</v>
      </c>
      <c r="B73" t="s">
        <v>136</v>
      </c>
      <c r="C73" t="s">
        <v>137</v>
      </c>
      <c r="D73">
        <v>26</v>
      </c>
      <c r="E73" t="s">
        <v>138</v>
      </c>
      <c r="F73" t="s">
        <v>427</v>
      </c>
      <c r="G73" s="65">
        <v>33977</v>
      </c>
      <c r="H73" t="s">
        <v>166</v>
      </c>
      <c r="I73" t="s">
        <v>142</v>
      </c>
      <c r="J73" s="66">
        <v>1620640444</v>
      </c>
      <c r="K73" t="s">
        <v>143</v>
      </c>
      <c r="L73">
        <v>1</v>
      </c>
      <c r="M73" s="65">
        <v>45667</v>
      </c>
      <c r="N73" t="s">
        <v>231</v>
      </c>
      <c r="O73" t="s">
        <v>232</v>
      </c>
      <c r="P73" t="s">
        <v>231</v>
      </c>
      <c r="Q73" t="s">
        <v>232</v>
      </c>
      <c r="R73">
        <v>1</v>
      </c>
      <c r="S73" t="s">
        <v>146</v>
      </c>
      <c r="T73" t="s">
        <v>147</v>
      </c>
      <c r="U73" t="s">
        <v>148</v>
      </c>
      <c r="V73" t="s">
        <v>149</v>
      </c>
      <c r="W73" t="s">
        <v>150</v>
      </c>
      <c r="X73">
        <v>3389</v>
      </c>
      <c r="Y73" t="s">
        <v>277</v>
      </c>
      <c r="Z73" t="s">
        <v>193</v>
      </c>
      <c r="AA73" t="s">
        <v>194</v>
      </c>
      <c r="AB73" t="s">
        <v>154</v>
      </c>
      <c r="AC73" t="s">
        <v>155</v>
      </c>
      <c r="AF73" t="s">
        <v>156</v>
      </c>
      <c r="AG73" t="s">
        <v>157</v>
      </c>
      <c r="AP73" t="s">
        <v>158</v>
      </c>
      <c r="AQ73" t="s">
        <v>159</v>
      </c>
      <c r="AR73">
        <v>2025</v>
      </c>
      <c r="AS73">
        <v>12</v>
      </c>
      <c r="AT73" s="65">
        <v>45669</v>
      </c>
      <c r="AU73" t="s">
        <v>160</v>
      </c>
      <c r="AV73" t="s">
        <v>161</v>
      </c>
      <c r="AW73" t="s">
        <v>162</v>
      </c>
      <c r="AX73">
        <v>40000</v>
      </c>
      <c r="AY73">
        <v>0</v>
      </c>
      <c r="AZ73">
        <v>0</v>
      </c>
      <c r="BA73">
        <v>0</v>
      </c>
      <c r="BB73">
        <v>0</v>
      </c>
      <c r="BC73">
        <v>0</v>
      </c>
      <c r="BD73">
        <v>0</v>
      </c>
      <c r="BE73">
        <v>0</v>
      </c>
      <c r="BF73">
        <v>0</v>
      </c>
      <c r="BG73">
        <v>0</v>
      </c>
      <c r="BH73">
        <v>0</v>
      </c>
      <c r="BI73">
        <v>0</v>
      </c>
      <c r="BJ73">
        <v>1148</v>
      </c>
      <c r="BK73">
        <v>442.65</v>
      </c>
      <c r="BL73">
        <v>1216</v>
      </c>
      <c r="BM73">
        <v>0</v>
      </c>
      <c r="BN73">
        <v>0</v>
      </c>
      <c r="BO73">
        <v>0</v>
      </c>
      <c r="BP73">
        <v>0</v>
      </c>
      <c r="BQ73">
        <v>0</v>
      </c>
      <c r="BR73">
        <v>0</v>
      </c>
      <c r="BS73">
        <v>0</v>
      </c>
      <c r="BT73">
        <v>0</v>
      </c>
      <c r="BU73">
        <v>0</v>
      </c>
      <c r="BV73">
        <v>0</v>
      </c>
      <c r="BW73">
        <v>0</v>
      </c>
      <c r="BX73">
        <v>0</v>
      </c>
      <c r="BY73">
        <v>0</v>
      </c>
      <c r="BZ73">
        <v>0</v>
      </c>
      <c r="CA73">
        <v>0</v>
      </c>
      <c r="CB73">
        <v>0</v>
      </c>
      <c r="CC73">
        <v>0</v>
      </c>
      <c r="CD73">
        <v>0</v>
      </c>
      <c r="CE73">
        <v>0</v>
      </c>
      <c r="CF73">
        <v>0</v>
      </c>
      <c r="CG73">
        <v>0</v>
      </c>
      <c r="CH73">
        <v>0</v>
      </c>
      <c r="CI73">
        <v>0</v>
      </c>
      <c r="CJ73">
        <v>0</v>
      </c>
      <c r="CK73">
        <v>0</v>
      </c>
      <c r="CL73">
        <v>0</v>
      </c>
      <c r="CM73">
        <v>0</v>
      </c>
      <c r="CN73">
        <v>0</v>
      </c>
      <c r="CO73">
        <v>0</v>
      </c>
      <c r="CP73">
        <v>0</v>
      </c>
      <c r="CQ73">
        <v>0</v>
      </c>
      <c r="CR73">
        <v>0</v>
      </c>
      <c r="CS73">
        <v>0</v>
      </c>
      <c r="CT73">
        <v>0</v>
      </c>
      <c r="CU73">
        <v>0</v>
      </c>
      <c r="CV73">
        <v>0</v>
      </c>
      <c r="CW73">
        <v>0</v>
      </c>
      <c r="CX73">
        <v>0</v>
      </c>
      <c r="CY73">
        <v>0</v>
      </c>
      <c r="CZ73">
        <v>0</v>
      </c>
      <c r="DA73">
        <v>0</v>
      </c>
      <c r="DB73">
        <v>0</v>
      </c>
      <c r="DC73">
        <v>0</v>
      </c>
      <c r="DD73">
        <v>0</v>
      </c>
      <c r="DE73">
        <v>0</v>
      </c>
      <c r="DF73">
        <v>0</v>
      </c>
      <c r="DG73">
        <v>0</v>
      </c>
      <c r="DH73">
        <v>0</v>
      </c>
      <c r="DI73">
        <v>0</v>
      </c>
      <c r="DJ73">
        <v>0</v>
      </c>
      <c r="DK73">
        <v>0</v>
      </c>
      <c r="DL73">
        <v>0</v>
      </c>
      <c r="DM73">
        <v>0</v>
      </c>
      <c r="DN73">
        <v>0</v>
      </c>
      <c r="DO73">
        <v>0</v>
      </c>
      <c r="DP73">
        <v>0</v>
      </c>
      <c r="DQ73">
        <v>0</v>
      </c>
    </row>
    <row r="74" spans="1:121" x14ac:dyDescent="0.25">
      <c r="A74" t="s">
        <v>430</v>
      </c>
      <c r="B74" t="s">
        <v>136</v>
      </c>
      <c r="C74" t="s">
        <v>137</v>
      </c>
      <c r="D74">
        <v>14</v>
      </c>
      <c r="E74" t="s">
        <v>138</v>
      </c>
      <c r="F74" t="s">
        <v>429</v>
      </c>
      <c r="G74" s="65">
        <v>25086</v>
      </c>
      <c r="H74" t="s">
        <v>166</v>
      </c>
      <c r="I74" t="s">
        <v>142</v>
      </c>
      <c r="J74" s="66">
        <v>9607635052</v>
      </c>
      <c r="K74" t="s">
        <v>143</v>
      </c>
      <c r="L74">
        <v>1</v>
      </c>
      <c r="M74" s="65">
        <v>45662</v>
      </c>
      <c r="N74" t="s">
        <v>167</v>
      </c>
      <c r="O74" t="s">
        <v>168</v>
      </c>
      <c r="P74" t="s">
        <v>167</v>
      </c>
      <c r="Q74" t="s">
        <v>168</v>
      </c>
      <c r="R74">
        <v>34</v>
      </c>
      <c r="S74" t="s">
        <v>169</v>
      </c>
      <c r="T74" t="s">
        <v>147</v>
      </c>
      <c r="U74" t="s">
        <v>148</v>
      </c>
      <c r="V74" t="s">
        <v>149</v>
      </c>
      <c r="W74" t="s">
        <v>150</v>
      </c>
      <c r="X74">
        <v>2210</v>
      </c>
      <c r="Y74" t="s">
        <v>170</v>
      </c>
      <c r="AB74" t="s">
        <v>154</v>
      </c>
      <c r="AC74" t="s">
        <v>155</v>
      </c>
      <c r="AP74" t="s">
        <v>158</v>
      </c>
      <c r="AQ74" t="s">
        <v>159</v>
      </c>
      <c r="AR74">
        <v>2025</v>
      </c>
      <c r="AS74">
        <v>12</v>
      </c>
      <c r="AT74" s="65">
        <v>45669</v>
      </c>
      <c r="AU74" t="s">
        <v>160</v>
      </c>
      <c r="AV74" t="s">
        <v>161</v>
      </c>
      <c r="AW74" t="s">
        <v>171</v>
      </c>
      <c r="AX74">
        <v>0</v>
      </c>
      <c r="AY74">
        <v>0</v>
      </c>
      <c r="AZ74">
        <v>0</v>
      </c>
      <c r="BA74">
        <v>0</v>
      </c>
      <c r="BB74">
        <v>0</v>
      </c>
      <c r="BC74">
        <v>0</v>
      </c>
      <c r="BD74">
        <v>0</v>
      </c>
      <c r="BE74">
        <v>0</v>
      </c>
      <c r="BF74">
        <v>0</v>
      </c>
      <c r="BG74">
        <v>0</v>
      </c>
      <c r="BH74">
        <v>0</v>
      </c>
      <c r="BI74">
        <v>0</v>
      </c>
      <c r="BJ74">
        <v>2296</v>
      </c>
      <c r="BK74">
        <v>7400.87</v>
      </c>
      <c r="BL74">
        <v>2432</v>
      </c>
      <c r="BM74">
        <v>0</v>
      </c>
      <c r="BN74">
        <v>0</v>
      </c>
      <c r="BO74">
        <v>0</v>
      </c>
      <c r="BP74">
        <v>0</v>
      </c>
      <c r="BQ74">
        <v>0</v>
      </c>
      <c r="BR74">
        <v>0</v>
      </c>
      <c r="BS74">
        <v>0</v>
      </c>
      <c r="BT74">
        <v>0</v>
      </c>
      <c r="BU74">
        <v>0</v>
      </c>
      <c r="BV74">
        <v>0</v>
      </c>
      <c r="BW74">
        <v>0</v>
      </c>
      <c r="BX74">
        <v>0</v>
      </c>
      <c r="BY74">
        <v>0</v>
      </c>
      <c r="BZ74">
        <v>0</v>
      </c>
      <c r="CA74">
        <v>0</v>
      </c>
      <c r="CB74">
        <v>0</v>
      </c>
      <c r="CC74">
        <v>0</v>
      </c>
      <c r="CD74">
        <v>0</v>
      </c>
      <c r="CE74">
        <v>0</v>
      </c>
      <c r="CF74">
        <v>0</v>
      </c>
      <c r="CG74">
        <v>0</v>
      </c>
      <c r="CH74">
        <v>0</v>
      </c>
      <c r="CI74">
        <v>0</v>
      </c>
      <c r="CJ74">
        <v>0</v>
      </c>
      <c r="CK74">
        <v>0</v>
      </c>
      <c r="CL74">
        <v>0</v>
      </c>
      <c r="CM74">
        <v>0</v>
      </c>
      <c r="CN74">
        <v>0</v>
      </c>
      <c r="CO74">
        <v>0</v>
      </c>
      <c r="CP74">
        <v>0</v>
      </c>
      <c r="CQ74">
        <v>0</v>
      </c>
      <c r="CR74">
        <v>0</v>
      </c>
      <c r="CS74">
        <v>0</v>
      </c>
      <c r="CT74">
        <v>0</v>
      </c>
      <c r="CU74">
        <v>0</v>
      </c>
      <c r="CV74">
        <v>0</v>
      </c>
      <c r="CW74">
        <v>0</v>
      </c>
      <c r="CX74">
        <v>0</v>
      </c>
      <c r="CY74">
        <v>0</v>
      </c>
      <c r="CZ74">
        <v>0</v>
      </c>
      <c r="DA74">
        <v>0</v>
      </c>
      <c r="DB74">
        <v>0</v>
      </c>
      <c r="DC74">
        <v>0</v>
      </c>
      <c r="DD74">
        <v>0</v>
      </c>
      <c r="DE74">
        <v>0</v>
      </c>
      <c r="DF74">
        <v>0</v>
      </c>
      <c r="DG74">
        <v>0</v>
      </c>
      <c r="DH74">
        <v>0</v>
      </c>
      <c r="DI74">
        <v>0</v>
      </c>
      <c r="DJ74">
        <v>0</v>
      </c>
      <c r="DK74">
        <v>0</v>
      </c>
      <c r="DL74">
        <v>0</v>
      </c>
      <c r="DM74">
        <v>0</v>
      </c>
      <c r="DN74">
        <v>0</v>
      </c>
      <c r="DO74">
        <v>0</v>
      </c>
      <c r="DP74">
        <v>0</v>
      </c>
      <c r="DQ74">
        <v>0</v>
      </c>
    </row>
    <row r="75" spans="1:121" x14ac:dyDescent="0.25">
      <c r="A75" t="s">
        <v>432</v>
      </c>
      <c r="B75" t="s">
        <v>136</v>
      </c>
      <c r="C75" t="s">
        <v>137</v>
      </c>
      <c r="D75">
        <v>20</v>
      </c>
      <c r="E75" t="s">
        <v>138</v>
      </c>
      <c r="F75" t="s">
        <v>431</v>
      </c>
      <c r="G75" s="65">
        <v>22224</v>
      </c>
      <c r="H75" t="s">
        <v>141</v>
      </c>
      <c r="I75" t="s">
        <v>142</v>
      </c>
      <c r="J75" s="66">
        <v>200019607905609</v>
      </c>
      <c r="K75" t="s">
        <v>143</v>
      </c>
      <c r="L75">
        <v>3</v>
      </c>
      <c r="M75" s="65">
        <v>45663</v>
      </c>
      <c r="N75" t="s">
        <v>356</v>
      </c>
      <c r="O75" t="s">
        <v>357</v>
      </c>
      <c r="P75" t="s">
        <v>356</v>
      </c>
      <c r="Q75" t="s">
        <v>357</v>
      </c>
      <c r="R75">
        <v>1</v>
      </c>
      <c r="S75" t="s">
        <v>146</v>
      </c>
      <c r="T75" t="s">
        <v>147</v>
      </c>
      <c r="U75" t="s">
        <v>148</v>
      </c>
      <c r="V75" t="s">
        <v>149</v>
      </c>
      <c r="W75" t="s">
        <v>150</v>
      </c>
      <c r="X75">
        <v>1390</v>
      </c>
      <c r="Y75" t="s">
        <v>301</v>
      </c>
      <c r="AB75" t="s">
        <v>154</v>
      </c>
      <c r="AC75" t="s">
        <v>155</v>
      </c>
      <c r="AP75" t="s">
        <v>158</v>
      </c>
      <c r="AQ75" t="s">
        <v>159</v>
      </c>
      <c r="AR75">
        <v>2025</v>
      </c>
      <c r="AS75">
        <v>12</v>
      </c>
      <c r="AT75" s="65">
        <v>45669</v>
      </c>
      <c r="AU75" t="s">
        <v>160</v>
      </c>
      <c r="AV75" t="s">
        <v>161</v>
      </c>
      <c r="AW75" t="s">
        <v>162</v>
      </c>
      <c r="AX75">
        <v>150000</v>
      </c>
      <c r="AY75">
        <v>0</v>
      </c>
      <c r="AZ75">
        <v>0</v>
      </c>
      <c r="BA75">
        <v>0</v>
      </c>
      <c r="BB75">
        <v>0</v>
      </c>
      <c r="BC75">
        <v>0</v>
      </c>
      <c r="BD75">
        <v>0</v>
      </c>
      <c r="BE75">
        <v>0</v>
      </c>
      <c r="BF75">
        <v>0</v>
      </c>
      <c r="BG75">
        <v>0</v>
      </c>
      <c r="BH75">
        <v>0</v>
      </c>
      <c r="BI75">
        <v>0</v>
      </c>
      <c r="BJ75">
        <v>4305</v>
      </c>
      <c r="BK75">
        <v>23866.62</v>
      </c>
      <c r="BL75">
        <v>4560</v>
      </c>
      <c r="BM75">
        <v>0</v>
      </c>
      <c r="BN75">
        <v>0</v>
      </c>
      <c r="BO75">
        <v>0</v>
      </c>
      <c r="BP75">
        <v>0</v>
      </c>
      <c r="BQ75">
        <v>0</v>
      </c>
      <c r="BR75">
        <v>0</v>
      </c>
      <c r="BS75">
        <v>0</v>
      </c>
      <c r="BT75">
        <v>0</v>
      </c>
      <c r="BU75">
        <v>0</v>
      </c>
      <c r="BV75">
        <v>0</v>
      </c>
      <c r="BW75">
        <v>0</v>
      </c>
      <c r="BX75">
        <v>0</v>
      </c>
      <c r="BY75">
        <v>0</v>
      </c>
      <c r="BZ75">
        <v>0</v>
      </c>
      <c r="CA75">
        <v>0</v>
      </c>
      <c r="CB75">
        <v>0</v>
      </c>
      <c r="CC75">
        <v>0</v>
      </c>
      <c r="CD75">
        <v>0</v>
      </c>
      <c r="CE75">
        <v>0</v>
      </c>
      <c r="CF75">
        <v>0</v>
      </c>
      <c r="CG75">
        <v>0</v>
      </c>
      <c r="CH75">
        <v>0</v>
      </c>
      <c r="CI75">
        <v>0</v>
      </c>
      <c r="CJ75">
        <v>0</v>
      </c>
      <c r="CK75">
        <v>0</v>
      </c>
      <c r="CL75">
        <v>0</v>
      </c>
      <c r="CM75">
        <v>0</v>
      </c>
      <c r="CN75">
        <v>0</v>
      </c>
      <c r="CO75">
        <v>0</v>
      </c>
      <c r="CP75">
        <v>0</v>
      </c>
      <c r="CQ75">
        <v>0</v>
      </c>
      <c r="CR75">
        <v>0</v>
      </c>
      <c r="CS75">
        <v>0</v>
      </c>
      <c r="CT75">
        <v>0</v>
      </c>
      <c r="CU75">
        <v>0</v>
      </c>
      <c r="CV75">
        <v>0</v>
      </c>
      <c r="CW75">
        <v>0</v>
      </c>
      <c r="CX75">
        <v>0</v>
      </c>
      <c r="CY75">
        <v>0</v>
      </c>
      <c r="CZ75">
        <v>0</v>
      </c>
      <c r="DA75">
        <v>0</v>
      </c>
      <c r="DB75">
        <v>0</v>
      </c>
      <c r="DC75">
        <v>0</v>
      </c>
      <c r="DD75">
        <v>0</v>
      </c>
      <c r="DE75">
        <v>0</v>
      </c>
      <c r="DF75">
        <v>0</v>
      </c>
      <c r="DG75">
        <v>0</v>
      </c>
      <c r="DH75">
        <v>0</v>
      </c>
      <c r="DI75">
        <v>0</v>
      </c>
      <c r="DJ75">
        <v>0</v>
      </c>
      <c r="DK75">
        <v>0</v>
      </c>
      <c r="DL75">
        <v>0</v>
      </c>
      <c r="DM75">
        <v>0</v>
      </c>
      <c r="DN75">
        <v>0</v>
      </c>
      <c r="DO75">
        <v>0</v>
      </c>
      <c r="DP75">
        <v>0</v>
      </c>
      <c r="DQ75">
        <v>0</v>
      </c>
    </row>
    <row r="76" spans="1:121" x14ac:dyDescent="0.25">
      <c r="A76" t="s">
        <v>434</v>
      </c>
      <c r="B76" t="s">
        <v>136</v>
      </c>
      <c r="C76" t="s">
        <v>137</v>
      </c>
      <c r="D76">
        <v>70</v>
      </c>
      <c r="E76" t="s">
        <v>138</v>
      </c>
      <c r="F76" t="s">
        <v>433</v>
      </c>
      <c r="G76" t="s">
        <v>435</v>
      </c>
      <c r="H76" t="s">
        <v>166</v>
      </c>
      <c r="I76" t="s">
        <v>142</v>
      </c>
      <c r="J76" s="66">
        <v>200019605578647</v>
      </c>
      <c r="K76" t="s">
        <v>143</v>
      </c>
      <c r="L76">
        <v>4</v>
      </c>
      <c r="M76" s="65">
        <v>45663</v>
      </c>
      <c r="N76" t="s">
        <v>200</v>
      </c>
      <c r="O76" t="s">
        <v>201</v>
      </c>
      <c r="P76" t="s">
        <v>200</v>
      </c>
      <c r="Q76" t="s">
        <v>201</v>
      </c>
      <c r="R76">
        <v>1</v>
      </c>
      <c r="S76" t="s">
        <v>146</v>
      </c>
      <c r="T76" t="s">
        <v>147</v>
      </c>
      <c r="U76" t="s">
        <v>148</v>
      </c>
      <c r="V76" t="s">
        <v>149</v>
      </c>
      <c r="W76" t="s">
        <v>150</v>
      </c>
      <c r="X76">
        <v>1500</v>
      </c>
      <c r="Y76" t="s">
        <v>264</v>
      </c>
      <c r="Z76" t="s">
        <v>152</v>
      </c>
      <c r="AA76" t="s">
        <v>153</v>
      </c>
      <c r="AB76" t="s">
        <v>154</v>
      </c>
      <c r="AC76" t="s">
        <v>155</v>
      </c>
      <c r="AF76" t="s">
        <v>188</v>
      </c>
      <c r="AG76" t="s">
        <v>189</v>
      </c>
      <c r="AP76" t="s">
        <v>158</v>
      </c>
      <c r="AQ76" t="s">
        <v>159</v>
      </c>
      <c r="AR76">
        <v>2025</v>
      </c>
      <c r="AS76">
        <v>12</v>
      </c>
      <c r="AT76" s="65">
        <v>45669</v>
      </c>
      <c r="AU76" t="s">
        <v>160</v>
      </c>
      <c r="AV76" t="s">
        <v>161</v>
      </c>
      <c r="AW76" t="s">
        <v>162</v>
      </c>
      <c r="AX76">
        <v>70000</v>
      </c>
      <c r="AY76">
        <v>0</v>
      </c>
      <c r="AZ76">
        <v>0</v>
      </c>
      <c r="BA76">
        <v>0</v>
      </c>
      <c r="BB76">
        <v>0</v>
      </c>
      <c r="BC76">
        <v>0</v>
      </c>
      <c r="BD76">
        <v>0</v>
      </c>
      <c r="BE76">
        <v>0</v>
      </c>
      <c r="BF76">
        <v>0</v>
      </c>
      <c r="BG76">
        <v>0</v>
      </c>
      <c r="BH76">
        <v>0</v>
      </c>
      <c r="BI76">
        <v>0</v>
      </c>
      <c r="BJ76">
        <v>2009</v>
      </c>
      <c r="BK76">
        <v>5368.48</v>
      </c>
      <c r="BL76">
        <v>2128</v>
      </c>
      <c r="BM76">
        <v>0</v>
      </c>
      <c r="BN76">
        <v>0</v>
      </c>
      <c r="BO76">
        <v>0</v>
      </c>
      <c r="BP76">
        <v>0</v>
      </c>
      <c r="BQ76">
        <v>0</v>
      </c>
      <c r="BR76">
        <v>0</v>
      </c>
      <c r="BS76">
        <v>0</v>
      </c>
      <c r="BT76">
        <v>0</v>
      </c>
      <c r="BU76">
        <v>0</v>
      </c>
      <c r="BV76">
        <v>0</v>
      </c>
      <c r="BW76">
        <v>0</v>
      </c>
      <c r="BX76">
        <v>0</v>
      </c>
      <c r="BY76">
        <v>0</v>
      </c>
      <c r="BZ76">
        <v>0</v>
      </c>
      <c r="CA76">
        <v>0</v>
      </c>
      <c r="CB76">
        <v>0</v>
      </c>
      <c r="CC76">
        <v>0</v>
      </c>
      <c r="CD76">
        <v>0</v>
      </c>
      <c r="CE76">
        <v>0</v>
      </c>
      <c r="CF76">
        <v>0</v>
      </c>
      <c r="CG76">
        <v>0</v>
      </c>
      <c r="CH76">
        <v>0</v>
      </c>
      <c r="CI76">
        <v>0</v>
      </c>
      <c r="CJ76">
        <v>0</v>
      </c>
      <c r="CK76">
        <v>0</v>
      </c>
      <c r="CL76">
        <v>0</v>
      </c>
      <c r="CM76">
        <v>0</v>
      </c>
      <c r="CN76">
        <v>0</v>
      </c>
      <c r="CO76">
        <v>0</v>
      </c>
      <c r="CP76">
        <v>0</v>
      </c>
      <c r="CQ76">
        <v>0</v>
      </c>
      <c r="CR76">
        <v>0</v>
      </c>
      <c r="CS76">
        <v>0</v>
      </c>
      <c r="CT76">
        <v>0</v>
      </c>
      <c r="CU76">
        <v>0</v>
      </c>
      <c r="CV76">
        <v>0</v>
      </c>
      <c r="CW76">
        <v>0</v>
      </c>
      <c r="CX76">
        <v>0</v>
      </c>
      <c r="CY76">
        <v>0</v>
      </c>
      <c r="CZ76">
        <v>0</v>
      </c>
      <c r="DA76">
        <v>0</v>
      </c>
      <c r="DB76">
        <v>0</v>
      </c>
      <c r="DC76">
        <v>0</v>
      </c>
      <c r="DD76">
        <v>0</v>
      </c>
      <c r="DE76">
        <v>0</v>
      </c>
      <c r="DF76">
        <v>0</v>
      </c>
      <c r="DG76">
        <v>0</v>
      </c>
      <c r="DH76">
        <v>0</v>
      </c>
      <c r="DI76">
        <v>0</v>
      </c>
      <c r="DJ76">
        <v>0</v>
      </c>
      <c r="DK76">
        <v>0</v>
      </c>
      <c r="DL76">
        <v>0</v>
      </c>
      <c r="DM76">
        <v>0</v>
      </c>
      <c r="DN76">
        <v>0</v>
      </c>
      <c r="DO76">
        <v>0</v>
      </c>
      <c r="DP76">
        <v>0</v>
      </c>
      <c r="DQ76">
        <v>0</v>
      </c>
    </row>
    <row r="77" spans="1:121" x14ac:dyDescent="0.25">
      <c r="A77" t="s">
        <v>437</v>
      </c>
      <c r="B77" t="s">
        <v>136</v>
      </c>
      <c r="C77" t="s">
        <v>137</v>
      </c>
      <c r="D77">
        <v>80</v>
      </c>
      <c r="E77" t="s">
        <v>138</v>
      </c>
      <c r="F77" t="s">
        <v>436</v>
      </c>
      <c r="G77" s="65">
        <v>35682</v>
      </c>
      <c r="H77" t="s">
        <v>166</v>
      </c>
      <c r="I77" t="s">
        <v>398</v>
      </c>
      <c r="J77" s="66">
        <v>200019605387476</v>
      </c>
      <c r="K77" t="s">
        <v>143</v>
      </c>
      <c r="L77">
        <v>3</v>
      </c>
      <c r="M77" s="65">
        <v>45663</v>
      </c>
      <c r="N77" t="s">
        <v>207</v>
      </c>
      <c r="O77" t="s">
        <v>208</v>
      </c>
      <c r="P77" t="s">
        <v>207</v>
      </c>
      <c r="Q77" t="s">
        <v>208</v>
      </c>
      <c r="R77">
        <v>1</v>
      </c>
      <c r="S77" t="s">
        <v>146</v>
      </c>
      <c r="T77" t="s">
        <v>147</v>
      </c>
      <c r="U77" t="s">
        <v>148</v>
      </c>
      <c r="V77" t="s">
        <v>149</v>
      </c>
      <c r="W77" t="s">
        <v>150</v>
      </c>
      <c r="X77">
        <v>2210</v>
      </c>
      <c r="Y77" t="s">
        <v>170</v>
      </c>
      <c r="AB77" t="s">
        <v>154</v>
      </c>
      <c r="AC77" t="s">
        <v>155</v>
      </c>
      <c r="AP77" t="s">
        <v>158</v>
      </c>
      <c r="AQ77" t="s">
        <v>159</v>
      </c>
      <c r="AR77">
        <v>2025</v>
      </c>
      <c r="AS77">
        <v>12</v>
      </c>
      <c r="AT77" s="65">
        <v>45669</v>
      </c>
      <c r="AU77" t="s">
        <v>160</v>
      </c>
      <c r="AV77" t="s">
        <v>161</v>
      </c>
      <c r="AW77" t="s">
        <v>162</v>
      </c>
      <c r="AX77">
        <v>55000</v>
      </c>
      <c r="AY77">
        <v>0</v>
      </c>
      <c r="AZ77">
        <v>0</v>
      </c>
      <c r="BA77">
        <v>0</v>
      </c>
      <c r="BB77">
        <v>0</v>
      </c>
      <c r="BC77">
        <v>0</v>
      </c>
      <c r="BD77">
        <v>0</v>
      </c>
      <c r="BE77">
        <v>0</v>
      </c>
      <c r="BF77">
        <v>0</v>
      </c>
      <c r="BG77">
        <v>0</v>
      </c>
      <c r="BH77">
        <v>0</v>
      </c>
      <c r="BI77">
        <v>0</v>
      </c>
      <c r="BJ77">
        <v>1578.5</v>
      </c>
      <c r="BK77">
        <v>2559.6799999999998</v>
      </c>
      <c r="BL77">
        <v>1672</v>
      </c>
      <c r="BM77">
        <v>0</v>
      </c>
      <c r="BN77">
        <v>0</v>
      </c>
      <c r="BO77">
        <v>0</v>
      </c>
      <c r="BP77">
        <v>0</v>
      </c>
      <c r="BQ77">
        <v>0</v>
      </c>
      <c r="BR77">
        <v>0</v>
      </c>
      <c r="BS77">
        <v>0</v>
      </c>
      <c r="BT77">
        <v>0</v>
      </c>
      <c r="BU77">
        <v>0</v>
      </c>
      <c r="BV77">
        <v>0</v>
      </c>
      <c r="BW77">
        <v>0</v>
      </c>
      <c r="BX77">
        <v>0</v>
      </c>
      <c r="BY77">
        <v>0</v>
      </c>
      <c r="BZ77">
        <v>0</v>
      </c>
      <c r="CA77">
        <v>0</v>
      </c>
      <c r="CB77">
        <v>0</v>
      </c>
      <c r="CC77">
        <v>0</v>
      </c>
      <c r="CD77">
        <v>0</v>
      </c>
      <c r="CE77">
        <v>0</v>
      </c>
      <c r="CF77">
        <v>0</v>
      </c>
      <c r="CG77">
        <v>0</v>
      </c>
      <c r="CH77">
        <v>0</v>
      </c>
      <c r="CI77">
        <v>0</v>
      </c>
      <c r="CJ77">
        <v>0</v>
      </c>
      <c r="CK77">
        <v>0</v>
      </c>
      <c r="CL77">
        <v>0</v>
      </c>
      <c r="CM77">
        <v>0</v>
      </c>
      <c r="CN77">
        <v>0</v>
      </c>
      <c r="CO77">
        <v>0</v>
      </c>
      <c r="CP77">
        <v>0</v>
      </c>
      <c r="CQ77">
        <v>0</v>
      </c>
      <c r="CR77">
        <v>0</v>
      </c>
      <c r="CS77">
        <v>0</v>
      </c>
      <c r="CT77">
        <v>0</v>
      </c>
      <c r="CU77">
        <v>0</v>
      </c>
      <c r="CV77">
        <v>0</v>
      </c>
      <c r="CW77">
        <v>0</v>
      </c>
      <c r="CX77">
        <v>0</v>
      </c>
      <c r="CY77">
        <v>0</v>
      </c>
      <c r="CZ77">
        <v>0</v>
      </c>
      <c r="DA77">
        <v>0</v>
      </c>
      <c r="DB77">
        <v>0</v>
      </c>
      <c r="DC77">
        <v>0</v>
      </c>
      <c r="DD77">
        <v>0</v>
      </c>
      <c r="DE77">
        <v>0</v>
      </c>
      <c r="DF77">
        <v>0</v>
      </c>
      <c r="DG77">
        <v>0</v>
      </c>
      <c r="DH77">
        <v>0</v>
      </c>
      <c r="DI77">
        <v>0</v>
      </c>
      <c r="DJ77">
        <v>0</v>
      </c>
      <c r="DK77">
        <v>0</v>
      </c>
      <c r="DL77">
        <v>0</v>
      </c>
      <c r="DM77">
        <v>0</v>
      </c>
      <c r="DN77">
        <v>0</v>
      </c>
      <c r="DO77">
        <v>0</v>
      </c>
      <c r="DP77">
        <v>0</v>
      </c>
      <c r="DQ77">
        <v>0</v>
      </c>
    </row>
    <row r="78" spans="1:121" x14ac:dyDescent="0.25">
      <c r="A78" t="s">
        <v>439</v>
      </c>
      <c r="B78" t="s">
        <v>136</v>
      </c>
      <c r="C78" t="s">
        <v>137</v>
      </c>
      <c r="D78">
        <v>241</v>
      </c>
      <c r="E78" t="s">
        <v>138</v>
      </c>
      <c r="F78" t="s">
        <v>438</v>
      </c>
      <c r="G78" t="s">
        <v>440</v>
      </c>
      <c r="H78" t="s">
        <v>166</v>
      </c>
      <c r="I78" t="s">
        <v>142</v>
      </c>
      <c r="J78" s="66">
        <v>9606068207</v>
      </c>
      <c r="K78" t="s">
        <v>143</v>
      </c>
      <c r="L78">
        <v>1</v>
      </c>
      <c r="M78" s="65">
        <v>45668</v>
      </c>
      <c r="N78" t="s">
        <v>329</v>
      </c>
      <c r="O78" t="s">
        <v>330</v>
      </c>
      <c r="P78" t="s">
        <v>329</v>
      </c>
      <c r="Q78" t="s">
        <v>330</v>
      </c>
      <c r="R78">
        <v>1</v>
      </c>
      <c r="S78" t="s">
        <v>146</v>
      </c>
      <c r="T78" t="s">
        <v>147</v>
      </c>
      <c r="U78" t="s">
        <v>148</v>
      </c>
      <c r="V78" t="s">
        <v>149</v>
      </c>
      <c r="W78" t="s">
        <v>150</v>
      </c>
      <c r="X78">
        <v>3223</v>
      </c>
      <c r="Y78" t="s">
        <v>287</v>
      </c>
      <c r="Z78" t="s">
        <v>193</v>
      </c>
      <c r="AA78" t="s">
        <v>194</v>
      </c>
      <c r="AB78" t="s">
        <v>154</v>
      </c>
      <c r="AC78" t="s">
        <v>155</v>
      </c>
      <c r="AF78" t="s">
        <v>156</v>
      </c>
      <c r="AG78" t="s">
        <v>157</v>
      </c>
      <c r="AP78" t="s">
        <v>158</v>
      </c>
      <c r="AQ78" t="s">
        <v>159</v>
      </c>
      <c r="AR78">
        <v>2025</v>
      </c>
      <c r="AS78">
        <v>12</v>
      </c>
      <c r="AT78" s="65">
        <v>45669</v>
      </c>
      <c r="AU78" t="s">
        <v>160</v>
      </c>
      <c r="AV78" t="s">
        <v>161</v>
      </c>
      <c r="AW78" t="s">
        <v>162</v>
      </c>
      <c r="AX78">
        <v>35000</v>
      </c>
      <c r="AY78">
        <v>0</v>
      </c>
      <c r="AZ78">
        <v>0</v>
      </c>
      <c r="BA78">
        <v>0</v>
      </c>
      <c r="BB78">
        <v>0</v>
      </c>
      <c r="BC78">
        <v>0</v>
      </c>
      <c r="BD78">
        <v>0</v>
      </c>
      <c r="BE78">
        <v>0</v>
      </c>
      <c r="BF78">
        <v>0</v>
      </c>
      <c r="BG78">
        <v>0</v>
      </c>
      <c r="BH78">
        <v>0</v>
      </c>
      <c r="BI78">
        <v>0</v>
      </c>
      <c r="BJ78">
        <v>1004.5</v>
      </c>
      <c r="BK78">
        <v>0</v>
      </c>
      <c r="BL78">
        <v>1064</v>
      </c>
      <c r="BM78">
        <v>0</v>
      </c>
      <c r="BN78">
        <v>0</v>
      </c>
      <c r="BO78">
        <v>0</v>
      </c>
      <c r="BP78">
        <v>0</v>
      </c>
      <c r="BQ78">
        <v>0</v>
      </c>
      <c r="BR78">
        <v>0</v>
      </c>
      <c r="BS78">
        <v>0</v>
      </c>
      <c r="BT78">
        <v>0</v>
      </c>
      <c r="BU78">
        <v>0</v>
      </c>
      <c r="BV78">
        <v>0</v>
      </c>
      <c r="BW78">
        <v>0</v>
      </c>
      <c r="BX78">
        <v>0</v>
      </c>
      <c r="BY78">
        <v>0</v>
      </c>
      <c r="BZ78">
        <v>0</v>
      </c>
      <c r="CA78">
        <v>0</v>
      </c>
      <c r="CB78">
        <v>0</v>
      </c>
      <c r="CC78">
        <v>0</v>
      </c>
      <c r="CD78">
        <v>0</v>
      </c>
      <c r="CE78">
        <v>0</v>
      </c>
      <c r="CF78">
        <v>0</v>
      </c>
      <c r="CG78">
        <v>0</v>
      </c>
      <c r="CH78">
        <v>0</v>
      </c>
      <c r="CI78">
        <v>0</v>
      </c>
      <c r="CJ78">
        <v>0</v>
      </c>
      <c r="CK78">
        <v>0</v>
      </c>
      <c r="CL78">
        <v>0</v>
      </c>
      <c r="CM78">
        <v>0</v>
      </c>
      <c r="CN78">
        <v>0</v>
      </c>
      <c r="CO78">
        <v>0</v>
      </c>
      <c r="CP78">
        <v>0</v>
      </c>
      <c r="CQ78">
        <v>0</v>
      </c>
      <c r="CR78">
        <v>0</v>
      </c>
      <c r="CS78">
        <v>0</v>
      </c>
      <c r="CT78">
        <v>0</v>
      </c>
      <c r="CU78">
        <v>0</v>
      </c>
      <c r="CV78">
        <v>0</v>
      </c>
      <c r="CW78">
        <v>0</v>
      </c>
      <c r="CX78">
        <v>0</v>
      </c>
      <c r="CY78">
        <v>0</v>
      </c>
      <c r="CZ78">
        <v>0</v>
      </c>
      <c r="DA78">
        <v>0</v>
      </c>
      <c r="DB78">
        <v>0</v>
      </c>
      <c r="DC78">
        <v>0</v>
      </c>
      <c r="DD78">
        <v>0</v>
      </c>
      <c r="DE78">
        <v>0</v>
      </c>
      <c r="DF78">
        <v>0</v>
      </c>
      <c r="DG78">
        <v>0</v>
      </c>
      <c r="DH78">
        <v>0</v>
      </c>
      <c r="DI78">
        <v>0</v>
      </c>
      <c r="DJ78">
        <v>0</v>
      </c>
      <c r="DK78">
        <v>0</v>
      </c>
      <c r="DL78">
        <v>0</v>
      </c>
      <c r="DM78">
        <v>0</v>
      </c>
      <c r="DN78">
        <v>0</v>
      </c>
      <c r="DO78">
        <v>0</v>
      </c>
      <c r="DP78">
        <v>0</v>
      </c>
      <c r="DQ78">
        <v>0</v>
      </c>
    </row>
    <row r="79" spans="1:121" x14ac:dyDescent="0.25">
      <c r="A79" t="s">
        <v>442</v>
      </c>
      <c r="B79" t="s">
        <v>136</v>
      </c>
      <c r="C79" t="s">
        <v>137</v>
      </c>
      <c r="D79">
        <v>427</v>
      </c>
      <c r="E79" t="s">
        <v>138</v>
      </c>
      <c r="F79" t="s">
        <v>441</v>
      </c>
      <c r="G79" t="s">
        <v>443</v>
      </c>
      <c r="H79" t="s">
        <v>166</v>
      </c>
      <c r="I79" t="s">
        <v>206</v>
      </c>
      <c r="J79" s="66">
        <v>200019605663025</v>
      </c>
      <c r="K79" t="s">
        <v>143</v>
      </c>
      <c r="L79">
        <v>4</v>
      </c>
      <c r="M79" s="65">
        <v>45667</v>
      </c>
      <c r="N79" t="s">
        <v>200</v>
      </c>
      <c r="O79" t="s">
        <v>201</v>
      </c>
      <c r="P79" t="s">
        <v>200</v>
      </c>
      <c r="Q79" t="s">
        <v>201</v>
      </c>
      <c r="R79">
        <v>1</v>
      </c>
      <c r="S79" t="s">
        <v>146</v>
      </c>
      <c r="T79" t="s">
        <v>147</v>
      </c>
      <c r="U79" t="s">
        <v>148</v>
      </c>
      <c r="V79" t="s">
        <v>149</v>
      </c>
      <c r="W79" t="s">
        <v>150</v>
      </c>
      <c r="X79">
        <v>1500</v>
      </c>
      <c r="Y79" t="s">
        <v>264</v>
      </c>
      <c r="Z79" t="s">
        <v>152</v>
      </c>
      <c r="AA79" t="s">
        <v>153</v>
      </c>
      <c r="AB79" t="s">
        <v>154</v>
      </c>
      <c r="AC79" t="s">
        <v>155</v>
      </c>
      <c r="AF79" t="s">
        <v>188</v>
      </c>
      <c r="AG79" t="s">
        <v>189</v>
      </c>
      <c r="AP79" t="s">
        <v>158</v>
      </c>
      <c r="AQ79" t="s">
        <v>159</v>
      </c>
      <c r="AR79">
        <v>2025</v>
      </c>
      <c r="AS79">
        <v>12</v>
      </c>
      <c r="AT79" s="65">
        <v>45669</v>
      </c>
      <c r="AU79" t="s">
        <v>160</v>
      </c>
      <c r="AV79" t="s">
        <v>161</v>
      </c>
      <c r="AW79" t="s">
        <v>162</v>
      </c>
      <c r="AX79">
        <v>80000</v>
      </c>
      <c r="AY79">
        <v>0</v>
      </c>
      <c r="AZ79">
        <v>0</v>
      </c>
      <c r="BA79">
        <v>0</v>
      </c>
      <c r="BB79">
        <v>0</v>
      </c>
      <c r="BC79">
        <v>0</v>
      </c>
      <c r="BD79">
        <v>0</v>
      </c>
      <c r="BE79">
        <v>0</v>
      </c>
      <c r="BF79">
        <v>0</v>
      </c>
      <c r="BG79">
        <v>0</v>
      </c>
      <c r="BH79">
        <v>0</v>
      </c>
      <c r="BI79">
        <v>0</v>
      </c>
      <c r="BJ79">
        <v>2296</v>
      </c>
      <c r="BK79">
        <v>7400.87</v>
      </c>
      <c r="BL79">
        <v>2432</v>
      </c>
      <c r="BM79">
        <v>0</v>
      </c>
      <c r="BN79">
        <v>0</v>
      </c>
      <c r="BO79">
        <v>0</v>
      </c>
      <c r="BP79">
        <v>0</v>
      </c>
      <c r="BQ79">
        <v>0</v>
      </c>
      <c r="BR79">
        <v>0</v>
      </c>
      <c r="BS79">
        <v>0</v>
      </c>
      <c r="BT79">
        <v>0</v>
      </c>
      <c r="BU79">
        <v>0</v>
      </c>
      <c r="BV79">
        <v>0</v>
      </c>
      <c r="BW79">
        <v>0</v>
      </c>
      <c r="BX79">
        <v>0</v>
      </c>
      <c r="BY79">
        <v>0</v>
      </c>
      <c r="BZ79">
        <v>0</v>
      </c>
      <c r="CA79">
        <v>0</v>
      </c>
      <c r="CB79">
        <v>0</v>
      </c>
      <c r="CC79">
        <v>0</v>
      </c>
      <c r="CD79">
        <v>0</v>
      </c>
      <c r="CE79">
        <v>0</v>
      </c>
      <c r="CF79">
        <v>0</v>
      </c>
      <c r="CG79">
        <v>0</v>
      </c>
      <c r="CH79">
        <v>0</v>
      </c>
      <c r="CI79">
        <v>0</v>
      </c>
      <c r="CJ79">
        <v>0</v>
      </c>
      <c r="CK79">
        <v>0</v>
      </c>
      <c r="CL79">
        <v>0</v>
      </c>
      <c r="CM79">
        <v>0</v>
      </c>
      <c r="CN79">
        <v>0</v>
      </c>
      <c r="CO79">
        <v>0</v>
      </c>
      <c r="CP79">
        <v>0</v>
      </c>
      <c r="CQ79">
        <v>0</v>
      </c>
      <c r="CR79">
        <v>0</v>
      </c>
      <c r="CS79">
        <v>0</v>
      </c>
      <c r="CT79">
        <v>0</v>
      </c>
      <c r="CU79">
        <v>0</v>
      </c>
      <c r="CV79">
        <v>0</v>
      </c>
      <c r="CW79">
        <v>0</v>
      </c>
      <c r="CX79">
        <v>0</v>
      </c>
      <c r="CY79">
        <v>0</v>
      </c>
      <c r="CZ79">
        <v>0</v>
      </c>
      <c r="DA79">
        <v>0</v>
      </c>
      <c r="DB79">
        <v>0</v>
      </c>
      <c r="DC79">
        <v>0</v>
      </c>
      <c r="DD79">
        <v>0</v>
      </c>
      <c r="DE79">
        <v>0</v>
      </c>
      <c r="DF79">
        <v>0</v>
      </c>
      <c r="DG79">
        <v>0</v>
      </c>
      <c r="DH79">
        <v>0</v>
      </c>
      <c r="DI79">
        <v>0</v>
      </c>
      <c r="DJ79">
        <v>0</v>
      </c>
      <c r="DK79">
        <v>0</v>
      </c>
      <c r="DL79">
        <v>0</v>
      </c>
      <c r="DM79">
        <v>0</v>
      </c>
      <c r="DN79">
        <v>0</v>
      </c>
      <c r="DO79">
        <v>0</v>
      </c>
      <c r="DP79">
        <v>0</v>
      </c>
      <c r="DQ79">
        <v>0</v>
      </c>
    </row>
    <row r="80" spans="1:121" x14ac:dyDescent="0.25">
      <c r="A80" t="s">
        <v>445</v>
      </c>
      <c r="B80" t="s">
        <v>136</v>
      </c>
      <c r="C80" t="s">
        <v>137</v>
      </c>
      <c r="D80">
        <v>16</v>
      </c>
      <c r="E80" t="s">
        <v>138</v>
      </c>
      <c r="F80" t="s">
        <v>444</v>
      </c>
      <c r="G80" t="s">
        <v>446</v>
      </c>
      <c r="H80" t="s">
        <v>166</v>
      </c>
      <c r="I80" t="s">
        <v>142</v>
      </c>
      <c r="J80" s="66">
        <v>200019605578538</v>
      </c>
      <c r="K80" t="s">
        <v>143</v>
      </c>
      <c r="L80">
        <v>4</v>
      </c>
      <c r="M80" s="65">
        <v>45663</v>
      </c>
      <c r="N80" t="s">
        <v>447</v>
      </c>
      <c r="O80" t="s">
        <v>448</v>
      </c>
      <c r="P80" t="s">
        <v>447</v>
      </c>
      <c r="Q80" t="s">
        <v>448</v>
      </c>
      <c r="R80">
        <v>1</v>
      </c>
      <c r="S80" t="s">
        <v>146</v>
      </c>
      <c r="T80" t="s">
        <v>147</v>
      </c>
      <c r="U80" t="s">
        <v>148</v>
      </c>
      <c r="V80" t="s">
        <v>149</v>
      </c>
      <c r="W80" t="s">
        <v>150</v>
      </c>
      <c r="X80">
        <v>1500</v>
      </c>
      <c r="Y80" t="s">
        <v>264</v>
      </c>
      <c r="Z80" t="s">
        <v>152</v>
      </c>
      <c r="AA80" t="s">
        <v>153</v>
      </c>
      <c r="AB80" t="s">
        <v>154</v>
      </c>
      <c r="AC80" t="s">
        <v>155</v>
      </c>
      <c r="AF80" t="s">
        <v>188</v>
      </c>
      <c r="AG80" t="s">
        <v>189</v>
      </c>
      <c r="AP80" t="s">
        <v>158</v>
      </c>
      <c r="AQ80" t="s">
        <v>159</v>
      </c>
      <c r="AR80">
        <v>2025</v>
      </c>
      <c r="AS80">
        <v>12</v>
      </c>
      <c r="AT80" s="65">
        <v>45669</v>
      </c>
      <c r="AU80" t="s">
        <v>160</v>
      </c>
      <c r="AV80" t="s">
        <v>161</v>
      </c>
      <c r="AW80" t="s">
        <v>162</v>
      </c>
      <c r="AX80">
        <v>70000</v>
      </c>
      <c r="AY80">
        <v>0</v>
      </c>
      <c r="AZ80">
        <v>0</v>
      </c>
      <c r="BA80">
        <v>0</v>
      </c>
      <c r="BB80">
        <v>0</v>
      </c>
      <c r="BC80">
        <v>0</v>
      </c>
      <c r="BD80">
        <v>0</v>
      </c>
      <c r="BE80">
        <v>0</v>
      </c>
      <c r="BF80">
        <v>0</v>
      </c>
      <c r="BG80">
        <v>0</v>
      </c>
      <c r="BH80">
        <v>0</v>
      </c>
      <c r="BI80">
        <v>0</v>
      </c>
      <c r="BJ80">
        <v>2009</v>
      </c>
      <c r="BK80">
        <v>5368.48</v>
      </c>
      <c r="BL80">
        <v>2128</v>
      </c>
      <c r="BM80">
        <v>0</v>
      </c>
      <c r="BN80">
        <v>0</v>
      </c>
      <c r="BO80">
        <v>0</v>
      </c>
      <c r="BP80">
        <v>0</v>
      </c>
      <c r="BQ80">
        <v>0</v>
      </c>
      <c r="BR80">
        <v>0</v>
      </c>
      <c r="BS80">
        <v>0</v>
      </c>
      <c r="BT80">
        <v>0</v>
      </c>
      <c r="BU80">
        <v>0</v>
      </c>
      <c r="BV80">
        <v>0</v>
      </c>
      <c r="BW80">
        <v>0</v>
      </c>
      <c r="BX80">
        <v>0</v>
      </c>
      <c r="BY80">
        <v>0</v>
      </c>
      <c r="BZ80">
        <v>2166</v>
      </c>
      <c r="CA80">
        <v>0</v>
      </c>
      <c r="CB80">
        <v>0</v>
      </c>
      <c r="CC80">
        <v>0</v>
      </c>
      <c r="CD80">
        <v>0</v>
      </c>
      <c r="CE80">
        <v>0</v>
      </c>
      <c r="CF80">
        <v>0</v>
      </c>
      <c r="CG80">
        <v>0</v>
      </c>
      <c r="CH80">
        <v>0</v>
      </c>
      <c r="CI80">
        <v>0</v>
      </c>
      <c r="CJ80">
        <v>0</v>
      </c>
      <c r="CK80">
        <v>0</v>
      </c>
      <c r="CL80">
        <v>0</v>
      </c>
      <c r="CM80">
        <v>0</v>
      </c>
      <c r="CN80">
        <v>0</v>
      </c>
      <c r="CO80">
        <v>0</v>
      </c>
      <c r="CP80">
        <v>0</v>
      </c>
      <c r="CQ80">
        <v>0</v>
      </c>
      <c r="CR80">
        <v>0</v>
      </c>
      <c r="CS80">
        <v>0</v>
      </c>
      <c r="CT80">
        <v>0</v>
      </c>
      <c r="CU80">
        <v>0</v>
      </c>
      <c r="CV80">
        <v>0</v>
      </c>
      <c r="CW80">
        <v>0</v>
      </c>
      <c r="CX80">
        <v>0</v>
      </c>
      <c r="CY80">
        <v>0</v>
      </c>
      <c r="CZ80">
        <v>0</v>
      </c>
      <c r="DA80">
        <v>0</v>
      </c>
      <c r="DB80">
        <v>0</v>
      </c>
      <c r="DC80">
        <v>0</v>
      </c>
      <c r="DD80">
        <v>0</v>
      </c>
      <c r="DE80">
        <v>0</v>
      </c>
      <c r="DF80">
        <v>0</v>
      </c>
      <c r="DG80">
        <v>0</v>
      </c>
      <c r="DH80">
        <v>0</v>
      </c>
      <c r="DI80">
        <v>0</v>
      </c>
      <c r="DJ80">
        <v>0</v>
      </c>
      <c r="DK80">
        <v>0</v>
      </c>
      <c r="DL80">
        <v>0</v>
      </c>
      <c r="DM80">
        <v>0</v>
      </c>
      <c r="DN80">
        <v>0</v>
      </c>
      <c r="DO80">
        <v>0</v>
      </c>
      <c r="DP80">
        <v>0</v>
      </c>
      <c r="DQ80">
        <v>0</v>
      </c>
    </row>
    <row r="81" spans="1:121" x14ac:dyDescent="0.25">
      <c r="A81" t="s">
        <v>450</v>
      </c>
      <c r="B81" t="s">
        <v>136</v>
      </c>
      <c r="C81" t="s">
        <v>137</v>
      </c>
      <c r="D81">
        <v>25</v>
      </c>
      <c r="E81" t="s">
        <v>138</v>
      </c>
      <c r="F81" t="s">
        <v>449</v>
      </c>
      <c r="G81" t="s">
        <v>451</v>
      </c>
      <c r="H81" t="s">
        <v>141</v>
      </c>
      <c r="I81" t="s">
        <v>142</v>
      </c>
      <c r="J81" s="66">
        <v>200019603814864</v>
      </c>
      <c r="K81" t="s">
        <v>143</v>
      </c>
      <c r="L81">
        <v>5</v>
      </c>
      <c r="M81" s="65">
        <v>45663</v>
      </c>
      <c r="N81" t="s">
        <v>403</v>
      </c>
      <c r="O81" t="s">
        <v>404</v>
      </c>
      <c r="P81" t="s">
        <v>403</v>
      </c>
      <c r="Q81" t="s">
        <v>404</v>
      </c>
      <c r="R81">
        <v>1</v>
      </c>
      <c r="S81" t="s">
        <v>146</v>
      </c>
      <c r="T81" t="s">
        <v>147</v>
      </c>
      <c r="U81" t="s">
        <v>148</v>
      </c>
      <c r="V81" t="s">
        <v>149</v>
      </c>
      <c r="W81" t="s">
        <v>150</v>
      </c>
      <c r="X81">
        <v>1693</v>
      </c>
      <c r="Y81" t="s">
        <v>187</v>
      </c>
      <c r="Z81" t="s">
        <v>152</v>
      </c>
      <c r="AA81" t="s">
        <v>153</v>
      </c>
      <c r="AB81" t="s">
        <v>154</v>
      </c>
      <c r="AC81" t="s">
        <v>155</v>
      </c>
      <c r="AF81" t="s">
        <v>188</v>
      </c>
      <c r="AG81" t="s">
        <v>189</v>
      </c>
      <c r="AP81" t="s">
        <v>158</v>
      </c>
      <c r="AQ81" t="s">
        <v>159</v>
      </c>
      <c r="AR81">
        <v>2025</v>
      </c>
      <c r="AS81">
        <v>12</v>
      </c>
      <c r="AT81" s="65">
        <v>45669</v>
      </c>
      <c r="AU81" t="s">
        <v>160</v>
      </c>
      <c r="AV81" t="s">
        <v>161</v>
      </c>
      <c r="AW81" t="s">
        <v>162</v>
      </c>
      <c r="AX81">
        <v>70000</v>
      </c>
      <c r="AY81">
        <v>0</v>
      </c>
      <c r="AZ81">
        <v>0</v>
      </c>
      <c r="BA81">
        <v>0</v>
      </c>
      <c r="BB81">
        <v>0</v>
      </c>
      <c r="BC81">
        <v>0</v>
      </c>
      <c r="BD81">
        <v>0</v>
      </c>
      <c r="BE81">
        <v>0</v>
      </c>
      <c r="BF81">
        <v>0</v>
      </c>
      <c r="BG81">
        <v>0</v>
      </c>
      <c r="BH81">
        <v>0</v>
      </c>
      <c r="BI81">
        <v>0</v>
      </c>
      <c r="BJ81">
        <v>2009</v>
      </c>
      <c r="BK81">
        <v>5368.48</v>
      </c>
      <c r="BL81">
        <v>2128</v>
      </c>
      <c r="BM81">
        <v>0</v>
      </c>
      <c r="BN81">
        <v>0</v>
      </c>
      <c r="BO81">
        <v>0</v>
      </c>
      <c r="BP81">
        <v>0</v>
      </c>
      <c r="BQ81">
        <v>0</v>
      </c>
      <c r="BR81">
        <v>0</v>
      </c>
      <c r="BS81">
        <v>0</v>
      </c>
      <c r="BT81">
        <v>0</v>
      </c>
      <c r="BU81">
        <v>0</v>
      </c>
      <c r="BV81">
        <v>0</v>
      </c>
      <c r="BW81">
        <v>0</v>
      </c>
      <c r="BX81">
        <v>0</v>
      </c>
      <c r="BY81">
        <v>0</v>
      </c>
      <c r="BZ81">
        <v>5066</v>
      </c>
      <c r="CA81">
        <v>0</v>
      </c>
      <c r="CB81">
        <v>0</v>
      </c>
      <c r="CC81">
        <v>0</v>
      </c>
      <c r="CD81">
        <v>0</v>
      </c>
      <c r="CE81">
        <v>0</v>
      </c>
      <c r="CF81">
        <v>0</v>
      </c>
      <c r="CG81">
        <v>0</v>
      </c>
      <c r="CH81">
        <v>0</v>
      </c>
      <c r="CI81">
        <v>0</v>
      </c>
      <c r="CJ81">
        <v>0</v>
      </c>
      <c r="CK81">
        <v>0</v>
      </c>
      <c r="CL81">
        <v>0</v>
      </c>
      <c r="CM81">
        <v>0</v>
      </c>
      <c r="CN81">
        <v>0</v>
      </c>
      <c r="CO81">
        <v>0</v>
      </c>
      <c r="CP81">
        <v>0</v>
      </c>
      <c r="CQ81">
        <v>0</v>
      </c>
      <c r="CR81">
        <v>0</v>
      </c>
      <c r="CS81">
        <v>0</v>
      </c>
      <c r="CT81">
        <v>0</v>
      </c>
      <c r="CU81">
        <v>0</v>
      </c>
      <c r="CV81">
        <v>0</v>
      </c>
      <c r="CW81">
        <v>0</v>
      </c>
      <c r="CX81">
        <v>0</v>
      </c>
      <c r="CY81">
        <v>0</v>
      </c>
      <c r="CZ81">
        <v>0</v>
      </c>
      <c r="DA81">
        <v>0</v>
      </c>
      <c r="DB81">
        <v>0</v>
      </c>
      <c r="DC81">
        <v>0</v>
      </c>
      <c r="DD81">
        <v>0</v>
      </c>
      <c r="DE81">
        <v>0</v>
      </c>
      <c r="DF81">
        <v>0</v>
      </c>
      <c r="DG81">
        <v>0</v>
      </c>
      <c r="DH81">
        <v>0</v>
      </c>
      <c r="DI81">
        <v>0</v>
      </c>
      <c r="DJ81">
        <v>0</v>
      </c>
      <c r="DK81">
        <v>0</v>
      </c>
      <c r="DL81">
        <v>0</v>
      </c>
      <c r="DM81">
        <v>0</v>
      </c>
      <c r="DN81">
        <v>0</v>
      </c>
      <c r="DO81">
        <v>0</v>
      </c>
      <c r="DP81">
        <v>0</v>
      </c>
      <c r="DQ81">
        <v>0</v>
      </c>
    </row>
    <row r="82" spans="1:121" x14ac:dyDescent="0.25">
      <c r="A82" t="s">
        <v>453</v>
      </c>
      <c r="B82" t="s">
        <v>136</v>
      </c>
      <c r="C82" t="s">
        <v>137</v>
      </c>
      <c r="D82">
        <v>187</v>
      </c>
      <c r="E82" t="s">
        <v>138</v>
      </c>
      <c r="F82" t="s">
        <v>452</v>
      </c>
      <c r="G82" s="65">
        <v>31329</v>
      </c>
      <c r="H82" t="s">
        <v>141</v>
      </c>
      <c r="I82" t="s">
        <v>142</v>
      </c>
      <c r="J82" s="66">
        <v>200019605578587</v>
      </c>
      <c r="K82" t="s">
        <v>143</v>
      </c>
      <c r="L82">
        <v>4</v>
      </c>
      <c r="M82" s="65">
        <v>45663</v>
      </c>
      <c r="N82" t="s">
        <v>200</v>
      </c>
      <c r="O82" t="s">
        <v>201</v>
      </c>
      <c r="P82" t="s">
        <v>200</v>
      </c>
      <c r="Q82" t="s">
        <v>201</v>
      </c>
      <c r="R82">
        <v>1</v>
      </c>
      <c r="S82" t="s">
        <v>146</v>
      </c>
      <c r="T82" t="s">
        <v>147</v>
      </c>
      <c r="U82" t="s">
        <v>148</v>
      </c>
      <c r="V82" t="s">
        <v>149</v>
      </c>
      <c r="W82" t="s">
        <v>150</v>
      </c>
      <c r="X82">
        <v>1693</v>
      </c>
      <c r="Y82" t="s">
        <v>187</v>
      </c>
      <c r="Z82" t="s">
        <v>152</v>
      </c>
      <c r="AA82" t="s">
        <v>153</v>
      </c>
      <c r="AB82" t="s">
        <v>154</v>
      </c>
      <c r="AC82" t="s">
        <v>155</v>
      </c>
      <c r="AF82" t="s">
        <v>188</v>
      </c>
      <c r="AG82" t="s">
        <v>189</v>
      </c>
      <c r="AP82" t="s">
        <v>158</v>
      </c>
      <c r="AQ82" t="s">
        <v>159</v>
      </c>
      <c r="AR82">
        <v>2025</v>
      </c>
      <c r="AS82">
        <v>12</v>
      </c>
      <c r="AT82" s="65">
        <v>45669</v>
      </c>
      <c r="AU82" t="s">
        <v>160</v>
      </c>
      <c r="AV82" t="s">
        <v>161</v>
      </c>
      <c r="AW82" t="s">
        <v>162</v>
      </c>
      <c r="AX82">
        <v>80000</v>
      </c>
      <c r="AY82">
        <v>0</v>
      </c>
      <c r="AZ82">
        <v>0</v>
      </c>
      <c r="BA82">
        <v>0</v>
      </c>
      <c r="BB82">
        <v>0</v>
      </c>
      <c r="BC82">
        <v>0</v>
      </c>
      <c r="BD82">
        <v>0</v>
      </c>
      <c r="BE82">
        <v>0</v>
      </c>
      <c r="BF82">
        <v>0</v>
      </c>
      <c r="BG82">
        <v>0</v>
      </c>
      <c r="BH82">
        <v>0</v>
      </c>
      <c r="BI82">
        <v>0</v>
      </c>
      <c r="BJ82">
        <v>2296</v>
      </c>
      <c r="BK82">
        <v>7400.87</v>
      </c>
      <c r="BL82">
        <v>2432</v>
      </c>
      <c r="BM82">
        <v>0</v>
      </c>
      <c r="BN82">
        <v>0</v>
      </c>
      <c r="BO82">
        <v>0</v>
      </c>
      <c r="BP82">
        <v>0</v>
      </c>
      <c r="BQ82">
        <v>0</v>
      </c>
      <c r="BR82">
        <v>0</v>
      </c>
      <c r="BS82">
        <v>0</v>
      </c>
      <c r="BT82">
        <v>0</v>
      </c>
      <c r="BU82">
        <v>0</v>
      </c>
      <c r="BV82">
        <v>0</v>
      </c>
      <c r="BW82">
        <v>0</v>
      </c>
      <c r="BX82">
        <v>0</v>
      </c>
      <c r="BY82">
        <v>0</v>
      </c>
      <c r="BZ82">
        <v>0</v>
      </c>
      <c r="CA82">
        <v>0</v>
      </c>
      <c r="CB82">
        <v>0</v>
      </c>
      <c r="CC82">
        <v>0</v>
      </c>
      <c r="CD82">
        <v>0</v>
      </c>
      <c r="CE82">
        <v>0</v>
      </c>
      <c r="CF82">
        <v>0</v>
      </c>
      <c r="CG82">
        <v>0</v>
      </c>
      <c r="CH82">
        <v>0</v>
      </c>
      <c r="CI82">
        <v>0</v>
      </c>
      <c r="CJ82">
        <v>0</v>
      </c>
      <c r="CK82">
        <v>0</v>
      </c>
      <c r="CL82">
        <v>0</v>
      </c>
      <c r="CM82">
        <v>0</v>
      </c>
      <c r="CN82">
        <v>0</v>
      </c>
      <c r="CO82">
        <v>0</v>
      </c>
      <c r="CP82">
        <v>0</v>
      </c>
      <c r="CQ82">
        <v>0</v>
      </c>
      <c r="CR82">
        <v>0</v>
      </c>
      <c r="CS82">
        <v>0</v>
      </c>
      <c r="CT82">
        <v>0</v>
      </c>
      <c r="CU82">
        <v>0</v>
      </c>
      <c r="CV82">
        <v>0</v>
      </c>
      <c r="CW82">
        <v>0</v>
      </c>
      <c r="CX82">
        <v>0</v>
      </c>
      <c r="CY82">
        <v>0</v>
      </c>
      <c r="CZ82">
        <v>0</v>
      </c>
      <c r="DA82">
        <v>0</v>
      </c>
      <c r="DB82">
        <v>0</v>
      </c>
      <c r="DC82">
        <v>0</v>
      </c>
      <c r="DD82">
        <v>0</v>
      </c>
      <c r="DE82">
        <v>0</v>
      </c>
      <c r="DF82">
        <v>0</v>
      </c>
      <c r="DG82">
        <v>0</v>
      </c>
      <c r="DH82">
        <v>0</v>
      </c>
      <c r="DI82">
        <v>0</v>
      </c>
      <c r="DJ82">
        <v>0</v>
      </c>
      <c r="DK82">
        <v>0</v>
      </c>
      <c r="DL82">
        <v>0</v>
      </c>
      <c r="DM82">
        <v>0</v>
      </c>
      <c r="DN82">
        <v>0</v>
      </c>
      <c r="DO82">
        <v>0</v>
      </c>
      <c r="DP82">
        <v>0</v>
      </c>
      <c r="DQ82">
        <v>0</v>
      </c>
    </row>
    <row r="83" spans="1:121" x14ac:dyDescent="0.25">
      <c r="A83" t="s">
        <v>455</v>
      </c>
      <c r="B83" t="s">
        <v>136</v>
      </c>
      <c r="C83" t="s">
        <v>137</v>
      </c>
      <c r="D83">
        <v>6</v>
      </c>
      <c r="E83" t="s">
        <v>138</v>
      </c>
      <c r="F83" t="s">
        <v>454</v>
      </c>
      <c r="G83" t="s">
        <v>456</v>
      </c>
      <c r="H83" t="s">
        <v>141</v>
      </c>
      <c r="I83" t="s">
        <v>142</v>
      </c>
      <c r="J83" s="66">
        <v>200019607806277</v>
      </c>
      <c r="K83" t="s">
        <v>143</v>
      </c>
      <c r="L83">
        <v>3</v>
      </c>
      <c r="M83" s="65">
        <v>45663</v>
      </c>
      <c r="N83" t="s">
        <v>457</v>
      </c>
      <c r="O83" t="s">
        <v>458</v>
      </c>
      <c r="P83" t="s">
        <v>457</v>
      </c>
      <c r="Q83" t="s">
        <v>458</v>
      </c>
      <c r="R83">
        <v>1</v>
      </c>
      <c r="S83" t="s">
        <v>146</v>
      </c>
      <c r="T83" t="s">
        <v>147</v>
      </c>
      <c r="U83" t="s">
        <v>148</v>
      </c>
      <c r="V83" t="s">
        <v>149</v>
      </c>
      <c r="W83" t="s">
        <v>150</v>
      </c>
      <c r="X83">
        <v>1500</v>
      </c>
      <c r="Y83" t="s">
        <v>264</v>
      </c>
      <c r="Z83" t="s">
        <v>152</v>
      </c>
      <c r="AA83" t="s">
        <v>153</v>
      </c>
      <c r="AB83" t="s">
        <v>154</v>
      </c>
      <c r="AC83" t="s">
        <v>155</v>
      </c>
      <c r="AF83" t="s">
        <v>188</v>
      </c>
      <c r="AG83" t="s">
        <v>189</v>
      </c>
      <c r="AP83" t="s">
        <v>158</v>
      </c>
      <c r="AQ83" t="s">
        <v>159</v>
      </c>
      <c r="AR83">
        <v>2025</v>
      </c>
      <c r="AS83">
        <v>12</v>
      </c>
      <c r="AT83" s="65">
        <v>45669</v>
      </c>
      <c r="AU83" t="s">
        <v>160</v>
      </c>
      <c r="AV83" t="s">
        <v>161</v>
      </c>
      <c r="AW83" t="s">
        <v>162</v>
      </c>
      <c r="AX83">
        <v>67500</v>
      </c>
      <c r="AY83">
        <v>0</v>
      </c>
      <c r="AZ83">
        <v>0</v>
      </c>
      <c r="BA83">
        <v>0</v>
      </c>
      <c r="BB83">
        <v>0</v>
      </c>
      <c r="BC83">
        <v>0</v>
      </c>
      <c r="BD83">
        <v>0</v>
      </c>
      <c r="BE83">
        <v>0</v>
      </c>
      <c r="BF83">
        <v>0</v>
      </c>
      <c r="BG83">
        <v>0</v>
      </c>
      <c r="BH83">
        <v>0</v>
      </c>
      <c r="BI83">
        <v>0</v>
      </c>
      <c r="BJ83">
        <v>1937.25</v>
      </c>
      <c r="BK83">
        <v>4514.07</v>
      </c>
      <c r="BL83">
        <v>2052</v>
      </c>
      <c r="BM83">
        <v>0</v>
      </c>
      <c r="BN83">
        <v>0</v>
      </c>
      <c r="BO83">
        <v>1919.78</v>
      </c>
      <c r="BP83">
        <v>0</v>
      </c>
      <c r="BQ83">
        <v>0</v>
      </c>
      <c r="BR83">
        <v>0</v>
      </c>
      <c r="BS83">
        <v>0</v>
      </c>
      <c r="BT83">
        <v>0</v>
      </c>
      <c r="BU83">
        <v>0</v>
      </c>
      <c r="BV83">
        <v>0</v>
      </c>
      <c r="BW83">
        <v>0</v>
      </c>
      <c r="BX83">
        <v>0</v>
      </c>
      <c r="BY83">
        <v>0</v>
      </c>
      <c r="BZ83">
        <v>5266</v>
      </c>
      <c r="CA83">
        <v>0</v>
      </c>
      <c r="CB83">
        <v>0</v>
      </c>
      <c r="CC83">
        <v>0</v>
      </c>
      <c r="CD83">
        <v>0</v>
      </c>
      <c r="CE83">
        <v>0</v>
      </c>
      <c r="CF83">
        <v>0</v>
      </c>
      <c r="CG83">
        <v>0</v>
      </c>
      <c r="CH83">
        <v>0</v>
      </c>
      <c r="CI83">
        <v>0</v>
      </c>
      <c r="CJ83">
        <v>0</v>
      </c>
      <c r="CK83">
        <v>0</v>
      </c>
      <c r="CL83">
        <v>0</v>
      </c>
      <c r="CM83">
        <v>0</v>
      </c>
      <c r="CN83">
        <v>0</v>
      </c>
      <c r="CO83">
        <v>0</v>
      </c>
      <c r="CP83">
        <v>0</v>
      </c>
      <c r="CQ83">
        <v>0</v>
      </c>
      <c r="CR83">
        <v>0</v>
      </c>
      <c r="CS83">
        <v>0</v>
      </c>
      <c r="CT83">
        <v>0</v>
      </c>
      <c r="CU83">
        <v>0</v>
      </c>
      <c r="CV83">
        <v>0</v>
      </c>
      <c r="CW83">
        <v>0</v>
      </c>
      <c r="CX83">
        <v>0</v>
      </c>
      <c r="CY83">
        <v>0</v>
      </c>
      <c r="CZ83">
        <v>0</v>
      </c>
      <c r="DA83">
        <v>0</v>
      </c>
      <c r="DB83">
        <v>0</v>
      </c>
      <c r="DC83">
        <v>0</v>
      </c>
      <c r="DD83">
        <v>0</v>
      </c>
      <c r="DE83">
        <v>0</v>
      </c>
      <c r="DF83">
        <v>0</v>
      </c>
      <c r="DG83">
        <v>0</v>
      </c>
      <c r="DH83">
        <v>0</v>
      </c>
      <c r="DI83">
        <v>0</v>
      </c>
      <c r="DJ83">
        <v>0</v>
      </c>
      <c r="DK83">
        <v>0</v>
      </c>
      <c r="DL83">
        <v>0</v>
      </c>
      <c r="DM83">
        <v>0</v>
      </c>
      <c r="DN83">
        <v>0</v>
      </c>
      <c r="DO83">
        <v>0</v>
      </c>
      <c r="DP83">
        <v>0</v>
      </c>
      <c r="DQ83">
        <v>0</v>
      </c>
    </row>
    <row r="84" spans="1:121" x14ac:dyDescent="0.25">
      <c r="A84" t="s">
        <v>460</v>
      </c>
      <c r="B84" t="s">
        <v>136</v>
      </c>
      <c r="C84" t="s">
        <v>137</v>
      </c>
      <c r="D84">
        <v>235</v>
      </c>
      <c r="E84" t="s">
        <v>138</v>
      </c>
      <c r="F84" t="s">
        <v>459</v>
      </c>
      <c r="G84" s="65">
        <v>32266</v>
      </c>
      <c r="H84" t="s">
        <v>141</v>
      </c>
      <c r="I84" t="s">
        <v>142</v>
      </c>
      <c r="J84" s="66">
        <v>200019605578632</v>
      </c>
      <c r="K84" t="s">
        <v>143</v>
      </c>
      <c r="L84">
        <v>3</v>
      </c>
      <c r="M84" s="65">
        <v>45663</v>
      </c>
      <c r="N84" t="s">
        <v>200</v>
      </c>
      <c r="O84" t="s">
        <v>201</v>
      </c>
      <c r="P84" t="s">
        <v>200</v>
      </c>
      <c r="Q84" t="s">
        <v>201</v>
      </c>
      <c r="R84">
        <v>1</v>
      </c>
      <c r="S84" t="s">
        <v>146</v>
      </c>
      <c r="T84" t="s">
        <v>147</v>
      </c>
      <c r="U84" t="s">
        <v>148</v>
      </c>
      <c r="V84" t="s">
        <v>149</v>
      </c>
      <c r="W84" t="s">
        <v>150</v>
      </c>
      <c r="X84">
        <v>2210</v>
      </c>
      <c r="Y84" t="s">
        <v>170</v>
      </c>
      <c r="AB84" t="s">
        <v>154</v>
      </c>
      <c r="AC84" t="s">
        <v>155</v>
      </c>
      <c r="AP84" t="s">
        <v>158</v>
      </c>
      <c r="AQ84" t="s">
        <v>159</v>
      </c>
      <c r="AR84">
        <v>2025</v>
      </c>
      <c r="AS84">
        <v>12</v>
      </c>
      <c r="AT84" s="65">
        <v>45669</v>
      </c>
      <c r="AU84" t="s">
        <v>160</v>
      </c>
      <c r="AV84" t="s">
        <v>161</v>
      </c>
      <c r="AW84" t="s">
        <v>162</v>
      </c>
      <c r="AX84">
        <v>70000</v>
      </c>
      <c r="AY84">
        <v>0</v>
      </c>
      <c r="AZ84">
        <v>0</v>
      </c>
      <c r="BA84">
        <v>0</v>
      </c>
      <c r="BB84">
        <v>0</v>
      </c>
      <c r="BC84">
        <v>0</v>
      </c>
      <c r="BD84">
        <v>0</v>
      </c>
      <c r="BE84">
        <v>0</v>
      </c>
      <c r="BF84">
        <v>0</v>
      </c>
      <c r="BG84">
        <v>0</v>
      </c>
      <c r="BH84">
        <v>0</v>
      </c>
      <c r="BI84">
        <v>0</v>
      </c>
      <c r="BJ84">
        <v>2009</v>
      </c>
      <c r="BK84">
        <v>5368.48</v>
      </c>
      <c r="BL84">
        <v>2128</v>
      </c>
      <c r="BM84">
        <v>0</v>
      </c>
      <c r="BN84">
        <v>0</v>
      </c>
      <c r="BO84">
        <v>0</v>
      </c>
      <c r="BP84">
        <v>0</v>
      </c>
      <c r="BQ84">
        <v>0</v>
      </c>
      <c r="BR84">
        <v>0</v>
      </c>
      <c r="BS84">
        <v>0</v>
      </c>
      <c r="BT84">
        <v>0</v>
      </c>
      <c r="BU84">
        <v>0</v>
      </c>
      <c r="BV84">
        <v>0</v>
      </c>
      <c r="BW84">
        <v>0</v>
      </c>
      <c r="BX84">
        <v>0</v>
      </c>
      <c r="BY84">
        <v>0</v>
      </c>
      <c r="BZ84">
        <v>0</v>
      </c>
      <c r="CA84">
        <v>0</v>
      </c>
      <c r="CB84">
        <v>0</v>
      </c>
      <c r="CC84">
        <v>0</v>
      </c>
      <c r="CD84">
        <v>0</v>
      </c>
      <c r="CE84">
        <v>0</v>
      </c>
      <c r="CF84">
        <v>0</v>
      </c>
      <c r="CG84">
        <v>0</v>
      </c>
      <c r="CH84">
        <v>0</v>
      </c>
      <c r="CI84">
        <v>0</v>
      </c>
      <c r="CJ84">
        <v>0</v>
      </c>
      <c r="CK84">
        <v>0</v>
      </c>
      <c r="CL84">
        <v>0</v>
      </c>
      <c r="CM84">
        <v>0</v>
      </c>
      <c r="CN84">
        <v>0</v>
      </c>
      <c r="CO84">
        <v>0</v>
      </c>
      <c r="CP84">
        <v>0</v>
      </c>
      <c r="CQ84">
        <v>0</v>
      </c>
      <c r="CR84">
        <v>0</v>
      </c>
      <c r="CS84">
        <v>0</v>
      </c>
      <c r="CT84">
        <v>0</v>
      </c>
      <c r="CU84">
        <v>0</v>
      </c>
      <c r="CV84">
        <v>0</v>
      </c>
      <c r="CW84">
        <v>0</v>
      </c>
      <c r="CX84">
        <v>0</v>
      </c>
      <c r="CY84">
        <v>0</v>
      </c>
      <c r="CZ84">
        <v>0</v>
      </c>
      <c r="DA84">
        <v>0</v>
      </c>
      <c r="DB84">
        <v>0</v>
      </c>
      <c r="DC84">
        <v>0</v>
      </c>
      <c r="DD84">
        <v>0</v>
      </c>
      <c r="DE84">
        <v>0</v>
      </c>
      <c r="DF84">
        <v>0</v>
      </c>
      <c r="DG84">
        <v>0</v>
      </c>
      <c r="DH84">
        <v>0</v>
      </c>
      <c r="DI84">
        <v>0</v>
      </c>
      <c r="DJ84">
        <v>0</v>
      </c>
      <c r="DK84">
        <v>0</v>
      </c>
      <c r="DL84">
        <v>0</v>
      </c>
      <c r="DM84">
        <v>0</v>
      </c>
      <c r="DN84">
        <v>0</v>
      </c>
      <c r="DO84">
        <v>0</v>
      </c>
      <c r="DP84">
        <v>0</v>
      </c>
      <c r="DQ84">
        <v>0</v>
      </c>
    </row>
    <row r="85" spans="1:121" x14ac:dyDescent="0.25">
      <c r="A85" t="s">
        <v>462</v>
      </c>
      <c r="B85" t="s">
        <v>136</v>
      </c>
      <c r="C85" t="s">
        <v>137</v>
      </c>
      <c r="D85">
        <v>109</v>
      </c>
      <c r="E85" t="s">
        <v>138</v>
      </c>
      <c r="F85" t="s">
        <v>461</v>
      </c>
      <c r="G85" t="s">
        <v>463</v>
      </c>
      <c r="H85" t="s">
        <v>141</v>
      </c>
      <c r="I85" t="s">
        <v>142</v>
      </c>
      <c r="J85" s="66">
        <v>9603055732</v>
      </c>
      <c r="K85" t="s">
        <v>143</v>
      </c>
      <c r="L85">
        <v>1</v>
      </c>
      <c r="M85" s="65">
        <v>45663</v>
      </c>
      <c r="N85" t="s">
        <v>185</v>
      </c>
      <c r="O85" t="s">
        <v>186</v>
      </c>
      <c r="P85" t="s">
        <v>185</v>
      </c>
      <c r="Q85" t="s">
        <v>186</v>
      </c>
      <c r="R85">
        <v>34</v>
      </c>
      <c r="S85" t="s">
        <v>169</v>
      </c>
      <c r="T85" t="s">
        <v>147</v>
      </c>
      <c r="U85" t="s">
        <v>148</v>
      </c>
      <c r="V85" t="s">
        <v>149</v>
      </c>
      <c r="W85" t="s">
        <v>150</v>
      </c>
      <c r="X85">
        <v>1693</v>
      </c>
      <c r="Y85" t="s">
        <v>187</v>
      </c>
      <c r="Z85" t="s">
        <v>152</v>
      </c>
      <c r="AA85" t="s">
        <v>153</v>
      </c>
      <c r="AB85" t="s">
        <v>154</v>
      </c>
      <c r="AC85" t="s">
        <v>155</v>
      </c>
      <c r="AF85" t="s">
        <v>188</v>
      </c>
      <c r="AG85" t="s">
        <v>189</v>
      </c>
      <c r="AP85" t="s">
        <v>158</v>
      </c>
      <c r="AQ85" t="s">
        <v>159</v>
      </c>
      <c r="AR85">
        <v>2025</v>
      </c>
      <c r="AS85">
        <v>12</v>
      </c>
      <c r="AT85" s="65">
        <v>45669</v>
      </c>
      <c r="AU85" t="s">
        <v>160</v>
      </c>
      <c r="AV85" t="s">
        <v>161</v>
      </c>
      <c r="AW85" t="s">
        <v>171</v>
      </c>
      <c r="AX85">
        <v>0</v>
      </c>
      <c r="AY85">
        <v>0</v>
      </c>
      <c r="AZ85">
        <v>0</v>
      </c>
      <c r="BA85">
        <v>0</v>
      </c>
      <c r="BB85">
        <v>0</v>
      </c>
      <c r="BC85">
        <v>0</v>
      </c>
      <c r="BD85">
        <v>0</v>
      </c>
      <c r="BE85">
        <v>0</v>
      </c>
      <c r="BF85">
        <v>0</v>
      </c>
      <c r="BG85">
        <v>0</v>
      </c>
      <c r="BH85">
        <v>0</v>
      </c>
      <c r="BI85">
        <v>0</v>
      </c>
      <c r="BJ85">
        <v>1578.5</v>
      </c>
      <c r="BK85">
        <v>2559.6799999999998</v>
      </c>
      <c r="BL85">
        <v>1672</v>
      </c>
      <c r="BM85">
        <v>0</v>
      </c>
      <c r="BN85">
        <v>0</v>
      </c>
      <c r="BO85">
        <v>0</v>
      </c>
      <c r="BP85">
        <v>0</v>
      </c>
      <c r="BQ85">
        <v>0</v>
      </c>
      <c r="BR85">
        <v>0</v>
      </c>
      <c r="BS85">
        <v>0</v>
      </c>
      <c r="BT85">
        <v>0</v>
      </c>
      <c r="BU85">
        <v>0</v>
      </c>
      <c r="BV85">
        <v>0</v>
      </c>
      <c r="BW85">
        <v>0</v>
      </c>
      <c r="BX85">
        <v>0</v>
      </c>
      <c r="BY85">
        <v>0</v>
      </c>
      <c r="BZ85">
        <v>0</v>
      </c>
      <c r="CA85">
        <v>0</v>
      </c>
      <c r="CB85">
        <v>0</v>
      </c>
      <c r="CC85">
        <v>0</v>
      </c>
      <c r="CD85">
        <v>0</v>
      </c>
      <c r="CE85">
        <v>0</v>
      </c>
      <c r="CF85">
        <v>0</v>
      </c>
      <c r="CG85">
        <v>0</v>
      </c>
      <c r="CH85">
        <v>0</v>
      </c>
      <c r="CI85">
        <v>0</v>
      </c>
      <c r="CJ85">
        <v>0</v>
      </c>
      <c r="CK85">
        <v>0</v>
      </c>
      <c r="CL85">
        <v>0</v>
      </c>
      <c r="CM85">
        <v>0</v>
      </c>
      <c r="CN85">
        <v>0</v>
      </c>
      <c r="CO85">
        <v>0</v>
      </c>
      <c r="CP85">
        <v>0</v>
      </c>
      <c r="CQ85">
        <v>0</v>
      </c>
      <c r="CR85">
        <v>0</v>
      </c>
      <c r="CS85">
        <v>0</v>
      </c>
      <c r="CT85">
        <v>0</v>
      </c>
      <c r="CU85">
        <v>0</v>
      </c>
      <c r="CV85">
        <v>0</v>
      </c>
      <c r="CW85">
        <v>0</v>
      </c>
      <c r="CX85">
        <v>0</v>
      </c>
      <c r="CY85">
        <v>0</v>
      </c>
      <c r="CZ85">
        <v>0</v>
      </c>
      <c r="DA85">
        <v>0</v>
      </c>
      <c r="DB85">
        <v>0</v>
      </c>
      <c r="DC85">
        <v>0</v>
      </c>
      <c r="DD85">
        <v>0</v>
      </c>
      <c r="DE85">
        <v>0</v>
      </c>
      <c r="DF85">
        <v>0</v>
      </c>
      <c r="DG85">
        <v>0</v>
      </c>
      <c r="DH85">
        <v>0</v>
      </c>
      <c r="DI85">
        <v>0</v>
      </c>
      <c r="DJ85">
        <v>0</v>
      </c>
      <c r="DK85">
        <v>0</v>
      </c>
      <c r="DL85">
        <v>0</v>
      </c>
      <c r="DM85">
        <v>0</v>
      </c>
      <c r="DN85">
        <v>0</v>
      </c>
      <c r="DO85">
        <v>0</v>
      </c>
      <c r="DP85">
        <v>0</v>
      </c>
      <c r="DQ85">
        <v>0</v>
      </c>
    </row>
    <row r="86" spans="1:121" x14ac:dyDescent="0.25">
      <c r="A86" t="s">
        <v>465</v>
      </c>
      <c r="B86" t="s">
        <v>136</v>
      </c>
      <c r="C86" t="s">
        <v>137</v>
      </c>
      <c r="D86">
        <v>12</v>
      </c>
      <c r="E86" t="s">
        <v>138</v>
      </c>
      <c r="F86" t="s">
        <v>464</v>
      </c>
      <c r="G86" t="s">
        <v>466</v>
      </c>
      <c r="H86" t="s">
        <v>166</v>
      </c>
      <c r="I86" t="s">
        <v>142</v>
      </c>
      <c r="J86" s="66">
        <v>9608367237</v>
      </c>
      <c r="K86" t="s">
        <v>143</v>
      </c>
      <c r="L86">
        <v>1</v>
      </c>
      <c r="M86" s="65">
        <v>45662</v>
      </c>
      <c r="N86" t="s">
        <v>367</v>
      </c>
      <c r="O86" t="s">
        <v>368</v>
      </c>
      <c r="P86" t="s">
        <v>367</v>
      </c>
      <c r="Q86" t="s">
        <v>368</v>
      </c>
      <c r="R86">
        <v>34</v>
      </c>
      <c r="S86" t="s">
        <v>169</v>
      </c>
      <c r="T86" t="s">
        <v>147</v>
      </c>
      <c r="U86" t="s">
        <v>148</v>
      </c>
      <c r="V86" t="s">
        <v>149</v>
      </c>
      <c r="W86" t="s">
        <v>150</v>
      </c>
      <c r="X86">
        <v>3756</v>
      </c>
      <c r="Y86" t="s">
        <v>467</v>
      </c>
      <c r="Z86" t="s">
        <v>152</v>
      </c>
      <c r="AA86" t="s">
        <v>153</v>
      </c>
      <c r="AB86" t="s">
        <v>154</v>
      </c>
      <c r="AC86" t="s">
        <v>155</v>
      </c>
      <c r="AF86" t="s">
        <v>188</v>
      </c>
      <c r="AG86" t="s">
        <v>189</v>
      </c>
      <c r="AP86" t="s">
        <v>158</v>
      </c>
      <c r="AQ86" t="s">
        <v>159</v>
      </c>
      <c r="AR86">
        <v>2025</v>
      </c>
      <c r="AS86">
        <v>12</v>
      </c>
      <c r="AT86" s="65">
        <v>45669</v>
      </c>
      <c r="AU86" t="s">
        <v>160</v>
      </c>
      <c r="AV86" t="s">
        <v>161</v>
      </c>
      <c r="AW86" t="s">
        <v>171</v>
      </c>
      <c r="AX86">
        <v>0</v>
      </c>
      <c r="AY86">
        <v>0</v>
      </c>
      <c r="AZ86">
        <v>0</v>
      </c>
      <c r="BA86">
        <v>0</v>
      </c>
      <c r="BB86">
        <v>0</v>
      </c>
      <c r="BC86">
        <v>0</v>
      </c>
      <c r="BD86">
        <v>0</v>
      </c>
      <c r="BE86">
        <v>0</v>
      </c>
      <c r="BF86">
        <v>0</v>
      </c>
      <c r="BG86">
        <v>0</v>
      </c>
      <c r="BH86">
        <v>0</v>
      </c>
      <c r="BI86">
        <v>0</v>
      </c>
      <c r="BJ86">
        <v>1722</v>
      </c>
      <c r="BK86">
        <v>3486.68</v>
      </c>
      <c r="BL86">
        <v>1824</v>
      </c>
      <c r="BM86">
        <v>0</v>
      </c>
      <c r="BN86">
        <v>0</v>
      </c>
      <c r="BO86">
        <v>0</v>
      </c>
      <c r="BP86">
        <v>0</v>
      </c>
      <c r="BQ86">
        <v>0</v>
      </c>
      <c r="BR86">
        <v>0</v>
      </c>
      <c r="BS86">
        <v>0</v>
      </c>
      <c r="BT86">
        <v>0</v>
      </c>
      <c r="BU86">
        <v>0</v>
      </c>
      <c r="BV86">
        <v>0</v>
      </c>
      <c r="BW86">
        <v>0</v>
      </c>
      <c r="BX86">
        <v>0</v>
      </c>
      <c r="BY86">
        <v>0</v>
      </c>
      <c r="BZ86">
        <v>0</v>
      </c>
      <c r="CA86">
        <v>0</v>
      </c>
      <c r="CB86">
        <v>0</v>
      </c>
      <c r="CC86">
        <v>0</v>
      </c>
      <c r="CD86">
        <v>0</v>
      </c>
      <c r="CE86">
        <v>0</v>
      </c>
      <c r="CF86">
        <v>0</v>
      </c>
      <c r="CG86">
        <v>0</v>
      </c>
      <c r="CH86">
        <v>0</v>
      </c>
      <c r="CI86">
        <v>0</v>
      </c>
      <c r="CJ86">
        <v>0</v>
      </c>
      <c r="CK86">
        <v>0</v>
      </c>
      <c r="CL86">
        <v>0</v>
      </c>
      <c r="CM86">
        <v>0</v>
      </c>
      <c r="CN86">
        <v>0</v>
      </c>
      <c r="CO86">
        <v>0</v>
      </c>
      <c r="CP86">
        <v>0</v>
      </c>
      <c r="CQ86">
        <v>0</v>
      </c>
      <c r="CR86">
        <v>0</v>
      </c>
      <c r="CS86">
        <v>0</v>
      </c>
      <c r="CT86">
        <v>0</v>
      </c>
      <c r="CU86">
        <v>0</v>
      </c>
      <c r="CV86">
        <v>0</v>
      </c>
      <c r="CW86">
        <v>0</v>
      </c>
      <c r="CX86">
        <v>0</v>
      </c>
      <c r="CY86">
        <v>0</v>
      </c>
      <c r="CZ86">
        <v>0</v>
      </c>
      <c r="DA86">
        <v>0</v>
      </c>
      <c r="DB86">
        <v>0</v>
      </c>
      <c r="DC86">
        <v>0</v>
      </c>
      <c r="DD86">
        <v>0</v>
      </c>
      <c r="DE86">
        <v>0</v>
      </c>
      <c r="DF86">
        <v>0</v>
      </c>
      <c r="DG86">
        <v>0</v>
      </c>
      <c r="DH86">
        <v>0</v>
      </c>
      <c r="DI86">
        <v>0</v>
      </c>
      <c r="DJ86">
        <v>0</v>
      </c>
      <c r="DK86">
        <v>0</v>
      </c>
      <c r="DL86">
        <v>0</v>
      </c>
      <c r="DM86">
        <v>0</v>
      </c>
      <c r="DN86">
        <v>0</v>
      </c>
      <c r="DO86">
        <v>0</v>
      </c>
      <c r="DP86">
        <v>0</v>
      </c>
      <c r="DQ86">
        <v>0</v>
      </c>
    </row>
    <row r="87" spans="1:121" x14ac:dyDescent="0.25">
      <c r="A87" t="s">
        <v>469</v>
      </c>
      <c r="B87" t="s">
        <v>136</v>
      </c>
      <c r="C87" t="s">
        <v>137</v>
      </c>
      <c r="D87">
        <v>35</v>
      </c>
      <c r="E87" t="s">
        <v>138</v>
      </c>
      <c r="F87" t="s">
        <v>468</v>
      </c>
      <c r="G87" t="s">
        <v>470</v>
      </c>
      <c r="H87" t="s">
        <v>166</v>
      </c>
      <c r="I87" t="s">
        <v>142</v>
      </c>
      <c r="J87" s="66">
        <v>9603176400</v>
      </c>
      <c r="K87" t="s">
        <v>143</v>
      </c>
      <c r="L87">
        <v>1</v>
      </c>
      <c r="M87" s="65">
        <v>45721</v>
      </c>
      <c r="N87" t="s">
        <v>136</v>
      </c>
      <c r="O87" t="s">
        <v>137</v>
      </c>
      <c r="P87" t="s">
        <v>367</v>
      </c>
      <c r="Q87" t="s">
        <v>368</v>
      </c>
      <c r="R87">
        <v>34</v>
      </c>
      <c r="S87" t="s">
        <v>169</v>
      </c>
      <c r="T87" t="s">
        <v>147</v>
      </c>
      <c r="U87" t="s">
        <v>148</v>
      </c>
      <c r="V87" t="s">
        <v>149</v>
      </c>
      <c r="W87" t="s">
        <v>150</v>
      </c>
      <c r="X87">
        <v>1390</v>
      </c>
      <c r="Y87" t="s">
        <v>301</v>
      </c>
      <c r="AB87" t="s">
        <v>154</v>
      </c>
      <c r="AC87" t="s">
        <v>155</v>
      </c>
      <c r="AP87" t="s">
        <v>158</v>
      </c>
      <c r="AQ87" t="s">
        <v>159</v>
      </c>
      <c r="AR87">
        <v>2025</v>
      </c>
      <c r="AS87">
        <v>12</v>
      </c>
      <c r="AT87" s="65">
        <v>45669</v>
      </c>
      <c r="AU87" t="s">
        <v>160</v>
      </c>
      <c r="AV87" t="s">
        <v>161</v>
      </c>
      <c r="AW87" t="s">
        <v>171</v>
      </c>
      <c r="AX87">
        <v>0</v>
      </c>
      <c r="AY87">
        <v>0</v>
      </c>
      <c r="AZ87">
        <v>0</v>
      </c>
      <c r="BA87">
        <v>0</v>
      </c>
      <c r="BB87">
        <v>0</v>
      </c>
      <c r="BC87">
        <v>0</v>
      </c>
      <c r="BD87">
        <v>0</v>
      </c>
      <c r="BE87">
        <v>0</v>
      </c>
      <c r="BF87">
        <v>0</v>
      </c>
      <c r="BG87">
        <v>0</v>
      </c>
      <c r="BH87">
        <v>0</v>
      </c>
      <c r="BI87">
        <v>0</v>
      </c>
      <c r="BJ87">
        <v>2870</v>
      </c>
      <c r="BK87">
        <v>12105.37</v>
      </c>
      <c r="BL87">
        <v>3040</v>
      </c>
      <c r="BM87">
        <v>0</v>
      </c>
      <c r="BN87">
        <v>0</v>
      </c>
      <c r="BO87">
        <v>0</v>
      </c>
      <c r="BP87">
        <v>0</v>
      </c>
      <c r="BQ87">
        <v>0</v>
      </c>
      <c r="BR87">
        <v>0</v>
      </c>
      <c r="BS87">
        <v>0</v>
      </c>
      <c r="BT87">
        <v>0</v>
      </c>
      <c r="BU87">
        <v>0</v>
      </c>
      <c r="BV87">
        <v>0</v>
      </c>
      <c r="BW87">
        <v>0</v>
      </c>
      <c r="BX87">
        <v>0</v>
      </c>
      <c r="BY87">
        <v>0</v>
      </c>
      <c r="BZ87">
        <v>0</v>
      </c>
      <c r="CA87">
        <v>0</v>
      </c>
      <c r="CB87">
        <v>0</v>
      </c>
      <c r="CC87">
        <v>0</v>
      </c>
      <c r="CD87">
        <v>0</v>
      </c>
      <c r="CE87">
        <v>0</v>
      </c>
      <c r="CF87">
        <v>0</v>
      </c>
      <c r="CG87">
        <v>0</v>
      </c>
      <c r="CH87">
        <v>0</v>
      </c>
      <c r="CI87">
        <v>0</v>
      </c>
      <c r="CJ87">
        <v>0</v>
      </c>
      <c r="CK87">
        <v>0</v>
      </c>
      <c r="CL87">
        <v>0</v>
      </c>
      <c r="CM87">
        <v>0</v>
      </c>
      <c r="CN87">
        <v>0</v>
      </c>
      <c r="CO87">
        <v>0</v>
      </c>
      <c r="CP87">
        <v>0</v>
      </c>
      <c r="CQ87">
        <v>0</v>
      </c>
      <c r="CR87">
        <v>0</v>
      </c>
      <c r="CS87">
        <v>0</v>
      </c>
      <c r="CT87">
        <v>0</v>
      </c>
      <c r="CU87">
        <v>0</v>
      </c>
      <c r="CV87">
        <v>0</v>
      </c>
      <c r="CW87">
        <v>0</v>
      </c>
      <c r="CX87">
        <v>0</v>
      </c>
      <c r="CY87">
        <v>0</v>
      </c>
      <c r="CZ87">
        <v>0</v>
      </c>
      <c r="DA87">
        <v>0</v>
      </c>
      <c r="DB87">
        <v>0</v>
      </c>
      <c r="DC87">
        <v>0</v>
      </c>
      <c r="DD87">
        <v>0</v>
      </c>
      <c r="DE87">
        <v>0</v>
      </c>
      <c r="DF87">
        <v>0</v>
      </c>
      <c r="DG87">
        <v>0</v>
      </c>
      <c r="DH87">
        <v>0</v>
      </c>
      <c r="DI87">
        <v>0</v>
      </c>
      <c r="DJ87">
        <v>0</v>
      </c>
      <c r="DK87">
        <v>0</v>
      </c>
      <c r="DL87">
        <v>0</v>
      </c>
      <c r="DM87">
        <v>0</v>
      </c>
      <c r="DN87">
        <v>0</v>
      </c>
      <c r="DO87">
        <v>0</v>
      </c>
      <c r="DP87">
        <v>0</v>
      </c>
      <c r="DQ87">
        <v>0</v>
      </c>
    </row>
    <row r="88" spans="1:121" x14ac:dyDescent="0.25">
      <c r="A88" t="s">
        <v>472</v>
      </c>
      <c r="B88" t="s">
        <v>136</v>
      </c>
      <c r="C88" t="s">
        <v>137</v>
      </c>
      <c r="D88">
        <v>153</v>
      </c>
      <c r="E88" t="s">
        <v>138</v>
      </c>
      <c r="F88" t="s">
        <v>471</v>
      </c>
      <c r="G88" t="s">
        <v>473</v>
      </c>
      <c r="H88" t="s">
        <v>166</v>
      </c>
      <c r="I88" t="s">
        <v>142</v>
      </c>
      <c r="J88" s="66">
        <v>200010130736125</v>
      </c>
      <c r="K88" t="s">
        <v>143</v>
      </c>
      <c r="L88">
        <v>6</v>
      </c>
      <c r="M88" s="65">
        <v>45663</v>
      </c>
      <c r="N88" t="s">
        <v>144</v>
      </c>
      <c r="O88" t="s">
        <v>145</v>
      </c>
      <c r="P88" t="s">
        <v>144</v>
      </c>
      <c r="Q88" t="s">
        <v>145</v>
      </c>
      <c r="R88">
        <v>1</v>
      </c>
      <c r="S88" t="s">
        <v>146</v>
      </c>
      <c r="T88" t="s">
        <v>147</v>
      </c>
      <c r="U88" t="s">
        <v>148</v>
      </c>
      <c r="V88" t="s">
        <v>149</v>
      </c>
      <c r="W88" t="s">
        <v>150</v>
      </c>
      <c r="X88">
        <v>1696</v>
      </c>
      <c r="Y88" t="s">
        <v>177</v>
      </c>
      <c r="AB88" t="s">
        <v>154</v>
      </c>
      <c r="AC88" t="s">
        <v>155</v>
      </c>
      <c r="AP88" t="s">
        <v>158</v>
      </c>
      <c r="AQ88" t="s">
        <v>159</v>
      </c>
      <c r="AR88">
        <v>2025</v>
      </c>
      <c r="AS88">
        <v>12</v>
      </c>
      <c r="AT88" s="65">
        <v>45669</v>
      </c>
      <c r="AU88" t="s">
        <v>160</v>
      </c>
      <c r="AV88" t="s">
        <v>161</v>
      </c>
      <c r="AW88" t="s">
        <v>162</v>
      </c>
      <c r="AX88">
        <v>35000</v>
      </c>
      <c r="AY88">
        <v>0</v>
      </c>
      <c r="AZ88">
        <v>0</v>
      </c>
      <c r="BA88">
        <v>0</v>
      </c>
      <c r="BB88">
        <v>0</v>
      </c>
      <c r="BC88">
        <v>0</v>
      </c>
      <c r="BD88">
        <v>0</v>
      </c>
      <c r="BE88">
        <v>0</v>
      </c>
      <c r="BF88">
        <v>0</v>
      </c>
      <c r="BG88">
        <v>0</v>
      </c>
      <c r="BH88">
        <v>0</v>
      </c>
      <c r="BI88">
        <v>0</v>
      </c>
      <c r="BJ88">
        <v>1004.5</v>
      </c>
      <c r="BK88">
        <v>0</v>
      </c>
      <c r="BL88">
        <v>1064</v>
      </c>
      <c r="BM88">
        <v>0</v>
      </c>
      <c r="BN88">
        <v>0</v>
      </c>
      <c r="BO88">
        <v>1919.78</v>
      </c>
      <c r="BP88">
        <v>0</v>
      </c>
      <c r="BQ88">
        <v>0</v>
      </c>
      <c r="BR88">
        <v>0</v>
      </c>
      <c r="BS88">
        <v>0</v>
      </c>
      <c r="BT88">
        <v>0</v>
      </c>
      <c r="BU88">
        <v>0</v>
      </c>
      <c r="BV88">
        <v>0</v>
      </c>
      <c r="BW88">
        <v>0</v>
      </c>
      <c r="BX88">
        <v>0</v>
      </c>
      <c r="BY88">
        <v>0</v>
      </c>
      <c r="BZ88">
        <v>11003.68</v>
      </c>
      <c r="CA88">
        <v>0</v>
      </c>
      <c r="CB88">
        <v>0</v>
      </c>
      <c r="CC88">
        <v>0</v>
      </c>
      <c r="CD88">
        <v>0</v>
      </c>
      <c r="CE88">
        <v>0</v>
      </c>
      <c r="CF88">
        <v>0</v>
      </c>
      <c r="CG88">
        <v>0</v>
      </c>
      <c r="CH88">
        <v>0</v>
      </c>
      <c r="CI88">
        <v>0</v>
      </c>
      <c r="CJ88">
        <v>0</v>
      </c>
      <c r="CK88">
        <v>0</v>
      </c>
      <c r="CL88">
        <v>0</v>
      </c>
      <c r="CM88">
        <v>0</v>
      </c>
      <c r="CN88">
        <v>0</v>
      </c>
      <c r="CO88">
        <v>0</v>
      </c>
      <c r="CP88">
        <v>0</v>
      </c>
      <c r="CQ88">
        <v>0</v>
      </c>
      <c r="CR88">
        <v>0</v>
      </c>
      <c r="CS88">
        <v>0</v>
      </c>
      <c r="CT88">
        <v>0</v>
      </c>
      <c r="CU88">
        <v>0</v>
      </c>
      <c r="CV88">
        <v>0</v>
      </c>
      <c r="CW88">
        <v>0</v>
      </c>
      <c r="CX88">
        <v>0</v>
      </c>
      <c r="CY88">
        <v>0</v>
      </c>
      <c r="CZ88">
        <v>0</v>
      </c>
      <c r="DA88">
        <v>0</v>
      </c>
      <c r="DB88">
        <v>0</v>
      </c>
      <c r="DC88">
        <v>0</v>
      </c>
      <c r="DD88">
        <v>0</v>
      </c>
      <c r="DE88">
        <v>0</v>
      </c>
      <c r="DF88">
        <v>0</v>
      </c>
      <c r="DG88">
        <v>0</v>
      </c>
      <c r="DH88">
        <v>0</v>
      </c>
      <c r="DI88">
        <v>0</v>
      </c>
      <c r="DJ88">
        <v>0</v>
      </c>
      <c r="DK88">
        <v>0</v>
      </c>
      <c r="DL88">
        <v>0</v>
      </c>
      <c r="DM88">
        <v>0</v>
      </c>
      <c r="DN88">
        <v>0</v>
      </c>
      <c r="DO88">
        <v>0</v>
      </c>
      <c r="DP88">
        <v>0</v>
      </c>
      <c r="DQ88">
        <v>0</v>
      </c>
    </row>
    <row r="89" spans="1:121" x14ac:dyDescent="0.25">
      <c r="A89" t="s">
        <v>475</v>
      </c>
      <c r="B89" t="s">
        <v>136</v>
      </c>
      <c r="C89" t="s">
        <v>137</v>
      </c>
      <c r="D89">
        <v>138</v>
      </c>
      <c r="E89" t="s">
        <v>138</v>
      </c>
      <c r="F89" t="s">
        <v>474</v>
      </c>
      <c r="G89" t="s">
        <v>476</v>
      </c>
      <c r="H89" t="s">
        <v>141</v>
      </c>
      <c r="I89" t="s">
        <v>142</v>
      </c>
      <c r="J89" s="66">
        <v>200010131680050</v>
      </c>
      <c r="K89" t="s">
        <v>143</v>
      </c>
      <c r="L89">
        <v>4</v>
      </c>
      <c r="M89" s="65">
        <v>45663</v>
      </c>
      <c r="N89" t="s">
        <v>144</v>
      </c>
      <c r="O89" t="s">
        <v>145</v>
      </c>
      <c r="P89" t="s">
        <v>144</v>
      </c>
      <c r="Q89" t="s">
        <v>145</v>
      </c>
      <c r="R89">
        <v>1</v>
      </c>
      <c r="S89" t="s">
        <v>146</v>
      </c>
      <c r="T89" t="s">
        <v>147</v>
      </c>
      <c r="U89" t="s">
        <v>148</v>
      </c>
      <c r="V89" t="s">
        <v>149</v>
      </c>
      <c r="W89" t="s">
        <v>150</v>
      </c>
      <c r="X89">
        <v>1500</v>
      </c>
      <c r="Y89" t="s">
        <v>264</v>
      </c>
      <c r="Z89" t="s">
        <v>152</v>
      </c>
      <c r="AA89" t="s">
        <v>153</v>
      </c>
      <c r="AB89" t="s">
        <v>154</v>
      </c>
      <c r="AC89" t="s">
        <v>155</v>
      </c>
      <c r="AF89" t="s">
        <v>188</v>
      </c>
      <c r="AG89" t="s">
        <v>189</v>
      </c>
      <c r="AP89" t="s">
        <v>158</v>
      </c>
      <c r="AQ89" t="s">
        <v>159</v>
      </c>
      <c r="AR89">
        <v>2025</v>
      </c>
      <c r="AS89">
        <v>12</v>
      </c>
      <c r="AT89" s="65">
        <v>45669</v>
      </c>
      <c r="AU89" t="s">
        <v>160</v>
      </c>
      <c r="AV89" t="s">
        <v>161</v>
      </c>
      <c r="AW89" t="s">
        <v>162</v>
      </c>
      <c r="AX89">
        <v>130000</v>
      </c>
      <c r="AY89">
        <v>0</v>
      </c>
      <c r="AZ89">
        <v>0</v>
      </c>
      <c r="BA89">
        <v>0</v>
      </c>
      <c r="BB89">
        <v>0</v>
      </c>
      <c r="BC89">
        <v>0</v>
      </c>
      <c r="BD89">
        <v>0</v>
      </c>
      <c r="BE89">
        <v>0</v>
      </c>
      <c r="BF89">
        <v>0</v>
      </c>
      <c r="BG89">
        <v>0</v>
      </c>
      <c r="BH89">
        <v>0</v>
      </c>
      <c r="BI89">
        <v>0</v>
      </c>
      <c r="BJ89">
        <v>3731</v>
      </c>
      <c r="BK89">
        <v>8855.16</v>
      </c>
      <c r="BL89">
        <v>3952</v>
      </c>
      <c r="BM89">
        <v>0</v>
      </c>
      <c r="BN89">
        <v>0</v>
      </c>
      <c r="BO89">
        <v>0</v>
      </c>
      <c r="BP89">
        <v>0</v>
      </c>
      <c r="BQ89">
        <v>0</v>
      </c>
      <c r="BR89">
        <v>0</v>
      </c>
      <c r="BS89">
        <v>0</v>
      </c>
      <c r="BT89">
        <v>0</v>
      </c>
      <c r="BU89">
        <v>0</v>
      </c>
      <c r="BV89">
        <v>0</v>
      </c>
      <c r="BW89">
        <v>0</v>
      </c>
      <c r="BX89">
        <v>0</v>
      </c>
      <c r="BY89">
        <v>0</v>
      </c>
      <c r="BZ89">
        <v>0</v>
      </c>
      <c r="CA89">
        <v>0</v>
      </c>
      <c r="CB89">
        <v>0</v>
      </c>
      <c r="CC89">
        <v>0</v>
      </c>
      <c r="CD89">
        <v>0</v>
      </c>
      <c r="CE89">
        <v>0</v>
      </c>
      <c r="CF89">
        <v>0</v>
      </c>
      <c r="CG89">
        <v>0</v>
      </c>
      <c r="CH89">
        <v>0</v>
      </c>
      <c r="CI89">
        <v>0</v>
      </c>
      <c r="CJ89">
        <v>0</v>
      </c>
      <c r="CK89">
        <v>0</v>
      </c>
      <c r="CL89">
        <v>0</v>
      </c>
      <c r="CM89">
        <v>0</v>
      </c>
      <c r="CN89">
        <v>0</v>
      </c>
      <c r="CO89">
        <v>0</v>
      </c>
      <c r="CP89">
        <v>0</v>
      </c>
      <c r="CQ89">
        <v>0</v>
      </c>
      <c r="CR89">
        <v>0</v>
      </c>
      <c r="CS89">
        <v>0</v>
      </c>
      <c r="CT89">
        <v>0</v>
      </c>
      <c r="CU89">
        <v>0</v>
      </c>
      <c r="CV89">
        <v>0</v>
      </c>
      <c r="CW89">
        <v>0</v>
      </c>
      <c r="CX89">
        <v>0</v>
      </c>
      <c r="CY89">
        <v>0</v>
      </c>
      <c r="CZ89">
        <v>0</v>
      </c>
      <c r="DA89">
        <v>0</v>
      </c>
      <c r="DB89">
        <v>0</v>
      </c>
      <c r="DC89">
        <v>0</v>
      </c>
      <c r="DD89">
        <v>0</v>
      </c>
      <c r="DE89">
        <v>0</v>
      </c>
      <c r="DF89">
        <v>0</v>
      </c>
      <c r="DG89">
        <v>0</v>
      </c>
      <c r="DH89">
        <v>0</v>
      </c>
      <c r="DI89">
        <v>0</v>
      </c>
      <c r="DJ89">
        <v>0</v>
      </c>
      <c r="DK89">
        <v>0</v>
      </c>
      <c r="DL89">
        <v>0</v>
      </c>
      <c r="DM89">
        <v>0</v>
      </c>
      <c r="DN89">
        <v>0</v>
      </c>
      <c r="DO89">
        <v>0</v>
      </c>
      <c r="DP89">
        <v>0</v>
      </c>
      <c r="DQ89">
        <v>0</v>
      </c>
    </row>
    <row r="90" spans="1:121" x14ac:dyDescent="0.25">
      <c r="A90" t="s">
        <v>478</v>
      </c>
      <c r="B90" t="s">
        <v>136</v>
      </c>
      <c r="C90" t="s">
        <v>137</v>
      </c>
      <c r="D90">
        <v>168</v>
      </c>
      <c r="E90" t="s">
        <v>138</v>
      </c>
      <c r="F90" t="s">
        <v>477</v>
      </c>
      <c r="G90" t="s">
        <v>479</v>
      </c>
      <c r="H90" t="s">
        <v>141</v>
      </c>
      <c r="I90" t="s">
        <v>142</v>
      </c>
      <c r="J90" s="66">
        <v>200011640471163</v>
      </c>
      <c r="K90" t="s">
        <v>143</v>
      </c>
      <c r="L90">
        <v>4</v>
      </c>
      <c r="M90" s="65">
        <v>45663</v>
      </c>
      <c r="N90" t="s">
        <v>200</v>
      </c>
      <c r="O90" t="s">
        <v>201</v>
      </c>
      <c r="P90" t="s">
        <v>200</v>
      </c>
      <c r="Q90" t="s">
        <v>201</v>
      </c>
      <c r="R90">
        <v>1</v>
      </c>
      <c r="S90" t="s">
        <v>146</v>
      </c>
      <c r="T90" t="s">
        <v>147</v>
      </c>
      <c r="U90" t="s">
        <v>148</v>
      </c>
      <c r="V90" t="s">
        <v>149</v>
      </c>
      <c r="W90" t="s">
        <v>150</v>
      </c>
      <c r="X90">
        <v>1693</v>
      </c>
      <c r="Y90" t="s">
        <v>187</v>
      </c>
      <c r="Z90" t="s">
        <v>152</v>
      </c>
      <c r="AA90" t="s">
        <v>153</v>
      </c>
      <c r="AB90" t="s">
        <v>154</v>
      </c>
      <c r="AC90" t="s">
        <v>155</v>
      </c>
      <c r="AF90" t="s">
        <v>188</v>
      </c>
      <c r="AG90" t="s">
        <v>189</v>
      </c>
      <c r="AP90" t="s">
        <v>158</v>
      </c>
      <c r="AQ90" t="s">
        <v>159</v>
      </c>
      <c r="AR90">
        <v>2025</v>
      </c>
      <c r="AS90">
        <v>12</v>
      </c>
      <c r="AT90" s="65">
        <v>45669</v>
      </c>
      <c r="AU90" t="s">
        <v>160</v>
      </c>
      <c r="AV90" t="s">
        <v>161</v>
      </c>
      <c r="AW90" t="s">
        <v>162</v>
      </c>
      <c r="AX90">
        <v>70000</v>
      </c>
      <c r="AY90">
        <v>0</v>
      </c>
      <c r="AZ90">
        <v>0</v>
      </c>
      <c r="BA90">
        <v>0</v>
      </c>
      <c r="BB90">
        <v>0</v>
      </c>
      <c r="BC90">
        <v>0</v>
      </c>
      <c r="BD90">
        <v>0</v>
      </c>
      <c r="BE90">
        <v>0</v>
      </c>
      <c r="BF90">
        <v>0</v>
      </c>
      <c r="BG90">
        <v>0</v>
      </c>
      <c r="BH90">
        <v>0</v>
      </c>
      <c r="BI90">
        <v>0</v>
      </c>
      <c r="BJ90">
        <v>2009</v>
      </c>
      <c r="BK90">
        <v>5368.48</v>
      </c>
      <c r="BL90">
        <v>2128</v>
      </c>
      <c r="BM90">
        <v>0</v>
      </c>
      <c r="BN90">
        <v>0</v>
      </c>
      <c r="BO90">
        <v>0</v>
      </c>
      <c r="BP90">
        <v>0</v>
      </c>
      <c r="BQ90">
        <v>0</v>
      </c>
      <c r="BR90">
        <v>0</v>
      </c>
      <c r="BS90">
        <v>0</v>
      </c>
      <c r="BT90">
        <v>0</v>
      </c>
      <c r="BU90">
        <v>0</v>
      </c>
      <c r="BV90">
        <v>0</v>
      </c>
      <c r="BW90">
        <v>0</v>
      </c>
      <c r="BX90">
        <v>0</v>
      </c>
      <c r="BY90">
        <v>0</v>
      </c>
      <c r="BZ90">
        <v>0</v>
      </c>
      <c r="CA90">
        <v>0</v>
      </c>
      <c r="CB90">
        <v>0</v>
      </c>
      <c r="CC90">
        <v>0</v>
      </c>
      <c r="CD90">
        <v>0</v>
      </c>
      <c r="CE90">
        <v>0</v>
      </c>
      <c r="CF90">
        <v>0</v>
      </c>
      <c r="CG90">
        <v>0</v>
      </c>
      <c r="CH90">
        <v>0</v>
      </c>
      <c r="CI90">
        <v>0</v>
      </c>
      <c r="CJ90">
        <v>0</v>
      </c>
      <c r="CK90">
        <v>0</v>
      </c>
      <c r="CL90">
        <v>0</v>
      </c>
      <c r="CM90">
        <v>0</v>
      </c>
      <c r="CN90">
        <v>0</v>
      </c>
      <c r="CO90">
        <v>0</v>
      </c>
      <c r="CP90">
        <v>0</v>
      </c>
      <c r="CQ90">
        <v>0</v>
      </c>
      <c r="CR90">
        <v>0</v>
      </c>
      <c r="CS90">
        <v>0</v>
      </c>
      <c r="CT90">
        <v>0</v>
      </c>
      <c r="CU90">
        <v>0</v>
      </c>
      <c r="CV90">
        <v>0</v>
      </c>
      <c r="CW90">
        <v>0</v>
      </c>
      <c r="CX90">
        <v>0</v>
      </c>
      <c r="CY90">
        <v>0</v>
      </c>
      <c r="CZ90">
        <v>0</v>
      </c>
      <c r="DA90">
        <v>0</v>
      </c>
      <c r="DB90">
        <v>0</v>
      </c>
      <c r="DC90">
        <v>0</v>
      </c>
      <c r="DD90">
        <v>0</v>
      </c>
      <c r="DE90">
        <v>0</v>
      </c>
      <c r="DF90">
        <v>0</v>
      </c>
      <c r="DG90">
        <v>0</v>
      </c>
      <c r="DH90">
        <v>0</v>
      </c>
      <c r="DI90">
        <v>0</v>
      </c>
      <c r="DJ90">
        <v>0</v>
      </c>
      <c r="DK90">
        <v>0</v>
      </c>
      <c r="DL90">
        <v>0</v>
      </c>
      <c r="DM90">
        <v>0</v>
      </c>
      <c r="DN90">
        <v>0</v>
      </c>
      <c r="DO90">
        <v>0</v>
      </c>
      <c r="DP90">
        <v>0</v>
      </c>
      <c r="DQ90">
        <v>0</v>
      </c>
    </row>
    <row r="91" spans="1:121" x14ac:dyDescent="0.25">
      <c r="A91" t="s">
        <v>481</v>
      </c>
      <c r="B91" t="s">
        <v>136</v>
      </c>
      <c r="C91" t="s">
        <v>137</v>
      </c>
      <c r="D91">
        <v>11</v>
      </c>
      <c r="E91" t="s">
        <v>138</v>
      </c>
      <c r="F91" t="s">
        <v>480</v>
      </c>
      <c r="G91" t="s">
        <v>482</v>
      </c>
      <c r="H91" t="s">
        <v>166</v>
      </c>
      <c r="I91" t="s">
        <v>206</v>
      </c>
      <c r="J91" s="66">
        <v>9603227496</v>
      </c>
      <c r="K91" t="s">
        <v>143</v>
      </c>
      <c r="L91">
        <v>1</v>
      </c>
      <c r="M91" s="65">
        <v>45664</v>
      </c>
      <c r="N91" t="s">
        <v>483</v>
      </c>
      <c r="O91" t="s">
        <v>484</v>
      </c>
      <c r="P91" t="s">
        <v>483</v>
      </c>
      <c r="Q91" t="s">
        <v>484</v>
      </c>
      <c r="R91">
        <v>34</v>
      </c>
      <c r="S91" t="s">
        <v>169</v>
      </c>
      <c r="T91" t="s">
        <v>147</v>
      </c>
      <c r="U91" t="s">
        <v>148</v>
      </c>
      <c r="V91" t="s">
        <v>149</v>
      </c>
      <c r="W91" t="s">
        <v>150</v>
      </c>
      <c r="X91">
        <v>1501</v>
      </c>
      <c r="Y91" t="s">
        <v>485</v>
      </c>
      <c r="Z91" t="s">
        <v>152</v>
      </c>
      <c r="AA91" t="s">
        <v>153</v>
      </c>
      <c r="AB91" t="s">
        <v>154</v>
      </c>
      <c r="AC91" t="s">
        <v>155</v>
      </c>
      <c r="AF91" t="s">
        <v>188</v>
      </c>
      <c r="AG91" t="s">
        <v>189</v>
      </c>
      <c r="AP91" t="s">
        <v>158</v>
      </c>
      <c r="AQ91" t="s">
        <v>159</v>
      </c>
      <c r="AR91">
        <v>2025</v>
      </c>
      <c r="AS91">
        <v>12</v>
      </c>
      <c r="AT91" s="65">
        <v>45669</v>
      </c>
      <c r="AU91" t="s">
        <v>160</v>
      </c>
      <c r="AV91" t="s">
        <v>161</v>
      </c>
      <c r="AW91" t="s">
        <v>171</v>
      </c>
      <c r="AX91">
        <v>0</v>
      </c>
      <c r="AY91">
        <v>0</v>
      </c>
      <c r="AZ91">
        <v>0</v>
      </c>
      <c r="BA91">
        <v>0</v>
      </c>
      <c r="BB91">
        <v>0</v>
      </c>
      <c r="BC91">
        <v>0</v>
      </c>
      <c r="BD91">
        <v>0</v>
      </c>
      <c r="BE91">
        <v>0</v>
      </c>
      <c r="BF91">
        <v>0</v>
      </c>
      <c r="BG91">
        <v>0</v>
      </c>
      <c r="BH91">
        <v>0</v>
      </c>
      <c r="BI91">
        <v>0</v>
      </c>
      <c r="BJ91">
        <v>2296</v>
      </c>
      <c r="BK91">
        <v>7400.87</v>
      </c>
      <c r="BL91">
        <v>2432</v>
      </c>
      <c r="BM91">
        <v>0</v>
      </c>
      <c r="BN91">
        <v>0</v>
      </c>
      <c r="BO91">
        <v>0</v>
      </c>
      <c r="BP91">
        <v>0</v>
      </c>
      <c r="BQ91">
        <v>0</v>
      </c>
      <c r="BR91">
        <v>0</v>
      </c>
      <c r="BS91">
        <v>0</v>
      </c>
      <c r="BT91">
        <v>0</v>
      </c>
      <c r="BU91">
        <v>0</v>
      </c>
      <c r="BV91">
        <v>0</v>
      </c>
      <c r="BW91">
        <v>0</v>
      </c>
      <c r="BX91">
        <v>0</v>
      </c>
      <c r="BY91">
        <v>0</v>
      </c>
      <c r="BZ91">
        <v>0</v>
      </c>
      <c r="CA91">
        <v>0</v>
      </c>
      <c r="CB91">
        <v>0</v>
      </c>
      <c r="CC91">
        <v>0</v>
      </c>
      <c r="CD91">
        <v>0</v>
      </c>
      <c r="CE91">
        <v>0</v>
      </c>
      <c r="CF91">
        <v>0</v>
      </c>
      <c r="CG91">
        <v>0</v>
      </c>
      <c r="CH91">
        <v>0</v>
      </c>
      <c r="CI91">
        <v>0</v>
      </c>
      <c r="CJ91">
        <v>0</v>
      </c>
      <c r="CK91">
        <v>0</v>
      </c>
      <c r="CL91">
        <v>0</v>
      </c>
      <c r="CM91">
        <v>0</v>
      </c>
      <c r="CN91">
        <v>0</v>
      </c>
      <c r="CO91">
        <v>0</v>
      </c>
      <c r="CP91">
        <v>0</v>
      </c>
      <c r="CQ91">
        <v>0</v>
      </c>
      <c r="CR91">
        <v>0</v>
      </c>
      <c r="CS91">
        <v>0</v>
      </c>
      <c r="CT91">
        <v>0</v>
      </c>
      <c r="CU91">
        <v>0</v>
      </c>
      <c r="CV91">
        <v>0</v>
      </c>
      <c r="CW91">
        <v>0</v>
      </c>
      <c r="CX91">
        <v>0</v>
      </c>
      <c r="CY91">
        <v>0</v>
      </c>
      <c r="CZ91">
        <v>0</v>
      </c>
      <c r="DA91">
        <v>0</v>
      </c>
      <c r="DB91">
        <v>0</v>
      </c>
      <c r="DC91">
        <v>0</v>
      </c>
      <c r="DD91">
        <v>0</v>
      </c>
      <c r="DE91">
        <v>0</v>
      </c>
      <c r="DF91">
        <v>0</v>
      </c>
      <c r="DG91">
        <v>0</v>
      </c>
      <c r="DH91">
        <v>0</v>
      </c>
      <c r="DI91">
        <v>0</v>
      </c>
      <c r="DJ91">
        <v>0</v>
      </c>
      <c r="DK91">
        <v>0</v>
      </c>
      <c r="DL91">
        <v>0</v>
      </c>
      <c r="DM91">
        <v>0</v>
      </c>
      <c r="DN91">
        <v>0</v>
      </c>
      <c r="DO91">
        <v>0</v>
      </c>
      <c r="DP91">
        <v>0</v>
      </c>
      <c r="DQ91">
        <v>0</v>
      </c>
    </row>
    <row r="92" spans="1:121" x14ac:dyDescent="0.25">
      <c r="A92" t="s">
        <v>487</v>
      </c>
      <c r="B92" t="s">
        <v>136</v>
      </c>
      <c r="C92" t="s">
        <v>137</v>
      </c>
      <c r="D92">
        <v>181</v>
      </c>
      <c r="E92" t="s">
        <v>138</v>
      </c>
      <c r="F92" t="s">
        <v>486</v>
      </c>
      <c r="G92" t="s">
        <v>488</v>
      </c>
      <c r="H92" t="s">
        <v>141</v>
      </c>
      <c r="I92" t="s">
        <v>142</v>
      </c>
      <c r="J92" s="66">
        <v>200019606973374</v>
      </c>
      <c r="K92" t="s">
        <v>143</v>
      </c>
      <c r="L92">
        <v>3</v>
      </c>
      <c r="M92" s="65">
        <v>45663</v>
      </c>
      <c r="N92" t="s">
        <v>144</v>
      </c>
      <c r="O92" t="s">
        <v>145</v>
      </c>
      <c r="P92" t="s">
        <v>144</v>
      </c>
      <c r="Q92" t="s">
        <v>145</v>
      </c>
      <c r="R92">
        <v>1</v>
      </c>
      <c r="S92" t="s">
        <v>146</v>
      </c>
      <c r="T92" t="s">
        <v>147</v>
      </c>
      <c r="U92" t="s">
        <v>148</v>
      </c>
      <c r="V92" t="s">
        <v>149</v>
      </c>
      <c r="W92" t="s">
        <v>150</v>
      </c>
      <c r="X92">
        <v>1720</v>
      </c>
      <c r="Y92" t="s">
        <v>393</v>
      </c>
      <c r="AB92" t="s">
        <v>154</v>
      </c>
      <c r="AC92" t="s">
        <v>155</v>
      </c>
      <c r="AP92" t="s">
        <v>158</v>
      </c>
      <c r="AQ92" t="s">
        <v>159</v>
      </c>
      <c r="AR92">
        <v>2025</v>
      </c>
      <c r="AS92">
        <v>12</v>
      </c>
      <c r="AT92" s="65">
        <v>45669</v>
      </c>
      <c r="AU92" t="s">
        <v>160</v>
      </c>
      <c r="AV92" t="s">
        <v>161</v>
      </c>
      <c r="AW92" t="s">
        <v>162</v>
      </c>
      <c r="AX92">
        <v>25000</v>
      </c>
      <c r="AY92">
        <v>0</v>
      </c>
      <c r="AZ92">
        <v>0</v>
      </c>
      <c r="BA92">
        <v>0</v>
      </c>
      <c r="BB92">
        <v>0</v>
      </c>
      <c r="BC92">
        <v>0</v>
      </c>
      <c r="BD92">
        <v>0</v>
      </c>
      <c r="BE92">
        <v>0</v>
      </c>
      <c r="BF92">
        <v>0</v>
      </c>
      <c r="BG92">
        <v>0</v>
      </c>
      <c r="BH92">
        <v>0</v>
      </c>
      <c r="BI92">
        <v>0</v>
      </c>
      <c r="BJ92">
        <v>717.5</v>
      </c>
      <c r="BK92">
        <v>0</v>
      </c>
      <c r="BL92">
        <v>760</v>
      </c>
      <c r="BM92">
        <v>0</v>
      </c>
      <c r="BN92">
        <v>0</v>
      </c>
      <c r="BO92">
        <v>0</v>
      </c>
      <c r="BP92">
        <v>0</v>
      </c>
      <c r="BQ92">
        <v>0</v>
      </c>
      <c r="BR92">
        <v>0</v>
      </c>
      <c r="BS92">
        <v>0</v>
      </c>
      <c r="BT92">
        <v>0</v>
      </c>
      <c r="BU92">
        <v>0</v>
      </c>
      <c r="BV92">
        <v>0</v>
      </c>
      <c r="BW92">
        <v>0</v>
      </c>
      <c r="BX92">
        <v>0</v>
      </c>
      <c r="BY92">
        <v>0</v>
      </c>
      <c r="BZ92">
        <v>8066</v>
      </c>
      <c r="CA92">
        <v>0</v>
      </c>
      <c r="CB92">
        <v>0</v>
      </c>
      <c r="CC92">
        <v>0</v>
      </c>
      <c r="CD92">
        <v>0</v>
      </c>
      <c r="CE92">
        <v>0</v>
      </c>
      <c r="CF92">
        <v>0</v>
      </c>
      <c r="CG92">
        <v>0</v>
      </c>
      <c r="CH92">
        <v>0</v>
      </c>
      <c r="CI92">
        <v>0</v>
      </c>
      <c r="CJ92">
        <v>0</v>
      </c>
      <c r="CK92">
        <v>0</v>
      </c>
      <c r="CL92">
        <v>0</v>
      </c>
      <c r="CM92">
        <v>0</v>
      </c>
      <c r="CN92">
        <v>0</v>
      </c>
      <c r="CO92">
        <v>0</v>
      </c>
      <c r="CP92">
        <v>0</v>
      </c>
      <c r="CQ92">
        <v>0</v>
      </c>
      <c r="CR92">
        <v>0</v>
      </c>
      <c r="CS92">
        <v>0</v>
      </c>
      <c r="CT92">
        <v>0</v>
      </c>
      <c r="CU92">
        <v>0</v>
      </c>
      <c r="CV92">
        <v>0</v>
      </c>
      <c r="CW92">
        <v>0</v>
      </c>
      <c r="CX92">
        <v>0</v>
      </c>
      <c r="CY92">
        <v>0</v>
      </c>
      <c r="CZ92">
        <v>0</v>
      </c>
      <c r="DA92">
        <v>0</v>
      </c>
      <c r="DB92">
        <v>0</v>
      </c>
      <c r="DC92">
        <v>0</v>
      </c>
      <c r="DD92">
        <v>0</v>
      </c>
      <c r="DE92">
        <v>0</v>
      </c>
      <c r="DF92">
        <v>0</v>
      </c>
      <c r="DG92">
        <v>0</v>
      </c>
      <c r="DH92">
        <v>0</v>
      </c>
      <c r="DI92">
        <v>0</v>
      </c>
      <c r="DJ92">
        <v>0</v>
      </c>
      <c r="DK92">
        <v>0</v>
      </c>
      <c r="DL92">
        <v>0</v>
      </c>
      <c r="DM92">
        <v>0</v>
      </c>
      <c r="DN92">
        <v>0</v>
      </c>
      <c r="DO92">
        <v>0</v>
      </c>
      <c r="DP92">
        <v>0</v>
      </c>
      <c r="DQ92">
        <v>0</v>
      </c>
    </row>
    <row r="93" spans="1:121" x14ac:dyDescent="0.25">
      <c r="A93" t="s">
        <v>490</v>
      </c>
      <c r="B93" t="s">
        <v>136</v>
      </c>
      <c r="C93" t="s">
        <v>137</v>
      </c>
      <c r="D93">
        <v>88</v>
      </c>
      <c r="E93" t="s">
        <v>138</v>
      </c>
      <c r="F93" t="s">
        <v>489</v>
      </c>
      <c r="G93" t="s">
        <v>491</v>
      </c>
      <c r="H93" t="s">
        <v>166</v>
      </c>
      <c r="I93" t="s">
        <v>142</v>
      </c>
      <c r="J93" s="66">
        <v>200018300294515</v>
      </c>
      <c r="K93" t="s">
        <v>143</v>
      </c>
      <c r="L93">
        <v>7</v>
      </c>
      <c r="M93" s="65">
        <v>45663</v>
      </c>
      <c r="N93" t="s">
        <v>144</v>
      </c>
      <c r="O93" t="s">
        <v>145</v>
      </c>
      <c r="P93" t="s">
        <v>144</v>
      </c>
      <c r="Q93" t="s">
        <v>145</v>
      </c>
      <c r="R93">
        <v>1</v>
      </c>
      <c r="S93" t="s">
        <v>146</v>
      </c>
      <c r="T93" t="s">
        <v>147</v>
      </c>
      <c r="U93" t="s">
        <v>148</v>
      </c>
      <c r="V93" t="s">
        <v>149</v>
      </c>
      <c r="W93" t="s">
        <v>150</v>
      </c>
      <c r="X93">
        <v>1390</v>
      </c>
      <c r="Y93" t="s">
        <v>301</v>
      </c>
      <c r="AB93" t="s">
        <v>154</v>
      </c>
      <c r="AC93" t="s">
        <v>155</v>
      </c>
      <c r="AP93" t="s">
        <v>158</v>
      </c>
      <c r="AQ93" t="s">
        <v>159</v>
      </c>
      <c r="AR93">
        <v>2025</v>
      </c>
      <c r="AS93">
        <v>12</v>
      </c>
      <c r="AT93" s="65">
        <v>45669</v>
      </c>
      <c r="AU93" t="s">
        <v>160</v>
      </c>
      <c r="AV93" t="s">
        <v>161</v>
      </c>
      <c r="AW93" t="s">
        <v>162</v>
      </c>
      <c r="AX93">
        <v>130000</v>
      </c>
      <c r="AY93">
        <v>0</v>
      </c>
      <c r="AZ93">
        <v>0</v>
      </c>
      <c r="BA93">
        <v>0</v>
      </c>
      <c r="BB93">
        <v>0</v>
      </c>
      <c r="BC93">
        <v>0</v>
      </c>
      <c r="BD93">
        <v>0</v>
      </c>
      <c r="BE93">
        <v>0</v>
      </c>
      <c r="BF93">
        <v>0</v>
      </c>
      <c r="BG93">
        <v>0</v>
      </c>
      <c r="BH93">
        <v>0</v>
      </c>
      <c r="BI93">
        <v>0</v>
      </c>
      <c r="BJ93">
        <v>3731</v>
      </c>
      <c r="BK93">
        <v>18682.169999999998</v>
      </c>
      <c r="BL93">
        <v>3952</v>
      </c>
      <c r="BM93">
        <v>0</v>
      </c>
      <c r="BN93">
        <v>0</v>
      </c>
      <c r="BO93">
        <v>1919.78</v>
      </c>
      <c r="BP93">
        <v>0</v>
      </c>
      <c r="BQ93">
        <v>0</v>
      </c>
      <c r="BR93">
        <v>0</v>
      </c>
      <c r="BS93">
        <v>0</v>
      </c>
      <c r="BT93">
        <v>0</v>
      </c>
      <c r="BU93">
        <v>0</v>
      </c>
      <c r="BV93">
        <v>0</v>
      </c>
      <c r="BW93">
        <v>0</v>
      </c>
      <c r="BX93">
        <v>0</v>
      </c>
      <c r="BY93">
        <v>0</v>
      </c>
      <c r="BZ93">
        <v>55276.14</v>
      </c>
      <c r="CA93">
        <v>0</v>
      </c>
      <c r="CB93">
        <v>0</v>
      </c>
      <c r="CC93">
        <v>0</v>
      </c>
      <c r="CD93">
        <v>0</v>
      </c>
      <c r="CE93">
        <v>0</v>
      </c>
      <c r="CF93">
        <v>0</v>
      </c>
      <c r="CG93">
        <v>0</v>
      </c>
      <c r="CH93">
        <v>0</v>
      </c>
      <c r="CI93">
        <v>0</v>
      </c>
      <c r="CJ93">
        <v>0</v>
      </c>
      <c r="CK93">
        <v>0</v>
      </c>
      <c r="CL93">
        <v>0</v>
      </c>
      <c r="CM93">
        <v>0</v>
      </c>
      <c r="CN93">
        <v>0</v>
      </c>
      <c r="CO93">
        <v>0</v>
      </c>
      <c r="CP93">
        <v>0</v>
      </c>
      <c r="CQ93">
        <v>0</v>
      </c>
      <c r="CR93">
        <v>0</v>
      </c>
      <c r="CS93">
        <v>0</v>
      </c>
      <c r="CT93">
        <v>0</v>
      </c>
      <c r="CU93">
        <v>0</v>
      </c>
      <c r="CV93">
        <v>0</v>
      </c>
      <c r="CW93">
        <v>0</v>
      </c>
      <c r="CX93">
        <v>0</v>
      </c>
      <c r="CY93">
        <v>0</v>
      </c>
      <c r="CZ93">
        <v>0</v>
      </c>
      <c r="DA93">
        <v>0</v>
      </c>
      <c r="DB93">
        <v>0</v>
      </c>
      <c r="DC93">
        <v>0</v>
      </c>
      <c r="DD93">
        <v>0</v>
      </c>
      <c r="DE93">
        <v>0</v>
      </c>
      <c r="DF93">
        <v>0</v>
      </c>
      <c r="DG93">
        <v>0</v>
      </c>
      <c r="DH93">
        <v>0</v>
      </c>
      <c r="DI93">
        <v>0</v>
      </c>
      <c r="DJ93">
        <v>0</v>
      </c>
      <c r="DK93">
        <v>0</v>
      </c>
      <c r="DL93">
        <v>0</v>
      </c>
      <c r="DM93">
        <v>0</v>
      </c>
      <c r="DN93">
        <v>0</v>
      </c>
      <c r="DO93">
        <v>0</v>
      </c>
      <c r="DP93">
        <v>0</v>
      </c>
      <c r="DQ93">
        <v>0</v>
      </c>
    </row>
    <row r="94" spans="1:121" x14ac:dyDescent="0.25">
      <c r="A94" t="s">
        <v>493</v>
      </c>
      <c r="B94" t="s">
        <v>136</v>
      </c>
      <c r="C94" t="s">
        <v>137</v>
      </c>
      <c r="D94">
        <v>172</v>
      </c>
      <c r="E94" t="s">
        <v>138</v>
      </c>
      <c r="F94" t="s">
        <v>492</v>
      </c>
      <c r="G94" t="s">
        <v>494</v>
      </c>
      <c r="H94" t="s">
        <v>141</v>
      </c>
      <c r="I94" t="s">
        <v>142</v>
      </c>
      <c r="J94" s="66">
        <v>9608426543</v>
      </c>
      <c r="K94" t="s">
        <v>143</v>
      </c>
      <c r="L94">
        <v>1</v>
      </c>
      <c r="M94" s="65">
        <v>45663</v>
      </c>
      <c r="N94" t="s">
        <v>329</v>
      </c>
      <c r="O94" t="s">
        <v>330</v>
      </c>
      <c r="P94" t="s">
        <v>329</v>
      </c>
      <c r="Q94" t="s">
        <v>330</v>
      </c>
      <c r="R94">
        <v>1</v>
      </c>
      <c r="S94" t="s">
        <v>146</v>
      </c>
      <c r="T94" t="s">
        <v>147</v>
      </c>
      <c r="U94" t="s">
        <v>148</v>
      </c>
      <c r="V94" t="s">
        <v>149</v>
      </c>
      <c r="W94" t="s">
        <v>150</v>
      </c>
      <c r="X94">
        <v>1250</v>
      </c>
      <c r="Y94" t="s">
        <v>495</v>
      </c>
      <c r="Z94" t="s">
        <v>193</v>
      </c>
      <c r="AA94" t="s">
        <v>194</v>
      </c>
      <c r="AB94" t="s">
        <v>195</v>
      </c>
      <c r="AC94" t="s">
        <v>196</v>
      </c>
      <c r="AF94" t="s">
        <v>260</v>
      </c>
      <c r="AG94" t="s">
        <v>261</v>
      </c>
      <c r="AP94" t="s">
        <v>158</v>
      </c>
      <c r="AQ94" t="s">
        <v>159</v>
      </c>
      <c r="AR94">
        <v>2025</v>
      </c>
      <c r="AS94">
        <v>12</v>
      </c>
      <c r="AT94" s="65">
        <v>45669</v>
      </c>
      <c r="AU94" t="s">
        <v>160</v>
      </c>
      <c r="AV94" t="s">
        <v>161</v>
      </c>
      <c r="AW94" t="s">
        <v>162</v>
      </c>
      <c r="AX94">
        <v>25000</v>
      </c>
      <c r="AY94">
        <v>0</v>
      </c>
      <c r="AZ94">
        <v>0</v>
      </c>
      <c r="BA94">
        <v>0</v>
      </c>
      <c r="BB94">
        <v>0</v>
      </c>
      <c r="BC94">
        <v>0</v>
      </c>
      <c r="BD94">
        <v>0</v>
      </c>
      <c r="BE94">
        <v>0</v>
      </c>
      <c r="BF94">
        <v>0</v>
      </c>
      <c r="BG94">
        <v>0</v>
      </c>
      <c r="BH94">
        <v>0</v>
      </c>
      <c r="BI94">
        <v>0</v>
      </c>
      <c r="BJ94">
        <v>717.5</v>
      </c>
      <c r="BK94">
        <v>0</v>
      </c>
      <c r="BL94">
        <v>760</v>
      </c>
      <c r="BM94">
        <v>0</v>
      </c>
      <c r="BN94">
        <v>0</v>
      </c>
      <c r="BO94">
        <v>0</v>
      </c>
      <c r="BP94">
        <v>0</v>
      </c>
      <c r="BQ94">
        <v>0</v>
      </c>
      <c r="BR94">
        <v>0</v>
      </c>
      <c r="BS94">
        <v>0</v>
      </c>
      <c r="BT94">
        <v>0</v>
      </c>
      <c r="BU94">
        <v>0</v>
      </c>
      <c r="BV94">
        <v>0</v>
      </c>
      <c r="BW94">
        <v>0</v>
      </c>
      <c r="BX94">
        <v>0</v>
      </c>
      <c r="BY94">
        <v>0</v>
      </c>
      <c r="BZ94">
        <v>0</v>
      </c>
      <c r="CA94">
        <v>0</v>
      </c>
      <c r="CB94">
        <v>0</v>
      </c>
      <c r="CC94">
        <v>0</v>
      </c>
      <c r="CD94">
        <v>0</v>
      </c>
      <c r="CE94">
        <v>0</v>
      </c>
      <c r="CF94">
        <v>0</v>
      </c>
      <c r="CG94">
        <v>0</v>
      </c>
      <c r="CH94">
        <v>0</v>
      </c>
      <c r="CI94">
        <v>0</v>
      </c>
      <c r="CJ94">
        <v>0</v>
      </c>
      <c r="CK94">
        <v>0</v>
      </c>
      <c r="CL94">
        <v>0</v>
      </c>
      <c r="CM94">
        <v>0</v>
      </c>
      <c r="CN94">
        <v>0</v>
      </c>
      <c r="CO94">
        <v>0</v>
      </c>
      <c r="CP94">
        <v>0</v>
      </c>
      <c r="CQ94">
        <v>0</v>
      </c>
      <c r="CR94">
        <v>0</v>
      </c>
      <c r="CS94">
        <v>0</v>
      </c>
      <c r="CT94">
        <v>0</v>
      </c>
      <c r="CU94">
        <v>0</v>
      </c>
      <c r="CV94">
        <v>0</v>
      </c>
      <c r="CW94">
        <v>0</v>
      </c>
      <c r="CX94">
        <v>0</v>
      </c>
      <c r="CY94">
        <v>0</v>
      </c>
      <c r="CZ94">
        <v>0</v>
      </c>
      <c r="DA94">
        <v>0</v>
      </c>
      <c r="DB94">
        <v>0</v>
      </c>
      <c r="DC94">
        <v>0</v>
      </c>
      <c r="DD94">
        <v>0</v>
      </c>
      <c r="DE94">
        <v>0</v>
      </c>
      <c r="DF94">
        <v>0</v>
      </c>
      <c r="DG94">
        <v>0</v>
      </c>
      <c r="DH94">
        <v>0</v>
      </c>
      <c r="DI94">
        <v>0</v>
      </c>
      <c r="DJ94">
        <v>0</v>
      </c>
      <c r="DK94">
        <v>0</v>
      </c>
      <c r="DL94">
        <v>0</v>
      </c>
      <c r="DM94">
        <v>0</v>
      </c>
      <c r="DN94">
        <v>0</v>
      </c>
      <c r="DO94">
        <v>0</v>
      </c>
      <c r="DP94">
        <v>0</v>
      </c>
      <c r="DQ94">
        <v>0</v>
      </c>
    </row>
    <row r="95" spans="1:121" x14ac:dyDescent="0.25">
      <c r="A95" t="s">
        <v>497</v>
      </c>
      <c r="B95" t="s">
        <v>136</v>
      </c>
      <c r="C95" t="s">
        <v>137</v>
      </c>
      <c r="D95">
        <v>116</v>
      </c>
      <c r="E95" t="s">
        <v>138</v>
      </c>
      <c r="F95" t="s">
        <v>496</v>
      </c>
      <c r="G95" t="s">
        <v>498</v>
      </c>
      <c r="H95" t="s">
        <v>166</v>
      </c>
      <c r="I95" t="s">
        <v>142</v>
      </c>
      <c r="J95" s="66">
        <v>200019605578532</v>
      </c>
      <c r="K95" t="s">
        <v>143</v>
      </c>
      <c r="L95">
        <v>4</v>
      </c>
      <c r="M95" s="65">
        <v>45663</v>
      </c>
      <c r="N95" t="s">
        <v>200</v>
      </c>
      <c r="O95" t="s">
        <v>201</v>
      </c>
      <c r="P95" t="s">
        <v>200</v>
      </c>
      <c r="Q95" t="s">
        <v>201</v>
      </c>
      <c r="R95">
        <v>1</v>
      </c>
      <c r="S95" t="s">
        <v>146</v>
      </c>
      <c r="T95" t="s">
        <v>147</v>
      </c>
      <c r="U95" t="s">
        <v>148</v>
      </c>
      <c r="V95" t="s">
        <v>149</v>
      </c>
      <c r="W95" t="s">
        <v>150</v>
      </c>
      <c r="X95">
        <v>1500</v>
      </c>
      <c r="Y95" t="s">
        <v>264</v>
      </c>
      <c r="Z95" t="s">
        <v>152</v>
      </c>
      <c r="AA95" t="s">
        <v>153</v>
      </c>
      <c r="AB95" t="s">
        <v>154</v>
      </c>
      <c r="AC95" t="s">
        <v>155</v>
      </c>
      <c r="AF95" t="s">
        <v>188</v>
      </c>
      <c r="AG95" t="s">
        <v>189</v>
      </c>
      <c r="AP95" t="s">
        <v>158</v>
      </c>
      <c r="AQ95" t="s">
        <v>159</v>
      </c>
      <c r="AR95">
        <v>2025</v>
      </c>
      <c r="AS95">
        <v>12</v>
      </c>
      <c r="AT95" s="65">
        <v>45669</v>
      </c>
      <c r="AU95" t="s">
        <v>160</v>
      </c>
      <c r="AV95" t="s">
        <v>161</v>
      </c>
      <c r="AW95" t="s">
        <v>162</v>
      </c>
      <c r="AX95">
        <v>70000</v>
      </c>
      <c r="AY95">
        <v>0</v>
      </c>
      <c r="AZ95">
        <v>0</v>
      </c>
      <c r="BA95">
        <v>0</v>
      </c>
      <c r="BB95">
        <v>0</v>
      </c>
      <c r="BC95">
        <v>0</v>
      </c>
      <c r="BD95">
        <v>0</v>
      </c>
      <c r="BE95">
        <v>0</v>
      </c>
      <c r="BF95">
        <v>0</v>
      </c>
      <c r="BG95">
        <v>0</v>
      </c>
      <c r="BH95">
        <v>0</v>
      </c>
      <c r="BI95">
        <v>0</v>
      </c>
      <c r="BJ95">
        <v>2009</v>
      </c>
      <c r="BK95">
        <v>5368.48</v>
      </c>
      <c r="BL95">
        <v>2128</v>
      </c>
      <c r="BM95">
        <v>0</v>
      </c>
      <c r="BN95">
        <v>0</v>
      </c>
      <c r="BO95">
        <v>0</v>
      </c>
      <c r="BP95">
        <v>0</v>
      </c>
      <c r="BQ95">
        <v>0</v>
      </c>
      <c r="BR95">
        <v>0</v>
      </c>
      <c r="BS95">
        <v>0</v>
      </c>
      <c r="BT95">
        <v>0</v>
      </c>
      <c r="BU95">
        <v>0</v>
      </c>
      <c r="BV95">
        <v>0</v>
      </c>
      <c r="BW95">
        <v>0</v>
      </c>
      <c r="BX95">
        <v>0</v>
      </c>
      <c r="BY95">
        <v>0</v>
      </c>
      <c r="BZ95">
        <v>0</v>
      </c>
      <c r="CA95">
        <v>0</v>
      </c>
      <c r="CB95">
        <v>0</v>
      </c>
      <c r="CC95">
        <v>0</v>
      </c>
      <c r="CD95">
        <v>0</v>
      </c>
      <c r="CE95">
        <v>0</v>
      </c>
      <c r="CF95">
        <v>0</v>
      </c>
      <c r="CG95">
        <v>0</v>
      </c>
      <c r="CH95">
        <v>0</v>
      </c>
      <c r="CI95">
        <v>0</v>
      </c>
      <c r="CJ95">
        <v>0</v>
      </c>
      <c r="CK95">
        <v>0</v>
      </c>
      <c r="CL95">
        <v>0</v>
      </c>
      <c r="CM95">
        <v>0</v>
      </c>
      <c r="CN95">
        <v>0</v>
      </c>
      <c r="CO95">
        <v>0</v>
      </c>
      <c r="CP95">
        <v>0</v>
      </c>
      <c r="CQ95">
        <v>0</v>
      </c>
      <c r="CR95">
        <v>0</v>
      </c>
      <c r="CS95">
        <v>0</v>
      </c>
      <c r="CT95">
        <v>0</v>
      </c>
      <c r="CU95">
        <v>0</v>
      </c>
      <c r="CV95">
        <v>0</v>
      </c>
      <c r="CW95">
        <v>0</v>
      </c>
      <c r="CX95">
        <v>0</v>
      </c>
      <c r="CY95">
        <v>0</v>
      </c>
      <c r="CZ95">
        <v>0</v>
      </c>
      <c r="DA95">
        <v>0</v>
      </c>
      <c r="DB95">
        <v>0</v>
      </c>
      <c r="DC95">
        <v>0</v>
      </c>
      <c r="DD95">
        <v>0</v>
      </c>
      <c r="DE95">
        <v>0</v>
      </c>
      <c r="DF95">
        <v>0</v>
      </c>
      <c r="DG95">
        <v>0</v>
      </c>
      <c r="DH95">
        <v>0</v>
      </c>
      <c r="DI95">
        <v>0</v>
      </c>
      <c r="DJ95">
        <v>0</v>
      </c>
      <c r="DK95">
        <v>0</v>
      </c>
      <c r="DL95">
        <v>0</v>
      </c>
      <c r="DM95">
        <v>0</v>
      </c>
      <c r="DN95">
        <v>0</v>
      </c>
      <c r="DO95">
        <v>0</v>
      </c>
      <c r="DP95">
        <v>0</v>
      </c>
      <c r="DQ95">
        <v>0</v>
      </c>
    </row>
    <row r="96" spans="1:121" x14ac:dyDescent="0.25">
      <c r="A96" t="s">
        <v>500</v>
      </c>
      <c r="B96" t="s">
        <v>136</v>
      </c>
      <c r="C96" t="s">
        <v>137</v>
      </c>
      <c r="D96">
        <v>93</v>
      </c>
      <c r="E96" t="s">
        <v>138</v>
      </c>
      <c r="F96" t="s">
        <v>499</v>
      </c>
      <c r="G96" t="s">
        <v>501</v>
      </c>
      <c r="H96" t="s">
        <v>166</v>
      </c>
      <c r="I96" t="s">
        <v>142</v>
      </c>
      <c r="J96" s="66">
        <v>200019605579095</v>
      </c>
      <c r="K96" t="s">
        <v>143</v>
      </c>
      <c r="L96">
        <v>4</v>
      </c>
      <c r="M96" s="65">
        <v>45663</v>
      </c>
      <c r="N96" t="s">
        <v>200</v>
      </c>
      <c r="O96" t="s">
        <v>201</v>
      </c>
      <c r="P96" t="s">
        <v>200</v>
      </c>
      <c r="Q96" t="s">
        <v>201</v>
      </c>
      <c r="R96">
        <v>1</v>
      </c>
      <c r="S96" t="s">
        <v>146</v>
      </c>
      <c r="T96" t="s">
        <v>147</v>
      </c>
      <c r="U96" t="s">
        <v>148</v>
      </c>
      <c r="V96" t="s">
        <v>149</v>
      </c>
      <c r="W96" t="s">
        <v>150</v>
      </c>
      <c r="X96">
        <v>1500</v>
      </c>
      <c r="Y96" t="s">
        <v>264</v>
      </c>
      <c r="Z96" t="s">
        <v>152</v>
      </c>
      <c r="AA96" t="s">
        <v>153</v>
      </c>
      <c r="AB96" t="s">
        <v>154</v>
      </c>
      <c r="AC96" t="s">
        <v>155</v>
      </c>
      <c r="AF96" t="s">
        <v>188</v>
      </c>
      <c r="AG96" t="s">
        <v>189</v>
      </c>
      <c r="AP96" t="s">
        <v>158</v>
      </c>
      <c r="AQ96" t="s">
        <v>159</v>
      </c>
      <c r="AR96">
        <v>2025</v>
      </c>
      <c r="AS96">
        <v>12</v>
      </c>
      <c r="AT96" s="65">
        <v>45669</v>
      </c>
      <c r="AU96" t="s">
        <v>160</v>
      </c>
      <c r="AV96" t="s">
        <v>161</v>
      </c>
      <c r="AW96" t="s">
        <v>162</v>
      </c>
      <c r="AX96">
        <v>70000</v>
      </c>
      <c r="AY96">
        <v>0</v>
      </c>
      <c r="AZ96">
        <v>0</v>
      </c>
      <c r="BA96">
        <v>0</v>
      </c>
      <c r="BB96">
        <v>0</v>
      </c>
      <c r="BC96">
        <v>0</v>
      </c>
      <c r="BD96">
        <v>0</v>
      </c>
      <c r="BE96">
        <v>0</v>
      </c>
      <c r="BF96">
        <v>0</v>
      </c>
      <c r="BG96">
        <v>0</v>
      </c>
      <c r="BH96">
        <v>0</v>
      </c>
      <c r="BI96">
        <v>0</v>
      </c>
      <c r="BJ96">
        <v>2009</v>
      </c>
      <c r="BK96">
        <v>4984.5200000000004</v>
      </c>
      <c r="BL96">
        <v>2128</v>
      </c>
      <c r="BM96">
        <v>0</v>
      </c>
      <c r="BN96">
        <v>0</v>
      </c>
      <c r="BO96">
        <v>1919.78</v>
      </c>
      <c r="BP96">
        <v>0</v>
      </c>
      <c r="BQ96">
        <v>0</v>
      </c>
      <c r="BR96">
        <v>0</v>
      </c>
      <c r="BS96">
        <v>0</v>
      </c>
      <c r="BT96">
        <v>0</v>
      </c>
      <c r="BU96">
        <v>0</v>
      </c>
      <c r="BV96">
        <v>0</v>
      </c>
      <c r="BW96">
        <v>0</v>
      </c>
      <c r="BX96">
        <v>0</v>
      </c>
      <c r="BY96">
        <v>0</v>
      </c>
      <c r="BZ96">
        <v>0</v>
      </c>
      <c r="CA96">
        <v>0</v>
      </c>
      <c r="CB96">
        <v>0</v>
      </c>
      <c r="CC96">
        <v>0</v>
      </c>
      <c r="CD96">
        <v>0</v>
      </c>
      <c r="CE96">
        <v>0</v>
      </c>
      <c r="CF96">
        <v>0</v>
      </c>
      <c r="CG96">
        <v>0</v>
      </c>
      <c r="CH96">
        <v>0</v>
      </c>
      <c r="CI96">
        <v>0</v>
      </c>
      <c r="CJ96">
        <v>0</v>
      </c>
      <c r="CK96">
        <v>0</v>
      </c>
      <c r="CL96">
        <v>0</v>
      </c>
      <c r="CM96">
        <v>0</v>
      </c>
      <c r="CN96">
        <v>0</v>
      </c>
      <c r="CO96">
        <v>0</v>
      </c>
      <c r="CP96">
        <v>0</v>
      </c>
      <c r="CQ96">
        <v>0</v>
      </c>
      <c r="CR96">
        <v>0</v>
      </c>
      <c r="CS96">
        <v>0</v>
      </c>
      <c r="CT96">
        <v>0</v>
      </c>
      <c r="CU96">
        <v>0</v>
      </c>
      <c r="CV96">
        <v>0</v>
      </c>
      <c r="CW96">
        <v>0</v>
      </c>
      <c r="CX96">
        <v>0</v>
      </c>
      <c r="CY96">
        <v>0</v>
      </c>
      <c r="CZ96">
        <v>0</v>
      </c>
      <c r="DA96">
        <v>0</v>
      </c>
      <c r="DB96">
        <v>0</v>
      </c>
      <c r="DC96">
        <v>0</v>
      </c>
      <c r="DD96">
        <v>0</v>
      </c>
      <c r="DE96">
        <v>0</v>
      </c>
      <c r="DF96">
        <v>0</v>
      </c>
      <c r="DG96">
        <v>0</v>
      </c>
      <c r="DH96">
        <v>0</v>
      </c>
      <c r="DI96">
        <v>0</v>
      </c>
      <c r="DJ96">
        <v>0</v>
      </c>
      <c r="DK96">
        <v>0</v>
      </c>
      <c r="DL96">
        <v>0</v>
      </c>
      <c r="DM96">
        <v>0</v>
      </c>
      <c r="DN96">
        <v>0</v>
      </c>
      <c r="DO96">
        <v>0</v>
      </c>
      <c r="DP96">
        <v>0</v>
      </c>
      <c r="DQ96">
        <v>0</v>
      </c>
    </row>
    <row r="97" spans="1:121" x14ac:dyDescent="0.25">
      <c r="A97" t="s">
        <v>503</v>
      </c>
      <c r="B97" t="s">
        <v>136</v>
      </c>
      <c r="C97" t="s">
        <v>137</v>
      </c>
      <c r="D97">
        <v>253</v>
      </c>
      <c r="E97" t="s">
        <v>138</v>
      </c>
      <c r="F97" t="s">
        <v>502</v>
      </c>
      <c r="G97" t="s">
        <v>504</v>
      </c>
      <c r="H97" t="s">
        <v>141</v>
      </c>
      <c r="I97" t="s">
        <v>142</v>
      </c>
      <c r="J97" s="66">
        <v>9609058113</v>
      </c>
      <c r="K97" t="s">
        <v>143</v>
      </c>
      <c r="L97">
        <v>1</v>
      </c>
      <c r="M97" s="65">
        <v>45669</v>
      </c>
      <c r="N97" t="s">
        <v>329</v>
      </c>
      <c r="O97" t="s">
        <v>330</v>
      </c>
      <c r="P97" t="s">
        <v>329</v>
      </c>
      <c r="Q97" t="s">
        <v>330</v>
      </c>
      <c r="R97">
        <v>1</v>
      </c>
      <c r="S97" t="s">
        <v>146</v>
      </c>
      <c r="T97" t="s">
        <v>147</v>
      </c>
      <c r="U97" t="s">
        <v>148</v>
      </c>
      <c r="V97" t="s">
        <v>149</v>
      </c>
      <c r="W97" t="s">
        <v>150</v>
      </c>
      <c r="X97">
        <v>3389</v>
      </c>
      <c r="Y97" t="s">
        <v>277</v>
      </c>
      <c r="Z97" t="s">
        <v>193</v>
      </c>
      <c r="AA97" t="s">
        <v>194</v>
      </c>
      <c r="AB97" t="s">
        <v>154</v>
      </c>
      <c r="AC97" t="s">
        <v>155</v>
      </c>
      <c r="AF97" t="s">
        <v>156</v>
      </c>
      <c r="AG97" t="s">
        <v>157</v>
      </c>
      <c r="AP97" t="s">
        <v>158</v>
      </c>
      <c r="AQ97" t="s">
        <v>159</v>
      </c>
      <c r="AR97">
        <v>2025</v>
      </c>
      <c r="AS97">
        <v>12</v>
      </c>
      <c r="AT97" s="65">
        <v>45669</v>
      </c>
      <c r="AU97" t="s">
        <v>160</v>
      </c>
      <c r="AV97" t="s">
        <v>161</v>
      </c>
      <c r="AW97" t="s">
        <v>162</v>
      </c>
      <c r="AX97">
        <v>60000</v>
      </c>
      <c r="AY97">
        <v>0</v>
      </c>
      <c r="AZ97">
        <v>0</v>
      </c>
      <c r="BA97">
        <v>0</v>
      </c>
      <c r="BB97">
        <v>0</v>
      </c>
      <c r="BC97">
        <v>0</v>
      </c>
      <c r="BD97">
        <v>0</v>
      </c>
      <c r="BE97">
        <v>0</v>
      </c>
      <c r="BF97">
        <v>0</v>
      </c>
      <c r="BG97">
        <v>0</v>
      </c>
      <c r="BH97">
        <v>0</v>
      </c>
      <c r="BI97">
        <v>0</v>
      </c>
      <c r="BJ97">
        <v>1722</v>
      </c>
      <c r="BK97">
        <v>0</v>
      </c>
      <c r="BL97">
        <v>1824</v>
      </c>
      <c r="BM97">
        <v>0</v>
      </c>
      <c r="BN97">
        <v>0</v>
      </c>
      <c r="BO97">
        <v>0</v>
      </c>
      <c r="BP97">
        <v>0</v>
      </c>
      <c r="BQ97">
        <v>0</v>
      </c>
      <c r="BR97">
        <v>0</v>
      </c>
      <c r="BS97">
        <v>0</v>
      </c>
      <c r="BT97">
        <v>0</v>
      </c>
      <c r="BU97">
        <v>0</v>
      </c>
      <c r="BV97">
        <v>0</v>
      </c>
      <c r="BW97">
        <v>0</v>
      </c>
      <c r="BX97">
        <v>0</v>
      </c>
      <c r="BY97">
        <v>0</v>
      </c>
      <c r="BZ97">
        <v>0</v>
      </c>
      <c r="CA97">
        <v>0</v>
      </c>
      <c r="CB97">
        <v>0</v>
      </c>
      <c r="CC97">
        <v>0</v>
      </c>
      <c r="CD97">
        <v>0</v>
      </c>
      <c r="CE97">
        <v>0</v>
      </c>
      <c r="CF97">
        <v>0</v>
      </c>
      <c r="CG97">
        <v>0</v>
      </c>
      <c r="CH97">
        <v>0</v>
      </c>
      <c r="CI97">
        <v>0</v>
      </c>
      <c r="CJ97">
        <v>0</v>
      </c>
      <c r="CK97">
        <v>0</v>
      </c>
      <c r="CL97">
        <v>0</v>
      </c>
      <c r="CM97">
        <v>0</v>
      </c>
      <c r="CN97">
        <v>0</v>
      </c>
      <c r="CO97">
        <v>0</v>
      </c>
      <c r="CP97">
        <v>0</v>
      </c>
      <c r="CQ97">
        <v>0</v>
      </c>
      <c r="CR97">
        <v>0</v>
      </c>
      <c r="CS97">
        <v>0</v>
      </c>
      <c r="CT97">
        <v>0</v>
      </c>
      <c r="CU97">
        <v>0</v>
      </c>
      <c r="CV97">
        <v>0</v>
      </c>
      <c r="CW97">
        <v>0</v>
      </c>
      <c r="CX97">
        <v>0</v>
      </c>
      <c r="CY97">
        <v>0</v>
      </c>
      <c r="CZ97">
        <v>0</v>
      </c>
      <c r="DA97">
        <v>0</v>
      </c>
      <c r="DB97">
        <v>0</v>
      </c>
      <c r="DC97">
        <v>0</v>
      </c>
      <c r="DD97">
        <v>0</v>
      </c>
      <c r="DE97">
        <v>0</v>
      </c>
      <c r="DF97">
        <v>0</v>
      </c>
      <c r="DG97">
        <v>0</v>
      </c>
      <c r="DH97">
        <v>0</v>
      </c>
      <c r="DI97">
        <v>0</v>
      </c>
      <c r="DJ97">
        <v>0</v>
      </c>
      <c r="DK97">
        <v>0</v>
      </c>
      <c r="DL97">
        <v>0</v>
      </c>
      <c r="DM97">
        <v>0</v>
      </c>
      <c r="DN97">
        <v>0</v>
      </c>
      <c r="DO97">
        <v>0</v>
      </c>
      <c r="DP97">
        <v>0</v>
      </c>
      <c r="DQ97">
        <v>0</v>
      </c>
    </row>
    <row r="98" spans="1:121" x14ac:dyDescent="0.25">
      <c r="A98" t="s">
        <v>506</v>
      </c>
      <c r="B98" t="s">
        <v>136</v>
      </c>
      <c r="C98" t="s">
        <v>137</v>
      </c>
      <c r="D98">
        <v>39</v>
      </c>
      <c r="E98" t="s">
        <v>138</v>
      </c>
      <c r="F98" t="s">
        <v>505</v>
      </c>
      <c r="G98" t="s">
        <v>507</v>
      </c>
      <c r="H98" t="s">
        <v>166</v>
      </c>
      <c r="I98" t="s">
        <v>142</v>
      </c>
      <c r="J98" s="66">
        <v>9600875649</v>
      </c>
      <c r="K98" t="s">
        <v>143</v>
      </c>
      <c r="L98">
        <v>1</v>
      </c>
      <c r="M98" s="65">
        <v>45663</v>
      </c>
      <c r="N98" t="s">
        <v>167</v>
      </c>
      <c r="O98" t="s">
        <v>168</v>
      </c>
      <c r="P98" t="s">
        <v>167</v>
      </c>
      <c r="Q98" t="s">
        <v>168</v>
      </c>
      <c r="R98">
        <v>34</v>
      </c>
      <c r="S98" t="s">
        <v>169</v>
      </c>
      <c r="T98" t="s">
        <v>147</v>
      </c>
      <c r="U98" t="s">
        <v>148</v>
      </c>
      <c r="V98" t="s">
        <v>149</v>
      </c>
      <c r="W98" t="s">
        <v>150</v>
      </c>
      <c r="X98">
        <v>2210</v>
      </c>
      <c r="Y98" t="s">
        <v>170</v>
      </c>
      <c r="AB98" t="s">
        <v>154</v>
      </c>
      <c r="AC98" t="s">
        <v>155</v>
      </c>
      <c r="AP98" t="s">
        <v>158</v>
      </c>
      <c r="AQ98" t="s">
        <v>159</v>
      </c>
      <c r="AR98">
        <v>2025</v>
      </c>
      <c r="AS98">
        <v>12</v>
      </c>
      <c r="AT98" s="65">
        <v>45669</v>
      </c>
      <c r="AU98" t="s">
        <v>160</v>
      </c>
      <c r="AV98" t="s">
        <v>161</v>
      </c>
      <c r="AW98" t="s">
        <v>171</v>
      </c>
      <c r="AX98">
        <v>0</v>
      </c>
      <c r="AY98">
        <v>0</v>
      </c>
      <c r="AZ98">
        <v>0</v>
      </c>
      <c r="BA98">
        <v>0</v>
      </c>
      <c r="BB98">
        <v>0</v>
      </c>
      <c r="BC98">
        <v>0</v>
      </c>
      <c r="BD98">
        <v>0</v>
      </c>
      <c r="BE98">
        <v>0</v>
      </c>
      <c r="BF98">
        <v>0</v>
      </c>
      <c r="BG98">
        <v>0</v>
      </c>
      <c r="BH98">
        <v>0</v>
      </c>
      <c r="BI98">
        <v>0</v>
      </c>
      <c r="BJ98">
        <v>2296</v>
      </c>
      <c r="BK98">
        <v>6920.92</v>
      </c>
      <c r="BL98">
        <v>2432</v>
      </c>
      <c r="BM98">
        <v>0</v>
      </c>
      <c r="BN98">
        <v>0</v>
      </c>
      <c r="BO98">
        <v>1919.78</v>
      </c>
      <c r="BP98">
        <v>0</v>
      </c>
      <c r="BQ98">
        <v>0</v>
      </c>
      <c r="BR98">
        <v>0</v>
      </c>
      <c r="BS98">
        <v>0</v>
      </c>
      <c r="BT98">
        <v>0</v>
      </c>
      <c r="BU98">
        <v>0</v>
      </c>
      <c r="BV98">
        <v>0</v>
      </c>
      <c r="BW98">
        <v>0</v>
      </c>
      <c r="BX98">
        <v>0</v>
      </c>
      <c r="BY98">
        <v>0</v>
      </c>
      <c r="BZ98">
        <v>0</v>
      </c>
      <c r="CA98">
        <v>0</v>
      </c>
      <c r="CB98">
        <v>0</v>
      </c>
      <c r="CC98">
        <v>0</v>
      </c>
      <c r="CD98">
        <v>0</v>
      </c>
      <c r="CE98">
        <v>0</v>
      </c>
      <c r="CF98">
        <v>0</v>
      </c>
      <c r="CG98">
        <v>0</v>
      </c>
      <c r="CH98">
        <v>0</v>
      </c>
      <c r="CI98">
        <v>0</v>
      </c>
      <c r="CJ98">
        <v>0</v>
      </c>
      <c r="CK98">
        <v>0</v>
      </c>
      <c r="CL98">
        <v>0</v>
      </c>
      <c r="CM98">
        <v>0</v>
      </c>
      <c r="CN98">
        <v>0</v>
      </c>
      <c r="CO98">
        <v>0</v>
      </c>
      <c r="CP98">
        <v>0</v>
      </c>
      <c r="CQ98">
        <v>0</v>
      </c>
      <c r="CR98">
        <v>0</v>
      </c>
      <c r="CS98">
        <v>0</v>
      </c>
      <c r="CT98">
        <v>0</v>
      </c>
      <c r="CU98">
        <v>0</v>
      </c>
      <c r="CV98">
        <v>0</v>
      </c>
      <c r="CW98">
        <v>0</v>
      </c>
      <c r="CX98">
        <v>0</v>
      </c>
      <c r="CY98">
        <v>0</v>
      </c>
      <c r="CZ98">
        <v>0</v>
      </c>
      <c r="DA98">
        <v>0</v>
      </c>
      <c r="DB98">
        <v>0</v>
      </c>
      <c r="DC98">
        <v>0</v>
      </c>
      <c r="DD98">
        <v>0</v>
      </c>
      <c r="DE98">
        <v>0</v>
      </c>
      <c r="DF98">
        <v>0</v>
      </c>
      <c r="DG98">
        <v>0</v>
      </c>
      <c r="DH98">
        <v>0</v>
      </c>
      <c r="DI98">
        <v>0</v>
      </c>
      <c r="DJ98">
        <v>0</v>
      </c>
      <c r="DK98">
        <v>0</v>
      </c>
      <c r="DL98">
        <v>0</v>
      </c>
      <c r="DM98">
        <v>0</v>
      </c>
      <c r="DN98">
        <v>0</v>
      </c>
      <c r="DO98">
        <v>0</v>
      </c>
      <c r="DP98">
        <v>0</v>
      </c>
      <c r="DQ98">
        <v>0</v>
      </c>
    </row>
    <row r="99" spans="1:121" x14ac:dyDescent="0.25">
      <c r="A99" t="s">
        <v>509</v>
      </c>
      <c r="B99" t="s">
        <v>136</v>
      </c>
      <c r="C99" t="s">
        <v>137</v>
      </c>
      <c r="D99">
        <v>164</v>
      </c>
      <c r="E99" t="s">
        <v>138</v>
      </c>
      <c r="F99" t="s">
        <v>508</v>
      </c>
      <c r="G99" s="65">
        <v>24787</v>
      </c>
      <c r="H99" t="s">
        <v>141</v>
      </c>
      <c r="I99" t="s">
        <v>142</v>
      </c>
      <c r="J99" s="66">
        <v>9603185650</v>
      </c>
      <c r="K99" t="s">
        <v>143</v>
      </c>
      <c r="L99">
        <v>1</v>
      </c>
      <c r="M99" s="65">
        <v>45666</v>
      </c>
      <c r="N99" t="s">
        <v>136</v>
      </c>
      <c r="O99" t="s">
        <v>137</v>
      </c>
      <c r="P99" t="s">
        <v>136</v>
      </c>
      <c r="Q99" t="s">
        <v>137</v>
      </c>
      <c r="R99">
        <v>1</v>
      </c>
      <c r="S99" t="s">
        <v>146</v>
      </c>
      <c r="T99" t="s">
        <v>147</v>
      </c>
      <c r="U99" t="s">
        <v>148</v>
      </c>
      <c r="V99" t="s">
        <v>149</v>
      </c>
      <c r="W99" t="s">
        <v>150</v>
      </c>
      <c r="X99">
        <v>3223</v>
      </c>
      <c r="Y99" t="s">
        <v>287</v>
      </c>
      <c r="Z99" t="s">
        <v>193</v>
      </c>
      <c r="AA99" t="s">
        <v>194</v>
      </c>
      <c r="AB99" t="s">
        <v>154</v>
      </c>
      <c r="AC99" t="s">
        <v>155</v>
      </c>
      <c r="AF99" t="s">
        <v>156</v>
      </c>
      <c r="AG99" t="s">
        <v>157</v>
      </c>
      <c r="AP99" t="s">
        <v>158</v>
      </c>
      <c r="AQ99" t="s">
        <v>159</v>
      </c>
      <c r="AR99">
        <v>2025</v>
      </c>
      <c r="AS99">
        <v>12</v>
      </c>
      <c r="AT99" s="65">
        <v>45669</v>
      </c>
      <c r="AU99" t="s">
        <v>160</v>
      </c>
      <c r="AV99" t="s">
        <v>161</v>
      </c>
      <c r="AW99" t="s">
        <v>162</v>
      </c>
      <c r="AX99">
        <v>40000</v>
      </c>
      <c r="AY99">
        <v>0</v>
      </c>
      <c r="AZ99">
        <v>0</v>
      </c>
      <c r="BA99">
        <v>0</v>
      </c>
      <c r="BB99">
        <v>0</v>
      </c>
      <c r="BC99">
        <v>0</v>
      </c>
      <c r="BD99">
        <v>0</v>
      </c>
      <c r="BE99">
        <v>0</v>
      </c>
      <c r="BF99">
        <v>0</v>
      </c>
      <c r="BG99">
        <v>0</v>
      </c>
      <c r="BH99">
        <v>0</v>
      </c>
      <c r="BI99">
        <v>0</v>
      </c>
      <c r="BJ99">
        <v>1148</v>
      </c>
      <c r="BK99">
        <v>442.65</v>
      </c>
      <c r="BL99">
        <v>1216</v>
      </c>
      <c r="BM99">
        <v>0</v>
      </c>
      <c r="BN99">
        <v>0</v>
      </c>
      <c r="BO99">
        <v>0</v>
      </c>
      <c r="BP99">
        <v>0</v>
      </c>
      <c r="BQ99">
        <v>0</v>
      </c>
      <c r="BR99">
        <v>0</v>
      </c>
      <c r="BS99">
        <v>0</v>
      </c>
      <c r="BT99">
        <v>0</v>
      </c>
      <c r="BU99">
        <v>0</v>
      </c>
      <c r="BV99">
        <v>0</v>
      </c>
      <c r="BW99">
        <v>0</v>
      </c>
      <c r="BX99">
        <v>0</v>
      </c>
      <c r="BY99">
        <v>0</v>
      </c>
      <c r="BZ99">
        <v>3266</v>
      </c>
      <c r="CA99">
        <v>0</v>
      </c>
      <c r="CB99">
        <v>0</v>
      </c>
      <c r="CC99">
        <v>0</v>
      </c>
      <c r="CD99">
        <v>0</v>
      </c>
      <c r="CE99">
        <v>0</v>
      </c>
      <c r="CF99">
        <v>0</v>
      </c>
      <c r="CG99">
        <v>0</v>
      </c>
      <c r="CH99">
        <v>0</v>
      </c>
      <c r="CI99">
        <v>0</v>
      </c>
      <c r="CJ99">
        <v>0</v>
      </c>
      <c r="CK99">
        <v>0</v>
      </c>
      <c r="CL99">
        <v>0</v>
      </c>
      <c r="CM99">
        <v>0</v>
      </c>
      <c r="CN99">
        <v>0</v>
      </c>
      <c r="CO99">
        <v>0</v>
      </c>
      <c r="CP99">
        <v>0</v>
      </c>
      <c r="CQ99">
        <v>0</v>
      </c>
      <c r="CR99">
        <v>0</v>
      </c>
      <c r="CS99">
        <v>0</v>
      </c>
      <c r="CT99">
        <v>0</v>
      </c>
      <c r="CU99">
        <v>0</v>
      </c>
      <c r="CV99">
        <v>0</v>
      </c>
      <c r="CW99">
        <v>0</v>
      </c>
      <c r="CX99">
        <v>0</v>
      </c>
      <c r="CY99">
        <v>0</v>
      </c>
      <c r="CZ99">
        <v>0</v>
      </c>
      <c r="DA99">
        <v>0</v>
      </c>
      <c r="DB99">
        <v>0</v>
      </c>
      <c r="DC99">
        <v>0</v>
      </c>
      <c r="DD99">
        <v>0</v>
      </c>
      <c r="DE99">
        <v>0</v>
      </c>
      <c r="DF99">
        <v>0</v>
      </c>
      <c r="DG99">
        <v>0</v>
      </c>
      <c r="DH99">
        <v>0</v>
      </c>
      <c r="DI99">
        <v>0</v>
      </c>
      <c r="DJ99">
        <v>0</v>
      </c>
      <c r="DK99">
        <v>0</v>
      </c>
      <c r="DL99">
        <v>0</v>
      </c>
      <c r="DM99">
        <v>0</v>
      </c>
      <c r="DN99">
        <v>0</v>
      </c>
      <c r="DO99">
        <v>0</v>
      </c>
      <c r="DP99">
        <v>0</v>
      </c>
      <c r="DQ99">
        <v>0</v>
      </c>
    </row>
    <row r="100" spans="1:121" x14ac:dyDescent="0.25">
      <c r="A100" t="s">
        <v>511</v>
      </c>
      <c r="B100" t="s">
        <v>136</v>
      </c>
      <c r="C100" t="s">
        <v>137</v>
      </c>
      <c r="D100">
        <v>68</v>
      </c>
      <c r="E100" t="s">
        <v>138</v>
      </c>
      <c r="F100" t="s">
        <v>510</v>
      </c>
      <c r="G100" s="65">
        <v>24596</v>
      </c>
      <c r="H100" t="s">
        <v>141</v>
      </c>
      <c r="I100" t="s">
        <v>142</v>
      </c>
      <c r="J100" s="66">
        <v>200010130715609</v>
      </c>
      <c r="K100" t="s">
        <v>143</v>
      </c>
      <c r="L100">
        <v>9</v>
      </c>
      <c r="M100" s="65">
        <v>45663</v>
      </c>
      <c r="N100" t="s">
        <v>356</v>
      </c>
      <c r="O100" t="s">
        <v>357</v>
      </c>
      <c r="P100" t="s">
        <v>356</v>
      </c>
      <c r="Q100" t="s">
        <v>357</v>
      </c>
      <c r="R100">
        <v>1</v>
      </c>
      <c r="S100" t="s">
        <v>146</v>
      </c>
      <c r="T100" t="s">
        <v>147</v>
      </c>
      <c r="U100" t="s">
        <v>148</v>
      </c>
      <c r="V100" t="s">
        <v>149</v>
      </c>
      <c r="W100" t="s">
        <v>150</v>
      </c>
      <c r="X100">
        <v>3223</v>
      </c>
      <c r="Y100" t="s">
        <v>287</v>
      </c>
      <c r="Z100" t="s">
        <v>193</v>
      </c>
      <c r="AA100" t="s">
        <v>194</v>
      </c>
      <c r="AB100" t="s">
        <v>154</v>
      </c>
      <c r="AC100" t="s">
        <v>155</v>
      </c>
      <c r="AF100" t="s">
        <v>156</v>
      </c>
      <c r="AG100" t="s">
        <v>157</v>
      </c>
      <c r="AP100" t="s">
        <v>158</v>
      </c>
      <c r="AQ100" t="s">
        <v>159</v>
      </c>
      <c r="AR100">
        <v>2025</v>
      </c>
      <c r="AS100">
        <v>12</v>
      </c>
      <c r="AT100" s="65">
        <v>45669</v>
      </c>
      <c r="AU100" t="s">
        <v>160</v>
      </c>
      <c r="AV100" t="s">
        <v>161</v>
      </c>
      <c r="AW100" t="s">
        <v>162</v>
      </c>
      <c r="AX100">
        <v>45000</v>
      </c>
      <c r="AY100">
        <v>0</v>
      </c>
      <c r="AZ100">
        <v>0</v>
      </c>
      <c r="BA100">
        <v>0</v>
      </c>
      <c r="BB100">
        <v>0</v>
      </c>
      <c r="BC100">
        <v>0</v>
      </c>
      <c r="BD100">
        <v>0</v>
      </c>
      <c r="BE100">
        <v>0</v>
      </c>
      <c r="BF100">
        <v>0</v>
      </c>
      <c r="BG100">
        <v>0</v>
      </c>
      <c r="BH100">
        <v>0</v>
      </c>
      <c r="BI100">
        <v>0</v>
      </c>
      <c r="BJ100">
        <v>1291.5</v>
      </c>
      <c r="BK100">
        <v>1148.33</v>
      </c>
      <c r="BL100">
        <v>1368</v>
      </c>
      <c r="BM100">
        <v>0</v>
      </c>
      <c r="BN100">
        <v>0</v>
      </c>
      <c r="BO100">
        <v>0</v>
      </c>
      <c r="BP100">
        <v>0</v>
      </c>
      <c r="BQ100">
        <v>0</v>
      </c>
      <c r="BR100">
        <v>0</v>
      </c>
      <c r="BS100">
        <v>0</v>
      </c>
      <c r="BT100">
        <v>0</v>
      </c>
      <c r="BU100">
        <v>0</v>
      </c>
      <c r="BV100">
        <v>0</v>
      </c>
      <c r="BW100">
        <v>0</v>
      </c>
      <c r="BX100">
        <v>0</v>
      </c>
      <c r="BY100">
        <v>0</v>
      </c>
      <c r="BZ100">
        <v>19143.099999999999</v>
      </c>
      <c r="CA100">
        <v>0</v>
      </c>
      <c r="CB100">
        <v>0</v>
      </c>
      <c r="CC100">
        <v>0</v>
      </c>
      <c r="CD100">
        <v>0</v>
      </c>
      <c r="CE100">
        <v>0</v>
      </c>
      <c r="CF100">
        <v>0</v>
      </c>
      <c r="CG100">
        <v>0</v>
      </c>
      <c r="CH100">
        <v>0</v>
      </c>
      <c r="CI100">
        <v>0</v>
      </c>
      <c r="CJ100">
        <v>0</v>
      </c>
      <c r="CK100">
        <v>0</v>
      </c>
      <c r="CL100">
        <v>0</v>
      </c>
      <c r="CM100">
        <v>0</v>
      </c>
      <c r="CN100">
        <v>0</v>
      </c>
      <c r="CO100">
        <v>0</v>
      </c>
      <c r="CP100">
        <v>0</v>
      </c>
      <c r="CQ100">
        <v>0</v>
      </c>
      <c r="CR100">
        <v>0</v>
      </c>
      <c r="CS100">
        <v>0</v>
      </c>
      <c r="CT100">
        <v>0</v>
      </c>
      <c r="CU100">
        <v>0</v>
      </c>
      <c r="CV100">
        <v>0</v>
      </c>
      <c r="CW100">
        <v>0</v>
      </c>
      <c r="CX100">
        <v>0</v>
      </c>
      <c r="CY100">
        <v>0</v>
      </c>
      <c r="CZ100">
        <v>0</v>
      </c>
      <c r="DA100">
        <v>0</v>
      </c>
      <c r="DB100">
        <v>0</v>
      </c>
      <c r="DC100">
        <v>0</v>
      </c>
      <c r="DD100">
        <v>0</v>
      </c>
      <c r="DE100">
        <v>0</v>
      </c>
      <c r="DF100">
        <v>0</v>
      </c>
      <c r="DG100">
        <v>0</v>
      </c>
      <c r="DH100">
        <v>0</v>
      </c>
      <c r="DI100">
        <v>0</v>
      </c>
      <c r="DJ100">
        <v>0</v>
      </c>
      <c r="DK100">
        <v>0</v>
      </c>
      <c r="DL100">
        <v>0</v>
      </c>
      <c r="DM100">
        <v>0</v>
      </c>
      <c r="DN100">
        <v>0</v>
      </c>
      <c r="DO100">
        <v>0</v>
      </c>
      <c r="DP100">
        <v>0</v>
      </c>
      <c r="DQ100">
        <v>0</v>
      </c>
    </row>
    <row r="101" spans="1:121" x14ac:dyDescent="0.25">
      <c r="A101" t="s">
        <v>513</v>
      </c>
      <c r="B101" t="s">
        <v>136</v>
      </c>
      <c r="C101" t="s">
        <v>137</v>
      </c>
      <c r="D101">
        <v>8</v>
      </c>
      <c r="E101" t="s">
        <v>138</v>
      </c>
      <c r="F101" t="s">
        <v>512</v>
      </c>
      <c r="G101" s="65">
        <v>27824</v>
      </c>
      <c r="H101" t="s">
        <v>141</v>
      </c>
      <c r="I101" t="s">
        <v>142</v>
      </c>
      <c r="J101" s="66">
        <v>200019605578582</v>
      </c>
      <c r="K101" t="s">
        <v>143</v>
      </c>
      <c r="L101">
        <v>4</v>
      </c>
      <c r="M101" s="65">
        <v>45663</v>
      </c>
      <c r="N101" t="s">
        <v>403</v>
      </c>
      <c r="O101" t="s">
        <v>404</v>
      </c>
      <c r="P101" t="s">
        <v>403</v>
      </c>
      <c r="Q101" t="s">
        <v>404</v>
      </c>
      <c r="R101">
        <v>1</v>
      </c>
      <c r="S101" t="s">
        <v>146</v>
      </c>
      <c r="T101" t="s">
        <v>147</v>
      </c>
      <c r="U101" t="s">
        <v>148</v>
      </c>
      <c r="V101" t="s">
        <v>149</v>
      </c>
      <c r="W101" t="s">
        <v>150</v>
      </c>
      <c r="X101">
        <v>1404</v>
      </c>
      <c r="Y101" t="s">
        <v>514</v>
      </c>
      <c r="Z101" t="s">
        <v>152</v>
      </c>
      <c r="AA101" t="s">
        <v>153</v>
      </c>
      <c r="AB101" t="s">
        <v>154</v>
      </c>
      <c r="AC101" t="s">
        <v>155</v>
      </c>
      <c r="AF101" t="s">
        <v>156</v>
      </c>
      <c r="AG101" t="s">
        <v>157</v>
      </c>
      <c r="AP101" t="s">
        <v>158</v>
      </c>
      <c r="AQ101" t="s">
        <v>159</v>
      </c>
      <c r="AR101">
        <v>2025</v>
      </c>
      <c r="AS101">
        <v>12</v>
      </c>
      <c r="AT101" s="65">
        <v>45669</v>
      </c>
      <c r="AU101" t="s">
        <v>160</v>
      </c>
      <c r="AV101" t="s">
        <v>161</v>
      </c>
      <c r="AW101" t="s">
        <v>162</v>
      </c>
      <c r="AX101">
        <v>40000</v>
      </c>
      <c r="AY101">
        <v>0</v>
      </c>
      <c r="AZ101">
        <v>0</v>
      </c>
      <c r="BA101">
        <v>0</v>
      </c>
      <c r="BB101">
        <v>0</v>
      </c>
      <c r="BC101">
        <v>0</v>
      </c>
      <c r="BD101">
        <v>0</v>
      </c>
      <c r="BE101">
        <v>0</v>
      </c>
      <c r="BF101">
        <v>0</v>
      </c>
      <c r="BG101">
        <v>0</v>
      </c>
      <c r="BH101">
        <v>0</v>
      </c>
      <c r="BI101">
        <v>0</v>
      </c>
      <c r="BJ101">
        <v>1148</v>
      </c>
      <c r="BK101">
        <v>442.65</v>
      </c>
      <c r="BL101">
        <v>1216</v>
      </c>
      <c r="BM101">
        <v>0</v>
      </c>
      <c r="BN101">
        <v>0</v>
      </c>
      <c r="BO101">
        <v>0</v>
      </c>
      <c r="BP101">
        <v>0</v>
      </c>
      <c r="BQ101">
        <v>0</v>
      </c>
      <c r="BR101">
        <v>0</v>
      </c>
      <c r="BS101">
        <v>0</v>
      </c>
      <c r="BT101">
        <v>0</v>
      </c>
      <c r="BU101">
        <v>0</v>
      </c>
      <c r="BV101">
        <v>0</v>
      </c>
      <c r="BW101">
        <v>0</v>
      </c>
      <c r="BX101">
        <v>0</v>
      </c>
      <c r="BY101">
        <v>0</v>
      </c>
      <c r="BZ101">
        <v>7464.92</v>
      </c>
      <c r="CA101">
        <v>0</v>
      </c>
      <c r="CB101">
        <v>0</v>
      </c>
      <c r="CC101">
        <v>0</v>
      </c>
      <c r="CD101">
        <v>0</v>
      </c>
      <c r="CE101">
        <v>0</v>
      </c>
      <c r="CF101">
        <v>0</v>
      </c>
      <c r="CG101">
        <v>0</v>
      </c>
      <c r="CH101">
        <v>0</v>
      </c>
      <c r="CI101">
        <v>0</v>
      </c>
      <c r="CJ101">
        <v>0</v>
      </c>
      <c r="CK101">
        <v>0</v>
      </c>
      <c r="CL101">
        <v>0</v>
      </c>
      <c r="CM101">
        <v>0</v>
      </c>
      <c r="CN101">
        <v>0</v>
      </c>
      <c r="CO101">
        <v>0</v>
      </c>
      <c r="CP101">
        <v>0</v>
      </c>
      <c r="CQ101">
        <v>0</v>
      </c>
      <c r="CR101">
        <v>0</v>
      </c>
      <c r="CS101">
        <v>0</v>
      </c>
      <c r="CT101">
        <v>0</v>
      </c>
      <c r="CU101">
        <v>0</v>
      </c>
      <c r="CV101">
        <v>0</v>
      </c>
      <c r="CW101">
        <v>0</v>
      </c>
      <c r="CX101">
        <v>0</v>
      </c>
      <c r="CY101">
        <v>0</v>
      </c>
      <c r="CZ101">
        <v>0</v>
      </c>
      <c r="DA101">
        <v>0</v>
      </c>
      <c r="DB101">
        <v>0</v>
      </c>
      <c r="DC101">
        <v>0</v>
      </c>
      <c r="DD101">
        <v>0</v>
      </c>
      <c r="DE101">
        <v>0</v>
      </c>
      <c r="DF101">
        <v>0</v>
      </c>
      <c r="DG101">
        <v>0</v>
      </c>
      <c r="DH101">
        <v>0</v>
      </c>
      <c r="DI101">
        <v>0</v>
      </c>
      <c r="DJ101">
        <v>0</v>
      </c>
      <c r="DK101">
        <v>0</v>
      </c>
      <c r="DL101">
        <v>0</v>
      </c>
      <c r="DM101">
        <v>0</v>
      </c>
      <c r="DN101">
        <v>0</v>
      </c>
      <c r="DO101">
        <v>0</v>
      </c>
      <c r="DP101">
        <v>0</v>
      </c>
      <c r="DQ101">
        <v>0</v>
      </c>
    </row>
    <row r="102" spans="1:121" x14ac:dyDescent="0.25">
      <c r="A102" t="s">
        <v>516</v>
      </c>
      <c r="B102" t="s">
        <v>136</v>
      </c>
      <c r="C102" t="s">
        <v>137</v>
      </c>
      <c r="D102">
        <v>2</v>
      </c>
      <c r="E102" t="s">
        <v>138</v>
      </c>
      <c r="F102" t="s">
        <v>515</v>
      </c>
      <c r="G102" t="s">
        <v>517</v>
      </c>
      <c r="H102" t="s">
        <v>141</v>
      </c>
      <c r="I102" t="s">
        <v>142</v>
      </c>
      <c r="J102" s="66">
        <v>200019603371031</v>
      </c>
      <c r="K102" t="s">
        <v>143</v>
      </c>
      <c r="L102">
        <v>3</v>
      </c>
      <c r="M102" s="65">
        <v>45663</v>
      </c>
      <c r="N102" t="s">
        <v>356</v>
      </c>
      <c r="O102" t="s">
        <v>357</v>
      </c>
      <c r="P102" t="s">
        <v>356</v>
      </c>
      <c r="Q102" t="s">
        <v>357</v>
      </c>
      <c r="R102">
        <v>1</v>
      </c>
      <c r="S102" t="s">
        <v>146</v>
      </c>
      <c r="T102" t="s">
        <v>147</v>
      </c>
      <c r="U102" t="s">
        <v>148</v>
      </c>
      <c r="V102" t="s">
        <v>149</v>
      </c>
      <c r="W102" t="s">
        <v>150</v>
      </c>
      <c r="X102">
        <v>1170</v>
      </c>
      <c r="Y102" t="s">
        <v>242</v>
      </c>
      <c r="Z102" t="s">
        <v>152</v>
      </c>
      <c r="AA102" t="s">
        <v>153</v>
      </c>
      <c r="AB102" t="s">
        <v>154</v>
      </c>
      <c r="AC102" t="s">
        <v>155</v>
      </c>
      <c r="AF102" t="s">
        <v>188</v>
      </c>
      <c r="AG102" t="s">
        <v>189</v>
      </c>
      <c r="AP102" t="s">
        <v>158</v>
      </c>
      <c r="AQ102" t="s">
        <v>159</v>
      </c>
      <c r="AR102">
        <v>2025</v>
      </c>
      <c r="AS102">
        <v>12</v>
      </c>
      <c r="AT102" s="65">
        <v>45669</v>
      </c>
      <c r="AU102" t="s">
        <v>160</v>
      </c>
      <c r="AV102" t="s">
        <v>161</v>
      </c>
      <c r="AW102" t="s">
        <v>162</v>
      </c>
      <c r="AX102">
        <v>95000</v>
      </c>
      <c r="AY102">
        <v>0</v>
      </c>
      <c r="AZ102">
        <v>0</v>
      </c>
      <c r="BA102">
        <v>0</v>
      </c>
      <c r="BB102">
        <v>0</v>
      </c>
      <c r="BC102">
        <v>0</v>
      </c>
      <c r="BD102">
        <v>0</v>
      </c>
      <c r="BE102">
        <v>0</v>
      </c>
      <c r="BF102">
        <v>0</v>
      </c>
      <c r="BG102">
        <v>0</v>
      </c>
      <c r="BH102">
        <v>0</v>
      </c>
      <c r="BI102">
        <v>0</v>
      </c>
      <c r="BJ102">
        <v>2726.5</v>
      </c>
      <c r="BK102">
        <v>10449.299999999999</v>
      </c>
      <c r="BL102">
        <v>2888</v>
      </c>
      <c r="BM102">
        <v>0</v>
      </c>
      <c r="BN102">
        <v>0</v>
      </c>
      <c r="BO102">
        <v>1919.78</v>
      </c>
      <c r="BP102">
        <v>0</v>
      </c>
      <c r="BQ102">
        <v>0</v>
      </c>
      <c r="BR102">
        <v>0</v>
      </c>
      <c r="BS102">
        <v>0</v>
      </c>
      <c r="BT102">
        <v>0</v>
      </c>
      <c r="BU102">
        <v>0</v>
      </c>
      <c r="BV102">
        <v>0</v>
      </c>
      <c r="BW102">
        <v>0</v>
      </c>
      <c r="BX102">
        <v>0</v>
      </c>
      <c r="BY102">
        <v>0</v>
      </c>
      <c r="BZ102">
        <v>8616</v>
      </c>
      <c r="CA102">
        <v>0</v>
      </c>
      <c r="CB102">
        <v>0</v>
      </c>
      <c r="CC102">
        <v>0</v>
      </c>
      <c r="CD102">
        <v>0</v>
      </c>
      <c r="CE102">
        <v>0</v>
      </c>
      <c r="CF102">
        <v>0</v>
      </c>
      <c r="CG102">
        <v>0</v>
      </c>
      <c r="CH102">
        <v>0</v>
      </c>
      <c r="CI102">
        <v>0</v>
      </c>
      <c r="CJ102">
        <v>0</v>
      </c>
      <c r="CK102">
        <v>0</v>
      </c>
      <c r="CL102">
        <v>0</v>
      </c>
      <c r="CM102">
        <v>0</v>
      </c>
      <c r="CN102">
        <v>0</v>
      </c>
      <c r="CO102">
        <v>0</v>
      </c>
      <c r="CP102">
        <v>0</v>
      </c>
      <c r="CQ102">
        <v>0</v>
      </c>
      <c r="CR102">
        <v>0</v>
      </c>
      <c r="CS102">
        <v>0</v>
      </c>
      <c r="CT102">
        <v>0</v>
      </c>
      <c r="CU102">
        <v>0</v>
      </c>
      <c r="CV102">
        <v>0</v>
      </c>
      <c r="CW102">
        <v>0</v>
      </c>
      <c r="CX102">
        <v>0</v>
      </c>
      <c r="CY102">
        <v>0</v>
      </c>
      <c r="CZ102">
        <v>0</v>
      </c>
      <c r="DA102">
        <v>0</v>
      </c>
      <c r="DB102">
        <v>0</v>
      </c>
      <c r="DC102">
        <v>0</v>
      </c>
      <c r="DD102">
        <v>0</v>
      </c>
      <c r="DE102">
        <v>0</v>
      </c>
      <c r="DF102">
        <v>0</v>
      </c>
      <c r="DG102">
        <v>0</v>
      </c>
      <c r="DH102">
        <v>0</v>
      </c>
      <c r="DI102">
        <v>0</v>
      </c>
      <c r="DJ102">
        <v>0</v>
      </c>
      <c r="DK102">
        <v>0</v>
      </c>
      <c r="DL102">
        <v>0</v>
      </c>
      <c r="DM102">
        <v>0</v>
      </c>
      <c r="DN102">
        <v>0</v>
      </c>
      <c r="DO102">
        <v>0</v>
      </c>
      <c r="DP102">
        <v>0</v>
      </c>
      <c r="DQ102">
        <v>0</v>
      </c>
    </row>
    <row r="103" spans="1:121" x14ac:dyDescent="0.25">
      <c r="A103" t="s">
        <v>519</v>
      </c>
      <c r="B103" t="s">
        <v>136</v>
      </c>
      <c r="C103" t="s">
        <v>137</v>
      </c>
      <c r="D103">
        <v>235</v>
      </c>
      <c r="E103" t="s">
        <v>138</v>
      </c>
      <c r="F103" t="s">
        <v>518</v>
      </c>
      <c r="G103" s="65">
        <v>23838</v>
      </c>
      <c r="H103" t="s">
        <v>166</v>
      </c>
      <c r="I103" t="s">
        <v>142</v>
      </c>
      <c r="J103" s="66">
        <v>200018300115186</v>
      </c>
      <c r="K103" t="s">
        <v>143</v>
      </c>
      <c r="L103">
        <v>6</v>
      </c>
      <c r="M103" s="65">
        <v>45663</v>
      </c>
      <c r="N103" t="s">
        <v>144</v>
      </c>
      <c r="O103" t="s">
        <v>145</v>
      </c>
      <c r="P103" t="s">
        <v>144</v>
      </c>
      <c r="Q103" t="s">
        <v>145</v>
      </c>
      <c r="R103">
        <v>1</v>
      </c>
      <c r="S103" t="s">
        <v>146</v>
      </c>
      <c r="T103" t="s">
        <v>147</v>
      </c>
      <c r="U103" t="s">
        <v>148</v>
      </c>
      <c r="V103" t="s">
        <v>149</v>
      </c>
      <c r="W103" t="s">
        <v>150</v>
      </c>
      <c r="X103">
        <v>2210</v>
      </c>
      <c r="Y103" t="s">
        <v>170</v>
      </c>
      <c r="AB103" t="s">
        <v>154</v>
      </c>
      <c r="AC103" t="s">
        <v>155</v>
      </c>
      <c r="AP103" t="s">
        <v>158</v>
      </c>
      <c r="AQ103" t="s">
        <v>159</v>
      </c>
      <c r="AR103">
        <v>2025</v>
      </c>
      <c r="AS103">
        <v>12</v>
      </c>
      <c r="AT103" s="65">
        <v>45669</v>
      </c>
      <c r="AU103" t="s">
        <v>160</v>
      </c>
      <c r="AV103" t="s">
        <v>161</v>
      </c>
      <c r="AW103" t="s">
        <v>162</v>
      </c>
      <c r="AX103">
        <v>40000</v>
      </c>
      <c r="AY103">
        <v>0</v>
      </c>
      <c r="AZ103">
        <v>0</v>
      </c>
      <c r="BA103">
        <v>0</v>
      </c>
      <c r="BB103">
        <v>0</v>
      </c>
      <c r="BC103">
        <v>0</v>
      </c>
      <c r="BD103">
        <v>0</v>
      </c>
      <c r="BE103">
        <v>0</v>
      </c>
      <c r="BF103">
        <v>0</v>
      </c>
      <c r="BG103">
        <v>0</v>
      </c>
      <c r="BH103">
        <v>0</v>
      </c>
      <c r="BI103">
        <v>0</v>
      </c>
      <c r="BJ103">
        <v>1148</v>
      </c>
      <c r="BK103">
        <v>442.65</v>
      </c>
      <c r="BL103">
        <v>1216</v>
      </c>
      <c r="BM103">
        <v>0</v>
      </c>
      <c r="BN103">
        <v>0</v>
      </c>
      <c r="BO103">
        <v>0</v>
      </c>
      <c r="BP103">
        <v>0</v>
      </c>
      <c r="BQ103">
        <v>0</v>
      </c>
      <c r="BR103">
        <v>0</v>
      </c>
      <c r="BS103">
        <v>0</v>
      </c>
      <c r="BT103">
        <v>0</v>
      </c>
      <c r="BU103">
        <v>0</v>
      </c>
      <c r="BV103">
        <v>0</v>
      </c>
      <c r="BW103">
        <v>0</v>
      </c>
      <c r="BX103">
        <v>0</v>
      </c>
      <c r="BY103">
        <v>0</v>
      </c>
      <c r="BZ103">
        <v>29653.59</v>
      </c>
      <c r="CA103">
        <v>0</v>
      </c>
      <c r="CB103">
        <v>0</v>
      </c>
      <c r="CC103">
        <v>0</v>
      </c>
      <c r="CD103">
        <v>0</v>
      </c>
      <c r="CE103">
        <v>0</v>
      </c>
      <c r="CF103">
        <v>0</v>
      </c>
      <c r="CG103">
        <v>0</v>
      </c>
      <c r="CH103">
        <v>0</v>
      </c>
      <c r="CI103">
        <v>0</v>
      </c>
      <c r="CJ103">
        <v>0</v>
      </c>
      <c r="CK103">
        <v>0</v>
      </c>
      <c r="CL103">
        <v>0</v>
      </c>
      <c r="CM103">
        <v>0</v>
      </c>
      <c r="CN103">
        <v>0</v>
      </c>
      <c r="CO103">
        <v>0</v>
      </c>
      <c r="CP103">
        <v>0</v>
      </c>
      <c r="CQ103">
        <v>0</v>
      </c>
      <c r="CR103">
        <v>0</v>
      </c>
      <c r="CS103">
        <v>0</v>
      </c>
      <c r="CT103">
        <v>0</v>
      </c>
      <c r="CU103">
        <v>0</v>
      </c>
      <c r="CV103">
        <v>0</v>
      </c>
      <c r="CW103">
        <v>0</v>
      </c>
      <c r="CX103">
        <v>0</v>
      </c>
      <c r="CY103">
        <v>0</v>
      </c>
      <c r="CZ103">
        <v>0</v>
      </c>
      <c r="DA103">
        <v>0</v>
      </c>
      <c r="DB103">
        <v>0</v>
      </c>
      <c r="DC103">
        <v>0</v>
      </c>
      <c r="DD103">
        <v>0</v>
      </c>
      <c r="DE103">
        <v>0</v>
      </c>
      <c r="DF103">
        <v>0</v>
      </c>
      <c r="DG103">
        <v>0</v>
      </c>
      <c r="DH103">
        <v>0</v>
      </c>
      <c r="DI103">
        <v>0</v>
      </c>
      <c r="DJ103">
        <v>0</v>
      </c>
      <c r="DK103">
        <v>0</v>
      </c>
      <c r="DL103">
        <v>0</v>
      </c>
      <c r="DM103">
        <v>0</v>
      </c>
      <c r="DN103">
        <v>0</v>
      </c>
      <c r="DO103">
        <v>0</v>
      </c>
      <c r="DP103">
        <v>0</v>
      </c>
      <c r="DQ103">
        <v>0</v>
      </c>
    </row>
    <row r="104" spans="1:121" x14ac:dyDescent="0.25">
      <c r="A104" t="s">
        <v>521</v>
      </c>
      <c r="B104" t="s">
        <v>136</v>
      </c>
      <c r="C104" t="s">
        <v>137</v>
      </c>
      <c r="D104">
        <v>65</v>
      </c>
      <c r="E104" t="s">
        <v>138</v>
      </c>
      <c r="F104" t="s">
        <v>520</v>
      </c>
      <c r="G104" s="65">
        <v>33309</v>
      </c>
      <c r="H104" t="s">
        <v>141</v>
      </c>
      <c r="I104" t="s">
        <v>142</v>
      </c>
      <c r="J104" s="66">
        <v>200019606014651</v>
      </c>
      <c r="K104" t="s">
        <v>143</v>
      </c>
      <c r="L104">
        <v>5</v>
      </c>
      <c r="M104" s="65">
        <v>45663</v>
      </c>
      <c r="N104" t="s">
        <v>403</v>
      </c>
      <c r="O104" t="s">
        <v>404</v>
      </c>
      <c r="P104" t="s">
        <v>403</v>
      </c>
      <c r="Q104" t="s">
        <v>404</v>
      </c>
      <c r="R104">
        <v>34</v>
      </c>
      <c r="S104" t="s">
        <v>169</v>
      </c>
      <c r="T104" t="s">
        <v>147</v>
      </c>
      <c r="U104" t="s">
        <v>148</v>
      </c>
      <c r="V104" t="s">
        <v>149</v>
      </c>
      <c r="W104" t="s">
        <v>150</v>
      </c>
      <c r="X104">
        <v>1983</v>
      </c>
      <c r="Y104" t="s">
        <v>522</v>
      </c>
      <c r="Z104" t="s">
        <v>152</v>
      </c>
      <c r="AA104" t="s">
        <v>153</v>
      </c>
      <c r="AB104" t="s">
        <v>154</v>
      </c>
      <c r="AC104" t="s">
        <v>155</v>
      </c>
      <c r="AF104" t="s">
        <v>188</v>
      </c>
      <c r="AG104" t="s">
        <v>189</v>
      </c>
      <c r="AP104" t="s">
        <v>158</v>
      </c>
      <c r="AQ104" t="s">
        <v>159</v>
      </c>
      <c r="AR104">
        <v>2025</v>
      </c>
      <c r="AS104">
        <v>12</v>
      </c>
      <c r="AT104" s="65">
        <v>45669</v>
      </c>
      <c r="AU104" t="s">
        <v>160</v>
      </c>
      <c r="AV104" t="s">
        <v>161</v>
      </c>
      <c r="AW104" t="s">
        <v>171</v>
      </c>
      <c r="AX104">
        <v>0</v>
      </c>
      <c r="AY104">
        <v>0</v>
      </c>
      <c r="AZ104">
        <v>0</v>
      </c>
      <c r="BA104">
        <v>0</v>
      </c>
      <c r="BB104">
        <v>0</v>
      </c>
      <c r="BC104">
        <v>0</v>
      </c>
      <c r="BD104">
        <v>0</v>
      </c>
      <c r="BE104">
        <v>0</v>
      </c>
      <c r="BF104">
        <v>0</v>
      </c>
      <c r="BG104">
        <v>0</v>
      </c>
      <c r="BH104">
        <v>0</v>
      </c>
      <c r="BI104">
        <v>0</v>
      </c>
      <c r="BJ104">
        <v>2296</v>
      </c>
      <c r="BK104">
        <v>7400.87</v>
      </c>
      <c r="BL104">
        <v>2432</v>
      </c>
      <c r="BM104">
        <v>0</v>
      </c>
      <c r="BN104">
        <v>0</v>
      </c>
      <c r="BO104">
        <v>0</v>
      </c>
      <c r="BP104">
        <v>0</v>
      </c>
      <c r="BQ104">
        <v>0</v>
      </c>
      <c r="BR104">
        <v>0</v>
      </c>
      <c r="BS104">
        <v>0</v>
      </c>
      <c r="BT104">
        <v>0</v>
      </c>
      <c r="BU104">
        <v>0</v>
      </c>
      <c r="BV104">
        <v>0</v>
      </c>
      <c r="BW104">
        <v>0</v>
      </c>
      <c r="BX104">
        <v>0</v>
      </c>
      <c r="BY104">
        <v>0</v>
      </c>
      <c r="BZ104">
        <v>16120.26</v>
      </c>
      <c r="CA104">
        <v>0</v>
      </c>
      <c r="CB104">
        <v>0</v>
      </c>
      <c r="CC104">
        <v>0</v>
      </c>
      <c r="CD104">
        <v>0</v>
      </c>
      <c r="CE104">
        <v>0</v>
      </c>
      <c r="CF104">
        <v>0</v>
      </c>
      <c r="CG104">
        <v>0</v>
      </c>
      <c r="CH104">
        <v>0</v>
      </c>
      <c r="CI104">
        <v>0</v>
      </c>
      <c r="CJ104">
        <v>0</v>
      </c>
      <c r="CK104">
        <v>0</v>
      </c>
      <c r="CL104">
        <v>0</v>
      </c>
      <c r="CM104">
        <v>0</v>
      </c>
      <c r="CN104">
        <v>0</v>
      </c>
      <c r="CO104">
        <v>0</v>
      </c>
      <c r="CP104">
        <v>0</v>
      </c>
      <c r="CQ104">
        <v>0</v>
      </c>
      <c r="CR104">
        <v>0</v>
      </c>
      <c r="CS104">
        <v>0</v>
      </c>
      <c r="CT104">
        <v>0</v>
      </c>
      <c r="CU104">
        <v>0</v>
      </c>
      <c r="CV104">
        <v>0</v>
      </c>
      <c r="CW104">
        <v>0</v>
      </c>
      <c r="CX104">
        <v>0</v>
      </c>
      <c r="CY104">
        <v>0</v>
      </c>
      <c r="CZ104">
        <v>0</v>
      </c>
      <c r="DA104">
        <v>0</v>
      </c>
      <c r="DB104">
        <v>0</v>
      </c>
      <c r="DC104">
        <v>0</v>
      </c>
      <c r="DD104">
        <v>0</v>
      </c>
      <c r="DE104">
        <v>0</v>
      </c>
      <c r="DF104">
        <v>0</v>
      </c>
      <c r="DG104">
        <v>0</v>
      </c>
      <c r="DH104">
        <v>0</v>
      </c>
      <c r="DI104">
        <v>0</v>
      </c>
      <c r="DJ104">
        <v>0</v>
      </c>
      <c r="DK104">
        <v>0</v>
      </c>
      <c r="DL104">
        <v>0</v>
      </c>
      <c r="DM104">
        <v>0</v>
      </c>
      <c r="DN104">
        <v>0</v>
      </c>
      <c r="DO104">
        <v>0</v>
      </c>
      <c r="DP104">
        <v>0</v>
      </c>
      <c r="DQ104">
        <v>0</v>
      </c>
    </row>
    <row r="105" spans="1:121" x14ac:dyDescent="0.25">
      <c r="A105" t="s">
        <v>524</v>
      </c>
      <c r="B105" t="s">
        <v>136</v>
      </c>
      <c r="C105" t="s">
        <v>137</v>
      </c>
      <c r="D105">
        <v>120</v>
      </c>
      <c r="E105" t="s">
        <v>138</v>
      </c>
      <c r="F105" t="s">
        <v>523</v>
      </c>
      <c r="G105" t="s">
        <v>525</v>
      </c>
      <c r="H105" t="s">
        <v>141</v>
      </c>
      <c r="I105" t="s">
        <v>142</v>
      </c>
      <c r="J105" s="66">
        <v>200010130602903</v>
      </c>
      <c r="K105" t="s">
        <v>143</v>
      </c>
      <c r="L105">
        <v>4</v>
      </c>
      <c r="M105" s="65">
        <v>45663</v>
      </c>
      <c r="N105" t="s">
        <v>207</v>
      </c>
      <c r="O105" t="s">
        <v>208</v>
      </c>
      <c r="P105" t="s">
        <v>207</v>
      </c>
      <c r="Q105" t="s">
        <v>208</v>
      </c>
      <c r="R105">
        <v>1</v>
      </c>
      <c r="S105" t="s">
        <v>146</v>
      </c>
      <c r="T105" t="s">
        <v>147</v>
      </c>
      <c r="U105" t="s">
        <v>148</v>
      </c>
      <c r="V105" t="s">
        <v>149</v>
      </c>
      <c r="W105" t="s">
        <v>150</v>
      </c>
      <c r="X105">
        <v>2210</v>
      </c>
      <c r="Y105" t="s">
        <v>170</v>
      </c>
      <c r="AB105" t="s">
        <v>154</v>
      </c>
      <c r="AC105" t="s">
        <v>155</v>
      </c>
      <c r="AP105" t="s">
        <v>158</v>
      </c>
      <c r="AQ105" t="s">
        <v>159</v>
      </c>
      <c r="AR105">
        <v>2025</v>
      </c>
      <c r="AS105">
        <v>12</v>
      </c>
      <c r="AT105" s="65">
        <v>45669</v>
      </c>
      <c r="AU105" t="s">
        <v>160</v>
      </c>
      <c r="AV105" t="s">
        <v>161</v>
      </c>
      <c r="AW105" t="s">
        <v>162</v>
      </c>
      <c r="AX105">
        <v>40796.25</v>
      </c>
      <c r="AY105">
        <v>0</v>
      </c>
      <c r="AZ105">
        <v>0</v>
      </c>
      <c r="BA105">
        <v>0</v>
      </c>
      <c r="BB105">
        <v>0</v>
      </c>
      <c r="BC105">
        <v>0</v>
      </c>
      <c r="BD105">
        <v>0</v>
      </c>
      <c r="BE105">
        <v>0</v>
      </c>
      <c r="BF105">
        <v>0</v>
      </c>
      <c r="BG105">
        <v>0</v>
      </c>
      <c r="BH105">
        <v>0</v>
      </c>
      <c r="BI105">
        <v>0</v>
      </c>
      <c r="BJ105">
        <v>1170.8499999999999</v>
      </c>
      <c r="BK105">
        <v>267.06</v>
      </c>
      <c r="BL105">
        <v>1240.21</v>
      </c>
      <c r="BM105">
        <v>0</v>
      </c>
      <c r="BN105">
        <v>0</v>
      </c>
      <c r="BO105">
        <v>1919.78</v>
      </c>
      <c r="BP105">
        <v>0</v>
      </c>
      <c r="BQ105">
        <v>0</v>
      </c>
      <c r="BR105">
        <v>0</v>
      </c>
      <c r="BS105">
        <v>0</v>
      </c>
      <c r="BT105">
        <v>0</v>
      </c>
      <c r="BU105">
        <v>0</v>
      </c>
      <c r="BV105">
        <v>0</v>
      </c>
      <c r="BW105">
        <v>0</v>
      </c>
      <c r="BX105">
        <v>0</v>
      </c>
      <c r="BY105">
        <v>0</v>
      </c>
      <c r="BZ105">
        <v>3066</v>
      </c>
      <c r="CA105">
        <v>0</v>
      </c>
      <c r="CB105">
        <v>0</v>
      </c>
      <c r="CC105">
        <v>0</v>
      </c>
      <c r="CD105">
        <v>0</v>
      </c>
      <c r="CE105">
        <v>0</v>
      </c>
      <c r="CF105">
        <v>0</v>
      </c>
      <c r="CG105">
        <v>0</v>
      </c>
      <c r="CH105">
        <v>0</v>
      </c>
      <c r="CI105">
        <v>0</v>
      </c>
      <c r="CJ105">
        <v>0</v>
      </c>
      <c r="CK105">
        <v>0</v>
      </c>
      <c r="CL105">
        <v>0</v>
      </c>
      <c r="CM105">
        <v>0</v>
      </c>
      <c r="CN105">
        <v>0</v>
      </c>
      <c r="CO105">
        <v>0</v>
      </c>
      <c r="CP105">
        <v>0</v>
      </c>
      <c r="CQ105">
        <v>0</v>
      </c>
      <c r="CR105">
        <v>0</v>
      </c>
      <c r="CS105">
        <v>0</v>
      </c>
      <c r="CT105">
        <v>0</v>
      </c>
      <c r="CU105">
        <v>0</v>
      </c>
      <c r="CV105">
        <v>0</v>
      </c>
      <c r="CW105">
        <v>0</v>
      </c>
      <c r="CX105">
        <v>0</v>
      </c>
      <c r="CY105">
        <v>0</v>
      </c>
      <c r="CZ105">
        <v>0</v>
      </c>
      <c r="DA105">
        <v>0</v>
      </c>
      <c r="DB105">
        <v>0</v>
      </c>
      <c r="DC105">
        <v>0</v>
      </c>
      <c r="DD105">
        <v>0</v>
      </c>
      <c r="DE105">
        <v>0</v>
      </c>
      <c r="DF105">
        <v>0</v>
      </c>
      <c r="DG105">
        <v>0</v>
      </c>
      <c r="DH105">
        <v>0</v>
      </c>
      <c r="DI105">
        <v>0</v>
      </c>
      <c r="DJ105">
        <v>0</v>
      </c>
      <c r="DK105">
        <v>0</v>
      </c>
      <c r="DL105">
        <v>0</v>
      </c>
      <c r="DM105">
        <v>0</v>
      </c>
      <c r="DN105">
        <v>0</v>
      </c>
      <c r="DO105">
        <v>0</v>
      </c>
      <c r="DP105">
        <v>0</v>
      </c>
      <c r="DQ105">
        <v>0</v>
      </c>
    </row>
    <row r="106" spans="1:121" x14ac:dyDescent="0.25">
      <c r="A106" t="s">
        <v>527</v>
      </c>
      <c r="B106" t="s">
        <v>136</v>
      </c>
      <c r="C106" t="s">
        <v>137</v>
      </c>
      <c r="E106" t="s">
        <v>138</v>
      </c>
      <c r="F106" t="s">
        <v>526</v>
      </c>
      <c r="G106" t="s">
        <v>528</v>
      </c>
      <c r="H106" t="s">
        <v>141</v>
      </c>
      <c r="I106" t="s">
        <v>142</v>
      </c>
      <c r="J106" s="66">
        <v>200013300587824</v>
      </c>
      <c r="K106" t="s">
        <v>143</v>
      </c>
      <c r="L106">
        <v>9</v>
      </c>
      <c r="M106" s="65">
        <v>45663</v>
      </c>
      <c r="N106" t="s">
        <v>246</v>
      </c>
      <c r="O106" t="s">
        <v>247</v>
      </c>
      <c r="P106" t="s">
        <v>246</v>
      </c>
      <c r="Q106" t="s">
        <v>247</v>
      </c>
      <c r="R106">
        <v>1</v>
      </c>
      <c r="S106" t="s">
        <v>146</v>
      </c>
      <c r="T106" t="s">
        <v>147</v>
      </c>
      <c r="U106" t="s">
        <v>148</v>
      </c>
      <c r="V106" t="s">
        <v>149</v>
      </c>
      <c r="W106" t="s">
        <v>150</v>
      </c>
      <c r="X106">
        <v>1500</v>
      </c>
      <c r="Y106" t="s">
        <v>264</v>
      </c>
      <c r="Z106" t="s">
        <v>152</v>
      </c>
      <c r="AA106" t="s">
        <v>153</v>
      </c>
      <c r="AB106" t="s">
        <v>154</v>
      </c>
      <c r="AC106" t="s">
        <v>155</v>
      </c>
      <c r="AF106" t="s">
        <v>188</v>
      </c>
      <c r="AG106" t="s">
        <v>189</v>
      </c>
      <c r="AP106" t="s">
        <v>158</v>
      </c>
      <c r="AQ106" t="s">
        <v>159</v>
      </c>
      <c r="AR106">
        <v>2025</v>
      </c>
      <c r="AS106">
        <v>12</v>
      </c>
      <c r="AT106" s="65">
        <v>45669</v>
      </c>
      <c r="AU106" t="s">
        <v>160</v>
      </c>
      <c r="AV106" t="s">
        <v>161</v>
      </c>
      <c r="AW106" t="s">
        <v>162</v>
      </c>
      <c r="AX106">
        <v>67500</v>
      </c>
      <c r="AY106">
        <v>0</v>
      </c>
      <c r="AZ106">
        <v>0</v>
      </c>
      <c r="BA106">
        <v>0</v>
      </c>
      <c r="BB106">
        <v>0</v>
      </c>
      <c r="BC106">
        <v>0</v>
      </c>
      <c r="BD106">
        <v>0</v>
      </c>
      <c r="BE106">
        <v>0</v>
      </c>
      <c r="BF106">
        <v>0</v>
      </c>
      <c r="BG106">
        <v>0</v>
      </c>
      <c r="BH106">
        <v>0</v>
      </c>
      <c r="BI106">
        <v>0</v>
      </c>
      <c r="BJ106">
        <v>1937.25</v>
      </c>
      <c r="BK106">
        <v>4898.03</v>
      </c>
      <c r="BL106">
        <v>2052</v>
      </c>
      <c r="BM106">
        <v>0</v>
      </c>
      <c r="BN106">
        <v>0</v>
      </c>
      <c r="BO106">
        <v>0</v>
      </c>
      <c r="BP106">
        <v>0</v>
      </c>
      <c r="BQ106">
        <v>0</v>
      </c>
      <c r="BR106">
        <v>0</v>
      </c>
      <c r="BS106">
        <v>0</v>
      </c>
      <c r="BT106">
        <v>0</v>
      </c>
      <c r="BU106">
        <v>0</v>
      </c>
      <c r="BV106">
        <v>0</v>
      </c>
      <c r="BW106">
        <v>0</v>
      </c>
      <c r="BX106">
        <v>0</v>
      </c>
      <c r="BY106">
        <v>0</v>
      </c>
      <c r="BZ106">
        <v>25366</v>
      </c>
      <c r="CA106">
        <v>0</v>
      </c>
      <c r="CB106">
        <v>0</v>
      </c>
      <c r="CC106">
        <v>0</v>
      </c>
      <c r="CD106">
        <v>0</v>
      </c>
      <c r="CE106">
        <v>0</v>
      </c>
      <c r="CF106">
        <v>0</v>
      </c>
      <c r="CG106">
        <v>0</v>
      </c>
      <c r="CH106">
        <v>0</v>
      </c>
      <c r="CI106">
        <v>0</v>
      </c>
      <c r="CJ106">
        <v>0</v>
      </c>
      <c r="CK106">
        <v>0</v>
      </c>
      <c r="CL106">
        <v>0</v>
      </c>
      <c r="CM106">
        <v>0</v>
      </c>
      <c r="CN106">
        <v>0</v>
      </c>
      <c r="CO106">
        <v>0</v>
      </c>
      <c r="CP106">
        <v>0</v>
      </c>
      <c r="CQ106">
        <v>0</v>
      </c>
      <c r="CR106">
        <v>0</v>
      </c>
      <c r="CS106">
        <v>0</v>
      </c>
      <c r="CT106">
        <v>0</v>
      </c>
      <c r="CU106">
        <v>0</v>
      </c>
      <c r="CV106">
        <v>0</v>
      </c>
      <c r="CW106">
        <v>0</v>
      </c>
      <c r="CX106">
        <v>0</v>
      </c>
      <c r="CY106">
        <v>0</v>
      </c>
      <c r="CZ106">
        <v>0</v>
      </c>
      <c r="DA106">
        <v>0</v>
      </c>
      <c r="DB106">
        <v>0</v>
      </c>
      <c r="DC106">
        <v>0</v>
      </c>
      <c r="DD106">
        <v>0</v>
      </c>
      <c r="DE106">
        <v>0</v>
      </c>
      <c r="DF106">
        <v>0</v>
      </c>
      <c r="DG106">
        <v>0</v>
      </c>
      <c r="DH106">
        <v>0</v>
      </c>
      <c r="DI106">
        <v>0</v>
      </c>
      <c r="DJ106">
        <v>0</v>
      </c>
      <c r="DK106">
        <v>0</v>
      </c>
      <c r="DL106">
        <v>0</v>
      </c>
      <c r="DM106">
        <v>0</v>
      </c>
      <c r="DN106">
        <v>0</v>
      </c>
      <c r="DO106">
        <v>0</v>
      </c>
      <c r="DP106">
        <v>0</v>
      </c>
      <c r="DQ106">
        <v>0</v>
      </c>
    </row>
    <row r="107" spans="1:121" x14ac:dyDescent="0.25">
      <c r="A107" t="s">
        <v>530</v>
      </c>
      <c r="B107" t="s">
        <v>136</v>
      </c>
      <c r="C107" t="s">
        <v>137</v>
      </c>
      <c r="D107">
        <v>225</v>
      </c>
      <c r="E107" t="s">
        <v>138</v>
      </c>
      <c r="F107" t="s">
        <v>529</v>
      </c>
      <c r="G107" t="s">
        <v>531</v>
      </c>
      <c r="H107" t="s">
        <v>166</v>
      </c>
      <c r="I107" t="s">
        <v>142</v>
      </c>
      <c r="J107" s="66">
        <v>200019607804984</v>
      </c>
      <c r="K107" t="s">
        <v>143</v>
      </c>
      <c r="L107">
        <v>3</v>
      </c>
      <c r="M107" s="65">
        <v>45663</v>
      </c>
      <c r="N107" t="s">
        <v>200</v>
      </c>
      <c r="O107" t="s">
        <v>201</v>
      </c>
      <c r="P107" t="s">
        <v>200</v>
      </c>
      <c r="Q107" t="s">
        <v>201</v>
      </c>
      <c r="R107">
        <v>34</v>
      </c>
      <c r="S107" t="s">
        <v>169</v>
      </c>
      <c r="T107" t="s">
        <v>147</v>
      </c>
      <c r="U107" t="s">
        <v>148</v>
      </c>
      <c r="V107" t="s">
        <v>149</v>
      </c>
      <c r="W107" t="s">
        <v>150</v>
      </c>
      <c r="X107">
        <v>2210</v>
      </c>
      <c r="Y107" t="s">
        <v>170</v>
      </c>
      <c r="AB107" t="s">
        <v>154</v>
      </c>
      <c r="AC107" t="s">
        <v>155</v>
      </c>
      <c r="AP107" t="s">
        <v>158</v>
      </c>
      <c r="AQ107" t="s">
        <v>159</v>
      </c>
      <c r="AR107">
        <v>2025</v>
      </c>
      <c r="AS107">
        <v>12</v>
      </c>
      <c r="AT107" s="65">
        <v>45669</v>
      </c>
      <c r="AU107" t="s">
        <v>160</v>
      </c>
      <c r="AV107" t="s">
        <v>161</v>
      </c>
      <c r="AW107" t="s">
        <v>171</v>
      </c>
      <c r="AX107">
        <v>0</v>
      </c>
      <c r="AY107">
        <v>0</v>
      </c>
      <c r="AZ107">
        <v>0</v>
      </c>
      <c r="BA107">
        <v>0</v>
      </c>
      <c r="BB107">
        <v>0</v>
      </c>
      <c r="BC107">
        <v>0</v>
      </c>
      <c r="BD107">
        <v>0</v>
      </c>
      <c r="BE107">
        <v>0</v>
      </c>
      <c r="BF107">
        <v>0</v>
      </c>
      <c r="BG107">
        <v>0</v>
      </c>
      <c r="BH107">
        <v>0</v>
      </c>
      <c r="BI107">
        <v>0</v>
      </c>
      <c r="BJ107">
        <v>2152.5</v>
      </c>
      <c r="BK107">
        <v>6309.38</v>
      </c>
      <c r="BL107">
        <v>2280</v>
      </c>
      <c r="BM107">
        <v>0</v>
      </c>
      <c r="BN107">
        <v>0</v>
      </c>
      <c r="BO107">
        <v>0</v>
      </c>
      <c r="BP107">
        <v>0</v>
      </c>
      <c r="BQ107">
        <v>0</v>
      </c>
      <c r="BR107">
        <v>0</v>
      </c>
      <c r="BS107">
        <v>0</v>
      </c>
      <c r="BT107">
        <v>0</v>
      </c>
      <c r="BU107">
        <v>0</v>
      </c>
      <c r="BV107">
        <v>0</v>
      </c>
      <c r="BW107">
        <v>0</v>
      </c>
      <c r="BX107">
        <v>0</v>
      </c>
      <c r="BY107">
        <v>0</v>
      </c>
      <c r="BZ107">
        <v>0</v>
      </c>
      <c r="CA107">
        <v>0</v>
      </c>
      <c r="CB107">
        <v>0</v>
      </c>
      <c r="CC107">
        <v>0</v>
      </c>
      <c r="CD107">
        <v>0</v>
      </c>
      <c r="CE107">
        <v>0</v>
      </c>
      <c r="CF107">
        <v>0</v>
      </c>
      <c r="CG107">
        <v>0</v>
      </c>
      <c r="CH107">
        <v>0</v>
      </c>
      <c r="CI107">
        <v>0</v>
      </c>
      <c r="CJ107">
        <v>0</v>
      </c>
      <c r="CK107">
        <v>0</v>
      </c>
      <c r="CL107">
        <v>0</v>
      </c>
      <c r="CM107">
        <v>0</v>
      </c>
      <c r="CN107">
        <v>0</v>
      </c>
      <c r="CO107">
        <v>0</v>
      </c>
      <c r="CP107">
        <v>0</v>
      </c>
      <c r="CQ107">
        <v>0</v>
      </c>
      <c r="CR107">
        <v>0</v>
      </c>
      <c r="CS107">
        <v>0</v>
      </c>
      <c r="CT107">
        <v>0</v>
      </c>
      <c r="CU107">
        <v>0</v>
      </c>
      <c r="CV107">
        <v>0</v>
      </c>
      <c r="CW107">
        <v>0</v>
      </c>
      <c r="CX107">
        <v>0</v>
      </c>
      <c r="CY107">
        <v>0</v>
      </c>
      <c r="CZ107">
        <v>0</v>
      </c>
      <c r="DA107">
        <v>0</v>
      </c>
      <c r="DB107">
        <v>0</v>
      </c>
      <c r="DC107">
        <v>0</v>
      </c>
      <c r="DD107">
        <v>0</v>
      </c>
      <c r="DE107">
        <v>0</v>
      </c>
      <c r="DF107">
        <v>0</v>
      </c>
      <c r="DG107">
        <v>0</v>
      </c>
      <c r="DH107">
        <v>0</v>
      </c>
      <c r="DI107">
        <v>0</v>
      </c>
      <c r="DJ107">
        <v>0</v>
      </c>
      <c r="DK107">
        <v>0</v>
      </c>
      <c r="DL107">
        <v>0</v>
      </c>
      <c r="DM107">
        <v>0</v>
      </c>
      <c r="DN107">
        <v>0</v>
      </c>
      <c r="DO107">
        <v>0</v>
      </c>
      <c r="DP107">
        <v>0</v>
      </c>
      <c r="DQ107">
        <v>0</v>
      </c>
    </row>
    <row r="108" spans="1:121" x14ac:dyDescent="0.25">
      <c r="A108" t="s">
        <v>533</v>
      </c>
      <c r="B108" t="s">
        <v>136</v>
      </c>
      <c r="C108" t="s">
        <v>137</v>
      </c>
      <c r="D108">
        <v>36</v>
      </c>
      <c r="E108" t="s">
        <v>138</v>
      </c>
      <c r="F108" t="s">
        <v>532</v>
      </c>
      <c r="G108" t="s">
        <v>534</v>
      </c>
      <c r="H108" t="s">
        <v>141</v>
      </c>
      <c r="I108" t="s">
        <v>142</v>
      </c>
      <c r="J108" s="66">
        <v>200019605578611</v>
      </c>
      <c r="K108" t="s">
        <v>143</v>
      </c>
      <c r="L108">
        <v>4</v>
      </c>
      <c r="M108" s="65">
        <v>45663</v>
      </c>
      <c r="N108" t="s">
        <v>185</v>
      </c>
      <c r="O108" t="s">
        <v>186</v>
      </c>
      <c r="P108" t="s">
        <v>185</v>
      </c>
      <c r="Q108" t="s">
        <v>186</v>
      </c>
      <c r="R108">
        <v>1</v>
      </c>
      <c r="S108" t="s">
        <v>146</v>
      </c>
      <c r="T108" t="s">
        <v>147</v>
      </c>
      <c r="U108" t="s">
        <v>148</v>
      </c>
      <c r="V108" t="s">
        <v>149</v>
      </c>
      <c r="W108" t="s">
        <v>150</v>
      </c>
      <c r="X108">
        <v>1693</v>
      </c>
      <c r="Y108" t="s">
        <v>187</v>
      </c>
      <c r="Z108" t="s">
        <v>152</v>
      </c>
      <c r="AA108" t="s">
        <v>153</v>
      </c>
      <c r="AB108" t="s">
        <v>154</v>
      </c>
      <c r="AC108" t="s">
        <v>155</v>
      </c>
      <c r="AF108" t="s">
        <v>188</v>
      </c>
      <c r="AG108" t="s">
        <v>189</v>
      </c>
      <c r="AP108" t="s">
        <v>158</v>
      </c>
      <c r="AQ108" t="s">
        <v>159</v>
      </c>
      <c r="AR108">
        <v>2025</v>
      </c>
      <c r="AS108">
        <v>12</v>
      </c>
      <c r="AT108" s="65">
        <v>45669</v>
      </c>
      <c r="AU108" t="s">
        <v>160</v>
      </c>
      <c r="AV108" t="s">
        <v>161</v>
      </c>
      <c r="AW108" t="s">
        <v>162</v>
      </c>
      <c r="AX108">
        <v>80000</v>
      </c>
      <c r="AY108">
        <v>0</v>
      </c>
      <c r="AZ108">
        <v>0</v>
      </c>
      <c r="BA108">
        <v>0</v>
      </c>
      <c r="BB108">
        <v>0</v>
      </c>
      <c r="BC108">
        <v>0</v>
      </c>
      <c r="BD108">
        <v>0</v>
      </c>
      <c r="BE108">
        <v>0</v>
      </c>
      <c r="BF108">
        <v>0</v>
      </c>
      <c r="BG108">
        <v>0</v>
      </c>
      <c r="BH108">
        <v>0</v>
      </c>
      <c r="BI108">
        <v>0</v>
      </c>
      <c r="BJ108">
        <v>2296</v>
      </c>
      <c r="BK108">
        <v>6482.36</v>
      </c>
      <c r="BL108">
        <v>2432</v>
      </c>
      <c r="BM108">
        <v>0</v>
      </c>
      <c r="BN108">
        <v>0</v>
      </c>
      <c r="BO108">
        <v>3839.56</v>
      </c>
      <c r="BP108">
        <v>0</v>
      </c>
      <c r="BQ108">
        <v>0</v>
      </c>
      <c r="BR108">
        <v>0</v>
      </c>
      <c r="BS108">
        <v>0</v>
      </c>
      <c r="BT108">
        <v>0</v>
      </c>
      <c r="BU108">
        <v>0</v>
      </c>
      <c r="BV108">
        <v>0</v>
      </c>
      <c r="BW108">
        <v>0</v>
      </c>
      <c r="BX108">
        <v>0</v>
      </c>
      <c r="BY108">
        <v>0</v>
      </c>
      <c r="BZ108">
        <v>0</v>
      </c>
      <c r="CA108">
        <v>0</v>
      </c>
      <c r="CB108">
        <v>0</v>
      </c>
      <c r="CC108">
        <v>0</v>
      </c>
      <c r="CD108">
        <v>0</v>
      </c>
      <c r="CE108">
        <v>0</v>
      </c>
      <c r="CF108">
        <v>0</v>
      </c>
      <c r="CG108">
        <v>0</v>
      </c>
      <c r="CH108">
        <v>0</v>
      </c>
      <c r="CI108">
        <v>0</v>
      </c>
      <c r="CJ108">
        <v>0</v>
      </c>
      <c r="CK108">
        <v>0</v>
      </c>
      <c r="CL108">
        <v>0</v>
      </c>
      <c r="CM108">
        <v>0</v>
      </c>
      <c r="CN108">
        <v>0</v>
      </c>
      <c r="CO108">
        <v>0</v>
      </c>
      <c r="CP108">
        <v>0</v>
      </c>
      <c r="CQ108">
        <v>0</v>
      </c>
      <c r="CR108">
        <v>0</v>
      </c>
      <c r="CS108">
        <v>0</v>
      </c>
      <c r="CT108">
        <v>0</v>
      </c>
      <c r="CU108">
        <v>0</v>
      </c>
      <c r="CV108">
        <v>0</v>
      </c>
      <c r="CW108">
        <v>0</v>
      </c>
      <c r="CX108">
        <v>0</v>
      </c>
      <c r="CY108">
        <v>0</v>
      </c>
      <c r="CZ108">
        <v>0</v>
      </c>
      <c r="DA108">
        <v>0</v>
      </c>
      <c r="DB108">
        <v>0</v>
      </c>
      <c r="DC108">
        <v>0</v>
      </c>
      <c r="DD108">
        <v>0</v>
      </c>
      <c r="DE108">
        <v>0</v>
      </c>
      <c r="DF108">
        <v>0</v>
      </c>
      <c r="DG108">
        <v>0</v>
      </c>
      <c r="DH108">
        <v>0</v>
      </c>
      <c r="DI108">
        <v>0</v>
      </c>
      <c r="DJ108">
        <v>0</v>
      </c>
      <c r="DK108">
        <v>0</v>
      </c>
      <c r="DL108">
        <v>0</v>
      </c>
      <c r="DM108">
        <v>0</v>
      </c>
      <c r="DN108">
        <v>0</v>
      </c>
      <c r="DO108">
        <v>0</v>
      </c>
      <c r="DP108">
        <v>0</v>
      </c>
      <c r="DQ108">
        <v>0</v>
      </c>
    </row>
    <row r="109" spans="1:121" x14ac:dyDescent="0.25">
      <c r="A109" t="s">
        <v>536</v>
      </c>
      <c r="B109" t="s">
        <v>136</v>
      </c>
      <c r="C109" t="s">
        <v>137</v>
      </c>
      <c r="D109">
        <v>2</v>
      </c>
      <c r="E109" t="s">
        <v>138</v>
      </c>
      <c r="F109" t="s">
        <v>535</v>
      </c>
      <c r="G109" t="s">
        <v>537</v>
      </c>
      <c r="H109" t="s">
        <v>141</v>
      </c>
      <c r="I109" t="s">
        <v>538</v>
      </c>
      <c r="J109" s="66">
        <v>9603176505</v>
      </c>
      <c r="K109" t="s">
        <v>143</v>
      </c>
      <c r="L109">
        <v>1</v>
      </c>
      <c r="M109" s="65">
        <v>45662</v>
      </c>
      <c r="N109" t="s">
        <v>305</v>
      </c>
      <c r="O109" t="s">
        <v>306</v>
      </c>
      <c r="P109" t="s">
        <v>305</v>
      </c>
      <c r="Q109" t="s">
        <v>306</v>
      </c>
      <c r="R109">
        <v>34</v>
      </c>
      <c r="S109" t="s">
        <v>169</v>
      </c>
      <c r="T109" t="s">
        <v>147</v>
      </c>
      <c r="U109" t="s">
        <v>148</v>
      </c>
      <c r="V109" t="s">
        <v>149</v>
      </c>
      <c r="W109" t="s">
        <v>150</v>
      </c>
      <c r="X109">
        <v>3254</v>
      </c>
      <c r="Y109" t="s">
        <v>352</v>
      </c>
      <c r="Z109" t="s">
        <v>152</v>
      </c>
      <c r="AA109" t="s">
        <v>153</v>
      </c>
      <c r="AB109" t="s">
        <v>154</v>
      </c>
      <c r="AC109" t="s">
        <v>155</v>
      </c>
      <c r="AF109" t="s">
        <v>188</v>
      </c>
      <c r="AG109" t="s">
        <v>189</v>
      </c>
      <c r="AP109" t="s">
        <v>158</v>
      </c>
      <c r="AQ109" t="s">
        <v>159</v>
      </c>
      <c r="AR109">
        <v>2025</v>
      </c>
      <c r="AS109">
        <v>12</v>
      </c>
      <c r="AT109" s="65">
        <v>45669</v>
      </c>
      <c r="AU109" t="s">
        <v>160</v>
      </c>
      <c r="AV109" t="s">
        <v>161</v>
      </c>
      <c r="AW109" t="s">
        <v>171</v>
      </c>
      <c r="AX109">
        <v>0</v>
      </c>
      <c r="AY109">
        <v>0</v>
      </c>
      <c r="AZ109">
        <v>0</v>
      </c>
      <c r="BA109">
        <v>0</v>
      </c>
      <c r="BB109">
        <v>0</v>
      </c>
      <c r="BC109">
        <v>0</v>
      </c>
      <c r="BD109">
        <v>0</v>
      </c>
      <c r="BE109">
        <v>0</v>
      </c>
      <c r="BF109">
        <v>0</v>
      </c>
      <c r="BG109">
        <v>0</v>
      </c>
      <c r="BH109">
        <v>0</v>
      </c>
      <c r="BI109">
        <v>0</v>
      </c>
      <c r="BJ109">
        <v>2296</v>
      </c>
      <c r="BK109">
        <v>7400.87</v>
      </c>
      <c r="BL109">
        <v>2432</v>
      </c>
      <c r="BM109">
        <v>0</v>
      </c>
      <c r="BN109">
        <v>0</v>
      </c>
      <c r="BO109">
        <v>0</v>
      </c>
      <c r="BP109">
        <v>0</v>
      </c>
      <c r="BQ109">
        <v>0</v>
      </c>
      <c r="BR109">
        <v>0</v>
      </c>
      <c r="BS109">
        <v>0</v>
      </c>
      <c r="BT109">
        <v>0</v>
      </c>
      <c r="BU109">
        <v>0</v>
      </c>
      <c r="BV109">
        <v>0</v>
      </c>
      <c r="BW109">
        <v>0</v>
      </c>
      <c r="BX109">
        <v>0</v>
      </c>
      <c r="BY109">
        <v>0</v>
      </c>
      <c r="BZ109">
        <v>8966</v>
      </c>
      <c r="CA109">
        <v>0</v>
      </c>
      <c r="CB109">
        <v>0</v>
      </c>
      <c r="CC109">
        <v>0</v>
      </c>
      <c r="CD109">
        <v>0</v>
      </c>
      <c r="CE109">
        <v>0</v>
      </c>
      <c r="CF109">
        <v>0</v>
      </c>
      <c r="CG109">
        <v>0</v>
      </c>
      <c r="CH109">
        <v>0</v>
      </c>
      <c r="CI109">
        <v>0</v>
      </c>
      <c r="CJ109">
        <v>0</v>
      </c>
      <c r="CK109">
        <v>0</v>
      </c>
      <c r="CL109">
        <v>0</v>
      </c>
      <c r="CM109">
        <v>0</v>
      </c>
      <c r="CN109">
        <v>0</v>
      </c>
      <c r="CO109">
        <v>0</v>
      </c>
      <c r="CP109">
        <v>0</v>
      </c>
      <c r="CQ109">
        <v>0</v>
      </c>
      <c r="CR109">
        <v>0</v>
      </c>
      <c r="CS109">
        <v>0</v>
      </c>
      <c r="CT109">
        <v>0</v>
      </c>
      <c r="CU109">
        <v>0</v>
      </c>
      <c r="CV109">
        <v>0</v>
      </c>
      <c r="CW109">
        <v>0</v>
      </c>
      <c r="CX109">
        <v>0</v>
      </c>
      <c r="CY109">
        <v>0</v>
      </c>
      <c r="CZ109">
        <v>0</v>
      </c>
      <c r="DA109">
        <v>0</v>
      </c>
      <c r="DB109">
        <v>0</v>
      </c>
      <c r="DC109">
        <v>0</v>
      </c>
      <c r="DD109">
        <v>0</v>
      </c>
      <c r="DE109">
        <v>0</v>
      </c>
      <c r="DF109">
        <v>0</v>
      </c>
      <c r="DG109">
        <v>0</v>
      </c>
      <c r="DH109">
        <v>0</v>
      </c>
      <c r="DI109">
        <v>0</v>
      </c>
      <c r="DJ109">
        <v>0</v>
      </c>
      <c r="DK109">
        <v>0</v>
      </c>
      <c r="DL109">
        <v>0</v>
      </c>
      <c r="DM109">
        <v>0</v>
      </c>
      <c r="DN109">
        <v>0</v>
      </c>
      <c r="DO109">
        <v>0</v>
      </c>
      <c r="DP109">
        <v>0</v>
      </c>
      <c r="DQ109">
        <v>0</v>
      </c>
    </row>
    <row r="110" spans="1:121" x14ac:dyDescent="0.25">
      <c r="A110" t="s">
        <v>540</v>
      </c>
      <c r="B110" t="s">
        <v>136</v>
      </c>
      <c r="C110" t="s">
        <v>137</v>
      </c>
      <c r="D110">
        <v>97</v>
      </c>
      <c r="E110" t="s">
        <v>138</v>
      </c>
      <c r="F110" t="s">
        <v>539</v>
      </c>
      <c r="G110" t="s">
        <v>541</v>
      </c>
      <c r="H110" t="s">
        <v>166</v>
      </c>
      <c r="I110" t="s">
        <v>206</v>
      </c>
      <c r="J110" s="66">
        <v>200019606537952</v>
      </c>
      <c r="K110" t="s">
        <v>143</v>
      </c>
      <c r="L110">
        <v>3</v>
      </c>
      <c r="M110" s="65">
        <v>45663</v>
      </c>
      <c r="N110" t="s">
        <v>185</v>
      </c>
      <c r="O110" t="s">
        <v>186</v>
      </c>
      <c r="P110" t="s">
        <v>185</v>
      </c>
      <c r="Q110" t="s">
        <v>186</v>
      </c>
      <c r="R110">
        <v>34</v>
      </c>
      <c r="S110" t="s">
        <v>169</v>
      </c>
      <c r="T110" t="s">
        <v>147</v>
      </c>
      <c r="U110" t="s">
        <v>148</v>
      </c>
      <c r="V110" t="s">
        <v>149</v>
      </c>
      <c r="W110" t="s">
        <v>150</v>
      </c>
      <c r="X110">
        <v>1693</v>
      </c>
      <c r="Y110" t="s">
        <v>187</v>
      </c>
      <c r="Z110" t="s">
        <v>152</v>
      </c>
      <c r="AA110" t="s">
        <v>153</v>
      </c>
      <c r="AB110" t="s">
        <v>154</v>
      </c>
      <c r="AC110" t="s">
        <v>155</v>
      </c>
      <c r="AF110" t="s">
        <v>188</v>
      </c>
      <c r="AG110" t="s">
        <v>189</v>
      </c>
      <c r="AP110" t="s">
        <v>158</v>
      </c>
      <c r="AQ110" t="s">
        <v>159</v>
      </c>
      <c r="AR110">
        <v>2025</v>
      </c>
      <c r="AS110">
        <v>12</v>
      </c>
      <c r="AT110" s="65">
        <v>45669</v>
      </c>
      <c r="AU110" t="s">
        <v>160</v>
      </c>
      <c r="AV110" t="s">
        <v>161</v>
      </c>
      <c r="AW110" t="s">
        <v>171</v>
      </c>
      <c r="AX110">
        <v>0</v>
      </c>
      <c r="AY110">
        <v>0</v>
      </c>
      <c r="AZ110">
        <v>0</v>
      </c>
      <c r="BA110">
        <v>0</v>
      </c>
      <c r="BB110">
        <v>0</v>
      </c>
      <c r="BC110">
        <v>0</v>
      </c>
      <c r="BD110">
        <v>0</v>
      </c>
      <c r="BE110">
        <v>0</v>
      </c>
      <c r="BF110">
        <v>0</v>
      </c>
      <c r="BG110">
        <v>0</v>
      </c>
      <c r="BH110">
        <v>0</v>
      </c>
      <c r="BI110">
        <v>0</v>
      </c>
      <c r="BJ110">
        <v>1722</v>
      </c>
      <c r="BK110">
        <v>3486.68</v>
      </c>
      <c r="BL110">
        <v>1824</v>
      </c>
      <c r="BM110">
        <v>0</v>
      </c>
      <c r="BN110">
        <v>0</v>
      </c>
      <c r="BO110">
        <v>0</v>
      </c>
      <c r="BP110">
        <v>0</v>
      </c>
      <c r="BQ110">
        <v>0</v>
      </c>
      <c r="BR110">
        <v>0</v>
      </c>
      <c r="BS110">
        <v>0</v>
      </c>
      <c r="BT110">
        <v>0</v>
      </c>
      <c r="BU110">
        <v>0</v>
      </c>
      <c r="BV110">
        <v>0</v>
      </c>
      <c r="BW110">
        <v>0</v>
      </c>
      <c r="BX110">
        <v>0</v>
      </c>
      <c r="BY110">
        <v>0</v>
      </c>
      <c r="BZ110">
        <v>0</v>
      </c>
      <c r="CA110">
        <v>0</v>
      </c>
      <c r="CB110">
        <v>0</v>
      </c>
      <c r="CC110">
        <v>0</v>
      </c>
      <c r="CD110">
        <v>0</v>
      </c>
      <c r="CE110">
        <v>0</v>
      </c>
      <c r="CF110">
        <v>0</v>
      </c>
      <c r="CG110">
        <v>0</v>
      </c>
      <c r="CH110">
        <v>0</v>
      </c>
      <c r="CI110">
        <v>0</v>
      </c>
      <c r="CJ110">
        <v>0</v>
      </c>
      <c r="CK110">
        <v>0</v>
      </c>
      <c r="CL110">
        <v>0</v>
      </c>
      <c r="CM110">
        <v>0</v>
      </c>
      <c r="CN110">
        <v>0</v>
      </c>
      <c r="CO110">
        <v>0</v>
      </c>
      <c r="CP110">
        <v>0</v>
      </c>
      <c r="CQ110">
        <v>0</v>
      </c>
      <c r="CR110">
        <v>0</v>
      </c>
      <c r="CS110">
        <v>0</v>
      </c>
      <c r="CT110">
        <v>0</v>
      </c>
      <c r="CU110">
        <v>0</v>
      </c>
      <c r="CV110">
        <v>0</v>
      </c>
      <c r="CW110">
        <v>0</v>
      </c>
      <c r="CX110">
        <v>0</v>
      </c>
      <c r="CY110">
        <v>0</v>
      </c>
      <c r="CZ110">
        <v>0</v>
      </c>
      <c r="DA110">
        <v>0</v>
      </c>
      <c r="DB110">
        <v>0</v>
      </c>
      <c r="DC110">
        <v>0</v>
      </c>
      <c r="DD110">
        <v>0</v>
      </c>
      <c r="DE110">
        <v>0</v>
      </c>
      <c r="DF110">
        <v>0</v>
      </c>
      <c r="DG110">
        <v>0</v>
      </c>
      <c r="DH110">
        <v>0</v>
      </c>
      <c r="DI110">
        <v>0</v>
      </c>
      <c r="DJ110">
        <v>0</v>
      </c>
      <c r="DK110">
        <v>0</v>
      </c>
      <c r="DL110">
        <v>0</v>
      </c>
      <c r="DM110">
        <v>0</v>
      </c>
      <c r="DN110">
        <v>0</v>
      </c>
      <c r="DO110">
        <v>0</v>
      </c>
      <c r="DP110">
        <v>0</v>
      </c>
      <c r="DQ110">
        <v>0</v>
      </c>
    </row>
    <row r="111" spans="1:121" x14ac:dyDescent="0.25">
      <c r="A111" t="s">
        <v>543</v>
      </c>
      <c r="B111" t="s">
        <v>136</v>
      </c>
      <c r="C111" t="s">
        <v>137</v>
      </c>
      <c r="D111">
        <v>18</v>
      </c>
      <c r="E111" t="s">
        <v>138</v>
      </c>
      <c r="F111" t="s">
        <v>542</v>
      </c>
      <c r="G111" t="s">
        <v>544</v>
      </c>
      <c r="H111" t="s">
        <v>166</v>
      </c>
      <c r="I111" t="s">
        <v>142</v>
      </c>
      <c r="J111" s="66">
        <v>9604628287</v>
      </c>
      <c r="K111" t="s">
        <v>143</v>
      </c>
      <c r="L111">
        <v>1</v>
      </c>
      <c r="M111" s="65">
        <v>45663</v>
      </c>
      <c r="N111" t="s">
        <v>545</v>
      </c>
      <c r="O111" t="s">
        <v>546</v>
      </c>
      <c r="P111" t="s">
        <v>545</v>
      </c>
      <c r="Q111" t="s">
        <v>546</v>
      </c>
      <c r="R111">
        <v>34</v>
      </c>
      <c r="S111" t="s">
        <v>169</v>
      </c>
      <c r="T111" t="s">
        <v>147</v>
      </c>
      <c r="U111" t="s">
        <v>148</v>
      </c>
      <c r="V111" t="s">
        <v>149</v>
      </c>
      <c r="W111" t="s">
        <v>150</v>
      </c>
      <c r="X111">
        <v>3831</v>
      </c>
      <c r="Y111" t="s">
        <v>547</v>
      </c>
      <c r="Z111" t="s">
        <v>152</v>
      </c>
      <c r="AA111" t="s">
        <v>153</v>
      </c>
      <c r="AB111" t="s">
        <v>154</v>
      </c>
      <c r="AC111" t="s">
        <v>155</v>
      </c>
      <c r="AF111" t="s">
        <v>217</v>
      </c>
      <c r="AG111" t="s">
        <v>218</v>
      </c>
      <c r="AP111" t="s">
        <v>158</v>
      </c>
      <c r="AQ111" t="s">
        <v>159</v>
      </c>
      <c r="AR111">
        <v>2025</v>
      </c>
      <c r="AS111">
        <v>12</v>
      </c>
      <c r="AT111" s="65">
        <v>45669</v>
      </c>
      <c r="AU111" t="s">
        <v>160</v>
      </c>
      <c r="AV111" t="s">
        <v>161</v>
      </c>
      <c r="AW111" t="s">
        <v>171</v>
      </c>
      <c r="AX111">
        <v>0</v>
      </c>
      <c r="AY111">
        <v>0</v>
      </c>
      <c r="AZ111">
        <v>0</v>
      </c>
      <c r="BA111">
        <v>0</v>
      </c>
      <c r="BB111">
        <v>0</v>
      </c>
      <c r="BC111">
        <v>0</v>
      </c>
      <c r="BD111">
        <v>0</v>
      </c>
      <c r="BE111">
        <v>0</v>
      </c>
      <c r="BF111">
        <v>0</v>
      </c>
      <c r="BG111">
        <v>0</v>
      </c>
      <c r="BH111">
        <v>0</v>
      </c>
      <c r="BI111">
        <v>0</v>
      </c>
      <c r="BJ111">
        <v>1435</v>
      </c>
      <c r="BK111">
        <v>1854</v>
      </c>
      <c r="BL111">
        <v>1520</v>
      </c>
      <c r="BM111">
        <v>0</v>
      </c>
      <c r="BN111">
        <v>0</v>
      </c>
      <c r="BO111">
        <v>0</v>
      </c>
      <c r="BP111">
        <v>0</v>
      </c>
      <c r="BQ111">
        <v>0</v>
      </c>
      <c r="BR111">
        <v>0</v>
      </c>
      <c r="BS111">
        <v>0</v>
      </c>
      <c r="BT111">
        <v>0</v>
      </c>
      <c r="BU111">
        <v>0</v>
      </c>
      <c r="BV111">
        <v>0</v>
      </c>
      <c r="BW111">
        <v>0</v>
      </c>
      <c r="BX111">
        <v>0</v>
      </c>
      <c r="BY111">
        <v>0</v>
      </c>
      <c r="BZ111">
        <v>0</v>
      </c>
      <c r="CA111">
        <v>0</v>
      </c>
      <c r="CB111">
        <v>0</v>
      </c>
      <c r="CC111">
        <v>0</v>
      </c>
      <c r="CD111">
        <v>0</v>
      </c>
      <c r="CE111">
        <v>0</v>
      </c>
      <c r="CF111">
        <v>0</v>
      </c>
      <c r="CG111">
        <v>0</v>
      </c>
      <c r="CH111">
        <v>0</v>
      </c>
      <c r="CI111">
        <v>0</v>
      </c>
      <c r="CJ111">
        <v>0</v>
      </c>
      <c r="CK111">
        <v>0</v>
      </c>
      <c r="CL111">
        <v>0</v>
      </c>
      <c r="CM111">
        <v>0</v>
      </c>
      <c r="CN111">
        <v>0</v>
      </c>
      <c r="CO111">
        <v>0</v>
      </c>
      <c r="CP111">
        <v>0</v>
      </c>
      <c r="CQ111">
        <v>0</v>
      </c>
      <c r="CR111">
        <v>0</v>
      </c>
      <c r="CS111">
        <v>0</v>
      </c>
      <c r="CT111">
        <v>0</v>
      </c>
      <c r="CU111">
        <v>0</v>
      </c>
      <c r="CV111">
        <v>0</v>
      </c>
      <c r="CW111">
        <v>0</v>
      </c>
      <c r="CX111">
        <v>0</v>
      </c>
      <c r="CY111">
        <v>0</v>
      </c>
      <c r="CZ111">
        <v>0</v>
      </c>
      <c r="DA111">
        <v>0</v>
      </c>
      <c r="DB111">
        <v>0</v>
      </c>
      <c r="DC111">
        <v>0</v>
      </c>
      <c r="DD111">
        <v>0</v>
      </c>
      <c r="DE111">
        <v>0</v>
      </c>
      <c r="DF111">
        <v>0</v>
      </c>
      <c r="DG111">
        <v>0</v>
      </c>
      <c r="DH111">
        <v>0</v>
      </c>
      <c r="DI111">
        <v>0</v>
      </c>
      <c r="DJ111">
        <v>0</v>
      </c>
      <c r="DK111">
        <v>0</v>
      </c>
      <c r="DL111">
        <v>0</v>
      </c>
      <c r="DM111">
        <v>0</v>
      </c>
      <c r="DN111">
        <v>0</v>
      </c>
      <c r="DO111">
        <v>0</v>
      </c>
      <c r="DP111">
        <v>0</v>
      </c>
      <c r="DQ111">
        <v>0</v>
      </c>
    </row>
    <row r="112" spans="1:121" x14ac:dyDescent="0.25">
      <c r="A112" t="s">
        <v>549</v>
      </c>
      <c r="B112" t="s">
        <v>136</v>
      </c>
      <c r="C112" t="s">
        <v>137</v>
      </c>
      <c r="D112">
        <v>16</v>
      </c>
      <c r="E112" t="s">
        <v>138</v>
      </c>
      <c r="F112" t="s">
        <v>548</v>
      </c>
      <c r="G112" t="s">
        <v>550</v>
      </c>
      <c r="H112" t="s">
        <v>141</v>
      </c>
      <c r="I112" t="s">
        <v>142</v>
      </c>
      <c r="J112" s="66">
        <v>200010131644193</v>
      </c>
      <c r="K112" t="s">
        <v>143</v>
      </c>
      <c r="L112">
        <v>3</v>
      </c>
      <c r="M112" s="65">
        <v>45663</v>
      </c>
      <c r="N112" t="s">
        <v>214</v>
      </c>
      <c r="O112" t="s">
        <v>215</v>
      </c>
      <c r="P112" t="s">
        <v>214</v>
      </c>
      <c r="Q112" t="s">
        <v>215</v>
      </c>
      <c r="R112">
        <v>1</v>
      </c>
      <c r="S112" t="s">
        <v>146</v>
      </c>
      <c r="T112" t="s">
        <v>147</v>
      </c>
      <c r="U112" t="s">
        <v>148</v>
      </c>
      <c r="V112" t="s">
        <v>149</v>
      </c>
      <c r="W112" t="s">
        <v>150</v>
      </c>
      <c r="X112">
        <v>1831</v>
      </c>
      <c r="Y112" t="s">
        <v>151</v>
      </c>
      <c r="Z112" t="s">
        <v>152</v>
      </c>
      <c r="AA112" t="s">
        <v>153</v>
      </c>
      <c r="AB112" t="s">
        <v>154</v>
      </c>
      <c r="AC112" t="s">
        <v>155</v>
      </c>
      <c r="AF112" t="s">
        <v>156</v>
      </c>
      <c r="AG112" t="s">
        <v>157</v>
      </c>
      <c r="AP112" t="s">
        <v>158</v>
      </c>
      <c r="AQ112" t="s">
        <v>159</v>
      </c>
      <c r="AR112">
        <v>2025</v>
      </c>
      <c r="AS112">
        <v>12</v>
      </c>
      <c r="AT112" s="65">
        <v>45669</v>
      </c>
      <c r="AU112" t="s">
        <v>160</v>
      </c>
      <c r="AV112" t="s">
        <v>161</v>
      </c>
      <c r="AW112" t="s">
        <v>162</v>
      </c>
      <c r="AX112">
        <v>40000</v>
      </c>
      <c r="AY112">
        <v>0</v>
      </c>
      <c r="AZ112">
        <v>0</v>
      </c>
      <c r="BA112">
        <v>0</v>
      </c>
      <c r="BB112">
        <v>0</v>
      </c>
      <c r="BC112">
        <v>0</v>
      </c>
      <c r="BD112">
        <v>0</v>
      </c>
      <c r="BE112">
        <v>0</v>
      </c>
      <c r="BF112">
        <v>0</v>
      </c>
      <c r="BG112">
        <v>0</v>
      </c>
      <c r="BH112">
        <v>0</v>
      </c>
      <c r="BI112">
        <v>0</v>
      </c>
      <c r="BJ112">
        <v>1148</v>
      </c>
      <c r="BK112">
        <v>0</v>
      </c>
      <c r="BL112">
        <v>1216</v>
      </c>
      <c r="BM112">
        <v>0</v>
      </c>
      <c r="BN112">
        <v>0</v>
      </c>
      <c r="BO112">
        <v>3839.56</v>
      </c>
      <c r="BP112">
        <v>0</v>
      </c>
      <c r="BQ112">
        <v>0</v>
      </c>
      <c r="BR112">
        <v>0</v>
      </c>
      <c r="BS112">
        <v>0</v>
      </c>
      <c r="BT112">
        <v>0</v>
      </c>
      <c r="BU112">
        <v>0</v>
      </c>
      <c r="BV112">
        <v>0</v>
      </c>
      <c r="BW112">
        <v>0</v>
      </c>
      <c r="BX112">
        <v>0</v>
      </c>
      <c r="BY112">
        <v>0</v>
      </c>
      <c r="BZ112">
        <v>20176.63</v>
      </c>
      <c r="CA112">
        <v>0</v>
      </c>
      <c r="CB112">
        <v>0</v>
      </c>
      <c r="CC112">
        <v>0</v>
      </c>
      <c r="CD112">
        <v>0</v>
      </c>
      <c r="CE112">
        <v>0</v>
      </c>
      <c r="CF112">
        <v>0</v>
      </c>
      <c r="CG112">
        <v>0</v>
      </c>
      <c r="CH112">
        <v>0</v>
      </c>
      <c r="CI112">
        <v>0</v>
      </c>
      <c r="CJ112">
        <v>0</v>
      </c>
      <c r="CK112">
        <v>0</v>
      </c>
      <c r="CL112">
        <v>0</v>
      </c>
      <c r="CM112">
        <v>0</v>
      </c>
      <c r="CN112">
        <v>0</v>
      </c>
      <c r="CO112">
        <v>0</v>
      </c>
      <c r="CP112">
        <v>0</v>
      </c>
      <c r="CQ112">
        <v>0</v>
      </c>
      <c r="CR112">
        <v>0</v>
      </c>
      <c r="CS112">
        <v>0</v>
      </c>
      <c r="CT112">
        <v>0</v>
      </c>
      <c r="CU112">
        <v>0</v>
      </c>
      <c r="CV112">
        <v>0</v>
      </c>
      <c r="CW112">
        <v>0</v>
      </c>
      <c r="CX112">
        <v>0</v>
      </c>
      <c r="CY112">
        <v>0</v>
      </c>
      <c r="CZ112">
        <v>0</v>
      </c>
      <c r="DA112">
        <v>0</v>
      </c>
      <c r="DB112">
        <v>0</v>
      </c>
      <c r="DC112">
        <v>0</v>
      </c>
      <c r="DD112">
        <v>0</v>
      </c>
      <c r="DE112">
        <v>0</v>
      </c>
      <c r="DF112">
        <v>0</v>
      </c>
      <c r="DG112">
        <v>0</v>
      </c>
      <c r="DH112">
        <v>0</v>
      </c>
      <c r="DI112">
        <v>0</v>
      </c>
      <c r="DJ112">
        <v>0</v>
      </c>
      <c r="DK112">
        <v>0</v>
      </c>
      <c r="DL112">
        <v>0</v>
      </c>
      <c r="DM112">
        <v>0</v>
      </c>
      <c r="DN112">
        <v>0</v>
      </c>
      <c r="DO112">
        <v>0</v>
      </c>
      <c r="DP112">
        <v>0</v>
      </c>
      <c r="DQ112">
        <v>0</v>
      </c>
    </row>
    <row r="113" spans="1:121" x14ac:dyDescent="0.25">
      <c r="A113" t="s">
        <v>552</v>
      </c>
      <c r="B113" t="s">
        <v>136</v>
      </c>
      <c r="C113" t="s">
        <v>137</v>
      </c>
      <c r="D113">
        <v>301</v>
      </c>
      <c r="E113" t="s">
        <v>138</v>
      </c>
      <c r="F113" t="s">
        <v>551</v>
      </c>
      <c r="G113" t="s">
        <v>553</v>
      </c>
      <c r="H113" t="s">
        <v>141</v>
      </c>
      <c r="I113" t="s">
        <v>142</v>
      </c>
      <c r="J113" s="66">
        <v>200019605578710</v>
      </c>
      <c r="K113" t="s">
        <v>143</v>
      </c>
      <c r="L113">
        <v>5</v>
      </c>
      <c r="M113" s="65">
        <v>45663</v>
      </c>
      <c r="N113" t="s">
        <v>200</v>
      </c>
      <c r="O113" t="s">
        <v>201</v>
      </c>
      <c r="P113" t="s">
        <v>200</v>
      </c>
      <c r="Q113" t="s">
        <v>201</v>
      </c>
      <c r="R113">
        <v>1</v>
      </c>
      <c r="S113" t="s">
        <v>146</v>
      </c>
      <c r="T113" t="s">
        <v>147</v>
      </c>
      <c r="U113" t="s">
        <v>148</v>
      </c>
      <c r="V113" t="s">
        <v>149</v>
      </c>
      <c r="W113" t="s">
        <v>150</v>
      </c>
      <c r="X113">
        <v>1390</v>
      </c>
      <c r="Y113" t="s">
        <v>301</v>
      </c>
      <c r="AB113" t="s">
        <v>154</v>
      </c>
      <c r="AC113" t="s">
        <v>155</v>
      </c>
      <c r="AP113" t="s">
        <v>158</v>
      </c>
      <c r="AQ113" t="s">
        <v>159</v>
      </c>
      <c r="AR113">
        <v>2025</v>
      </c>
      <c r="AS113">
        <v>12</v>
      </c>
      <c r="AT113" s="65">
        <v>45669</v>
      </c>
      <c r="AU113" t="s">
        <v>160</v>
      </c>
      <c r="AV113" t="s">
        <v>161</v>
      </c>
      <c r="AW113" t="s">
        <v>162</v>
      </c>
      <c r="AX113">
        <v>120000</v>
      </c>
      <c r="AY113">
        <v>0</v>
      </c>
      <c r="AZ113">
        <v>0</v>
      </c>
      <c r="BA113">
        <v>0</v>
      </c>
      <c r="BB113">
        <v>0</v>
      </c>
      <c r="BC113">
        <v>0</v>
      </c>
      <c r="BD113">
        <v>0</v>
      </c>
      <c r="BE113">
        <v>0</v>
      </c>
      <c r="BF113">
        <v>0</v>
      </c>
      <c r="BG113">
        <v>0</v>
      </c>
      <c r="BH113">
        <v>0</v>
      </c>
      <c r="BI113">
        <v>0</v>
      </c>
      <c r="BJ113">
        <v>3444</v>
      </c>
      <c r="BK113">
        <v>16809.87</v>
      </c>
      <c r="BL113">
        <v>3648</v>
      </c>
      <c r="BM113">
        <v>0</v>
      </c>
      <c r="BN113">
        <v>0</v>
      </c>
      <c r="BO113">
        <v>0</v>
      </c>
      <c r="BP113">
        <v>0</v>
      </c>
      <c r="BQ113">
        <v>0</v>
      </c>
      <c r="BR113">
        <v>0</v>
      </c>
      <c r="BS113">
        <v>0</v>
      </c>
      <c r="BT113">
        <v>0</v>
      </c>
      <c r="BU113">
        <v>0</v>
      </c>
      <c r="BV113">
        <v>0</v>
      </c>
      <c r="BW113">
        <v>0</v>
      </c>
      <c r="BX113">
        <v>0</v>
      </c>
      <c r="BY113">
        <v>0</v>
      </c>
      <c r="BZ113">
        <v>0</v>
      </c>
      <c r="CA113">
        <v>0</v>
      </c>
      <c r="CB113">
        <v>0</v>
      </c>
      <c r="CC113">
        <v>0</v>
      </c>
      <c r="CD113">
        <v>0</v>
      </c>
      <c r="CE113">
        <v>0</v>
      </c>
      <c r="CF113">
        <v>0</v>
      </c>
      <c r="CG113">
        <v>0</v>
      </c>
      <c r="CH113">
        <v>0</v>
      </c>
      <c r="CI113">
        <v>0</v>
      </c>
      <c r="CJ113">
        <v>0</v>
      </c>
      <c r="CK113">
        <v>0</v>
      </c>
      <c r="CL113">
        <v>0</v>
      </c>
      <c r="CM113">
        <v>0</v>
      </c>
      <c r="CN113">
        <v>0</v>
      </c>
      <c r="CO113">
        <v>0</v>
      </c>
      <c r="CP113">
        <v>0</v>
      </c>
      <c r="CQ113">
        <v>0</v>
      </c>
      <c r="CR113">
        <v>0</v>
      </c>
      <c r="CS113">
        <v>0</v>
      </c>
      <c r="CT113">
        <v>0</v>
      </c>
      <c r="CU113">
        <v>0</v>
      </c>
      <c r="CV113">
        <v>0</v>
      </c>
      <c r="CW113">
        <v>0</v>
      </c>
      <c r="CX113">
        <v>0</v>
      </c>
      <c r="CY113">
        <v>0</v>
      </c>
      <c r="CZ113">
        <v>0</v>
      </c>
      <c r="DA113">
        <v>0</v>
      </c>
      <c r="DB113">
        <v>0</v>
      </c>
      <c r="DC113">
        <v>0</v>
      </c>
      <c r="DD113">
        <v>0</v>
      </c>
      <c r="DE113">
        <v>0</v>
      </c>
      <c r="DF113">
        <v>0</v>
      </c>
      <c r="DG113">
        <v>0</v>
      </c>
      <c r="DH113">
        <v>0</v>
      </c>
      <c r="DI113">
        <v>0</v>
      </c>
      <c r="DJ113">
        <v>0</v>
      </c>
      <c r="DK113">
        <v>0</v>
      </c>
      <c r="DL113">
        <v>0</v>
      </c>
      <c r="DM113">
        <v>0</v>
      </c>
      <c r="DN113">
        <v>0</v>
      </c>
      <c r="DO113">
        <v>0</v>
      </c>
      <c r="DP113">
        <v>0</v>
      </c>
      <c r="DQ113">
        <v>0</v>
      </c>
    </row>
    <row r="114" spans="1:121" x14ac:dyDescent="0.25">
      <c r="A114" t="s">
        <v>555</v>
      </c>
      <c r="B114" t="s">
        <v>136</v>
      </c>
      <c r="C114" t="s">
        <v>137</v>
      </c>
      <c r="D114">
        <v>211</v>
      </c>
      <c r="E114" t="s">
        <v>138</v>
      </c>
      <c r="F114" t="s">
        <v>554</v>
      </c>
      <c r="G114" t="s">
        <v>556</v>
      </c>
      <c r="H114" t="s">
        <v>141</v>
      </c>
      <c r="I114" t="s">
        <v>398</v>
      </c>
      <c r="J114" s="66">
        <v>200019604321629</v>
      </c>
      <c r="K114" t="s">
        <v>143</v>
      </c>
      <c r="L114">
        <v>5</v>
      </c>
      <c r="M114" s="65">
        <v>45663</v>
      </c>
      <c r="N114" t="s">
        <v>200</v>
      </c>
      <c r="O114" t="s">
        <v>201</v>
      </c>
      <c r="P114" t="s">
        <v>200</v>
      </c>
      <c r="Q114" t="s">
        <v>201</v>
      </c>
      <c r="R114">
        <v>1</v>
      </c>
      <c r="S114" t="s">
        <v>146</v>
      </c>
      <c r="T114" t="s">
        <v>147</v>
      </c>
      <c r="U114" t="s">
        <v>148</v>
      </c>
      <c r="V114" t="s">
        <v>149</v>
      </c>
      <c r="W114" t="s">
        <v>150</v>
      </c>
      <c r="X114">
        <v>2110</v>
      </c>
      <c r="Y114" t="s">
        <v>557</v>
      </c>
      <c r="AB114" t="s">
        <v>154</v>
      </c>
      <c r="AC114" t="s">
        <v>155</v>
      </c>
      <c r="AP114" t="s">
        <v>158</v>
      </c>
      <c r="AQ114" t="s">
        <v>159</v>
      </c>
      <c r="AR114">
        <v>2025</v>
      </c>
      <c r="AS114">
        <v>12</v>
      </c>
      <c r="AT114" s="65">
        <v>45669</v>
      </c>
      <c r="AU114" t="s">
        <v>160</v>
      </c>
      <c r="AV114" t="s">
        <v>161</v>
      </c>
      <c r="AW114" t="s">
        <v>162</v>
      </c>
      <c r="AX114">
        <v>50000</v>
      </c>
      <c r="AY114">
        <v>0</v>
      </c>
      <c r="AZ114">
        <v>0</v>
      </c>
      <c r="BA114">
        <v>0</v>
      </c>
      <c r="BB114">
        <v>0</v>
      </c>
      <c r="BC114">
        <v>0</v>
      </c>
      <c r="BD114">
        <v>0</v>
      </c>
      <c r="BE114">
        <v>0</v>
      </c>
      <c r="BF114">
        <v>0</v>
      </c>
      <c r="BG114">
        <v>0</v>
      </c>
      <c r="BH114">
        <v>0</v>
      </c>
      <c r="BI114">
        <v>0</v>
      </c>
      <c r="BJ114">
        <v>1435</v>
      </c>
      <c r="BK114">
        <v>1854</v>
      </c>
      <c r="BL114">
        <v>1520</v>
      </c>
      <c r="BM114">
        <v>0</v>
      </c>
      <c r="BN114">
        <v>0</v>
      </c>
      <c r="BO114">
        <v>0</v>
      </c>
      <c r="BP114">
        <v>0</v>
      </c>
      <c r="BQ114">
        <v>0</v>
      </c>
      <c r="BR114">
        <v>0</v>
      </c>
      <c r="BS114">
        <v>0</v>
      </c>
      <c r="BT114">
        <v>0</v>
      </c>
      <c r="BU114">
        <v>0</v>
      </c>
      <c r="BV114">
        <v>0</v>
      </c>
      <c r="BW114">
        <v>0</v>
      </c>
      <c r="BX114">
        <v>0</v>
      </c>
      <c r="BY114">
        <v>0</v>
      </c>
      <c r="BZ114">
        <v>5066</v>
      </c>
      <c r="CA114">
        <v>0</v>
      </c>
      <c r="CB114">
        <v>0</v>
      </c>
      <c r="CC114">
        <v>0</v>
      </c>
      <c r="CD114">
        <v>0</v>
      </c>
      <c r="CE114">
        <v>0</v>
      </c>
      <c r="CF114">
        <v>0</v>
      </c>
      <c r="CG114">
        <v>0</v>
      </c>
      <c r="CH114">
        <v>0</v>
      </c>
      <c r="CI114">
        <v>0</v>
      </c>
      <c r="CJ114">
        <v>0</v>
      </c>
      <c r="CK114">
        <v>0</v>
      </c>
      <c r="CL114">
        <v>0</v>
      </c>
      <c r="CM114">
        <v>0</v>
      </c>
      <c r="CN114">
        <v>0</v>
      </c>
      <c r="CO114">
        <v>0</v>
      </c>
      <c r="CP114">
        <v>0</v>
      </c>
      <c r="CQ114">
        <v>0</v>
      </c>
      <c r="CR114">
        <v>0</v>
      </c>
      <c r="CS114">
        <v>0</v>
      </c>
      <c r="CT114">
        <v>0</v>
      </c>
      <c r="CU114">
        <v>0</v>
      </c>
      <c r="CV114">
        <v>0</v>
      </c>
      <c r="CW114">
        <v>0</v>
      </c>
      <c r="CX114">
        <v>0</v>
      </c>
      <c r="CY114">
        <v>0</v>
      </c>
      <c r="CZ114">
        <v>0</v>
      </c>
      <c r="DA114">
        <v>0</v>
      </c>
      <c r="DB114">
        <v>0</v>
      </c>
      <c r="DC114">
        <v>0</v>
      </c>
      <c r="DD114">
        <v>0</v>
      </c>
      <c r="DE114">
        <v>0</v>
      </c>
      <c r="DF114">
        <v>0</v>
      </c>
      <c r="DG114">
        <v>0</v>
      </c>
      <c r="DH114">
        <v>0</v>
      </c>
      <c r="DI114">
        <v>0</v>
      </c>
      <c r="DJ114">
        <v>0</v>
      </c>
      <c r="DK114">
        <v>0</v>
      </c>
      <c r="DL114">
        <v>0</v>
      </c>
      <c r="DM114">
        <v>0</v>
      </c>
      <c r="DN114">
        <v>0</v>
      </c>
      <c r="DO114">
        <v>0</v>
      </c>
      <c r="DP114">
        <v>0</v>
      </c>
      <c r="DQ114">
        <v>0</v>
      </c>
    </row>
    <row r="115" spans="1:121" x14ac:dyDescent="0.25">
      <c r="A115" t="s">
        <v>559</v>
      </c>
      <c r="B115" t="s">
        <v>136</v>
      </c>
      <c r="C115" t="s">
        <v>137</v>
      </c>
      <c r="D115">
        <v>164</v>
      </c>
      <c r="E115" t="s">
        <v>138</v>
      </c>
      <c r="F115" t="s">
        <v>558</v>
      </c>
      <c r="G115" t="s">
        <v>560</v>
      </c>
      <c r="H115" t="s">
        <v>166</v>
      </c>
      <c r="I115" t="s">
        <v>142</v>
      </c>
      <c r="J115" s="66">
        <v>200010101332065</v>
      </c>
      <c r="K115" t="s">
        <v>143</v>
      </c>
      <c r="L115">
        <v>5</v>
      </c>
      <c r="M115" s="65">
        <v>45663</v>
      </c>
      <c r="N115" t="s">
        <v>329</v>
      </c>
      <c r="O115" t="s">
        <v>330</v>
      </c>
      <c r="P115" t="s">
        <v>329</v>
      </c>
      <c r="Q115" t="s">
        <v>330</v>
      </c>
      <c r="R115">
        <v>1</v>
      </c>
      <c r="S115" t="s">
        <v>146</v>
      </c>
      <c r="T115" t="s">
        <v>147</v>
      </c>
      <c r="U115" t="s">
        <v>148</v>
      </c>
      <c r="V115" t="s">
        <v>149</v>
      </c>
      <c r="W115" t="s">
        <v>150</v>
      </c>
      <c r="X115">
        <v>3389</v>
      </c>
      <c r="Y115" t="s">
        <v>277</v>
      </c>
      <c r="Z115" t="s">
        <v>193</v>
      </c>
      <c r="AA115" t="s">
        <v>194</v>
      </c>
      <c r="AB115" t="s">
        <v>154</v>
      </c>
      <c r="AC115" t="s">
        <v>155</v>
      </c>
      <c r="AF115" t="s">
        <v>156</v>
      </c>
      <c r="AG115" t="s">
        <v>157</v>
      </c>
      <c r="AP115" t="s">
        <v>158</v>
      </c>
      <c r="AQ115" t="s">
        <v>159</v>
      </c>
      <c r="AR115">
        <v>2025</v>
      </c>
      <c r="AS115">
        <v>12</v>
      </c>
      <c r="AT115" s="65">
        <v>45669</v>
      </c>
      <c r="AU115" t="s">
        <v>160</v>
      </c>
      <c r="AV115" t="s">
        <v>161</v>
      </c>
      <c r="AW115" t="s">
        <v>162</v>
      </c>
      <c r="AX115">
        <v>35000</v>
      </c>
      <c r="AY115">
        <v>0</v>
      </c>
      <c r="AZ115">
        <v>0</v>
      </c>
      <c r="BA115">
        <v>0</v>
      </c>
      <c r="BB115">
        <v>0</v>
      </c>
      <c r="BC115">
        <v>0</v>
      </c>
      <c r="BD115">
        <v>0</v>
      </c>
      <c r="BE115">
        <v>0</v>
      </c>
      <c r="BF115">
        <v>0</v>
      </c>
      <c r="BG115">
        <v>0</v>
      </c>
      <c r="BH115">
        <v>0</v>
      </c>
      <c r="BI115">
        <v>0</v>
      </c>
      <c r="BJ115">
        <v>1004.5</v>
      </c>
      <c r="BK115">
        <v>0</v>
      </c>
      <c r="BL115">
        <v>1064</v>
      </c>
      <c r="BM115">
        <v>0</v>
      </c>
      <c r="BN115">
        <v>0</v>
      </c>
      <c r="BO115">
        <v>0</v>
      </c>
      <c r="BP115">
        <v>0</v>
      </c>
      <c r="BQ115">
        <v>0</v>
      </c>
      <c r="BR115">
        <v>0</v>
      </c>
      <c r="BS115">
        <v>0</v>
      </c>
      <c r="BT115">
        <v>0</v>
      </c>
      <c r="BU115">
        <v>0</v>
      </c>
      <c r="BV115">
        <v>0</v>
      </c>
      <c r="BW115">
        <v>0</v>
      </c>
      <c r="BX115">
        <v>0</v>
      </c>
      <c r="BY115">
        <v>0</v>
      </c>
      <c r="BZ115">
        <v>0</v>
      </c>
      <c r="CA115">
        <v>0</v>
      </c>
      <c r="CB115">
        <v>0</v>
      </c>
      <c r="CC115">
        <v>0</v>
      </c>
      <c r="CD115">
        <v>0</v>
      </c>
      <c r="CE115">
        <v>0</v>
      </c>
      <c r="CF115">
        <v>0</v>
      </c>
      <c r="CG115">
        <v>0</v>
      </c>
      <c r="CH115">
        <v>0</v>
      </c>
      <c r="CI115">
        <v>0</v>
      </c>
      <c r="CJ115">
        <v>0</v>
      </c>
      <c r="CK115">
        <v>0</v>
      </c>
      <c r="CL115">
        <v>0</v>
      </c>
      <c r="CM115">
        <v>0</v>
      </c>
      <c r="CN115">
        <v>0</v>
      </c>
      <c r="CO115">
        <v>0</v>
      </c>
      <c r="CP115">
        <v>0</v>
      </c>
      <c r="CQ115">
        <v>0</v>
      </c>
      <c r="CR115">
        <v>0</v>
      </c>
      <c r="CS115">
        <v>0</v>
      </c>
      <c r="CT115">
        <v>0</v>
      </c>
      <c r="CU115">
        <v>0</v>
      </c>
      <c r="CV115">
        <v>0</v>
      </c>
      <c r="CW115">
        <v>0</v>
      </c>
      <c r="CX115">
        <v>0</v>
      </c>
      <c r="CY115">
        <v>0</v>
      </c>
      <c r="CZ115">
        <v>0</v>
      </c>
      <c r="DA115">
        <v>0</v>
      </c>
      <c r="DB115">
        <v>0</v>
      </c>
      <c r="DC115">
        <v>0</v>
      </c>
      <c r="DD115">
        <v>0</v>
      </c>
      <c r="DE115">
        <v>0</v>
      </c>
      <c r="DF115">
        <v>0</v>
      </c>
      <c r="DG115">
        <v>0</v>
      </c>
      <c r="DH115">
        <v>0</v>
      </c>
      <c r="DI115">
        <v>0</v>
      </c>
      <c r="DJ115">
        <v>0</v>
      </c>
      <c r="DK115">
        <v>0</v>
      </c>
      <c r="DL115">
        <v>0</v>
      </c>
      <c r="DM115">
        <v>0</v>
      </c>
      <c r="DN115">
        <v>0</v>
      </c>
      <c r="DO115">
        <v>0</v>
      </c>
      <c r="DP115">
        <v>0</v>
      </c>
      <c r="DQ115">
        <v>0</v>
      </c>
    </row>
    <row r="116" spans="1:121" x14ac:dyDescent="0.25">
      <c r="A116" t="s">
        <v>562</v>
      </c>
      <c r="B116" t="s">
        <v>136</v>
      </c>
      <c r="C116" t="s">
        <v>137</v>
      </c>
      <c r="D116">
        <v>6</v>
      </c>
      <c r="E116" t="s">
        <v>138</v>
      </c>
      <c r="F116" t="s">
        <v>561</v>
      </c>
      <c r="G116" s="65">
        <v>29656</v>
      </c>
      <c r="H116" t="s">
        <v>166</v>
      </c>
      <c r="I116" t="s">
        <v>142</v>
      </c>
      <c r="J116" s="66">
        <v>110909583</v>
      </c>
      <c r="K116" t="s">
        <v>143</v>
      </c>
      <c r="L116">
        <v>1</v>
      </c>
      <c r="M116" s="65">
        <v>45663</v>
      </c>
      <c r="N116" t="s">
        <v>545</v>
      </c>
      <c r="O116" t="s">
        <v>546</v>
      </c>
      <c r="P116" t="s">
        <v>545</v>
      </c>
      <c r="Q116" t="s">
        <v>546</v>
      </c>
      <c r="R116">
        <v>34</v>
      </c>
      <c r="S116" t="s">
        <v>169</v>
      </c>
      <c r="T116" t="s">
        <v>147</v>
      </c>
      <c r="U116" t="s">
        <v>148</v>
      </c>
      <c r="V116" t="s">
        <v>149</v>
      </c>
      <c r="W116" t="s">
        <v>150</v>
      </c>
      <c r="X116">
        <v>1390</v>
      </c>
      <c r="Y116" t="s">
        <v>301</v>
      </c>
      <c r="AB116" t="s">
        <v>154</v>
      </c>
      <c r="AC116" t="s">
        <v>155</v>
      </c>
      <c r="AP116" t="s">
        <v>158</v>
      </c>
      <c r="AQ116" t="s">
        <v>159</v>
      </c>
      <c r="AR116">
        <v>2025</v>
      </c>
      <c r="AS116">
        <v>12</v>
      </c>
      <c r="AT116" s="65">
        <v>45669</v>
      </c>
      <c r="AU116" t="s">
        <v>160</v>
      </c>
      <c r="AV116" t="s">
        <v>161</v>
      </c>
      <c r="AW116" t="s">
        <v>171</v>
      </c>
      <c r="AX116">
        <v>0</v>
      </c>
      <c r="AY116">
        <v>0</v>
      </c>
      <c r="AZ116">
        <v>0</v>
      </c>
      <c r="BA116">
        <v>0</v>
      </c>
      <c r="BB116">
        <v>0</v>
      </c>
      <c r="BC116">
        <v>0</v>
      </c>
      <c r="BD116">
        <v>0</v>
      </c>
      <c r="BE116">
        <v>0</v>
      </c>
      <c r="BF116">
        <v>0</v>
      </c>
      <c r="BG116">
        <v>0</v>
      </c>
      <c r="BH116">
        <v>0</v>
      </c>
      <c r="BI116">
        <v>0</v>
      </c>
      <c r="BJ116">
        <v>3444</v>
      </c>
      <c r="BK116">
        <v>16809.87</v>
      </c>
      <c r="BL116">
        <v>3648</v>
      </c>
      <c r="BM116">
        <v>0</v>
      </c>
      <c r="BN116">
        <v>0</v>
      </c>
      <c r="BO116">
        <v>0</v>
      </c>
      <c r="BP116">
        <v>0</v>
      </c>
      <c r="BQ116">
        <v>0</v>
      </c>
      <c r="BR116">
        <v>0</v>
      </c>
      <c r="BS116">
        <v>0</v>
      </c>
      <c r="BT116">
        <v>0</v>
      </c>
      <c r="BU116">
        <v>0</v>
      </c>
      <c r="BV116">
        <v>0</v>
      </c>
      <c r="BW116">
        <v>0</v>
      </c>
      <c r="BX116">
        <v>0</v>
      </c>
      <c r="BY116">
        <v>0</v>
      </c>
      <c r="BZ116">
        <v>0</v>
      </c>
      <c r="CA116">
        <v>0</v>
      </c>
      <c r="CB116">
        <v>0</v>
      </c>
      <c r="CC116">
        <v>0</v>
      </c>
      <c r="CD116">
        <v>0</v>
      </c>
      <c r="CE116">
        <v>0</v>
      </c>
      <c r="CF116">
        <v>0</v>
      </c>
      <c r="CG116">
        <v>0</v>
      </c>
      <c r="CH116">
        <v>0</v>
      </c>
      <c r="CI116">
        <v>0</v>
      </c>
      <c r="CJ116">
        <v>0</v>
      </c>
      <c r="CK116">
        <v>0</v>
      </c>
      <c r="CL116">
        <v>0</v>
      </c>
      <c r="CM116">
        <v>0</v>
      </c>
      <c r="CN116">
        <v>0</v>
      </c>
      <c r="CO116">
        <v>0</v>
      </c>
      <c r="CP116">
        <v>0</v>
      </c>
      <c r="CQ116">
        <v>0</v>
      </c>
      <c r="CR116">
        <v>0</v>
      </c>
      <c r="CS116">
        <v>0</v>
      </c>
      <c r="CT116">
        <v>0</v>
      </c>
      <c r="CU116">
        <v>0</v>
      </c>
      <c r="CV116">
        <v>0</v>
      </c>
      <c r="CW116">
        <v>0</v>
      </c>
      <c r="CX116">
        <v>0</v>
      </c>
      <c r="CY116">
        <v>0</v>
      </c>
      <c r="CZ116">
        <v>0</v>
      </c>
      <c r="DA116">
        <v>0</v>
      </c>
      <c r="DB116">
        <v>0</v>
      </c>
      <c r="DC116">
        <v>0</v>
      </c>
      <c r="DD116">
        <v>0</v>
      </c>
      <c r="DE116">
        <v>0</v>
      </c>
      <c r="DF116">
        <v>0</v>
      </c>
      <c r="DG116">
        <v>0</v>
      </c>
      <c r="DH116">
        <v>0</v>
      </c>
      <c r="DI116">
        <v>0</v>
      </c>
      <c r="DJ116">
        <v>0</v>
      </c>
      <c r="DK116">
        <v>0</v>
      </c>
      <c r="DL116">
        <v>0</v>
      </c>
      <c r="DM116">
        <v>0</v>
      </c>
      <c r="DN116">
        <v>0</v>
      </c>
      <c r="DO116">
        <v>0</v>
      </c>
      <c r="DP116">
        <v>0</v>
      </c>
      <c r="DQ116">
        <v>0</v>
      </c>
    </row>
    <row r="117" spans="1:121" x14ac:dyDescent="0.25">
      <c r="A117" t="s">
        <v>564</v>
      </c>
      <c r="B117" t="s">
        <v>136</v>
      </c>
      <c r="C117" t="s">
        <v>137</v>
      </c>
      <c r="D117">
        <v>223</v>
      </c>
      <c r="E117" t="s">
        <v>138</v>
      </c>
      <c r="F117" t="s">
        <v>563</v>
      </c>
      <c r="G117" t="s">
        <v>565</v>
      </c>
      <c r="H117" t="s">
        <v>141</v>
      </c>
      <c r="I117" t="s">
        <v>142</v>
      </c>
      <c r="J117" s="66">
        <v>200019607073935</v>
      </c>
      <c r="K117" t="s">
        <v>143</v>
      </c>
      <c r="L117">
        <v>3</v>
      </c>
      <c r="M117" s="65">
        <v>45663</v>
      </c>
      <c r="N117" t="s">
        <v>200</v>
      </c>
      <c r="O117" t="s">
        <v>201</v>
      </c>
      <c r="P117" t="s">
        <v>200</v>
      </c>
      <c r="Q117" t="s">
        <v>201</v>
      </c>
      <c r="R117">
        <v>34</v>
      </c>
      <c r="S117" t="s">
        <v>169</v>
      </c>
      <c r="T117" t="s">
        <v>147</v>
      </c>
      <c r="U117" t="s">
        <v>148</v>
      </c>
      <c r="V117" t="s">
        <v>149</v>
      </c>
      <c r="W117" t="s">
        <v>150</v>
      </c>
      <c r="X117">
        <v>2210</v>
      </c>
      <c r="Y117" t="s">
        <v>170</v>
      </c>
      <c r="AB117" t="s">
        <v>154</v>
      </c>
      <c r="AC117" t="s">
        <v>155</v>
      </c>
      <c r="AP117" t="s">
        <v>158</v>
      </c>
      <c r="AQ117" t="s">
        <v>159</v>
      </c>
      <c r="AR117">
        <v>2025</v>
      </c>
      <c r="AS117">
        <v>12</v>
      </c>
      <c r="AT117" s="65">
        <v>45669</v>
      </c>
      <c r="AU117" t="s">
        <v>160</v>
      </c>
      <c r="AV117" t="s">
        <v>161</v>
      </c>
      <c r="AW117" t="s">
        <v>171</v>
      </c>
      <c r="AX117">
        <v>0</v>
      </c>
      <c r="AY117">
        <v>0</v>
      </c>
      <c r="AZ117">
        <v>0</v>
      </c>
      <c r="BA117">
        <v>0</v>
      </c>
      <c r="BB117">
        <v>0</v>
      </c>
      <c r="BC117">
        <v>0</v>
      </c>
      <c r="BD117">
        <v>0</v>
      </c>
      <c r="BE117">
        <v>0</v>
      </c>
      <c r="BF117">
        <v>0</v>
      </c>
      <c r="BG117">
        <v>0</v>
      </c>
      <c r="BH117">
        <v>0</v>
      </c>
      <c r="BI117">
        <v>0</v>
      </c>
      <c r="BJ117">
        <v>2152.5</v>
      </c>
      <c r="BK117">
        <v>6309.38</v>
      </c>
      <c r="BL117">
        <v>2280</v>
      </c>
      <c r="BM117">
        <v>0</v>
      </c>
      <c r="BN117">
        <v>0</v>
      </c>
      <c r="BO117">
        <v>0</v>
      </c>
      <c r="BP117">
        <v>0</v>
      </c>
      <c r="BQ117">
        <v>0</v>
      </c>
      <c r="BR117">
        <v>0</v>
      </c>
      <c r="BS117">
        <v>0</v>
      </c>
      <c r="BT117">
        <v>0</v>
      </c>
      <c r="BU117">
        <v>0</v>
      </c>
      <c r="BV117">
        <v>0</v>
      </c>
      <c r="BW117">
        <v>0</v>
      </c>
      <c r="BX117">
        <v>0</v>
      </c>
      <c r="BY117">
        <v>0</v>
      </c>
      <c r="BZ117">
        <v>24066</v>
      </c>
      <c r="CA117">
        <v>0</v>
      </c>
      <c r="CB117">
        <v>0</v>
      </c>
      <c r="CC117">
        <v>0</v>
      </c>
      <c r="CD117">
        <v>0</v>
      </c>
      <c r="CE117">
        <v>0</v>
      </c>
      <c r="CF117">
        <v>0</v>
      </c>
      <c r="CG117">
        <v>0</v>
      </c>
      <c r="CH117">
        <v>0</v>
      </c>
      <c r="CI117">
        <v>0</v>
      </c>
      <c r="CJ117">
        <v>0</v>
      </c>
      <c r="CK117">
        <v>0</v>
      </c>
      <c r="CL117">
        <v>0</v>
      </c>
      <c r="CM117">
        <v>0</v>
      </c>
      <c r="CN117">
        <v>0</v>
      </c>
      <c r="CO117">
        <v>0</v>
      </c>
      <c r="CP117">
        <v>0</v>
      </c>
      <c r="CQ117">
        <v>0</v>
      </c>
      <c r="CR117">
        <v>0</v>
      </c>
      <c r="CS117">
        <v>0</v>
      </c>
      <c r="CT117">
        <v>0</v>
      </c>
      <c r="CU117">
        <v>0</v>
      </c>
      <c r="CV117">
        <v>0</v>
      </c>
      <c r="CW117">
        <v>0</v>
      </c>
      <c r="CX117">
        <v>0</v>
      </c>
      <c r="CY117">
        <v>0</v>
      </c>
      <c r="CZ117">
        <v>0</v>
      </c>
      <c r="DA117">
        <v>0</v>
      </c>
      <c r="DB117">
        <v>0</v>
      </c>
      <c r="DC117">
        <v>0</v>
      </c>
      <c r="DD117">
        <v>0</v>
      </c>
      <c r="DE117">
        <v>0</v>
      </c>
      <c r="DF117">
        <v>0</v>
      </c>
      <c r="DG117">
        <v>0</v>
      </c>
      <c r="DH117">
        <v>0</v>
      </c>
      <c r="DI117">
        <v>0</v>
      </c>
      <c r="DJ117">
        <v>0</v>
      </c>
      <c r="DK117">
        <v>0</v>
      </c>
      <c r="DL117">
        <v>0</v>
      </c>
      <c r="DM117">
        <v>0</v>
      </c>
      <c r="DN117">
        <v>0</v>
      </c>
      <c r="DO117">
        <v>0</v>
      </c>
      <c r="DP117">
        <v>0</v>
      </c>
      <c r="DQ117">
        <v>0</v>
      </c>
    </row>
    <row r="118" spans="1:121" x14ac:dyDescent="0.25">
      <c r="A118" t="s">
        <v>567</v>
      </c>
      <c r="B118" t="s">
        <v>136</v>
      </c>
      <c r="C118" t="s">
        <v>137</v>
      </c>
      <c r="D118">
        <v>178</v>
      </c>
      <c r="E118" t="s">
        <v>138</v>
      </c>
      <c r="F118" t="s">
        <v>566</v>
      </c>
      <c r="G118" t="s">
        <v>568</v>
      </c>
      <c r="H118" t="s">
        <v>141</v>
      </c>
      <c r="I118" t="s">
        <v>142</v>
      </c>
      <c r="J118" s="66">
        <v>9608533818</v>
      </c>
      <c r="K118" t="s">
        <v>143</v>
      </c>
      <c r="L118">
        <v>1</v>
      </c>
      <c r="M118" s="65">
        <v>45664</v>
      </c>
      <c r="N118" t="s">
        <v>329</v>
      </c>
      <c r="O118" t="s">
        <v>330</v>
      </c>
      <c r="P118" t="s">
        <v>329</v>
      </c>
      <c r="Q118" t="s">
        <v>330</v>
      </c>
      <c r="R118">
        <v>1</v>
      </c>
      <c r="S118" t="s">
        <v>146</v>
      </c>
      <c r="T118" t="s">
        <v>147</v>
      </c>
      <c r="U118" t="s">
        <v>148</v>
      </c>
      <c r="V118" t="s">
        <v>149</v>
      </c>
      <c r="W118" t="s">
        <v>150</v>
      </c>
      <c r="X118">
        <v>1250</v>
      </c>
      <c r="Y118" t="s">
        <v>495</v>
      </c>
      <c r="Z118" t="s">
        <v>193</v>
      </c>
      <c r="AA118" t="s">
        <v>194</v>
      </c>
      <c r="AB118" t="s">
        <v>195</v>
      </c>
      <c r="AC118" t="s">
        <v>196</v>
      </c>
      <c r="AF118" t="s">
        <v>260</v>
      </c>
      <c r="AG118" t="s">
        <v>261</v>
      </c>
      <c r="AP118" t="s">
        <v>158</v>
      </c>
      <c r="AQ118" t="s">
        <v>159</v>
      </c>
      <c r="AR118">
        <v>2025</v>
      </c>
      <c r="AS118">
        <v>12</v>
      </c>
      <c r="AT118" s="65">
        <v>45669</v>
      </c>
      <c r="AU118" t="s">
        <v>160</v>
      </c>
      <c r="AV118" t="s">
        <v>161</v>
      </c>
      <c r="AW118" t="s">
        <v>162</v>
      </c>
      <c r="AX118">
        <v>50000</v>
      </c>
      <c r="AY118">
        <v>0</v>
      </c>
      <c r="AZ118">
        <v>0</v>
      </c>
      <c r="BA118">
        <v>0</v>
      </c>
      <c r="BB118">
        <v>0</v>
      </c>
      <c r="BC118">
        <v>0</v>
      </c>
      <c r="BD118">
        <v>0</v>
      </c>
      <c r="BE118">
        <v>0</v>
      </c>
      <c r="BF118">
        <v>0</v>
      </c>
      <c r="BG118">
        <v>0</v>
      </c>
      <c r="BH118">
        <v>0</v>
      </c>
      <c r="BI118">
        <v>0</v>
      </c>
      <c r="BJ118">
        <v>1435</v>
      </c>
      <c r="BK118">
        <v>0</v>
      </c>
      <c r="BL118">
        <v>1520</v>
      </c>
      <c r="BM118">
        <v>0</v>
      </c>
      <c r="BN118">
        <v>0</v>
      </c>
      <c r="BO118">
        <v>0</v>
      </c>
      <c r="BP118">
        <v>0</v>
      </c>
      <c r="BQ118">
        <v>0</v>
      </c>
      <c r="BR118">
        <v>0</v>
      </c>
      <c r="BS118">
        <v>0</v>
      </c>
      <c r="BT118">
        <v>0</v>
      </c>
      <c r="BU118">
        <v>0</v>
      </c>
      <c r="BV118">
        <v>0</v>
      </c>
      <c r="BW118">
        <v>0</v>
      </c>
      <c r="BX118">
        <v>0</v>
      </c>
      <c r="BY118">
        <v>0</v>
      </c>
      <c r="BZ118">
        <v>0</v>
      </c>
      <c r="CA118">
        <v>0</v>
      </c>
      <c r="CB118">
        <v>0</v>
      </c>
      <c r="CC118">
        <v>0</v>
      </c>
      <c r="CD118">
        <v>0</v>
      </c>
      <c r="CE118">
        <v>0</v>
      </c>
      <c r="CF118">
        <v>0</v>
      </c>
      <c r="CG118">
        <v>0</v>
      </c>
      <c r="CH118">
        <v>0</v>
      </c>
      <c r="CI118">
        <v>0</v>
      </c>
      <c r="CJ118">
        <v>0</v>
      </c>
      <c r="CK118">
        <v>0</v>
      </c>
      <c r="CL118">
        <v>0</v>
      </c>
      <c r="CM118">
        <v>0</v>
      </c>
      <c r="CN118">
        <v>0</v>
      </c>
      <c r="CO118">
        <v>0</v>
      </c>
      <c r="CP118">
        <v>0</v>
      </c>
      <c r="CQ118">
        <v>0</v>
      </c>
      <c r="CR118">
        <v>0</v>
      </c>
      <c r="CS118">
        <v>0</v>
      </c>
      <c r="CT118">
        <v>0</v>
      </c>
      <c r="CU118">
        <v>0</v>
      </c>
      <c r="CV118">
        <v>0</v>
      </c>
      <c r="CW118">
        <v>0</v>
      </c>
      <c r="CX118">
        <v>0</v>
      </c>
      <c r="CY118">
        <v>0</v>
      </c>
      <c r="CZ118">
        <v>0</v>
      </c>
      <c r="DA118">
        <v>0</v>
      </c>
      <c r="DB118">
        <v>0</v>
      </c>
      <c r="DC118">
        <v>0</v>
      </c>
      <c r="DD118">
        <v>0</v>
      </c>
      <c r="DE118">
        <v>0</v>
      </c>
      <c r="DF118">
        <v>0</v>
      </c>
      <c r="DG118">
        <v>0</v>
      </c>
      <c r="DH118">
        <v>0</v>
      </c>
      <c r="DI118">
        <v>0</v>
      </c>
      <c r="DJ118">
        <v>0</v>
      </c>
      <c r="DK118">
        <v>0</v>
      </c>
      <c r="DL118">
        <v>0</v>
      </c>
      <c r="DM118">
        <v>0</v>
      </c>
      <c r="DN118">
        <v>0</v>
      </c>
      <c r="DO118">
        <v>0</v>
      </c>
      <c r="DP118">
        <v>0</v>
      </c>
      <c r="DQ118">
        <v>0</v>
      </c>
    </row>
    <row r="119" spans="1:121" x14ac:dyDescent="0.25">
      <c r="A119" t="s">
        <v>570</v>
      </c>
      <c r="B119" t="s">
        <v>136</v>
      </c>
      <c r="C119" t="s">
        <v>137</v>
      </c>
      <c r="D119">
        <v>17</v>
      </c>
      <c r="E119" t="s">
        <v>138</v>
      </c>
      <c r="F119" t="s">
        <v>569</v>
      </c>
      <c r="G119" t="s">
        <v>571</v>
      </c>
      <c r="H119" t="s">
        <v>166</v>
      </c>
      <c r="I119" t="s">
        <v>142</v>
      </c>
      <c r="J119" s="66">
        <v>200019605578600</v>
      </c>
      <c r="K119" t="s">
        <v>143</v>
      </c>
      <c r="L119">
        <v>4</v>
      </c>
      <c r="M119" s="65">
        <v>45663</v>
      </c>
      <c r="N119" t="s">
        <v>246</v>
      </c>
      <c r="O119" t="s">
        <v>247</v>
      </c>
      <c r="P119" t="s">
        <v>246</v>
      </c>
      <c r="Q119" t="s">
        <v>247</v>
      </c>
      <c r="R119">
        <v>1</v>
      </c>
      <c r="S119" t="s">
        <v>146</v>
      </c>
      <c r="T119" t="s">
        <v>147</v>
      </c>
      <c r="U119" t="s">
        <v>148</v>
      </c>
      <c r="V119" t="s">
        <v>149</v>
      </c>
      <c r="W119" t="s">
        <v>150</v>
      </c>
      <c r="X119">
        <v>1693</v>
      </c>
      <c r="Y119" t="s">
        <v>187</v>
      </c>
      <c r="Z119" t="s">
        <v>152</v>
      </c>
      <c r="AA119" t="s">
        <v>153</v>
      </c>
      <c r="AB119" t="s">
        <v>154</v>
      </c>
      <c r="AC119" t="s">
        <v>155</v>
      </c>
      <c r="AF119" t="s">
        <v>188</v>
      </c>
      <c r="AG119" t="s">
        <v>189</v>
      </c>
      <c r="AP119" t="s">
        <v>158</v>
      </c>
      <c r="AQ119" t="s">
        <v>159</v>
      </c>
      <c r="AR119">
        <v>2025</v>
      </c>
      <c r="AS119">
        <v>12</v>
      </c>
      <c r="AT119" s="65">
        <v>45669</v>
      </c>
      <c r="AU119" t="s">
        <v>160</v>
      </c>
      <c r="AV119" t="s">
        <v>161</v>
      </c>
      <c r="AW119" t="s">
        <v>162</v>
      </c>
      <c r="AX119">
        <v>70000</v>
      </c>
      <c r="AY119">
        <v>0</v>
      </c>
      <c r="AZ119">
        <v>0</v>
      </c>
      <c r="BA119">
        <v>0</v>
      </c>
      <c r="BB119">
        <v>0</v>
      </c>
      <c r="BC119">
        <v>0</v>
      </c>
      <c r="BD119">
        <v>0</v>
      </c>
      <c r="BE119">
        <v>0</v>
      </c>
      <c r="BF119">
        <v>0</v>
      </c>
      <c r="BG119">
        <v>0</v>
      </c>
      <c r="BH119">
        <v>0</v>
      </c>
      <c r="BI119">
        <v>0</v>
      </c>
      <c r="BJ119">
        <v>2009</v>
      </c>
      <c r="BK119">
        <v>5368.48</v>
      </c>
      <c r="BL119">
        <v>2128</v>
      </c>
      <c r="BM119">
        <v>0</v>
      </c>
      <c r="BN119">
        <v>0</v>
      </c>
      <c r="BO119">
        <v>0</v>
      </c>
      <c r="BP119">
        <v>0</v>
      </c>
      <c r="BQ119">
        <v>0</v>
      </c>
      <c r="BR119">
        <v>0</v>
      </c>
      <c r="BS119">
        <v>0</v>
      </c>
      <c r="BT119">
        <v>0</v>
      </c>
      <c r="BU119">
        <v>0</v>
      </c>
      <c r="BV119">
        <v>0</v>
      </c>
      <c r="BW119">
        <v>0</v>
      </c>
      <c r="BX119">
        <v>0</v>
      </c>
      <c r="BY119">
        <v>0</v>
      </c>
      <c r="BZ119">
        <v>0</v>
      </c>
      <c r="CA119">
        <v>0</v>
      </c>
      <c r="CB119">
        <v>0</v>
      </c>
      <c r="CC119">
        <v>0</v>
      </c>
      <c r="CD119">
        <v>0</v>
      </c>
      <c r="CE119">
        <v>0</v>
      </c>
      <c r="CF119">
        <v>0</v>
      </c>
      <c r="CG119">
        <v>0</v>
      </c>
      <c r="CH119">
        <v>0</v>
      </c>
      <c r="CI119">
        <v>0</v>
      </c>
      <c r="CJ119">
        <v>0</v>
      </c>
      <c r="CK119">
        <v>0</v>
      </c>
      <c r="CL119">
        <v>0</v>
      </c>
      <c r="CM119">
        <v>0</v>
      </c>
      <c r="CN119">
        <v>0</v>
      </c>
      <c r="CO119">
        <v>0</v>
      </c>
      <c r="CP119">
        <v>0</v>
      </c>
      <c r="CQ119">
        <v>0</v>
      </c>
      <c r="CR119">
        <v>0</v>
      </c>
      <c r="CS119">
        <v>0</v>
      </c>
      <c r="CT119">
        <v>0</v>
      </c>
      <c r="CU119">
        <v>0</v>
      </c>
      <c r="CV119">
        <v>0</v>
      </c>
      <c r="CW119">
        <v>0</v>
      </c>
      <c r="CX119">
        <v>0</v>
      </c>
      <c r="CY119">
        <v>0</v>
      </c>
      <c r="CZ119">
        <v>0</v>
      </c>
      <c r="DA119">
        <v>0</v>
      </c>
      <c r="DB119">
        <v>0</v>
      </c>
      <c r="DC119">
        <v>0</v>
      </c>
      <c r="DD119">
        <v>0</v>
      </c>
      <c r="DE119">
        <v>0</v>
      </c>
      <c r="DF119">
        <v>0</v>
      </c>
      <c r="DG119">
        <v>0</v>
      </c>
      <c r="DH119">
        <v>0</v>
      </c>
      <c r="DI119">
        <v>0</v>
      </c>
      <c r="DJ119">
        <v>0</v>
      </c>
      <c r="DK119">
        <v>0</v>
      </c>
      <c r="DL119">
        <v>0</v>
      </c>
      <c r="DM119">
        <v>0</v>
      </c>
      <c r="DN119">
        <v>0</v>
      </c>
      <c r="DO119">
        <v>0</v>
      </c>
      <c r="DP119">
        <v>0</v>
      </c>
      <c r="DQ119">
        <v>0</v>
      </c>
    </row>
    <row r="120" spans="1:121" x14ac:dyDescent="0.25">
      <c r="A120" t="s">
        <v>573</v>
      </c>
      <c r="B120" t="s">
        <v>136</v>
      </c>
      <c r="C120" t="s">
        <v>137</v>
      </c>
      <c r="D120">
        <v>2</v>
      </c>
      <c r="E120" t="s">
        <v>138</v>
      </c>
      <c r="F120" t="s">
        <v>572</v>
      </c>
      <c r="G120" s="65">
        <v>21465</v>
      </c>
      <c r="H120" t="s">
        <v>166</v>
      </c>
      <c r="I120" t="s">
        <v>142</v>
      </c>
      <c r="J120" s="66">
        <v>200019605578616</v>
      </c>
      <c r="K120" t="s">
        <v>143</v>
      </c>
      <c r="L120">
        <v>6</v>
      </c>
      <c r="M120" s="65">
        <v>45663</v>
      </c>
      <c r="N120" t="s">
        <v>574</v>
      </c>
      <c r="O120" t="s">
        <v>575</v>
      </c>
      <c r="P120" t="s">
        <v>574</v>
      </c>
      <c r="Q120" t="s">
        <v>575</v>
      </c>
      <c r="R120">
        <v>1</v>
      </c>
      <c r="S120" t="s">
        <v>146</v>
      </c>
      <c r="T120" t="s">
        <v>147</v>
      </c>
      <c r="U120" t="s">
        <v>148</v>
      </c>
      <c r="V120" t="s">
        <v>149</v>
      </c>
      <c r="W120" t="s">
        <v>150</v>
      </c>
      <c r="X120">
        <v>1390</v>
      </c>
      <c r="Y120" t="s">
        <v>301</v>
      </c>
      <c r="AB120" t="s">
        <v>154</v>
      </c>
      <c r="AC120" t="s">
        <v>155</v>
      </c>
      <c r="AP120" t="s">
        <v>158</v>
      </c>
      <c r="AQ120" t="s">
        <v>159</v>
      </c>
      <c r="AR120">
        <v>2025</v>
      </c>
      <c r="AS120">
        <v>12</v>
      </c>
      <c r="AT120" s="65">
        <v>45669</v>
      </c>
      <c r="AU120" t="s">
        <v>160</v>
      </c>
      <c r="AV120" t="s">
        <v>161</v>
      </c>
      <c r="AW120" t="s">
        <v>162</v>
      </c>
      <c r="AX120">
        <v>120000</v>
      </c>
      <c r="AY120">
        <v>0</v>
      </c>
      <c r="AZ120">
        <v>0</v>
      </c>
      <c r="BA120">
        <v>0</v>
      </c>
      <c r="BB120">
        <v>0</v>
      </c>
      <c r="BC120">
        <v>0</v>
      </c>
      <c r="BD120">
        <v>0</v>
      </c>
      <c r="BE120">
        <v>0</v>
      </c>
      <c r="BF120">
        <v>0</v>
      </c>
      <c r="BG120">
        <v>0</v>
      </c>
      <c r="BH120">
        <v>0</v>
      </c>
      <c r="BI120">
        <v>0</v>
      </c>
      <c r="BJ120">
        <v>3444</v>
      </c>
      <c r="BK120">
        <v>16809.87</v>
      </c>
      <c r="BL120">
        <v>3648</v>
      </c>
      <c r="BM120">
        <v>0</v>
      </c>
      <c r="BN120">
        <v>0</v>
      </c>
      <c r="BO120">
        <v>0</v>
      </c>
      <c r="BP120">
        <v>0</v>
      </c>
      <c r="BQ120">
        <v>0</v>
      </c>
      <c r="BR120">
        <v>0</v>
      </c>
      <c r="BS120">
        <v>0</v>
      </c>
      <c r="BT120">
        <v>0</v>
      </c>
      <c r="BU120">
        <v>0</v>
      </c>
      <c r="BV120">
        <v>0</v>
      </c>
      <c r="BW120">
        <v>0</v>
      </c>
      <c r="BX120">
        <v>0</v>
      </c>
      <c r="BY120">
        <v>0</v>
      </c>
      <c r="BZ120">
        <v>6116</v>
      </c>
      <c r="CA120">
        <v>0</v>
      </c>
      <c r="CB120">
        <v>0</v>
      </c>
      <c r="CC120">
        <v>0</v>
      </c>
      <c r="CD120">
        <v>0</v>
      </c>
      <c r="CE120">
        <v>0</v>
      </c>
      <c r="CF120">
        <v>0</v>
      </c>
      <c r="CG120">
        <v>0</v>
      </c>
      <c r="CH120">
        <v>0</v>
      </c>
      <c r="CI120">
        <v>0</v>
      </c>
      <c r="CJ120">
        <v>0</v>
      </c>
      <c r="CK120">
        <v>0</v>
      </c>
      <c r="CL120">
        <v>0</v>
      </c>
      <c r="CM120">
        <v>0</v>
      </c>
      <c r="CN120">
        <v>0</v>
      </c>
      <c r="CO120">
        <v>0</v>
      </c>
      <c r="CP120">
        <v>0</v>
      </c>
      <c r="CQ120">
        <v>0</v>
      </c>
      <c r="CR120">
        <v>0</v>
      </c>
      <c r="CS120">
        <v>0</v>
      </c>
      <c r="CT120">
        <v>0</v>
      </c>
      <c r="CU120">
        <v>0</v>
      </c>
      <c r="CV120">
        <v>0</v>
      </c>
      <c r="CW120">
        <v>0</v>
      </c>
      <c r="CX120">
        <v>0</v>
      </c>
      <c r="CY120">
        <v>0</v>
      </c>
      <c r="CZ120">
        <v>0</v>
      </c>
      <c r="DA120">
        <v>0</v>
      </c>
      <c r="DB120">
        <v>0</v>
      </c>
      <c r="DC120">
        <v>0</v>
      </c>
      <c r="DD120">
        <v>0</v>
      </c>
      <c r="DE120">
        <v>0</v>
      </c>
      <c r="DF120">
        <v>0</v>
      </c>
      <c r="DG120">
        <v>0</v>
      </c>
      <c r="DH120">
        <v>0</v>
      </c>
      <c r="DI120">
        <v>0</v>
      </c>
      <c r="DJ120">
        <v>0</v>
      </c>
      <c r="DK120">
        <v>0</v>
      </c>
      <c r="DL120">
        <v>0</v>
      </c>
      <c r="DM120">
        <v>0</v>
      </c>
      <c r="DN120">
        <v>0</v>
      </c>
      <c r="DO120">
        <v>0</v>
      </c>
      <c r="DP120">
        <v>0</v>
      </c>
      <c r="DQ120">
        <v>0</v>
      </c>
    </row>
    <row r="121" spans="1:121" x14ac:dyDescent="0.25">
      <c r="A121" t="s">
        <v>577</v>
      </c>
      <c r="B121" t="s">
        <v>136</v>
      </c>
      <c r="C121" t="s">
        <v>137</v>
      </c>
      <c r="D121">
        <v>165</v>
      </c>
      <c r="E121" t="s">
        <v>138</v>
      </c>
      <c r="F121" t="s">
        <v>576</v>
      </c>
      <c r="G121" t="s">
        <v>578</v>
      </c>
      <c r="H121" t="s">
        <v>166</v>
      </c>
      <c r="I121" t="s">
        <v>206</v>
      </c>
      <c r="J121" s="66">
        <v>9603176475</v>
      </c>
      <c r="K121" t="s">
        <v>143</v>
      </c>
      <c r="L121">
        <v>2</v>
      </c>
      <c r="M121" s="65">
        <v>45666</v>
      </c>
      <c r="N121" t="s">
        <v>136</v>
      </c>
      <c r="O121" t="s">
        <v>137</v>
      </c>
      <c r="P121" t="s">
        <v>136</v>
      </c>
      <c r="Q121" t="s">
        <v>137</v>
      </c>
      <c r="R121">
        <v>1</v>
      </c>
      <c r="S121" t="s">
        <v>146</v>
      </c>
      <c r="T121" t="s">
        <v>147</v>
      </c>
      <c r="U121" t="s">
        <v>148</v>
      </c>
      <c r="V121" t="s">
        <v>149</v>
      </c>
      <c r="W121" t="s">
        <v>150</v>
      </c>
      <c r="X121">
        <v>3083</v>
      </c>
      <c r="Y121" t="s">
        <v>579</v>
      </c>
      <c r="AB121" t="s">
        <v>154</v>
      </c>
      <c r="AC121" t="s">
        <v>155</v>
      </c>
      <c r="AP121" t="s">
        <v>158</v>
      </c>
      <c r="AQ121" t="s">
        <v>159</v>
      </c>
      <c r="AR121">
        <v>2025</v>
      </c>
      <c r="AS121">
        <v>12</v>
      </c>
      <c r="AT121" s="65">
        <v>45669</v>
      </c>
      <c r="AU121" t="s">
        <v>160</v>
      </c>
      <c r="AV121" t="s">
        <v>161</v>
      </c>
      <c r="AW121" t="s">
        <v>162</v>
      </c>
      <c r="AX121">
        <v>240000</v>
      </c>
      <c r="AY121">
        <v>0</v>
      </c>
      <c r="AZ121">
        <v>0</v>
      </c>
      <c r="BA121">
        <v>0</v>
      </c>
      <c r="BB121">
        <v>0</v>
      </c>
      <c r="BC121">
        <v>0</v>
      </c>
      <c r="BD121">
        <v>0</v>
      </c>
      <c r="BE121">
        <v>0</v>
      </c>
      <c r="BF121">
        <v>0</v>
      </c>
      <c r="BG121">
        <v>0</v>
      </c>
      <c r="BH121">
        <v>0</v>
      </c>
      <c r="BI121">
        <v>0</v>
      </c>
      <c r="BJ121">
        <v>6888</v>
      </c>
      <c r="BK121">
        <v>33619.74</v>
      </c>
      <c r="BL121">
        <v>7296</v>
      </c>
      <c r="BM121">
        <v>0</v>
      </c>
      <c r="BN121">
        <v>0</v>
      </c>
      <c r="BO121">
        <v>0</v>
      </c>
      <c r="BP121">
        <v>0</v>
      </c>
      <c r="BQ121">
        <v>0</v>
      </c>
      <c r="BR121">
        <v>0</v>
      </c>
      <c r="BS121">
        <v>0</v>
      </c>
      <c r="BT121">
        <v>0</v>
      </c>
      <c r="BU121">
        <v>0</v>
      </c>
      <c r="BV121">
        <v>0</v>
      </c>
      <c r="BW121">
        <v>0</v>
      </c>
      <c r="BX121">
        <v>0</v>
      </c>
      <c r="BY121">
        <v>0</v>
      </c>
      <c r="BZ121">
        <v>0</v>
      </c>
      <c r="CA121">
        <v>0</v>
      </c>
      <c r="CB121">
        <v>0</v>
      </c>
      <c r="CC121">
        <v>0</v>
      </c>
      <c r="CD121">
        <v>0</v>
      </c>
      <c r="CE121">
        <v>0</v>
      </c>
      <c r="CF121">
        <v>0</v>
      </c>
      <c r="CG121">
        <v>0</v>
      </c>
      <c r="CH121">
        <v>0</v>
      </c>
      <c r="CI121">
        <v>0</v>
      </c>
      <c r="CJ121">
        <v>0</v>
      </c>
      <c r="CK121">
        <v>0</v>
      </c>
      <c r="CL121">
        <v>0</v>
      </c>
      <c r="CM121">
        <v>0</v>
      </c>
      <c r="CN121">
        <v>0</v>
      </c>
      <c r="CO121">
        <v>0</v>
      </c>
      <c r="CP121">
        <v>0</v>
      </c>
      <c r="CQ121">
        <v>0</v>
      </c>
      <c r="CR121">
        <v>0</v>
      </c>
      <c r="CS121">
        <v>0</v>
      </c>
      <c r="CT121">
        <v>0</v>
      </c>
      <c r="CU121">
        <v>0</v>
      </c>
      <c r="CV121">
        <v>0</v>
      </c>
      <c r="CW121">
        <v>0</v>
      </c>
      <c r="CX121">
        <v>0</v>
      </c>
      <c r="CY121">
        <v>0</v>
      </c>
      <c r="CZ121">
        <v>0</v>
      </c>
      <c r="DA121">
        <v>0</v>
      </c>
      <c r="DB121">
        <v>0</v>
      </c>
      <c r="DC121">
        <v>0</v>
      </c>
      <c r="DD121">
        <v>0</v>
      </c>
      <c r="DE121">
        <v>0</v>
      </c>
      <c r="DF121">
        <v>0</v>
      </c>
      <c r="DG121">
        <v>0</v>
      </c>
      <c r="DH121">
        <v>0</v>
      </c>
      <c r="DI121">
        <v>0</v>
      </c>
      <c r="DJ121">
        <v>0</v>
      </c>
      <c r="DK121">
        <v>0</v>
      </c>
      <c r="DL121">
        <v>0</v>
      </c>
      <c r="DM121">
        <v>0</v>
      </c>
      <c r="DN121">
        <v>0</v>
      </c>
      <c r="DO121">
        <v>0</v>
      </c>
      <c r="DP121">
        <v>0</v>
      </c>
      <c r="DQ121">
        <v>0</v>
      </c>
    </row>
    <row r="122" spans="1:121" x14ac:dyDescent="0.25">
      <c r="A122" t="s">
        <v>581</v>
      </c>
      <c r="B122" t="s">
        <v>136</v>
      </c>
      <c r="C122" t="s">
        <v>137</v>
      </c>
      <c r="D122">
        <v>10</v>
      </c>
      <c r="E122" t="s">
        <v>138</v>
      </c>
      <c r="F122" t="s">
        <v>580</v>
      </c>
      <c r="G122" t="s">
        <v>582</v>
      </c>
      <c r="H122" t="s">
        <v>141</v>
      </c>
      <c r="I122" t="s">
        <v>142</v>
      </c>
      <c r="J122" s="66">
        <v>200010131162154</v>
      </c>
      <c r="K122" t="s">
        <v>143</v>
      </c>
      <c r="L122">
        <v>7</v>
      </c>
      <c r="M122" s="65">
        <v>45663</v>
      </c>
      <c r="N122" t="s">
        <v>214</v>
      </c>
      <c r="O122" t="s">
        <v>215</v>
      </c>
      <c r="P122" t="s">
        <v>214</v>
      </c>
      <c r="Q122" t="s">
        <v>215</v>
      </c>
      <c r="R122">
        <v>1</v>
      </c>
      <c r="S122" t="s">
        <v>146</v>
      </c>
      <c r="T122" t="s">
        <v>147</v>
      </c>
      <c r="U122" t="s">
        <v>148</v>
      </c>
      <c r="V122" t="s">
        <v>149</v>
      </c>
      <c r="W122" t="s">
        <v>150</v>
      </c>
      <c r="X122">
        <v>1622</v>
      </c>
      <c r="Y122" t="s">
        <v>583</v>
      </c>
      <c r="Z122" t="s">
        <v>152</v>
      </c>
      <c r="AA122" t="s">
        <v>153</v>
      </c>
      <c r="AB122" t="s">
        <v>154</v>
      </c>
      <c r="AC122" t="s">
        <v>155</v>
      </c>
      <c r="AF122" t="s">
        <v>217</v>
      </c>
      <c r="AG122" t="s">
        <v>218</v>
      </c>
      <c r="AP122" t="s">
        <v>158</v>
      </c>
      <c r="AQ122" t="s">
        <v>159</v>
      </c>
      <c r="AR122">
        <v>2025</v>
      </c>
      <c r="AS122">
        <v>12</v>
      </c>
      <c r="AT122" s="65">
        <v>45669</v>
      </c>
      <c r="AU122" t="s">
        <v>160</v>
      </c>
      <c r="AV122" t="s">
        <v>161</v>
      </c>
      <c r="AW122" t="s">
        <v>162</v>
      </c>
      <c r="AX122">
        <v>40000</v>
      </c>
      <c r="AY122">
        <v>20000</v>
      </c>
      <c r="AZ122">
        <v>0</v>
      </c>
      <c r="BA122">
        <v>0</v>
      </c>
      <c r="BB122">
        <v>0</v>
      </c>
      <c r="BC122">
        <v>0</v>
      </c>
      <c r="BD122">
        <v>0</v>
      </c>
      <c r="BE122">
        <v>0</v>
      </c>
      <c r="BF122">
        <v>0</v>
      </c>
      <c r="BG122">
        <v>0</v>
      </c>
      <c r="BH122">
        <v>0</v>
      </c>
      <c r="BI122">
        <v>0</v>
      </c>
      <c r="BJ122">
        <v>1722</v>
      </c>
      <c r="BK122">
        <v>2718.76</v>
      </c>
      <c r="BL122">
        <v>1824</v>
      </c>
      <c r="BM122">
        <v>0</v>
      </c>
      <c r="BN122">
        <v>0</v>
      </c>
      <c r="BO122">
        <v>3839.56</v>
      </c>
      <c r="BP122">
        <v>0</v>
      </c>
      <c r="BQ122">
        <v>0</v>
      </c>
      <c r="BR122">
        <v>0</v>
      </c>
      <c r="BS122">
        <v>0</v>
      </c>
      <c r="BT122">
        <v>0</v>
      </c>
      <c r="BU122">
        <v>0</v>
      </c>
      <c r="BV122">
        <v>0</v>
      </c>
      <c r="BW122">
        <v>0</v>
      </c>
      <c r="BX122">
        <v>0</v>
      </c>
      <c r="BY122">
        <v>0</v>
      </c>
      <c r="BZ122">
        <v>20028.3</v>
      </c>
      <c r="CA122">
        <v>0</v>
      </c>
      <c r="CB122">
        <v>0</v>
      </c>
      <c r="CC122">
        <v>0</v>
      </c>
      <c r="CD122">
        <v>0</v>
      </c>
      <c r="CE122">
        <v>0</v>
      </c>
      <c r="CF122">
        <v>0</v>
      </c>
      <c r="CG122">
        <v>0</v>
      </c>
      <c r="CH122">
        <v>0</v>
      </c>
      <c r="CI122">
        <v>0</v>
      </c>
      <c r="CJ122">
        <v>0</v>
      </c>
      <c r="CK122">
        <v>0</v>
      </c>
      <c r="CL122">
        <v>0</v>
      </c>
      <c r="CM122">
        <v>0</v>
      </c>
      <c r="CN122">
        <v>0</v>
      </c>
      <c r="CO122">
        <v>0</v>
      </c>
      <c r="CP122">
        <v>0</v>
      </c>
      <c r="CQ122">
        <v>0</v>
      </c>
      <c r="CR122">
        <v>0</v>
      </c>
      <c r="CS122">
        <v>0</v>
      </c>
      <c r="CT122">
        <v>0</v>
      </c>
      <c r="CU122">
        <v>0</v>
      </c>
      <c r="CV122">
        <v>0</v>
      </c>
      <c r="CW122">
        <v>0</v>
      </c>
      <c r="CX122">
        <v>0</v>
      </c>
      <c r="CY122">
        <v>0</v>
      </c>
      <c r="CZ122">
        <v>0</v>
      </c>
      <c r="DA122">
        <v>0</v>
      </c>
      <c r="DB122">
        <v>0</v>
      </c>
      <c r="DC122">
        <v>0</v>
      </c>
      <c r="DD122">
        <v>0</v>
      </c>
      <c r="DE122">
        <v>0</v>
      </c>
      <c r="DF122">
        <v>0</v>
      </c>
      <c r="DG122">
        <v>0</v>
      </c>
      <c r="DH122">
        <v>0</v>
      </c>
      <c r="DI122">
        <v>0</v>
      </c>
      <c r="DJ122">
        <v>0</v>
      </c>
      <c r="DK122">
        <v>0</v>
      </c>
      <c r="DL122">
        <v>0</v>
      </c>
      <c r="DM122">
        <v>0</v>
      </c>
      <c r="DN122">
        <v>0</v>
      </c>
      <c r="DO122">
        <v>0</v>
      </c>
      <c r="DP122">
        <v>0</v>
      </c>
      <c r="DQ122">
        <v>0</v>
      </c>
    </row>
    <row r="123" spans="1:121" x14ac:dyDescent="0.25">
      <c r="A123" t="s">
        <v>585</v>
      </c>
      <c r="B123" t="s">
        <v>136</v>
      </c>
      <c r="C123" t="s">
        <v>137</v>
      </c>
      <c r="D123">
        <v>13</v>
      </c>
      <c r="E123" t="s">
        <v>138</v>
      </c>
      <c r="F123" t="s">
        <v>584</v>
      </c>
      <c r="G123" t="s">
        <v>586</v>
      </c>
      <c r="H123" t="s">
        <v>141</v>
      </c>
      <c r="I123" t="s">
        <v>142</v>
      </c>
      <c r="J123" s="66">
        <v>9608339739</v>
      </c>
      <c r="K123" t="s">
        <v>143</v>
      </c>
      <c r="L123">
        <v>1</v>
      </c>
      <c r="M123" s="65">
        <v>45664</v>
      </c>
      <c r="N123" t="s">
        <v>483</v>
      </c>
      <c r="O123" t="s">
        <v>484</v>
      </c>
      <c r="P123" t="s">
        <v>483</v>
      </c>
      <c r="Q123" t="s">
        <v>484</v>
      </c>
      <c r="R123">
        <v>34</v>
      </c>
      <c r="S123" t="s">
        <v>169</v>
      </c>
      <c r="T123" t="s">
        <v>147</v>
      </c>
      <c r="U123" t="s">
        <v>148</v>
      </c>
      <c r="V123" t="s">
        <v>149</v>
      </c>
      <c r="W123" t="s">
        <v>150</v>
      </c>
      <c r="X123">
        <v>3758</v>
      </c>
      <c r="Y123" t="s">
        <v>587</v>
      </c>
      <c r="Z123" t="s">
        <v>193</v>
      </c>
      <c r="AA123" t="s">
        <v>194</v>
      </c>
      <c r="AB123" t="s">
        <v>195</v>
      </c>
      <c r="AC123" t="s">
        <v>196</v>
      </c>
      <c r="AF123" t="s">
        <v>156</v>
      </c>
      <c r="AG123" t="s">
        <v>157</v>
      </c>
      <c r="AP123" t="s">
        <v>158</v>
      </c>
      <c r="AQ123" t="s">
        <v>159</v>
      </c>
      <c r="AR123">
        <v>2025</v>
      </c>
      <c r="AS123">
        <v>12</v>
      </c>
      <c r="AT123" s="65">
        <v>45669</v>
      </c>
      <c r="AU123" t="s">
        <v>160</v>
      </c>
      <c r="AV123" t="s">
        <v>161</v>
      </c>
      <c r="AW123" t="s">
        <v>171</v>
      </c>
      <c r="AX123">
        <v>0</v>
      </c>
      <c r="AY123">
        <v>0</v>
      </c>
      <c r="AZ123">
        <v>0</v>
      </c>
      <c r="BA123">
        <v>0</v>
      </c>
      <c r="BB123">
        <v>0</v>
      </c>
      <c r="BC123">
        <v>0</v>
      </c>
      <c r="BD123">
        <v>0</v>
      </c>
      <c r="BE123">
        <v>0</v>
      </c>
      <c r="BF123">
        <v>0</v>
      </c>
      <c r="BG123">
        <v>0</v>
      </c>
      <c r="BH123">
        <v>0</v>
      </c>
      <c r="BI123">
        <v>0</v>
      </c>
      <c r="BJ123">
        <v>1248.45</v>
      </c>
      <c r="BK123">
        <v>936.62</v>
      </c>
      <c r="BL123">
        <v>1322.4</v>
      </c>
      <c r="BM123">
        <v>0</v>
      </c>
      <c r="BN123">
        <v>0</v>
      </c>
      <c r="BO123">
        <v>0</v>
      </c>
      <c r="BP123">
        <v>0</v>
      </c>
      <c r="BQ123">
        <v>0</v>
      </c>
      <c r="BR123">
        <v>0</v>
      </c>
      <c r="BS123">
        <v>0</v>
      </c>
      <c r="BT123">
        <v>0</v>
      </c>
      <c r="BU123">
        <v>0</v>
      </c>
      <c r="BV123">
        <v>0</v>
      </c>
      <c r="BW123">
        <v>0</v>
      </c>
      <c r="BX123">
        <v>0</v>
      </c>
      <c r="BY123">
        <v>0</v>
      </c>
      <c r="BZ123">
        <v>0</v>
      </c>
      <c r="CA123">
        <v>0</v>
      </c>
      <c r="CB123">
        <v>0</v>
      </c>
      <c r="CC123">
        <v>0</v>
      </c>
      <c r="CD123">
        <v>0</v>
      </c>
      <c r="CE123">
        <v>0</v>
      </c>
      <c r="CF123">
        <v>0</v>
      </c>
      <c r="CG123">
        <v>0</v>
      </c>
      <c r="CH123">
        <v>0</v>
      </c>
      <c r="CI123">
        <v>0</v>
      </c>
      <c r="CJ123">
        <v>0</v>
      </c>
      <c r="CK123">
        <v>0</v>
      </c>
      <c r="CL123">
        <v>0</v>
      </c>
      <c r="CM123">
        <v>0</v>
      </c>
      <c r="CN123">
        <v>0</v>
      </c>
      <c r="CO123">
        <v>0</v>
      </c>
      <c r="CP123">
        <v>0</v>
      </c>
      <c r="CQ123">
        <v>0</v>
      </c>
      <c r="CR123">
        <v>0</v>
      </c>
      <c r="CS123">
        <v>0</v>
      </c>
      <c r="CT123">
        <v>0</v>
      </c>
      <c r="CU123">
        <v>0</v>
      </c>
      <c r="CV123">
        <v>0</v>
      </c>
      <c r="CW123">
        <v>0</v>
      </c>
      <c r="CX123">
        <v>0</v>
      </c>
      <c r="CY123">
        <v>0</v>
      </c>
      <c r="CZ123">
        <v>0</v>
      </c>
      <c r="DA123">
        <v>0</v>
      </c>
      <c r="DB123">
        <v>0</v>
      </c>
      <c r="DC123">
        <v>0</v>
      </c>
      <c r="DD123">
        <v>0</v>
      </c>
      <c r="DE123">
        <v>0</v>
      </c>
      <c r="DF123">
        <v>0</v>
      </c>
      <c r="DG123">
        <v>0</v>
      </c>
      <c r="DH123">
        <v>0</v>
      </c>
      <c r="DI123">
        <v>0</v>
      </c>
      <c r="DJ123">
        <v>0</v>
      </c>
      <c r="DK123">
        <v>0</v>
      </c>
      <c r="DL123">
        <v>0</v>
      </c>
      <c r="DM123">
        <v>0</v>
      </c>
      <c r="DN123">
        <v>0</v>
      </c>
      <c r="DO123">
        <v>0</v>
      </c>
      <c r="DP123">
        <v>0</v>
      </c>
      <c r="DQ123">
        <v>0</v>
      </c>
    </row>
    <row r="124" spans="1:121" x14ac:dyDescent="0.25">
      <c r="A124" t="s">
        <v>589</v>
      </c>
      <c r="B124" t="s">
        <v>136</v>
      </c>
      <c r="C124" t="s">
        <v>137</v>
      </c>
      <c r="D124">
        <v>10</v>
      </c>
      <c r="E124" t="s">
        <v>138</v>
      </c>
      <c r="F124" t="s">
        <v>588</v>
      </c>
      <c r="G124" t="s">
        <v>590</v>
      </c>
      <c r="H124" t="s">
        <v>141</v>
      </c>
      <c r="I124" t="s">
        <v>142</v>
      </c>
      <c r="J124" s="66">
        <v>200019607806025</v>
      </c>
      <c r="K124" t="s">
        <v>143</v>
      </c>
      <c r="L124">
        <v>3</v>
      </c>
      <c r="M124" s="65">
        <v>45663</v>
      </c>
      <c r="N124" t="s">
        <v>457</v>
      </c>
      <c r="O124" t="s">
        <v>458</v>
      </c>
      <c r="P124" t="s">
        <v>457</v>
      </c>
      <c r="Q124" t="s">
        <v>458</v>
      </c>
      <c r="R124">
        <v>1</v>
      </c>
      <c r="S124" t="s">
        <v>146</v>
      </c>
      <c r="T124" t="s">
        <v>147</v>
      </c>
      <c r="U124" t="s">
        <v>148</v>
      </c>
      <c r="V124" t="s">
        <v>149</v>
      </c>
      <c r="W124" t="s">
        <v>150</v>
      </c>
      <c r="X124">
        <v>1696</v>
      </c>
      <c r="Y124" t="s">
        <v>177</v>
      </c>
      <c r="AB124" t="s">
        <v>154</v>
      </c>
      <c r="AC124" t="s">
        <v>155</v>
      </c>
      <c r="AP124" t="s">
        <v>158</v>
      </c>
      <c r="AQ124" t="s">
        <v>159</v>
      </c>
      <c r="AR124">
        <v>2025</v>
      </c>
      <c r="AS124">
        <v>12</v>
      </c>
      <c r="AT124" s="65">
        <v>45669</v>
      </c>
      <c r="AU124" t="s">
        <v>160</v>
      </c>
      <c r="AV124" t="s">
        <v>161</v>
      </c>
      <c r="AW124" t="s">
        <v>162</v>
      </c>
      <c r="AX124">
        <v>43000</v>
      </c>
      <c r="AY124">
        <v>0</v>
      </c>
      <c r="AZ124">
        <v>0</v>
      </c>
      <c r="BA124">
        <v>0</v>
      </c>
      <c r="BB124">
        <v>0</v>
      </c>
      <c r="BC124">
        <v>0</v>
      </c>
      <c r="BD124">
        <v>0</v>
      </c>
      <c r="BE124">
        <v>0</v>
      </c>
      <c r="BF124">
        <v>0</v>
      </c>
      <c r="BG124">
        <v>0</v>
      </c>
      <c r="BH124">
        <v>0</v>
      </c>
      <c r="BI124">
        <v>0</v>
      </c>
      <c r="BJ124">
        <v>1234.0999999999999</v>
      </c>
      <c r="BK124">
        <v>866.06</v>
      </c>
      <c r="BL124">
        <v>1307.2</v>
      </c>
      <c r="BM124">
        <v>0</v>
      </c>
      <c r="BN124">
        <v>0</v>
      </c>
      <c r="BO124">
        <v>0</v>
      </c>
      <c r="BP124">
        <v>0</v>
      </c>
      <c r="BQ124">
        <v>0</v>
      </c>
      <c r="BR124">
        <v>0</v>
      </c>
      <c r="BS124">
        <v>0</v>
      </c>
      <c r="BT124">
        <v>0</v>
      </c>
      <c r="BU124">
        <v>0</v>
      </c>
      <c r="BV124">
        <v>0</v>
      </c>
      <c r="BW124">
        <v>0</v>
      </c>
      <c r="BX124">
        <v>0</v>
      </c>
      <c r="BY124">
        <v>0</v>
      </c>
      <c r="BZ124">
        <v>0</v>
      </c>
      <c r="CA124">
        <v>0</v>
      </c>
      <c r="CB124">
        <v>0</v>
      </c>
      <c r="CC124">
        <v>0</v>
      </c>
      <c r="CD124">
        <v>0</v>
      </c>
      <c r="CE124">
        <v>0</v>
      </c>
      <c r="CF124">
        <v>0</v>
      </c>
      <c r="CG124">
        <v>0</v>
      </c>
      <c r="CH124">
        <v>0</v>
      </c>
      <c r="CI124">
        <v>0</v>
      </c>
      <c r="CJ124">
        <v>0</v>
      </c>
      <c r="CK124">
        <v>0</v>
      </c>
      <c r="CL124">
        <v>0</v>
      </c>
      <c r="CM124">
        <v>0</v>
      </c>
      <c r="CN124">
        <v>0</v>
      </c>
      <c r="CO124">
        <v>0</v>
      </c>
      <c r="CP124">
        <v>0</v>
      </c>
      <c r="CQ124">
        <v>0</v>
      </c>
      <c r="CR124">
        <v>0</v>
      </c>
      <c r="CS124">
        <v>0</v>
      </c>
      <c r="CT124">
        <v>0</v>
      </c>
      <c r="CU124">
        <v>0</v>
      </c>
      <c r="CV124">
        <v>0</v>
      </c>
      <c r="CW124">
        <v>0</v>
      </c>
      <c r="CX124">
        <v>0</v>
      </c>
      <c r="CY124">
        <v>0</v>
      </c>
      <c r="CZ124">
        <v>0</v>
      </c>
      <c r="DA124">
        <v>0</v>
      </c>
      <c r="DB124">
        <v>0</v>
      </c>
      <c r="DC124">
        <v>0</v>
      </c>
      <c r="DD124">
        <v>0</v>
      </c>
      <c r="DE124">
        <v>0</v>
      </c>
      <c r="DF124">
        <v>0</v>
      </c>
      <c r="DG124">
        <v>0</v>
      </c>
      <c r="DH124">
        <v>0</v>
      </c>
      <c r="DI124">
        <v>0</v>
      </c>
      <c r="DJ124">
        <v>0</v>
      </c>
      <c r="DK124">
        <v>0</v>
      </c>
      <c r="DL124">
        <v>0</v>
      </c>
      <c r="DM124">
        <v>0</v>
      </c>
      <c r="DN124">
        <v>0</v>
      </c>
      <c r="DO124">
        <v>0</v>
      </c>
      <c r="DP124">
        <v>0</v>
      </c>
      <c r="DQ124">
        <v>0</v>
      </c>
    </row>
    <row r="125" spans="1:121" x14ac:dyDescent="0.25">
      <c r="A125" t="s">
        <v>592</v>
      </c>
      <c r="B125" t="s">
        <v>136</v>
      </c>
      <c r="C125" t="s">
        <v>137</v>
      </c>
      <c r="D125">
        <v>234</v>
      </c>
      <c r="E125" t="s">
        <v>138</v>
      </c>
      <c r="F125" t="s">
        <v>591</v>
      </c>
      <c r="G125" s="65">
        <v>37352</v>
      </c>
      <c r="H125" t="s">
        <v>141</v>
      </c>
      <c r="I125" t="s">
        <v>206</v>
      </c>
      <c r="J125" s="66">
        <v>9606700797</v>
      </c>
      <c r="K125" t="s">
        <v>143</v>
      </c>
      <c r="L125">
        <v>1</v>
      </c>
      <c r="M125" s="65">
        <v>45667</v>
      </c>
      <c r="N125" t="s">
        <v>329</v>
      </c>
      <c r="O125" t="s">
        <v>330</v>
      </c>
      <c r="P125" t="s">
        <v>329</v>
      </c>
      <c r="Q125" t="s">
        <v>330</v>
      </c>
      <c r="R125">
        <v>1</v>
      </c>
      <c r="S125" t="s">
        <v>146</v>
      </c>
      <c r="T125" t="s">
        <v>147</v>
      </c>
      <c r="U125" t="s">
        <v>148</v>
      </c>
      <c r="V125" t="s">
        <v>149</v>
      </c>
      <c r="W125" t="s">
        <v>150</v>
      </c>
      <c r="X125">
        <v>1610</v>
      </c>
      <c r="Y125" t="s">
        <v>369</v>
      </c>
      <c r="AB125" t="s">
        <v>154</v>
      </c>
      <c r="AC125" t="s">
        <v>155</v>
      </c>
      <c r="AP125" t="s">
        <v>158</v>
      </c>
      <c r="AQ125" t="s">
        <v>159</v>
      </c>
      <c r="AR125">
        <v>2025</v>
      </c>
      <c r="AS125">
        <v>12</v>
      </c>
      <c r="AT125" s="65">
        <v>45669</v>
      </c>
      <c r="AU125" t="s">
        <v>160</v>
      </c>
      <c r="AV125" t="s">
        <v>161</v>
      </c>
      <c r="AW125" t="s">
        <v>162</v>
      </c>
      <c r="AX125">
        <v>25000</v>
      </c>
      <c r="AY125">
        <v>0</v>
      </c>
      <c r="AZ125">
        <v>0</v>
      </c>
      <c r="BA125">
        <v>0</v>
      </c>
      <c r="BB125">
        <v>0</v>
      </c>
      <c r="BC125">
        <v>0</v>
      </c>
      <c r="BD125">
        <v>0</v>
      </c>
      <c r="BE125">
        <v>0</v>
      </c>
      <c r="BF125">
        <v>0</v>
      </c>
      <c r="BG125">
        <v>0</v>
      </c>
      <c r="BH125">
        <v>0</v>
      </c>
      <c r="BI125">
        <v>0</v>
      </c>
      <c r="BJ125">
        <v>717.5</v>
      </c>
      <c r="BK125">
        <v>0</v>
      </c>
      <c r="BL125">
        <v>760</v>
      </c>
      <c r="BM125">
        <v>0</v>
      </c>
      <c r="BN125">
        <v>0</v>
      </c>
      <c r="BO125">
        <v>0</v>
      </c>
      <c r="BP125">
        <v>0</v>
      </c>
      <c r="BQ125">
        <v>0</v>
      </c>
      <c r="BR125">
        <v>0</v>
      </c>
      <c r="BS125">
        <v>0</v>
      </c>
      <c r="BT125">
        <v>0</v>
      </c>
      <c r="BU125">
        <v>0</v>
      </c>
      <c r="BV125">
        <v>0</v>
      </c>
      <c r="BW125">
        <v>0</v>
      </c>
      <c r="BX125">
        <v>0</v>
      </c>
      <c r="BY125">
        <v>0</v>
      </c>
      <c r="BZ125">
        <v>0</v>
      </c>
      <c r="CA125">
        <v>0</v>
      </c>
      <c r="CB125">
        <v>0</v>
      </c>
      <c r="CC125">
        <v>0</v>
      </c>
      <c r="CD125">
        <v>0</v>
      </c>
      <c r="CE125">
        <v>0</v>
      </c>
      <c r="CF125">
        <v>0</v>
      </c>
      <c r="CG125">
        <v>0</v>
      </c>
      <c r="CH125">
        <v>0</v>
      </c>
      <c r="CI125">
        <v>0</v>
      </c>
      <c r="CJ125">
        <v>0</v>
      </c>
      <c r="CK125">
        <v>0</v>
      </c>
      <c r="CL125">
        <v>0</v>
      </c>
      <c r="CM125">
        <v>0</v>
      </c>
      <c r="CN125">
        <v>0</v>
      </c>
      <c r="CO125">
        <v>0</v>
      </c>
      <c r="CP125">
        <v>0</v>
      </c>
      <c r="CQ125">
        <v>0</v>
      </c>
      <c r="CR125">
        <v>0</v>
      </c>
      <c r="CS125">
        <v>0</v>
      </c>
      <c r="CT125">
        <v>0</v>
      </c>
      <c r="CU125">
        <v>0</v>
      </c>
      <c r="CV125">
        <v>0</v>
      </c>
      <c r="CW125">
        <v>0</v>
      </c>
      <c r="CX125">
        <v>0</v>
      </c>
      <c r="CY125">
        <v>0</v>
      </c>
      <c r="CZ125">
        <v>0</v>
      </c>
      <c r="DA125">
        <v>0</v>
      </c>
      <c r="DB125">
        <v>0</v>
      </c>
      <c r="DC125">
        <v>0</v>
      </c>
      <c r="DD125">
        <v>0</v>
      </c>
      <c r="DE125">
        <v>0</v>
      </c>
      <c r="DF125">
        <v>0</v>
      </c>
      <c r="DG125">
        <v>0</v>
      </c>
      <c r="DH125">
        <v>0</v>
      </c>
      <c r="DI125">
        <v>0</v>
      </c>
      <c r="DJ125">
        <v>0</v>
      </c>
      <c r="DK125">
        <v>0</v>
      </c>
      <c r="DL125">
        <v>0</v>
      </c>
      <c r="DM125">
        <v>0</v>
      </c>
      <c r="DN125">
        <v>0</v>
      </c>
      <c r="DO125">
        <v>0</v>
      </c>
      <c r="DP125">
        <v>0</v>
      </c>
      <c r="DQ125">
        <v>0</v>
      </c>
    </row>
    <row r="126" spans="1:121" x14ac:dyDescent="0.25">
      <c r="A126" t="s">
        <v>594</v>
      </c>
      <c r="B126" t="s">
        <v>136</v>
      </c>
      <c r="C126" t="s">
        <v>137</v>
      </c>
      <c r="D126">
        <v>10</v>
      </c>
      <c r="E126" t="s">
        <v>138</v>
      </c>
      <c r="F126" t="s">
        <v>593</v>
      </c>
      <c r="G126" t="s">
        <v>595</v>
      </c>
      <c r="H126" t="s">
        <v>141</v>
      </c>
      <c r="I126" t="s">
        <v>142</v>
      </c>
      <c r="J126" s="66">
        <v>9603959670</v>
      </c>
      <c r="K126" t="s">
        <v>143</v>
      </c>
      <c r="L126">
        <v>1</v>
      </c>
      <c r="M126" s="65">
        <v>45667</v>
      </c>
      <c r="N126" t="s">
        <v>596</v>
      </c>
      <c r="O126" t="s">
        <v>597</v>
      </c>
      <c r="P126" t="s">
        <v>596</v>
      </c>
      <c r="Q126" t="s">
        <v>597</v>
      </c>
      <c r="R126">
        <v>34</v>
      </c>
      <c r="S126" t="s">
        <v>169</v>
      </c>
      <c r="T126" t="s">
        <v>147</v>
      </c>
      <c r="U126" t="s">
        <v>148</v>
      </c>
      <c r="V126" t="s">
        <v>149</v>
      </c>
      <c r="W126" t="s">
        <v>150</v>
      </c>
      <c r="X126">
        <v>3254</v>
      </c>
      <c r="Y126" t="s">
        <v>352</v>
      </c>
      <c r="Z126" t="s">
        <v>152</v>
      </c>
      <c r="AA126" t="s">
        <v>153</v>
      </c>
      <c r="AB126" t="s">
        <v>154</v>
      </c>
      <c r="AC126" t="s">
        <v>155</v>
      </c>
      <c r="AF126" t="s">
        <v>188</v>
      </c>
      <c r="AG126" t="s">
        <v>189</v>
      </c>
      <c r="AP126" t="s">
        <v>158</v>
      </c>
      <c r="AQ126" t="s">
        <v>159</v>
      </c>
      <c r="AR126">
        <v>2025</v>
      </c>
      <c r="AS126">
        <v>12</v>
      </c>
      <c r="AT126" s="65">
        <v>45669</v>
      </c>
      <c r="AU126" t="s">
        <v>160</v>
      </c>
      <c r="AV126" t="s">
        <v>161</v>
      </c>
      <c r="AW126" t="s">
        <v>171</v>
      </c>
      <c r="AX126">
        <v>0</v>
      </c>
      <c r="AY126">
        <v>0</v>
      </c>
      <c r="AZ126">
        <v>0</v>
      </c>
      <c r="BA126">
        <v>0</v>
      </c>
      <c r="BB126">
        <v>0</v>
      </c>
      <c r="BC126">
        <v>0</v>
      </c>
      <c r="BD126">
        <v>0</v>
      </c>
      <c r="BE126">
        <v>0</v>
      </c>
      <c r="BF126">
        <v>0</v>
      </c>
      <c r="BG126">
        <v>0</v>
      </c>
      <c r="BH126">
        <v>0</v>
      </c>
      <c r="BI126">
        <v>0</v>
      </c>
      <c r="BJ126">
        <v>2296</v>
      </c>
      <c r="BK126">
        <v>7400.87</v>
      </c>
      <c r="BL126">
        <v>2432</v>
      </c>
      <c r="BM126">
        <v>0</v>
      </c>
      <c r="BN126">
        <v>0</v>
      </c>
      <c r="BO126">
        <v>0</v>
      </c>
      <c r="BP126">
        <v>0</v>
      </c>
      <c r="BQ126">
        <v>0</v>
      </c>
      <c r="BR126">
        <v>0</v>
      </c>
      <c r="BS126">
        <v>0</v>
      </c>
      <c r="BT126">
        <v>0</v>
      </c>
      <c r="BU126">
        <v>0</v>
      </c>
      <c r="BV126">
        <v>0</v>
      </c>
      <c r="BW126">
        <v>0</v>
      </c>
      <c r="BX126">
        <v>0</v>
      </c>
      <c r="BY126">
        <v>0</v>
      </c>
      <c r="BZ126">
        <v>0</v>
      </c>
      <c r="CA126">
        <v>0</v>
      </c>
      <c r="CB126">
        <v>0</v>
      </c>
      <c r="CC126">
        <v>0</v>
      </c>
      <c r="CD126">
        <v>0</v>
      </c>
      <c r="CE126">
        <v>0</v>
      </c>
      <c r="CF126">
        <v>0</v>
      </c>
      <c r="CG126">
        <v>0</v>
      </c>
      <c r="CH126">
        <v>0</v>
      </c>
      <c r="CI126">
        <v>0</v>
      </c>
      <c r="CJ126">
        <v>0</v>
      </c>
      <c r="CK126">
        <v>0</v>
      </c>
      <c r="CL126">
        <v>0</v>
      </c>
      <c r="CM126">
        <v>0</v>
      </c>
      <c r="CN126">
        <v>0</v>
      </c>
      <c r="CO126">
        <v>0</v>
      </c>
      <c r="CP126">
        <v>0</v>
      </c>
      <c r="CQ126">
        <v>0</v>
      </c>
      <c r="CR126">
        <v>0</v>
      </c>
      <c r="CS126">
        <v>0</v>
      </c>
      <c r="CT126">
        <v>0</v>
      </c>
      <c r="CU126">
        <v>0</v>
      </c>
      <c r="CV126">
        <v>0</v>
      </c>
      <c r="CW126">
        <v>0</v>
      </c>
      <c r="CX126">
        <v>0</v>
      </c>
      <c r="CY126">
        <v>0</v>
      </c>
      <c r="CZ126">
        <v>0</v>
      </c>
      <c r="DA126">
        <v>0</v>
      </c>
      <c r="DB126">
        <v>0</v>
      </c>
      <c r="DC126">
        <v>0</v>
      </c>
      <c r="DD126">
        <v>0</v>
      </c>
      <c r="DE126">
        <v>0</v>
      </c>
      <c r="DF126">
        <v>0</v>
      </c>
      <c r="DG126">
        <v>0</v>
      </c>
      <c r="DH126">
        <v>0</v>
      </c>
      <c r="DI126">
        <v>0</v>
      </c>
      <c r="DJ126">
        <v>0</v>
      </c>
      <c r="DK126">
        <v>0</v>
      </c>
      <c r="DL126">
        <v>0</v>
      </c>
      <c r="DM126">
        <v>0</v>
      </c>
      <c r="DN126">
        <v>0</v>
      </c>
      <c r="DO126">
        <v>0</v>
      </c>
      <c r="DP126">
        <v>0</v>
      </c>
      <c r="DQ126">
        <v>0</v>
      </c>
    </row>
    <row r="127" spans="1:121" x14ac:dyDescent="0.25">
      <c r="A127" t="s">
        <v>599</v>
      </c>
      <c r="B127" t="s">
        <v>136</v>
      </c>
      <c r="C127" t="s">
        <v>137</v>
      </c>
      <c r="D127">
        <v>357</v>
      </c>
      <c r="E127" t="s">
        <v>138</v>
      </c>
      <c r="F127" t="s">
        <v>598</v>
      </c>
      <c r="G127" t="s">
        <v>600</v>
      </c>
      <c r="H127" t="s">
        <v>141</v>
      </c>
      <c r="I127" t="s">
        <v>142</v>
      </c>
      <c r="J127" s="66">
        <v>9605219026</v>
      </c>
      <c r="K127" t="s">
        <v>143</v>
      </c>
      <c r="L127">
        <v>1</v>
      </c>
      <c r="M127" s="65">
        <v>45666</v>
      </c>
      <c r="N127" t="s">
        <v>144</v>
      </c>
      <c r="O127" t="s">
        <v>145</v>
      </c>
      <c r="P127" t="s">
        <v>144</v>
      </c>
      <c r="Q127" t="s">
        <v>145</v>
      </c>
      <c r="R127">
        <v>1</v>
      </c>
      <c r="S127" t="s">
        <v>146</v>
      </c>
      <c r="T127" t="s">
        <v>147</v>
      </c>
      <c r="U127" t="s">
        <v>148</v>
      </c>
      <c r="V127" t="s">
        <v>149</v>
      </c>
      <c r="W127" t="s">
        <v>150</v>
      </c>
      <c r="X127">
        <v>3389</v>
      </c>
      <c r="Y127" t="s">
        <v>277</v>
      </c>
      <c r="Z127" t="s">
        <v>193</v>
      </c>
      <c r="AA127" t="s">
        <v>194</v>
      </c>
      <c r="AB127" t="s">
        <v>154</v>
      </c>
      <c r="AC127" t="s">
        <v>155</v>
      </c>
      <c r="AF127" t="s">
        <v>156</v>
      </c>
      <c r="AG127" t="s">
        <v>157</v>
      </c>
      <c r="AP127" t="s">
        <v>158</v>
      </c>
      <c r="AQ127" t="s">
        <v>159</v>
      </c>
      <c r="AR127">
        <v>2025</v>
      </c>
      <c r="AS127">
        <v>12</v>
      </c>
      <c r="AT127" s="65">
        <v>45669</v>
      </c>
      <c r="AU127" t="s">
        <v>160</v>
      </c>
      <c r="AV127" t="s">
        <v>161</v>
      </c>
      <c r="AW127" t="s">
        <v>162</v>
      </c>
      <c r="AX127">
        <v>40000</v>
      </c>
      <c r="AY127">
        <v>0</v>
      </c>
      <c r="AZ127">
        <v>0</v>
      </c>
      <c r="BA127">
        <v>0</v>
      </c>
      <c r="BB127">
        <v>0</v>
      </c>
      <c r="BC127">
        <v>0</v>
      </c>
      <c r="BD127">
        <v>0</v>
      </c>
      <c r="BE127">
        <v>0</v>
      </c>
      <c r="BF127">
        <v>0</v>
      </c>
      <c r="BG127">
        <v>0</v>
      </c>
      <c r="BH127">
        <v>0</v>
      </c>
      <c r="BI127">
        <v>0</v>
      </c>
      <c r="BJ127">
        <v>1148</v>
      </c>
      <c r="BK127">
        <v>0</v>
      </c>
      <c r="BL127">
        <v>1216</v>
      </c>
      <c r="BM127">
        <v>0</v>
      </c>
      <c r="BN127">
        <v>0</v>
      </c>
      <c r="BO127">
        <v>3839.56</v>
      </c>
      <c r="BP127">
        <v>0</v>
      </c>
      <c r="BQ127">
        <v>0</v>
      </c>
      <c r="BR127">
        <v>0</v>
      </c>
      <c r="BS127">
        <v>0</v>
      </c>
      <c r="BT127">
        <v>0</v>
      </c>
      <c r="BU127">
        <v>0</v>
      </c>
      <c r="BV127">
        <v>0</v>
      </c>
      <c r="BW127">
        <v>0</v>
      </c>
      <c r="BX127">
        <v>0</v>
      </c>
      <c r="BY127">
        <v>0</v>
      </c>
      <c r="BZ127">
        <v>0</v>
      </c>
      <c r="CA127">
        <v>0</v>
      </c>
      <c r="CB127">
        <v>0</v>
      </c>
      <c r="CC127">
        <v>0</v>
      </c>
      <c r="CD127">
        <v>0</v>
      </c>
      <c r="CE127">
        <v>0</v>
      </c>
      <c r="CF127">
        <v>0</v>
      </c>
      <c r="CG127">
        <v>0</v>
      </c>
      <c r="CH127">
        <v>0</v>
      </c>
      <c r="CI127">
        <v>0</v>
      </c>
      <c r="CJ127">
        <v>0</v>
      </c>
      <c r="CK127">
        <v>0</v>
      </c>
      <c r="CL127">
        <v>0</v>
      </c>
      <c r="CM127">
        <v>0</v>
      </c>
      <c r="CN127">
        <v>0</v>
      </c>
      <c r="CO127">
        <v>0</v>
      </c>
      <c r="CP127">
        <v>0</v>
      </c>
      <c r="CQ127">
        <v>0</v>
      </c>
      <c r="CR127">
        <v>0</v>
      </c>
      <c r="CS127">
        <v>0</v>
      </c>
      <c r="CT127">
        <v>0</v>
      </c>
      <c r="CU127">
        <v>0</v>
      </c>
      <c r="CV127">
        <v>0</v>
      </c>
      <c r="CW127">
        <v>0</v>
      </c>
      <c r="CX127">
        <v>0</v>
      </c>
      <c r="CY127">
        <v>0</v>
      </c>
      <c r="CZ127">
        <v>0</v>
      </c>
      <c r="DA127">
        <v>0</v>
      </c>
      <c r="DB127">
        <v>0</v>
      </c>
      <c r="DC127">
        <v>0</v>
      </c>
      <c r="DD127">
        <v>0</v>
      </c>
      <c r="DE127">
        <v>0</v>
      </c>
      <c r="DF127">
        <v>0</v>
      </c>
      <c r="DG127">
        <v>0</v>
      </c>
      <c r="DH127">
        <v>0</v>
      </c>
      <c r="DI127">
        <v>0</v>
      </c>
      <c r="DJ127">
        <v>0</v>
      </c>
      <c r="DK127">
        <v>0</v>
      </c>
      <c r="DL127">
        <v>0</v>
      </c>
      <c r="DM127">
        <v>0</v>
      </c>
      <c r="DN127">
        <v>0</v>
      </c>
      <c r="DO127">
        <v>0</v>
      </c>
      <c r="DP127">
        <v>0</v>
      </c>
      <c r="DQ127">
        <v>0</v>
      </c>
    </row>
    <row r="128" spans="1:121" x14ac:dyDescent="0.25">
      <c r="A128" t="s">
        <v>602</v>
      </c>
      <c r="B128" t="s">
        <v>136</v>
      </c>
      <c r="C128" t="s">
        <v>137</v>
      </c>
      <c r="D128">
        <v>24</v>
      </c>
      <c r="E128" t="s">
        <v>138</v>
      </c>
      <c r="F128" t="s">
        <v>601</v>
      </c>
      <c r="G128" s="65">
        <v>32966</v>
      </c>
      <c r="H128" t="s">
        <v>141</v>
      </c>
      <c r="I128" t="s">
        <v>142</v>
      </c>
      <c r="J128" s="66">
        <v>200011000824930</v>
      </c>
      <c r="K128" t="s">
        <v>143</v>
      </c>
      <c r="L128">
        <v>6</v>
      </c>
      <c r="M128" s="65">
        <v>45663</v>
      </c>
      <c r="N128" t="s">
        <v>356</v>
      </c>
      <c r="O128" t="s">
        <v>357</v>
      </c>
      <c r="P128" t="s">
        <v>356</v>
      </c>
      <c r="Q128" t="s">
        <v>357</v>
      </c>
      <c r="R128">
        <v>1</v>
      </c>
      <c r="S128" t="s">
        <v>146</v>
      </c>
      <c r="T128" t="s">
        <v>147</v>
      </c>
      <c r="U128" t="s">
        <v>148</v>
      </c>
      <c r="V128" t="s">
        <v>149</v>
      </c>
      <c r="W128" t="s">
        <v>150</v>
      </c>
      <c r="X128">
        <v>1404</v>
      </c>
      <c r="Y128" t="s">
        <v>514</v>
      </c>
      <c r="Z128" t="s">
        <v>152</v>
      </c>
      <c r="AA128" t="s">
        <v>153</v>
      </c>
      <c r="AB128" t="s">
        <v>154</v>
      </c>
      <c r="AC128" t="s">
        <v>155</v>
      </c>
      <c r="AF128" t="s">
        <v>156</v>
      </c>
      <c r="AG128" t="s">
        <v>157</v>
      </c>
      <c r="AP128" t="s">
        <v>158</v>
      </c>
      <c r="AQ128" t="s">
        <v>159</v>
      </c>
      <c r="AR128">
        <v>2025</v>
      </c>
      <c r="AS128">
        <v>12</v>
      </c>
      <c r="AT128" s="65">
        <v>45669</v>
      </c>
      <c r="AU128" t="s">
        <v>160</v>
      </c>
      <c r="AV128" t="s">
        <v>161</v>
      </c>
      <c r="AW128" t="s">
        <v>162</v>
      </c>
      <c r="AX128">
        <v>30919.77</v>
      </c>
      <c r="AY128">
        <v>0</v>
      </c>
      <c r="AZ128">
        <v>0</v>
      </c>
      <c r="BA128">
        <v>0</v>
      </c>
      <c r="BB128">
        <v>0</v>
      </c>
      <c r="BC128">
        <v>0</v>
      </c>
      <c r="BD128">
        <v>0</v>
      </c>
      <c r="BE128">
        <v>0</v>
      </c>
      <c r="BF128">
        <v>0</v>
      </c>
      <c r="BG128">
        <v>0</v>
      </c>
      <c r="BH128">
        <v>0</v>
      </c>
      <c r="BI128">
        <v>0</v>
      </c>
      <c r="BJ128">
        <v>887.4</v>
      </c>
      <c r="BK128">
        <v>0</v>
      </c>
      <c r="BL128">
        <v>939.96</v>
      </c>
      <c r="BM128">
        <v>0</v>
      </c>
      <c r="BN128">
        <v>0</v>
      </c>
      <c r="BO128">
        <v>0</v>
      </c>
      <c r="BP128">
        <v>0</v>
      </c>
      <c r="BQ128">
        <v>0</v>
      </c>
      <c r="BR128">
        <v>0</v>
      </c>
      <c r="BS128">
        <v>0</v>
      </c>
      <c r="BT128">
        <v>0</v>
      </c>
      <c r="BU128">
        <v>0</v>
      </c>
      <c r="BV128">
        <v>0</v>
      </c>
      <c r="BW128">
        <v>0</v>
      </c>
      <c r="BX128">
        <v>0</v>
      </c>
      <c r="BY128">
        <v>0</v>
      </c>
      <c r="BZ128">
        <v>0</v>
      </c>
      <c r="CA128">
        <v>0</v>
      </c>
      <c r="CB128">
        <v>0</v>
      </c>
      <c r="CC128">
        <v>0</v>
      </c>
      <c r="CD128">
        <v>0</v>
      </c>
      <c r="CE128">
        <v>0</v>
      </c>
      <c r="CF128">
        <v>0</v>
      </c>
      <c r="CG128">
        <v>0</v>
      </c>
      <c r="CH128">
        <v>0</v>
      </c>
      <c r="CI128">
        <v>0</v>
      </c>
      <c r="CJ128">
        <v>0</v>
      </c>
      <c r="CK128">
        <v>0</v>
      </c>
      <c r="CL128">
        <v>0</v>
      </c>
      <c r="CM128">
        <v>0</v>
      </c>
      <c r="CN128">
        <v>0</v>
      </c>
      <c r="CO128">
        <v>0</v>
      </c>
      <c r="CP128">
        <v>0</v>
      </c>
      <c r="CQ128">
        <v>0</v>
      </c>
      <c r="CR128">
        <v>0</v>
      </c>
      <c r="CS128">
        <v>0</v>
      </c>
      <c r="CT128">
        <v>0</v>
      </c>
      <c r="CU128">
        <v>0</v>
      </c>
      <c r="CV128">
        <v>0</v>
      </c>
      <c r="CW128">
        <v>0</v>
      </c>
      <c r="CX128">
        <v>0</v>
      </c>
      <c r="CY128">
        <v>0</v>
      </c>
      <c r="CZ128">
        <v>0</v>
      </c>
      <c r="DA128">
        <v>0</v>
      </c>
      <c r="DB128">
        <v>0</v>
      </c>
      <c r="DC128">
        <v>0</v>
      </c>
      <c r="DD128">
        <v>0</v>
      </c>
      <c r="DE128">
        <v>0</v>
      </c>
      <c r="DF128">
        <v>0</v>
      </c>
      <c r="DG128">
        <v>0</v>
      </c>
      <c r="DH128">
        <v>0</v>
      </c>
      <c r="DI128">
        <v>0</v>
      </c>
      <c r="DJ128">
        <v>0</v>
      </c>
      <c r="DK128">
        <v>0</v>
      </c>
      <c r="DL128">
        <v>0</v>
      </c>
      <c r="DM128">
        <v>0</v>
      </c>
      <c r="DN128">
        <v>0</v>
      </c>
      <c r="DO128">
        <v>0</v>
      </c>
      <c r="DP128">
        <v>0</v>
      </c>
      <c r="DQ128">
        <v>0</v>
      </c>
    </row>
    <row r="129" spans="1:121" x14ac:dyDescent="0.25">
      <c r="A129" t="s">
        <v>604</v>
      </c>
      <c r="B129" t="s">
        <v>136</v>
      </c>
      <c r="C129" t="s">
        <v>137</v>
      </c>
      <c r="D129">
        <v>154</v>
      </c>
      <c r="E129" t="s">
        <v>138</v>
      </c>
      <c r="F129" t="s">
        <v>603</v>
      </c>
      <c r="G129" t="s">
        <v>421</v>
      </c>
      <c r="H129" t="s">
        <v>141</v>
      </c>
      <c r="I129" t="s">
        <v>142</v>
      </c>
      <c r="J129" s="66">
        <v>200010130769493</v>
      </c>
      <c r="K129" t="s">
        <v>143</v>
      </c>
      <c r="L129">
        <v>6</v>
      </c>
      <c r="M129" s="65">
        <v>45663</v>
      </c>
      <c r="N129" t="s">
        <v>329</v>
      </c>
      <c r="O129" t="s">
        <v>330</v>
      </c>
      <c r="P129" t="s">
        <v>329</v>
      </c>
      <c r="Q129" t="s">
        <v>330</v>
      </c>
      <c r="R129">
        <v>1</v>
      </c>
      <c r="S129" t="s">
        <v>146</v>
      </c>
      <c r="T129" t="s">
        <v>147</v>
      </c>
      <c r="U129" t="s">
        <v>148</v>
      </c>
      <c r="V129" t="s">
        <v>149</v>
      </c>
      <c r="W129" t="s">
        <v>150</v>
      </c>
      <c r="X129">
        <v>1927</v>
      </c>
      <c r="Y129" t="s">
        <v>605</v>
      </c>
      <c r="Z129" t="s">
        <v>152</v>
      </c>
      <c r="AA129" t="s">
        <v>153</v>
      </c>
      <c r="AB129" t="s">
        <v>154</v>
      </c>
      <c r="AC129" t="s">
        <v>155</v>
      </c>
      <c r="AF129" t="s">
        <v>156</v>
      </c>
      <c r="AG129" t="s">
        <v>157</v>
      </c>
      <c r="AP129" t="s">
        <v>158</v>
      </c>
      <c r="AQ129" t="s">
        <v>159</v>
      </c>
      <c r="AR129">
        <v>2025</v>
      </c>
      <c r="AS129">
        <v>12</v>
      </c>
      <c r="AT129" s="65">
        <v>45669</v>
      </c>
      <c r="AU129" t="s">
        <v>160</v>
      </c>
      <c r="AV129" t="s">
        <v>161</v>
      </c>
      <c r="AW129" t="s">
        <v>162</v>
      </c>
      <c r="AX129">
        <v>30920.41</v>
      </c>
      <c r="AY129">
        <v>0</v>
      </c>
      <c r="AZ129">
        <v>0</v>
      </c>
      <c r="BA129">
        <v>0</v>
      </c>
      <c r="BB129">
        <v>0</v>
      </c>
      <c r="BC129">
        <v>0</v>
      </c>
      <c r="BD129">
        <v>0</v>
      </c>
      <c r="BE129">
        <v>0</v>
      </c>
      <c r="BF129">
        <v>0</v>
      </c>
      <c r="BG129">
        <v>0</v>
      </c>
      <c r="BH129">
        <v>0</v>
      </c>
      <c r="BI129">
        <v>0</v>
      </c>
      <c r="BJ129">
        <v>887.42</v>
      </c>
      <c r="BK129">
        <v>0</v>
      </c>
      <c r="BL129">
        <v>939.98</v>
      </c>
      <c r="BM129">
        <v>0</v>
      </c>
      <c r="BN129">
        <v>0</v>
      </c>
      <c r="BO129">
        <v>0</v>
      </c>
      <c r="BP129">
        <v>0</v>
      </c>
      <c r="BQ129">
        <v>0</v>
      </c>
      <c r="BR129">
        <v>0</v>
      </c>
      <c r="BS129">
        <v>0</v>
      </c>
      <c r="BT129">
        <v>0</v>
      </c>
      <c r="BU129">
        <v>0</v>
      </c>
      <c r="BV129">
        <v>0</v>
      </c>
      <c r="BW129">
        <v>0</v>
      </c>
      <c r="BX129">
        <v>0</v>
      </c>
      <c r="BY129">
        <v>0</v>
      </c>
      <c r="BZ129">
        <v>0</v>
      </c>
      <c r="CA129">
        <v>0</v>
      </c>
      <c r="CB129">
        <v>0</v>
      </c>
      <c r="CC129">
        <v>0</v>
      </c>
      <c r="CD129">
        <v>0</v>
      </c>
      <c r="CE129">
        <v>0</v>
      </c>
      <c r="CF129">
        <v>0</v>
      </c>
      <c r="CG129">
        <v>0</v>
      </c>
      <c r="CH129">
        <v>0</v>
      </c>
      <c r="CI129">
        <v>0</v>
      </c>
      <c r="CJ129">
        <v>0</v>
      </c>
      <c r="CK129">
        <v>0</v>
      </c>
      <c r="CL129">
        <v>0</v>
      </c>
      <c r="CM129">
        <v>0</v>
      </c>
      <c r="CN129">
        <v>0</v>
      </c>
      <c r="CO129">
        <v>0</v>
      </c>
      <c r="CP129">
        <v>0</v>
      </c>
      <c r="CQ129">
        <v>0</v>
      </c>
      <c r="CR129">
        <v>0</v>
      </c>
      <c r="CS129">
        <v>0</v>
      </c>
      <c r="CT129">
        <v>0</v>
      </c>
      <c r="CU129">
        <v>0</v>
      </c>
      <c r="CV129">
        <v>0</v>
      </c>
      <c r="CW129">
        <v>0</v>
      </c>
      <c r="CX129">
        <v>0</v>
      </c>
      <c r="CY129">
        <v>0</v>
      </c>
      <c r="CZ129">
        <v>0</v>
      </c>
      <c r="DA129">
        <v>0</v>
      </c>
      <c r="DB129">
        <v>0</v>
      </c>
      <c r="DC129">
        <v>0</v>
      </c>
      <c r="DD129">
        <v>0</v>
      </c>
      <c r="DE129">
        <v>0</v>
      </c>
      <c r="DF129">
        <v>0</v>
      </c>
      <c r="DG129">
        <v>0</v>
      </c>
      <c r="DH129">
        <v>0</v>
      </c>
      <c r="DI129">
        <v>0</v>
      </c>
      <c r="DJ129">
        <v>0</v>
      </c>
      <c r="DK129">
        <v>0</v>
      </c>
      <c r="DL129">
        <v>0</v>
      </c>
      <c r="DM129">
        <v>0</v>
      </c>
      <c r="DN129">
        <v>0</v>
      </c>
      <c r="DO129">
        <v>0</v>
      </c>
      <c r="DP129">
        <v>0</v>
      </c>
      <c r="DQ129">
        <v>0</v>
      </c>
    </row>
    <row r="130" spans="1:121" x14ac:dyDescent="0.25">
      <c r="A130" t="s">
        <v>607</v>
      </c>
      <c r="B130" t="s">
        <v>136</v>
      </c>
      <c r="C130" t="s">
        <v>137</v>
      </c>
      <c r="D130">
        <v>16</v>
      </c>
      <c r="E130" t="s">
        <v>138</v>
      </c>
      <c r="F130" t="s">
        <v>606</v>
      </c>
      <c r="G130" t="s">
        <v>608</v>
      </c>
      <c r="H130" t="s">
        <v>166</v>
      </c>
      <c r="I130" t="s">
        <v>206</v>
      </c>
      <c r="J130" s="66">
        <v>200019606756460</v>
      </c>
      <c r="K130" t="s">
        <v>143</v>
      </c>
      <c r="L130">
        <v>3</v>
      </c>
      <c r="M130" s="65">
        <v>45663</v>
      </c>
      <c r="N130" t="s">
        <v>293</v>
      </c>
      <c r="O130" t="s">
        <v>294</v>
      </c>
      <c r="P130" t="s">
        <v>293</v>
      </c>
      <c r="Q130" t="s">
        <v>294</v>
      </c>
      <c r="R130">
        <v>34</v>
      </c>
      <c r="S130" t="s">
        <v>169</v>
      </c>
      <c r="T130" t="s">
        <v>147</v>
      </c>
      <c r="U130" t="s">
        <v>148</v>
      </c>
      <c r="V130" t="s">
        <v>149</v>
      </c>
      <c r="W130" t="s">
        <v>150</v>
      </c>
      <c r="X130">
        <v>1500</v>
      </c>
      <c r="Y130" t="s">
        <v>264</v>
      </c>
      <c r="Z130" t="s">
        <v>152</v>
      </c>
      <c r="AA130" t="s">
        <v>153</v>
      </c>
      <c r="AB130" t="s">
        <v>154</v>
      </c>
      <c r="AC130" t="s">
        <v>155</v>
      </c>
      <c r="AF130" t="s">
        <v>188</v>
      </c>
      <c r="AG130" t="s">
        <v>189</v>
      </c>
      <c r="AP130" t="s">
        <v>158</v>
      </c>
      <c r="AQ130" t="s">
        <v>159</v>
      </c>
      <c r="AR130">
        <v>2025</v>
      </c>
      <c r="AS130">
        <v>12</v>
      </c>
      <c r="AT130" s="65">
        <v>45669</v>
      </c>
      <c r="AU130" t="s">
        <v>160</v>
      </c>
      <c r="AV130" t="s">
        <v>161</v>
      </c>
      <c r="AW130" t="s">
        <v>171</v>
      </c>
      <c r="AX130">
        <v>0</v>
      </c>
      <c r="AY130">
        <v>0</v>
      </c>
      <c r="AZ130">
        <v>0</v>
      </c>
      <c r="BA130">
        <v>0</v>
      </c>
      <c r="BB130">
        <v>0</v>
      </c>
      <c r="BC130">
        <v>0</v>
      </c>
      <c r="BD130">
        <v>0</v>
      </c>
      <c r="BE130">
        <v>0</v>
      </c>
      <c r="BF130">
        <v>0</v>
      </c>
      <c r="BG130">
        <v>0</v>
      </c>
      <c r="BH130">
        <v>0</v>
      </c>
      <c r="BI130">
        <v>0</v>
      </c>
      <c r="BJ130">
        <v>1578.5</v>
      </c>
      <c r="BK130">
        <v>2271.71</v>
      </c>
      <c r="BL130">
        <v>1672</v>
      </c>
      <c r="BM130">
        <v>0</v>
      </c>
      <c r="BN130">
        <v>0</v>
      </c>
      <c r="BO130">
        <v>1919.78</v>
      </c>
      <c r="BP130">
        <v>0</v>
      </c>
      <c r="BQ130">
        <v>0</v>
      </c>
      <c r="BR130">
        <v>0</v>
      </c>
      <c r="BS130">
        <v>0</v>
      </c>
      <c r="BT130">
        <v>0</v>
      </c>
      <c r="BU130">
        <v>0</v>
      </c>
      <c r="BV130">
        <v>0</v>
      </c>
      <c r="BW130">
        <v>0</v>
      </c>
      <c r="BX130">
        <v>0</v>
      </c>
      <c r="BY130">
        <v>0</v>
      </c>
      <c r="BZ130">
        <v>0</v>
      </c>
      <c r="CA130">
        <v>0</v>
      </c>
      <c r="CB130">
        <v>0</v>
      </c>
      <c r="CC130">
        <v>0</v>
      </c>
      <c r="CD130">
        <v>0</v>
      </c>
      <c r="CE130">
        <v>0</v>
      </c>
      <c r="CF130">
        <v>0</v>
      </c>
      <c r="CG130">
        <v>0</v>
      </c>
      <c r="CH130">
        <v>0</v>
      </c>
      <c r="CI130">
        <v>0</v>
      </c>
      <c r="CJ130">
        <v>0</v>
      </c>
      <c r="CK130">
        <v>0</v>
      </c>
      <c r="CL130">
        <v>0</v>
      </c>
      <c r="CM130">
        <v>0</v>
      </c>
      <c r="CN130">
        <v>0</v>
      </c>
      <c r="CO130">
        <v>0</v>
      </c>
      <c r="CP130">
        <v>0</v>
      </c>
      <c r="CQ130">
        <v>0</v>
      </c>
      <c r="CR130">
        <v>0</v>
      </c>
      <c r="CS130">
        <v>0</v>
      </c>
      <c r="CT130">
        <v>0</v>
      </c>
      <c r="CU130">
        <v>0</v>
      </c>
      <c r="CV130">
        <v>0</v>
      </c>
      <c r="CW130">
        <v>0</v>
      </c>
      <c r="CX130">
        <v>0</v>
      </c>
      <c r="CY130">
        <v>0</v>
      </c>
      <c r="CZ130">
        <v>0</v>
      </c>
      <c r="DA130">
        <v>0</v>
      </c>
      <c r="DB130">
        <v>0</v>
      </c>
      <c r="DC130">
        <v>0</v>
      </c>
      <c r="DD130">
        <v>0</v>
      </c>
      <c r="DE130">
        <v>0</v>
      </c>
      <c r="DF130">
        <v>0</v>
      </c>
      <c r="DG130">
        <v>0</v>
      </c>
      <c r="DH130">
        <v>0</v>
      </c>
      <c r="DI130">
        <v>0</v>
      </c>
      <c r="DJ130">
        <v>0</v>
      </c>
      <c r="DK130">
        <v>0</v>
      </c>
      <c r="DL130">
        <v>0</v>
      </c>
      <c r="DM130">
        <v>0</v>
      </c>
      <c r="DN130">
        <v>0</v>
      </c>
      <c r="DO130">
        <v>0</v>
      </c>
      <c r="DP130">
        <v>0</v>
      </c>
      <c r="DQ130">
        <v>0</v>
      </c>
    </row>
    <row r="131" spans="1:121" x14ac:dyDescent="0.25">
      <c r="A131" t="s">
        <v>610</v>
      </c>
      <c r="B131" t="s">
        <v>136</v>
      </c>
      <c r="C131" t="s">
        <v>137</v>
      </c>
      <c r="D131">
        <v>6</v>
      </c>
      <c r="E131" t="s">
        <v>138</v>
      </c>
      <c r="F131" t="s">
        <v>609</v>
      </c>
      <c r="G131" t="s">
        <v>611</v>
      </c>
      <c r="H131" t="s">
        <v>141</v>
      </c>
      <c r="I131" t="s">
        <v>142</v>
      </c>
      <c r="J131" s="66">
        <v>200019603194433</v>
      </c>
      <c r="K131" t="s">
        <v>143</v>
      </c>
      <c r="L131">
        <v>6</v>
      </c>
      <c r="M131" s="65">
        <v>45663</v>
      </c>
      <c r="N131" t="s">
        <v>185</v>
      </c>
      <c r="O131" t="s">
        <v>186</v>
      </c>
      <c r="P131" t="s">
        <v>185</v>
      </c>
      <c r="Q131" t="s">
        <v>186</v>
      </c>
      <c r="R131">
        <v>1</v>
      </c>
      <c r="S131" t="s">
        <v>146</v>
      </c>
      <c r="T131" t="s">
        <v>147</v>
      </c>
      <c r="U131" t="s">
        <v>148</v>
      </c>
      <c r="V131" t="s">
        <v>149</v>
      </c>
      <c r="W131" t="s">
        <v>150</v>
      </c>
      <c r="X131">
        <v>1390</v>
      </c>
      <c r="Y131" t="s">
        <v>301</v>
      </c>
      <c r="AB131" t="s">
        <v>154</v>
      </c>
      <c r="AC131" t="s">
        <v>155</v>
      </c>
      <c r="AP131" t="s">
        <v>158</v>
      </c>
      <c r="AQ131" t="s">
        <v>159</v>
      </c>
      <c r="AR131">
        <v>2025</v>
      </c>
      <c r="AS131">
        <v>12</v>
      </c>
      <c r="AT131" s="65">
        <v>45669</v>
      </c>
      <c r="AU131" t="s">
        <v>160</v>
      </c>
      <c r="AV131" t="s">
        <v>161</v>
      </c>
      <c r="AW131" t="s">
        <v>162</v>
      </c>
      <c r="AX131">
        <v>130000</v>
      </c>
      <c r="AY131">
        <v>0</v>
      </c>
      <c r="AZ131">
        <v>0</v>
      </c>
      <c r="BA131">
        <v>0</v>
      </c>
      <c r="BB131">
        <v>0</v>
      </c>
      <c r="BC131">
        <v>0</v>
      </c>
      <c r="BD131">
        <v>0</v>
      </c>
      <c r="BE131">
        <v>0</v>
      </c>
      <c r="BF131">
        <v>0</v>
      </c>
      <c r="BG131">
        <v>0</v>
      </c>
      <c r="BH131">
        <v>0</v>
      </c>
      <c r="BI131">
        <v>0</v>
      </c>
      <c r="BJ131">
        <v>3731</v>
      </c>
      <c r="BK131">
        <v>19162.12</v>
      </c>
      <c r="BL131">
        <v>3952</v>
      </c>
      <c r="BM131">
        <v>0</v>
      </c>
      <c r="BN131">
        <v>0</v>
      </c>
      <c r="BO131">
        <v>0</v>
      </c>
      <c r="BP131">
        <v>0</v>
      </c>
      <c r="BQ131">
        <v>0</v>
      </c>
      <c r="BR131">
        <v>0</v>
      </c>
      <c r="BS131">
        <v>0</v>
      </c>
      <c r="BT131">
        <v>0</v>
      </c>
      <c r="BU131">
        <v>0</v>
      </c>
      <c r="BV131">
        <v>0</v>
      </c>
      <c r="BW131">
        <v>0</v>
      </c>
      <c r="BX131">
        <v>0</v>
      </c>
      <c r="BY131">
        <v>0</v>
      </c>
      <c r="BZ131">
        <v>0</v>
      </c>
      <c r="CA131">
        <v>0</v>
      </c>
      <c r="CB131">
        <v>0</v>
      </c>
      <c r="CC131">
        <v>0</v>
      </c>
      <c r="CD131">
        <v>0</v>
      </c>
      <c r="CE131">
        <v>0</v>
      </c>
      <c r="CF131">
        <v>0</v>
      </c>
      <c r="CG131">
        <v>0</v>
      </c>
      <c r="CH131">
        <v>0</v>
      </c>
      <c r="CI131">
        <v>0</v>
      </c>
      <c r="CJ131">
        <v>0</v>
      </c>
      <c r="CK131">
        <v>0</v>
      </c>
      <c r="CL131">
        <v>0</v>
      </c>
      <c r="CM131">
        <v>0</v>
      </c>
      <c r="CN131">
        <v>0</v>
      </c>
      <c r="CO131">
        <v>0</v>
      </c>
      <c r="CP131">
        <v>0</v>
      </c>
      <c r="CQ131">
        <v>0</v>
      </c>
      <c r="CR131">
        <v>0</v>
      </c>
      <c r="CS131">
        <v>0</v>
      </c>
      <c r="CT131">
        <v>0</v>
      </c>
      <c r="CU131">
        <v>0</v>
      </c>
      <c r="CV131">
        <v>0</v>
      </c>
      <c r="CW131">
        <v>0</v>
      </c>
      <c r="CX131">
        <v>0</v>
      </c>
      <c r="CY131">
        <v>0</v>
      </c>
      <c r="CZ131">
        <v>0</v>
      </c>
      <c r="DA131">
        <v>0</v>
      </c>
      <c r="DB131">
        <v>0</v>
      </c>
      <c r="DC131">
        <v>0</v>
      </c>
      <c r="DD131">
        <v>0</v>
      </c>
      <c r="DE131">
        <v>0</v>
      </c>
      <c r="DF131">
        <v>0</v>
      </c>
      <c r="DG131">
        <v>0</v>
      </c>
      <c r="DH131">
        <v>0</v>
      </c>
      <c r="DI131">
        <v>0</v>
      </c>
      <c r="DJ131">
        <v>0</v>
      </c>
      <c r="DK131">
        <v>0</v>
      </c>
      <c r="DL131">
        <v>0</v>
      </c>
      <c r="DM131">
        <v>0</v>
      </c>
      <c r="DN131">
        <v>0</v>
      </c>
      <c r="DO131">
        <v>0</v>
      </c>
      <c r="DP131">
        <v>0</v>
      </c>
      <c r="DQ131">
        <v>0</v>
      </c>
    </row>
    <row r="132" spans="1:121" x14ac:dyDescent="0.25">
      <c r="A132" t="s">
        <v>613</v>
      </c>
      <c r="B132" t="s">
        <v>136</v>
      </c>
      <c r="C132" t="s">
        <v>137</v>
      </c>
      <c r="D132">
        <v>61</v>
      </c>
      <c r="E132" t="s">
        <v>138</v>
      </c>
      <c r="F132" t="s">
        <v>612</v>
      </c>
      <c r="G132" t="s">
        <v>614</v>
      </c>
      <c r="H132" t="s">
        <v>141</v>
      </c>
      <c r="I132" t="s">
        <v>142</v>
      </c>
      <c r="J132" s="66">
        <v>200019605578949</v>
      </c>
      <c r="K132" t="s">
        <v>143</v>
      </c>
      <c r="L132">
        <v>4</v>
      </c>
      <c r="M132" s="65">
        <v>45663</v>
      </c>
      <c r="N132" t="s">
        <v>403</v>
      </c>
      <c r="O132" t="s">
        <v>404</v>
      </c>
      <c r="P132" t="s">
        <v>403</v>
      </c>
      <c r="Q132" t="s">
        <v>404</v>
      </c>
      <c r="R132">
        <v>1</v>
      </c>
      <c r="S132" t="s">
        <v>146</v>
      </c>
      <c r="T132" t="s">
        <v>147</v>
      </c>
      <c r="U132" t="s">
        <v>148</v>
      </c>
      <c r="V132" t="s">
        <v>149</v>
      </c>
      <c r="W132" t="s">
        <v>150</v>
      </c>
      <c r="X132">
        <v>1983</v>
      </c>
      <c r="Y132" t="s">
        <v>522</v>
      </c>
      <c r="Z132" t="s">
        <v>152</v>
      </c>
      <c r="AA132" t="s">
        <v>153</v>
      </c>
      <c r="AB132" t="s">
        <v>154</v>
      </c>
      <c r="AC132" t="s">
        <v>155</v>
      </c>
      <c r="AF132" t="s">
        <v>188</v>
      </c>
      <c r="AG132" t="s">
        <v>189</v>
      </c>
      <c r="AP132" t="s">
        <v>158</v>
      </c>
      <c r="AQ132" t="s">
        <v>159</v>
      </c>
      <c r="AR132">
        <v>2025</v>
      </c>
      <c r="AS132">
        <v>12</v>
      </c>
      <c r="AT132" s="65">
        <v>45669</v>
      </c>
      <c r="AU132" t="s">
        <v>160</v>
      </c>
      <c r="AV132" t="s">
        <v>161</v>
      </c>
      <c r="AW132" t="s">
        <v>162</v>
      </c>
      <c r="AX132">
        <v>80000</v>
      </c>
      <c r="AY132">
        <v>0</v>
      </c>
      <c r="AZ132">
        <v>0</v>
      </c>
      <c r="BA132">
        <v>0</v>
      </c>
      <c r="BB132">
        <v>0</v>
      </c>
      <c r="BC132">
        <v>0</v>
      </c>
      <c r="BD132">
        <v>0</v>
      </c>
      <c r="BE132">
        <v>0</v>
      </c>
      <c r="BF132">
        <v>0</v>
      </c>
      <c r="BG132">
        <v>0</v>
      </c>
      <c r="BH132">
        <v>0</v>
      </c>
      <c r="BI132">
        <v>0</v>
      </c>
      <c r="BJ132">
        <v>2296</v>
      </c>
      <c r="BK132">
        <v>6920.92</v>
      </c>
      <c r="BL132">
        <v>2432</v>
      </c>
      <c r="BM132">
        <v>0</v>
      </c>
      <c r="BN132">
        <v>0</v>
      </c>
      <c r="BO132">
        <v>1919.78</v>
      </c>
      <c r="BP132">
        <v>0</v>
      </c>
      <c r="BQ132">
        <v>0</v>
      </c>
      <c r="BR132">
        <v>0</v>
      </c>
      <c r="BS132">
        <v>0</v>
      </c>
      <c r="BT132">
        <v>0</v>
      </c>
      <c r="BU132">
        <v>0</v>
      </c>
      <c r="BV132">
        <v>0</v>
      </c>
      <c r="BW132">
        <v>0</v>
      </c>
      <c r="BX132">
        <v>0</v>
      </c>
      <c r="BY132">
        <v>0</v>
      </c>
      <c r="BZ132">
        <v>0</v>
      </c>
      <c r="CA132">
        <v>0</v>
      </c>
      <c r="CB132">
        <v>0</v>
      </c>
      <c r="CC132">
        <v>0</v>
      </c>
      <c r="CD132">
        <v>0</v>
      </c>
      <c r="CE132">
        <v>0</v>
      </c>
      <c r="CF132">
        <v>0</v>
      </c>
      <c r="CG132">
        <v>0</v>
      </c>
      <c r="CH132">
        <v>0</v>
      </c>
      <c r="CI132">
        <v>0</v>
      </c>
      <c r="CJ132">
        <v>0</v>
      </c>
      <c r="CK132">
        <v>0</v>
      </c>
      <c r="CL132">
        <v>0</v>
      </c>
      <c r="CM132">
        <v>0</v>
      </c>
      <c r="CN132">
        <v>0</v>
      </c>
      <c r="CO132">
        <v>0</v>
      </c>
      <c r="CP132">
        <v>0</v>
      </c>
      <c r="CQ132">
        <v>0</v>
      </c>
      <c r="CR132">
        <v>0</v>
      </c>
      <c r="CS132">
        <v>0</v>
      </c>
      <c r="CT132">
        <v>0</v>
      </c>
      <c r="CU132">
        <v>0</v>
      </c>
      <c r="CV132">
        <v>0</v>
      </c>
      <c r="CW132">
        <v>0</v>
      </c>
      <c r="CX132">
        <v>0</v>
      </c>
      <c r="CY132">
        <v>0</v>
      </c>
      <c r="CZ132">
        <v>0</v>
      </c>
      <c r="DA132">
        <v>0</v>
      </c>
      <c r="DB132">
        <v>0</v>
      </c>
      <c r="DC132">
        <v>0</v>
      </c>
      <c r="DD132">
        <v>0</v>
      </c>
      <c r="DE132">
        <v>0</v>
      </c>
      <c r="DF132">
        <v>0</v>
      </c>
      <c r="DG132">
        <v>0</v>
      </c>
      <c r="DH132">
        <v>0</v>
      </c>
      <c r="DI132">
        <v>0</v>
      </c>
      <c r="DJ132">
        <v>0</v>
      </c>
      <c r="DK132">
        <v>0</v>
      </c>
      <c r="DL132">
        <v>0</v>
      </c>
      <c r="DM132">
        <v>0</v>
      </c>
      <c r="DN132">
        <v>0</v>
      </c>
      <c r="DO132">
        <v>0</v>
      </c>
      <c r="DP132">
        <v>0</v>
      </c>
      <c r="DQ132">
        <v>0</v>
      </c>
    </row>
    <row r="133" spans="1:121" x14ac:dyDescent="0.25">
      <c r="A133" t="s">
        <v>616</v>
      </c>
      <c r="B133" t="s">
        <v>136</v>
      </c>
      <c r="C133" t="s">
        <v>137</v>
      </c>
      <c r="D133">
        <v>42</v>
      </c>
      <c r="E133" t="s">
        <v>138</v>
      </c>
      <c r="F133" t="s">
        <v>615</v>
      </c>
      <c r="G133" t="s">
        <v>617</v>
      </c>
      <c r="H133" t="s">
        <v>166</v>
      </c>
      <c r="I133" t="s">
        <v>142</v>
      </c>
      <c r="J133" s="66">
        <v>200010131621239</v>
      </c>
      <c r="K133" t="s">
        <v>143</v>
      </c>
      <c r="L133">
        <v>6</v>
      </c>
      <c r="M133" s="65">
        <v>45663</v>
      </c>
      <c r="N133" t="s">
        <v>207</v>
      </c>
      <c r="O133" t="s">
        <v>208</v>
      </c>
      <c r="P133" t="s">
        <v>207</v>
      </c>
      <c r="Q133" t="s">
        <v>208</v>
      </c>
      <c r="R133">
        <v>1</v>
      </c>
      <c r="S133" t="s">
        <v>146</v>
      </c>
      <c r="T133" t="s">
        <v>147</v>
      </c>
      <c r="U133" t="s">
        <v>148</v>
      </c>
      <c r="V133" t="s">
        <v>149</v>
      </c>
      <c r="W133" t="s">
        <v>150</v>
      </c>
      <c r="X133">
        <v>1501</v>
      </c>
      <c r="Y133" t="s">
        <v>485</v>
      </c>
      <c r="Z133" t="s">
        <v>152</v>
      </c>
      <c r="AA133" t="s">
        <v>153</v>
      </c>
      <c r="AB133" t="s">
        <v>154</v>
      </c>
      <c r="AC133" t="s">
        <v>155</v>
      </c>
      <c r="AF133" t="s">
        <v>188</v>
      </c>
      <c r="AG133" t="s">
        <v>189</v>
      </c>
      <c r="AP133" t="s">
        <v>158</v>
      </c>
      <c r="AQ133" t="s">
        <v>159</v>
      </c>
      <c r="AR133">
        <v>2025</v>
      </c>
      <c r="AS133">
        <v>12</v>
      </c>
      <c r="AT133" s="65">
        <v>45669</v>
      </c>
      <c r="AU133" t="s">
        <v>160</v>
      </c>
      <c r="AV133" t="s">
        <v>161</v>
      </c>
      <c r="AW133" t="s">
        <v>162</v>
      </c>
      <c r="AX133">
        <v>50000</v>
      </c>
      <c r="AY133">
        <v>0</v>
      </c>
      <c r="AZ133">
        <v>0</v>
      </c>
      <c r="BA133">
        <v>0</v>
      </c>
      <c r="BB133">
        <v>0</v>
      </c>
      <c r="BC133">
        <v>0</v>
      </c>
      <c r="BD133">
        <v>0</v>
      </c>
      <c r="BE133">
        <v>0</v>
      </c>
      <c r="BF133">
        <v>0</v>
      </c>
      <c r="BG133">
        <v>0</v>
      </c>
      <c r="BH133">
        <v>0</v>
      </c>
      <c r="BI133">
        <v>0</v>
      </c>
      <c r="BJ133">
        <v>1435</v>
      </c>
      <c r="BK133">
        <v>1854</v>
      </c>
      <c r="BL133">
        <v>1520</v>
      </c>
      <c r="BM133">
        <v>0</v>
      </c>
      <c r="BN133">
        <v>0</v>
      </c>
      <c r="BO133">
        <v>0</v>
      </c>
      <c r="BP133">
        <v>0</v>
      </c>
      <c r="BQ133">
        <v>0</v>
      </c>
      <c r="BR133">
        <v>0</v>
      </c>
      <c r="BS133">
        <v>0</v>
      </c>
      <c r="BT133">
        <v>0</v>
      </c>
      <c r="BU133">
        <v>0</v>
      </c>
      <c r="BV133">
        <v>0</v>
      </c>
      <c r="BW133">
        <v>0</v>
      </c>
      <c r="BX133">
        <v>0</v>
      </c>
      <c r="BY133">
        <v>0</v>
      </c>
      <c r="BZ133">
        <v>0</v>
      </c>
      <c r="CA133">
        <v>0</v>
      </c>
      <c r="CB133">
        <v>0</v>
      </c>
      <c r="CC133">
        <v>0</v>
      </c>
      <c r="CD133">
        <v>0</v>
      </c>
      <c r="CE133">
        <v>0</v>
      </c>
      <c r="CF133">
        <v>0</v>
      </c>
      <c r="CG133">
        <v>0</v>
      </c>
      <c r="CH133">
        <v>0</v>
      </c>
      <c r="CI133">
        <v>0</v>
      </c>
      <c r="CJ133">
        <v>0</v>
      </c>
      <c r="CK133">
        <v>0</v>
      </c>
      <c r="CL133">
        <v>0</v>
      </c>
      <c r="CM133">
        <v>0</v>
      </c>
      <c r="CN133">
        <v>0</v>
      </c>
      <c r="CO133">
        <v>0</v>
      </c>
      <c r="CP133">
        <v>0</v>
      </c>
      <c r="CQ133">
        <v>0</v>
      </c>
      <c r="CR133">
        <v>0</v>
      </c>
      <c r="CS133">
        <v>0</v>
      </c>
      <c r="CT133">
        <v>0</v>
      </c>
      <c r="CU133">
        <v>0</v>
      </c>
      <c r="CV133">
        <v>0</v>
      </c>
      <c r="CW133">
        <v>0</v>
      </c>
      <c r="CX133">
        <v>0</v>
      </c>
      <c r="CY133">
        <v>0</v>
      </c>
      <c r="CZ133">
        <v>0</v>
      </c>
      <c r="DA133">
        <v>0</v>
      </c>
      <c r="DB133">
        <v>0</v>
      </c>
      <c r="DC133">
        <v>0</v>
      </c>
      <c r="DD133">
        <v>0</v>
      </c>
      <c r="DE133">
        <v>0</v>
      </c>
      <c r="DF133">
        <v>0</v>
      </c>
      <c r="DG133">
        <v>0</v>
      </c>
      <c r="DH133">
        <v>0</v>
      </c>
      <c r="DI133">
        <v>0</v>
      </c>
      <c r="DJ133">
        <v>0</v>
      </c>
      <c r="DK133">
        <v>0</v>
      </c>
      <c r="DL133">
        <v>0</v>
      </c>
      <c r="DM133">
        <v>0</v>
      </c>
      <c r="DN133">
        <v>0</v>
      </c>
      <c r="DO133">
        <v>0</v>
      </c>
      <c r="DP133">
        <v>0</v>
      </c>
      <c r="DQ133">
        <v>0</v>
      </c>
    </row>
    <row r="134" spans="1:121" x14ac:dyDescent="0.25">
      <c r="A134" t="s">
        <v>619</v>
      </c>
      <c r="B134" t="s">
        <v>136</v>
      </c>
      <c r="C134" t="s">
        <v>137</v>
      </c>
      <c r="D134">
        <v>30</v>
      </c>
      <c r="E134" t="s">
        <v>138</v>
      </c>
      <c r="F134" t="s">
        <v>618</v>
      </c>
      <c r="G134" s="65">
        <v>28406</v>
      </c>
      <c r="H134" t="s">
        <v>166</v>
      </c>
      <c r="I134" t="s">
        <v>142</v>
      </c>
      <c r="J134" s="66">
        <v>200010130397988</v>
      </c>
      <c r="K134" t="s">
        <v>143</v>
      </c>
      <c r="L134">
        <v>6</v>
      </c>
      <c r="M134" s="65">
        <v>45663</v>
      </c>
      <c r="N134" t="s">
        <v>207</v>
      </c>
      <c r="O134" t="s">
        <v>208</v>
      </c>
      <c r="P134" t="s">
        <v>207</v>
      </c>
      <c r="Q134" t="s">
        <v>208</v>
      </c>
      <c r="R134">
        <v>1</v>
      </c>
      <c r="S134" t="s">
        <v>146</v>
      </c>
      <c r="T134" t="s">
        <v>147</v>
      </c>
      <c r="U134" t="s">
        <v>148</v>
      </c>
      <c r="V134" t="s">
        <v>149</v>
      </c>
      <c r="W134" t="s">
        <v>150</v>
      </c>
      <c r="X134">
        <v>1501</v>
      </c>
      <c r="Y134" t="s">
        <v>485</v>
      </c>
      <c r="Z134" t="s">
        <v>152</v>
      </c>
      <c r="AA134" t="s">
        <v>153</v>
      </c>
      <c r="AB134" t="s">
        <v>154</v>
      </c>
      <c r="AC134" t="s">
        <v>155</v>
      </c>
      <c r="AF134" t="s">
        <v>188</v>
      </c>
      <c r="AG134" t="s">
        <v>189</v>
      </c>
      <c r="AP134" t="s">
        <v>158</v>
      </c>
      <c r="AQ134" t="s">
        <v>159</v>
      </c>
      <c r="AR134">
        <v>2025</v>
      </c>
      <c r="AS134">
        <v>12</v>
      </c>
      <c r="AT134" s="65">
        <v>45669</v>
      </c>
      <c r="AU134" t="s">
        <v>160</v>
      </c>
      <c r="AV134" t="s">
        <v>161</v>
      </c>
      <c r="AW134" t="s">
        <v>162</v>
      </c>
      <c r="AX134">
        <v>80000</v>
      </c>
      <c r="AY134">
        <v>0</v>
      </c>
      <c r="AZ134">
        <v>0</v>
      </c>
      <c r="BA134">
        <v>0</v>
      </c>
      <c r="BB134">
        <v>0</v>
      </c>
      <c r="BC134">
        <v>0</v>
      </c>
      <c r="BD134">
        <v>0</v>
      </c>
      <c r="BE134">
        <v>0</v>
      </c>
      <c r="BF134">
        <v>0</v>
      </c>
      <c r="BG134">
        <v>0</v>
      </c>
      <c r="BH134">
        <v>0</v>
      </c>
      <c r="BI134">
        <v>0</v>
      </c>
      <c r="BJ134">
        <v>2296</v>
      </c>
      <c r="BK134">
        <v>6920.92</v>
      </c>
      <c r="BL134">
        <v>2432</v>
      </c>
      <c r="BM134">
        <v>0</v>
      </c>
      <c r="BN134">
        <v>0</v>
      </c>
      <c r="BO134">
        <v>1919.78</v>
      </c>
      <c r="BP134">
        <v>0</v>
      </c>
      <c r="BQ134">
        <v>0</v>
      </c>
      <c r="BR134">
        <v>0</v>
      </c>
      <c r="BS134">
        <v>0</v>
      </c>
      <c r="BT134">
        <v>0</v>
      </c>
      <c r="BU134">
        <v>0</v>
      </c>
      <c r="BV134">
        <v>0</v>
      </c>
      <c r="BW134">
        <v>0</v>
      </c>
      <c r="BX134">
        <v>0</v>
      </c>
      <c r="BY134">
        <v>0</v>
      </c>
      <c r="BZ134">
        <v>0</v>
      </c>
      <c r="CA134">
        <v>0</v>
      </c>
      <c r="CB134">
        <v>0</v>
      </c>
      <c r="CC134">
        <v>0</v>
      </c>
      <c r="CD134">
        <v>0</v>
      </c>
      <c r="CE134">
        <v>0</v>
      </c>
      <c r="CF134">
        <v>0</v>
      </c>
      <c r="CG134">
        <v>0</v>
      </c>
      <c r="CH134">
        <v>0</v>
      </c>
      <c r="CI134">
        <v>0</v>
      </c>
      <c r="CJ134">
        <v>0</v>
      </c>
      <c r="CK134">
        <v>0</v>
      </c>
      <c r="CL134">
        <v>0</v>
      </c>
      <c r="CM134">
        <v>0</v>
      </c>
      <c r="CN134">
        <v>0</v>
      </c>
      <c r="CO134">
        <v>0</v>
      </c>
      <c r="CP134">
        <v>0</v>
      </c>
      <c r="CQ134">
        <v>0</v>
      </c>
      <c r="CR134">
        <v>0</v>
      </c>
      <c r="CS134">
        <v>0</v>
      </c>
      <c r="CT134">
        <v>0</v>
      </c>
      <c r="CU134">
        <v>0</v>
      </c>
      <c r="CV134">
        <v>0</v>
      </c>
      <c r="CW134">
        <v>0</v>
      </c>
      <c r="CX134">
        <v>0</v>
      </c>
      <c r="CY134">
        <v>0</v>
      </c>
      <c r="CZ134">
        <v>0</v>
      </c>
      <c r="DA134">
        <v>0</v>
      </c>
      <c r="DB134">
        <v>0</v>
      </c>
      <c r="DC134">
        <v>0</v>
      </c>
      <c r="DD134">
        <v>0</v>
      </c>
      <c r="DE134">
        <v>0</v>
      </c>
      <c r="DF134">
        <v>0</v>
      </c>
      <c r="DG134">
        <v>0</v>
      </c>
      <c r="DH134">
        <v>0</v>
      </c>
      <c r="DI134">
        <v>0</v>
      </c>
      <c r="DJ134">
        <v>0</v>
      </c>
      <c r="DK134">
        <v>0</v>
      </c>
      <c r="DL134">
        <v>0</v>
      </c>
      <c r="DM134">
        <v>0</v>
      </c>
      <c r="DN134">
        <v>0</v>
      </c>
      <c r="DO134">
        <v>0</v>
      </c>
      <c r="DP134">
        <v>0</v>
      </c>
      <c r="DQ134">
        <v>0</v>
      </c>
    </row>
    <row r="135" spans="1:121" x14ac:dyDescent="0.25">
      <c r="A135" t="s">
        <v>621</v>
      </c>
      <c r="B135" t="s">
        <v>136</v>
      </c>
      <c r="C135" t="s">
        <v>137</v>
      </c>
      <c r="D135">
        <v>52</v>
      </c>
      <c r="E135" t="s">
        <v>138</v>
      </c>
      <c r="F135" t="s">
        <v>620</v>
      </c>
      <c r="G135" t="s">
        <v>622</v>
      </c>
      <c r="H135" t="s">
        <v>141</v>
      </c>
      <c r="I135" t="s">
        <v>142</v>
      </c>
      <c r="J135" s="66">
        <v>200019605578722</v>
      </c>
      <c r="K135" t="s">
        <v>143</v>
      </c>
      <c r="L135">
        <v>3</v>
      </c>
      <c r="M135" s="65">
        <v>45663</v>
      </c>
      <c r="N135" t="s">
        <v>293</v>
      </c>
      <c r="O135" t="s">
        <v>294</v>
      </c>
      <c r="P135" t="s">
        <v>293</v>
      </c>
      <c r="Q135" t="s">
        <v>294</v>
      </c>
      <c r="R135">
        <v>1</v>
      </c>
      <c r="S135" t="s">
        <v>146</v>
      </c>
      <c r="T135" t="s">
        <v>147</v>
      </c>
      <c r="U135" t="s">
        <v>148</v>
      </c>
      <c r="V135" t="s">
        <v>149</v>
      </c>
      <c r="W135" t="s">
        <v>150</v>
      </c>
      <c r="X135">
        <v>3306</v>
      </c>
      <c r="Y135" t="s">
        <v>202</v>
      </c>
      <c r="Z135" t="s">
        <v>152</v>
      </c>
      <c r="AA135" t="s">
        <v>153</v>
      </c>
      <c r="AB135" t="s">
        <v>154</v>
      </c>
      <c r="AC135" t="s">
        <v>155</v>
      </c>
      <c r="AF135" t="s">
        <v>188</v>
      </c>
      <c r="AG135" t="s">
        <v>189</v>
      </c>
      <c r="AP135" t="s">
        <v>158</v>
      </c>
      <c r="AQ135" t="s">
        <v>159</v>
      </c>
      <c r="AR135">
        <v>2025</v>
      </c>
      <c r="AS135">
        <v>12</v>
      </c>
      <c r="AT135" s="65">
        <v>45669</v>
      </c>
      <c r="AU135" t="s">
        <v>160</v>
      </c>
      <c r="AV135" t="s">
        <v>161</v>
      </c>
      <c r="AW135" t="s">
        <v>162</v>
      </c>
      <c r="AX135">
        <v>40000</v>
      </c>
      <c r="AY135">
        <v>0</v>
      </c>
      <c r="AZ135">
        <v>0</v>
      </c>
      <c r="BA135">
        <v>0</v>
      </c>
      <c r="BB135">
        <v>0</v>
      </c>
      <c r="BC135">
        <v>0</v>
      </c>
      <c r="BD135">
        <v>0</v>
      </c>
      <c r="BE135">
        <v>0</v>
      </c>
      <c r="BF135">
        <v>0</v>
      </c>
      <c r="BG135">
        <v>0</v>
      </c>
      <c r="BH135">
        <v>0</v>
      </c>
      <c r="BI135">
        <v>0</v>
      </c>
      <c r="BJ135">
        <v>1148</v>
      </c>
      <c r="BK135">
        <v>442.65</v>
      </c>
      <c r="BL135">
        <v>1216</v>
      </c>
      <c r="BM135">
        <v>0</v>
      </c>
      <c r="BN135">
        <v>0</v>
      </c>
      <c r="BO135">
        <v>0</v>
      </c>
      <c r="BP135">
        <v>0</v>
      </c>
      <c r="BQ135">
        <v>0</v>
      </c>
      <c r="BR135">
        <v>0</v>
      </c>
      <c r="BS135">
        <v>0</v>
      </c>
      <c r="BT135">
        <v>0</v>
      </c>
      <c r="BU135">
        <v>0</v>
      </c>
      <c r="BV135">
        <v>0</v>
      </c>
      <c r="BW135">
        <v>0</v>
      </c>
      <c r="BX135">
        <v>0</v>
      </c>
      <c r="BY135">
        <v>0</v>
      </c>
      <c r="BZ135">
        <v>0</v>
      </c>
      <c r="CA135">
        <v>0</v>
      </c>
      <c r="CB135">
        <v>0</v>
      </c>
      <c r="CC135">
        <v>0</v>
      </c>
      <c r="CD135">
        <v>0</v>
      </c>
      <c r="CE135">
        <v>0</v>
      </c>
      <c r="CF135">
        <v>0</v>
      </c>
      <c r="CG135">
        <v>0</v>
      </c>
      <c r="CH135">
        <v>0</v>
      </c>
      <c r="CI135">
        <v>0</v>
      </c>
      <c r="CJ135">
        <v>0</v>
      </c>
      <c r="CK135">
        <v>0</v>
      </c>
      <c r="CL135">
        <v>0</v>
      </c>
      <c r="CM135">
        <v>0</v>
      </c>
      <c r="CN135">
        <v>0</v>
      </c>
      <c r="CO135">
        <v>0</v>
      </c>
      <c r="CP135">
        <v>0</v>
      </c>
      <c r="CQ135">
        <v>0</v>
      </c>
      <c r="CR135">
        <v>0</v>
      </c>
      <c r="CS135">
        <v>0</v>
      </c>
      <c r="CT135">
        <v>0</v>
      </c>
      <c r="CU135">
        <v>0</v>
      </c>
      <c r="CV135">
        <v>0</v>
      </c>
      <c r="CW135">
        <v>0</v>
      </c>
      <c r="CX135">
        <v>0</v>
      </c>
      <c r="CY135">
        <v>0</v>
      </c>
      <c r="CZ135">
        <v>0</v>
      </c>
      <c r="DA135">
        <v>0</v>
      </c>
      <c r="DB135">
        <v>0</v>
      </c>
      <c r="DC135">
        <v>0</v>
      </c>
      <c r="DD135">
        <v>0</v>
      </c>
      <c r="DE135">
        <v>0</v>
      </c>
      <c r="DF135">
        <v>0</v>
      </c>
      <c r="DG135">
        <v>0</v>
      </c>
      <c r="DH135">
        <v>0</v>
      </c>
      <c r="DI135">
        <v>0</v>
      </c>
      <c r="DJ135">
        <v>0</v>
      </c>
      <c r="DK135">
        <v>0</v>
      </c>
      <c r="DL135">
        <v>0</v>
      </c>
      <c r="DM135">
        <v>0</v>
      </c>
      <c r="DN135">
        <v>0</v>
      </c>
      <c r="DO135">
        <v>0</v>
      </c>
      <c r="DP135">
        <v>0</v>
      </c>
      <c r="DQ135">
        <v>0</v>
      </c>
    </row>
    <row r="136" spans="1:121" x14ac:dyDescent="0.25">
      <c r="A136" t="s">
        <v>624</v>
      </c>
      <c r="B136" t="s">
        <v>136</v>
      </c>
      <c r="C136" t="s">
        <v>137</v>
      </c>
      <c r="D136">
        <v>94</v>
      </c>
      <c r="E136" t="s">
        <v>138</v>
      </c>
      <c r="F136" t="s">
        <v>623</v>
      </c>
      <c r="G136" s="65">
        <v>32093</v>
      </c>
      <c r="H136" t="s">
        <v>166</v>
      </c>
      <c r="I136" t="s">
        <v>142</v>
      </c>
      <c r="J136" s="66">
        <v>200010131188594</v>
      </c>
      <c r="K136" t="s">
        <v>143</v>
      </c>
      <c r="L136">
        <v>6</v>
      </c>
      <c r="M136" s="65">
        <v>45663</v>
      </c>
      <c r="N136" t="s">
        <v>207</v>
      </c>
      <c r="O136" t="s">
        <v>208</v>
      </c>
      <c r="P136" t="s">
        <v>207</v>
      </c>
      <c r="Q136" t="s">
        <v>208</v>
      </c>
      <c r="R136">
        <v>1</v>
      </c>
      <c r="S136" t="s">
        <v>146</v>
      </c>
      <c r="T136" t="s">
        <v>147</v>
      </c>
      <c r="U136" t="s">
        <v>148</v>
      </c>
      <c r="V136" t="s">
        <v>149</v>
      </c>
      <c r="W136" t="s">
        <v>150</v>
      </c>
      <c r="X136">
        <v>2210</v>
      </c>
      <c r="Y136" t="s">
        <v>170</v>
      </c>
      <c r="AB136" t="s">
        <v>154</v>
      </c>
      <c r="AC136" t="s">
        <v>155</v>
      </c>
      <c r="AP136" t="s">
        <v>158</v>
      </c>
      <c r="AQ136" t="s">
        <v>159</v>
      </c>
      <c r="AR136">
        <v>2025</v>
      </c>
      <c r="AS136">
        <v>12</v>
      </c>
      <c r="AT136" s="65">
        <v>45669</v>
      </c>
      <c r="AU136" t="s">
        <v>160</v>
      </c>
      <c r="AV136" t="s">
        <v>161</v>
      </c>
      <c r="AW136" t="s">
        <v>162</v>
      </c>
      <c r="AX136">
        <v>49335</v>
      </c>
      <c r="AY136">
        <v>0</v>
      </c>
      <c r="AZ136">
        <v>0</v>
      </c>
      <c r="BA136">
        <v>0</v>
      </c>
      <c r="BB136">
        <v>0</v>
      </c>
      <c r="BC136">
        <v>0</v>
      </c>
      <c r="BD136">
        <v>0</v>
      </c>
      <c r="BE136">
        <v>0</v>
      </c>
      <c r="BF136">
        <v>0</v>
      </c>
      <c r="BG136">
        <v>0</v>
      </c>
      <c r="BH136">
        <v>0</v>
      </c>
      <c r="BI136">
        <v>0</v>
      </c>
      <c r="BJ136">
        <v>1415.91</v>
      </c>
      <c r="BK136">
        <v>1760.15</v>
      </c>
      <c r="BL136">
        <v>1499.78</v>
      </c>
      <c r="BM136">
        <v>0</v>
      </c>
      <c r="BN136">
        <v>0</v>
      </c>
      <c r="BO136">
        <v>0</v>
      </c>
      <c r="BP136">
        <v>0</v>
      </c>
      <c r="BQ136">
        <v>0</v>
      </c>
      <c r="BR136">
        <v>0</v>
      </c>
      <c r="BS136">
        <v>0</v>
      </c>
      <c r="BT136">
        <v>0</v>
      </c>
      <c r="BU136">
        <v>0</v>
      </c>
      <c r="BV136">
        <v>0</v>
      </c>
      <c r="BW136">
        <v>0</v>
      </c>
      <c r="BX136">
        <v>0</v>
      </c>
      <c r="BY136">
        <v>0</v>
      </c>
      <c r="BZ136">
        <v>0</v>
      </c>
      <c r="CA136">
        <v>0</v>
      </c>
      <c r="CB136">
        <v>0</v>
      </c>
      <c r="CC136">
        <v>0</v>
      </c>
      <c r="CD136">
        <v>0</v>
      </c>
      <c r="CE136">
        <v>0</v>
      </c>
      <c r="CF136">
        <v>0</v>
      </c>
      <c r="CG136">
        <v>0</v>
      </c>
      <c r="CH136">
        <v>0</v>
      </c>
      <c r="CI136">
        <v>0</v>
      </c>
      <c r="CJ136">
        <v>0</v>
      </c>
      <c r="CK136">
        <v>0</v>
      </c>
      <c r="CL136">
        <v>0</v>
      </c>
      <c r="CM136">
        <v>0</v>
      </c>
      <c r="CN136">
        <v>0</v>
      </c>
      <c r="CO136">
        <v>0</v>
      </c>
      <c r="CP136">
        <v>0</v>
      </c>
      <c r="CQ136">
        <v>0</v>
      </c>
      <c r="CR136">
        <v>0</v>
      </c>
      <c r="CS136">
        <v>0</v>
      </c>
      <c r="CT136">
        <v>0</v>
      </c>
      <c r="CU136">
        <v>0</v>
      </c>
      <c r="CV136">
        <v>0</v>
      </c>
      <c r="CW136">
        <v>0</v>
      </c>
      <c r="CX136">
        <v>0</v>
      </c>
      <c r="CY136">
        <v>0</v>
      </c>
      <c r="CZ136">
        <v>0</v>
      </c>
      <c r="DA136">
        <v>0</v>
      </c>
      <c r="DB136">
        <v>0</v>
      </c>
      <c r="DC136">
        <v>0</v>
      </c>
      <c r="DD136">
        <v>0</v>
      </c>
      <c r="DE136">
        <v>0</v>
      </c>
      <c r="DF136">
        <v>0</v>
      </c>
      <c r="DG136">
        <v>0</v>
      </c>
      <c r="DH136">
        <v>0</v>
      </c>
      <c r="DI136">
        <v>0</v>
      </c>
      <c r="DJ136">
        <v>0</v>
      </c>
      <c r="DK136">
        <v>0</v>
      </c>
      <c r="DL136">
        <v>0</v>
      </c>
      <c r="DM136">
        <v>0</v>
      </c>
      <c r="DN136">
        <v>0</v>
      </c>
      <c r="DO136">
        <v>0</v>
      </c>
      <c r="DP136">
        <v>0</v>
      </c>
      <c r="DQ136">
        <v>0</v>
      </c>
    </row>
    <row r="137" spans="1:121" x14ac:dyDescent="0.25">
      <c r="A137" t="s">
        <v>626</v>
      </c>
      <c r="B137" t="s">
        <v>136</v>
      </c>
      <c r="C137" t="s">
        <v>137</v>
      </c>
      <c r="D137">
        <v>28</v>
      </c>
      <c r="E137" t="s">
        <v>138</v>
      </c>
      <c r="F137" t="s">
        <v>625</v>
      </c>
      <c r="G137" s="65">
        <v>32579</v>
      </c>
      <c r="H137" t="s">
        <v>141</v>
      </c>
      <c r="I137" t="s">
        <v>142</v>
      </c>
      <c r="J137" s="66">
        <v>9609015116</v>
      </c>
      <c r="K137" t="s">
        <v>143</v>
      </c>
      <c r="L137">
        <v>1</v>
      </c>
      <c r="M137" s="65">
        <v>45668</v>
      </c>
      <c r="N137" t="s">
        <v>627</v>
      </c>
      <c r="O137" t="s">
        <v>628</v>
      </c>
      <c r="P137" t="s">
        <v>627</v>
      </c>
      <c r="Q137" t="s">
        <v>628</v>
      </c>
      <c r="R137">
        <v>34</v>
      </c>
      <c r="S137" t="s">
        <v>169</v>
      </c>
      <c r="T137" t="s">
        <v>147</v>
      </c>
      <c r="U137" t="s">
        <v>148</v>
      </c>
      <c r="V137" t="s">
        <v>149</v>
      </c>
      <c r="W137" t="s">
        <v>150</v>
      </c>
      <c r="X137">
        <v>2210</v>
      </c>
      <c r="Y137" t="s">
        <v>170</v>
      </c>
      <c r="AB137" t="s">
        <v>154</v>
      </c>
      <c r="AC137" t="s">
        <v>155</v>
      </c>
      <c r="AP137" t="s">
        <v>158</v>
      </c>
      <c r="AQ137" t="s">
        <v>159</v>
      </c>
      <c r="AR137">
        <v>2025</v>
      </c>
      <c r="AS137">
        <v>12</v>
      </c>
      <c r="AT137" s="65">
        <v>45669</v>
      </c>
      <c r="AU137" t="s">
        <v>160</v>
      </c>
      <c r="AV137" t="s">
        <v>161</v>
      </c>
      <c r="AW137" t="s">
        <v>171</v>
      </c>
      <c r="AX137">
        <v>0</v>
      </c>
      <c r="AY137">
        <v>0</v>
      </c>
      <c r="AZ137">
        <v>0</v>
      </c>
      <c r="BA137">
        <v>0</v>
      </c>
      <c r="BB137">
        <v>0</v>
      </c>
      <c r="BC137">
        <v>0</v>
      </c>
      <c r="BD137">
        <v>0</v>
      </c>
      <c r="BE137">
        <v>0</v>
      </c>
      <c r="BF137">
        <v>0</v>
      </c>
      <c r="BG137">
        <v>0</v>
      </c>
      <c r="BH137">
        <v>0</v>
      </c>
      <c r="BI137">
        <v>0</v>
      </c>
      <c r="BJ137">
        <v>1435</v>
      </c>
      <c r="BK137">
        <v>1854</v>
      </c>
      <c r="BL137">
        <v>1520</v>
      </c>
      <c r="BM137">
        <v>0</v>
      </c>
      <c r="BN137">
        <v>0</v>
      </c>
      <c r="BO137">
        <v>0</v>
      </c>
      <c r="BP137">
        <v>0</v>
      </c>
      <c r="BQ137">
        <v>0</v>
      </c>
      <c r="BR137">
        <v>0</v>
      </c>
      <c r="BS137">
        <v>0</v>
      </c>
      <c r="BT137">
        <v>0</v>
      </c>
      <c r="BU137">
        <v>0</v>
      </c>
      <c r="BV137">
        <v>0</v>
      </c>
      <c r="BW137">
        <v>0</v>
      </c>
      <c r="BX137">
        <v>0</v>
      </c>
      <c r="BY137">
        <v>0</v>
      </c>
      <c r="BZ137">
        <v>0</v>
      </c>
      <c r="CA137">
        <v>0</v>
      </c>
      <c r="CB137">
        <v>0</v>
      </c>
      <c r="CC137">
        <v>0</v>
      </c>
      <c r="CD137">
        <v>0</v>
      </c>
      <c r="CE137">
        <v>0</v>
      </c>
      <c r="CF137">
        <v>0</v>
      </c>
      <c r="CG137">
        <v>0</v>
      </c>
      <c r="CH137">
        <v>0</v>
      </c>
      <c r="CI137">
        <v>0</v>
      </c>
      <c r="CJ137">
        <v>0</v>
      </c>
      <c r="CK137">
        <v>0</v>
      </c>
      <c r="CL137">
        <v>0</v>
      </c>
      <c r="CM137">
        <v>0</v>
      </c>
      <c r="CN137">
        <v>0</v>
      </c>
      <c r="CO137">
        <v>0</v>
      </c>
      <c r="CP137">
        <v>0</v>
      </c>
      <c r="CQ137">
        <v>0</v>
      </c>
      <c r="CR137">
        <v>0</v>
      </c>
      <c r="CS137">
        <v>0</v>
      </c>
      <c r="CT137">
        <v>0</v>
      </c>
      <c r="CU137">
        <v>0</v>
      </c>
      <c r="CV137">
        <v>0</v>
      </c>
      <c r="CW137">
        <v>0</v>
      </c>
      <c r="CX137">
        <v>0</v>
      </c>
      <c r="CY137">
        <v>0</v>
      </c>
      <c r="CZ137">
        <v>0</v>
      </c>
      <c r="DA137">
        <v>0</v>
      </c>
      <c r="DB137">
        <v>0</v>
      </c>
      <c r="DC137">
        <v>0</v>
      </c>
      <c r="DD137">
        <v>0</v>
      </c>
      <c r="DE137">
        <v>0</v>
      </c>
      <c r="DF137">
        <v>0</v>
      </c>
      <c r="DG137">
        <v>0</v>
      </c>
      <c r="DH137">
        <v>0</v>
      </c>
      <c r="DI137">
        <v>0</v>
      </c>
      <c r="DJ137">
        <v>0</v>
      </c>
      <c r="DK137">
        <v>0</v>
      </c>
      <c r="DL137">
        <v>0</v>
      </c>
      <c r="DM137">
        <v>0</v>
      </c>
      <c r="DN137">
        <v>0</v>
      </c>
      <c r="DO137">
        <v>0</v>
      </c>
      <c r="DP137">
        <v>0</v>
      </c>
      <c r="DQ137">
        <v>0</v>
      </c>
    </row>
    <row r="138" spans="1:121" x14ac:dyDescent="0.25">
      <c r="A138" t="s">
        <v>630</v>
      </c>
      <c r="B138" t="s">
        <v>136</v>
      </c>
      <c r="C138" t="s">
        <v>137</v>
      </c>
      <c r="D138">
        <v>42</v>
      </c>
      <c r="E138" t="s">
        <v>138</v>
      </c>
      <c r="F138" t="s">
        <v>629</v>
      </c>
      <c r="G138" s="65">
        <v>31720</v>
      </c>
      <c r="H138" t="s">
        <v>166</v>
      </c>
      <c r="I138" t="s">
        <v>142</v>
      </c>
      <c r="J138" s="66">
        <v>200019606092426</v>
      </c>
      <c r="K138" t="s">
        <v>143</v>
      </c>
      <c r="L138">
        <v>3</v>
      </c>
      <c r="M138" s="65">
        <v>45663</v>
      </c>
      <c r="N138" t="s">
        <v>144</v>
      </c>
      <c r="O138" t="s">
        <v>145</v>
      </c>
      <c r="P138" t="s">
        <v>144</v>
      </c>
      <c r="Q138" t="s">
        <v>145</v>
      </c>
      <c r="R138">
        <v>1</v>
      </c>
      <c r="S138" t="s">
        <v>146</v>
      </c>
      <c r="T138" t="s">
        <v>147</v>
      </c>
      <c r="U138" t="s">
        <v>148</v>
      </c>
      <c r="V138" t="s">
        <v>149</v>
      </c>
      <c r="W138" t="s">
        <v>150</v>
      </c>
      <c r="X138">
        <v>1110</v>
      </c>
      <c r="Y138" t="s">
        <v>192</v>
      </c>
      <c r="Z138" t="s">
        <v>193</v>
      </c>
      <c r="AA138" t="s">
        <v>194</v>
      </c>
      <c r="AB138" t="s">
        <v>195</v>
      </c>
      <c r="AC138" t="s">
        <v>196</v>
      </c>
      <c r="AF138" t="s">
        <v>156</v>
      </c>
      <c r="AG138" t="s">
        <v>157</v>
      </c>
      <c r="AP138" t="s">
        <v>158</v>
      </c>
      <c r="AQ138" t="s">
        <v>159</v>
      </c>
      <c r="AR138">
        <v>2025</v>
      </c>
      <c r="AS138">
        <v>12</v>
      </c>
      <c r="AT138" s="65">
        <v>45669</v>
      </c>
      <c r="AU138" t="s">
        <v>160</v>
      </c>
      <c r="AV138" t="s">
        <v>161</v>
      </c>
      <c r="AW138" t="s">
        <v>162</v>
      </c>
      <c r="AX138">
        <v>27000</v>
      </c>
      <c r="AY138">
        <v>0</v>
      </c>
      <c r="AZ138">
        <v>0</v>
      </c>
      <c r="BA138">
        <v>0</v>
      </c>
      <c r="BB138">
        <v>0</v>
      </c>
      <c r="BC138">
        <v>0</v>
      </c>
      <c r="BD138">
        <v>0</v>
      </c>
      <c r="BE138">
        <v>0</v>
      </c>
      <c r="BF138">
        <v>0</v>
      </c>
      <c r="BG138">
        <v>0</v>
      </c>
      <c r="BH138">
        <v>0</v>
      </c>
      <c r="BI138">
        <v>0</v>
      </c>
      <c r="BJ138">
        <v>774.9</v>
      </c>
      <c r="BK138">
        <v>0</v>
      </c>
      <c r="BL138">
        <v>820.8</v>
      </c>
      <c r="BM138">
        <v>0</v>
      </c>
      <c r="BN138">
        <v>0</v>
      </c>
      <c r="BO138">
        <v>0</v>
      </c>
      <c r="BP138">
        <v>0</v>
      </c>
      <c r="BQ138">
        <v>0</v>
      </c>
      <c r="BR138">
        <v>0</v>
      </c>
      <c r="BS138">
        <v>0</v>
      </c>
      <c r="BT138">
        <v>0</v>
      </c>
      <c r="BU138">
        <v>0</v>
      </c>
      <c r="BV138">
        <v>0</v>
      </c>
      <c r="BW138">
        <v>0</v>
      </c>
      <c r="BX138">
        <v>0</v>
      </c>
      <c r="BY138">
        <v>0</v>
      </c>
      <c r="BZ138">
        <v>7026.42</v>
      </c>
      <c r="CA138">
        <v>0</v>
      </c>
      <c r="CB138">
        <v>0</v>
      </c>
      <c r="CC138">
        <v>0</v>
      </c>
      <c r="CD138">
        <v>0</v>
      </c>
      <c r="CE138">
        <v>0</v>
      </c>
      <c r="CF138">
        <v>0</v>
      </c>
      <c r="CG138">
        <v>0</v>
      </c>
      <c r="CH138">
        <v>0</v>
      </c>
      <c r="CI138">
        <v>0</v>
      </c>
      <c r="CJ138">
        <v>0</v>
      </c>
      <c r="CK138">
        <v>0</v>
      </c>
      <c r="CL138">
        <v>0</v>
      </c>
      <c r="CM138">
        <v>0</v>
      </c>
      <c r="CN138">
        <v>0</v>
      </c>
      <c r="CO138">
        <v>0</v>
      </c>
      <c r="CP138">
        <v>0</v>
      </c>
      <c r="CQ138">
        <v>0</v>
      </c>
      <c r="CR138">
        <v>0</v>
      </c>
      <c r="CS138">
        <v>0</v>
      </c>
      <c r="CT138">
        <v>0</v>
      </c>
      <c r="CU138">
        <v>0</v>
      </c>
      <c r="CV138">
        <v>0</v>
      </c>
      <c r="CW138">
        <v>0</v>
      </c>
      <c r="CX138">
        <v>0</v>
      </c>
      <c r="CY138">
        <v>0</v>
      </c>
      <c r="CZ138">
        <v>0</v>
      </c>
      <c r="DA138">
        <v>0</v>
      </c>
      <c r="DB138">
        <v>0</v>
      </c>
      <c r="DC138">
        <v>0</v>
      </c>
      <c r="DD138">
        <v>0</v>
      </c>
      <c r="DE138">
        <v>0</v>
      </c>
      <c r="DF138">
        <v>0</v>
      </c>
      <c r="DG138">
        <v>0</v>
      </c>
      <c r="DH138">
        <v>0</v>
      </c>
      <c r="DI138">
        <v>0</v>
      </c>
      <c r="DJ138">
        <v>0</v>
      </c>
      <c r="DK138">
        <v>0</v>
      </c>
      <c r="DL138">
        <v>0</v>
      </c>
      <c r="DM138">
        <v>0</v>
      </c>
      <c r="DN138">
        <v>0</v>
      </c>
      <c r="DO138">
        <v>0</v>
      </c>
      <c r="DP138">
        <v>0</v>
      </c>
      <c r="DQ138">
        <v>0</v>
      </c>
    </row>
    <row r="139" spans="1:121" x14ac:dyDescent="0.25">
      <c r="A139" t="s">
        <v>632</v>
      </c>
      <c r="B139" t="s">
        <v>136</v>
      </c>
      <c r="C139" t="s">
        <v>137</v>
      </c>
      <c r="D139">
        <v>271</v>
      </c>
      <c r="E139" t="s">
        <v>138</v>
      </c>
      <c r="F139" t="s">
        <v>631</v>
      </c>
      <c r="G139" t="s">
        <v>633</v>
      </c>
      <c r="H139" t="s">
        <v>166</v>
      </c>
      <c r="I139" t="s">
        <v>142</v>
      </c>
      <c r="J139" s="66">
        <v>200010130602796</v>
      </c>
      <c r="K139" t="s">
        <v>143</v>
      </c>
      <c r="L139">
        <v>4</v>
      </c>
      <c r="M139" s="65">
        <v>45663</v>
      </c>
      <c r="N139" t="s">
        <v>144</v>
      </c>
      <c r="O139" t="s">
        <v>145</v>
      </c>
      <c r="P139" t="s">
        <v>144</v>
      </c>
      <c r="Q139" t="s">
        <v>145</v>
      </c>
      <c r="R139">
        <v>1</v>
      </c>
      <c r="S139" t="s">
        <v>146</v>
      </c>
      <c r="T139" t="s">
        <v>147</v>
      </c>
      <c r="U139" t="s">
        <v>148</v>
      </c>
      <c r="V139" t="s">
        <v>149</v>
      </c>
      <c r="W139" t="s">
        <v>150</v>
      </c>
      <c r="X139">
        <v>2210</v>
      </c>
      <c r="Y139" t="s">
        <v>170</v>
      </c>
      <c r="AB139" t="s">
        <v>154</v>
      </c>
      <c r="AC139" t="s">
        <v>155</v>
      </c>
      <c r="AP139" t="s">
        <v>158</v>
      </c>
      <c r="AQ139" t="s">
        <v>159</v>
      </c>
      <c r="AR139">
        <v>2025</v>
      </c>
      <c r="AS139">
        <v>12</v>
      </c>
      <c r="AT139" s="65">
        <v>45669</v>
      </c>
      <c r="AU139" t="s">
        <v>160</v>
      </c>
      <c r="AV139" t="s">
        <v>161</v>
      </c>
      <c r="AW139" t="s">
        <v>162</v>
      </c>
      <c r="AX139">
        <v>40796.25</v>
      </c>
      <c r="AY139">
        <v>0</v>
      </c>
      <c r="AZ139">
        <v>0</v>
      </c>
      <c r="BA139">
        <v>0</v>
      </c>
      <c r="BB139">
        <v>0</v>
      </c>
      <c r="BC139">
        <v>0</v>
      </c>
      <c r="BD139">
        <v>0</v>
      </c>
      <c r="BE139">
        <v>0</v>
      </c>
      <c r="BF139">
        <v>0</v>
      </c>
      <c r="BG139">
        <v>0</v>
      </c>
      <c r="BH139">
        <v>0</v>
      </c>
      <c r="BI139">
        <v>0</v>
      </c>
      <c r="BJ139">
        <v>1170.8499999999999</v>
      </c>
      <c r="BK139">
        <v>555.03</v>
      </c>
      <c r="BL139">
        <v>1240.21</v>
      </c>
      <c r="BM139">
        <v>0</v>
      </c>
      <c r="BN139">
        <v>0</v>
      </c>
      <c r="BO139">
        <v>0</v>
      </c>
      <c r="BP139">
        <v>0</v>
      </c>
      <c r="BQ139">
        <v>0</v>
      </c>
      <c r="BR139">
        <v>0</v>
      </c>
      <c r="BS139">
        <v>0</v>
      </c>
      <c r="BT139">
        <v>0</v>
      </c>
      <c r="BU139">
        <v>0</v>
      </c>
      <c r="BV139">
        <v>0</v>
      </c>
      <c r="BW139">
        <v>0</v>
      </c>
      <c r="BX139">
        <v>0</v>
      </c>
      <c r="BY139">
        <v>0</v>
      </c>
      <c r="BZ139">
        <v>20354.95</v>
      </c>
      <c r="CA139">
        <v>0</v>
      </c>
      <c r="CB139">
        <v>0</v>
      </c>
      <c r="CC139">
        <v>0</v>
      </c>
      <c r="CD139">
        <v>0</v>
      </c>
      <c r="CE139">
        <v>0</v>
      </c>
      <c r="CF139">
        <v>0</v>
      </c>
      <c r="CG139">
        <v>0</v>
      </c>
      <c r="CH139">
        <v>0</v>
      </c>
      <c r="CI139">
        <v>0</v>
      </c>
      <c r="CJ139">
        <v>0</v>
      </c>
      <c r="CK139">
        <v>0</v>
      </c>
      <c r="CL139">
        <v>0</v>
      </c>
      <c r="CM139">
        <v>0</v>
      </c>
      <c r="CN139">
        <v>0</v>
      </c>
      <c r="CO139">
        <v>0</v>
      </c>
      <c r="CP139">
        <v>0</v>
      </c>
      <c r="CQ139">
        <v>0</v>
      </c>
      <c r="CR139">
        <v>0</v>
      </c>
      <c r="CS139">
        <v>0</v>
      </c>
      <c r="CT139">
        <v>0</v>
      </c>
      <c r="CU139">
        <v>0</v>
      </c>
      <c r="CV139">
        <v>0</v>
      </c>
      <c r="CW139">
        <v>0</v>
      </c>
      <c r="CX139">
        <v>0</v>
      </c>
      <c r="CY139">
        <v>0</v>
      </c>
      <c r="CZ139">
        <v>0</v>
      </c>
      <c r="DA139">
        <v>0</v>
      </c>
      <c r="DB139">
        <v>0</v>
      </c>
      <c r="DC139">
        <v>0</v>
      </c>
      <c r="DD139">
        <v>0</v>
      </c>
      <c r="DE139">
        <v>0</v>
      </c>
      <c r="DF139">
        <v>0</v>
      </c>
      <c r="DG139">
        <v>0</v>
      </c>
      <c r="DH139">
        <v>0</v>
      </c>
      <c r="DI139">
        <v>0</v>
      </c>
      <c r="DJ139">
        <v>0</v>
      </c>
      <c r="DK139">
        <v>0</v>
      </c>
      <c r="DL139">
        <v>0</v>
      </c>
      <c r="DM139">
        <v>0</v>
      </c>
      <c r="DN139">
        <v>0</v>
      </c>
      <c r="DO139">
        <v>0</v>
      </c>
      <c r="DP139">
        <v>0</v>
      </c>
      <c r="DQ139">
        <v>0</v>
      </c>
    </row>
    <row r="140" spans="1:121" x14ac:dyDescent="0.25">
      <c r="A140" t="s">
        <v>635</v>
      </c>
      <c r="B140" t="s">
        <v>136</v>
      </c>
      <c r="C140" t="s">
        <v>137</v>
      </c>
      <c r="D140">
        <v>277</v>
      </c>
      <c r="E140" t="s">
        <v>138</v>
      </c>
      <c r="F140" t="s">
        <v>634</v>
      </c>
      <c r="G140" t="s">
        <v>636</v>
      </c>
      <c r="H140" t="s">
        <v>166</v>
      </c>
      <c r="I140" t="s">
        <v>142</v>
      </c>
      <c r="J140" s="66">
        <v>200010801136931</v>
      </c>
      <c r="K140" t="s">
        <v>143</v>
      </c>
      <c r="L140">
        <v>5</v>
      </c>
      <c r="M140" s="65">
        <v>45663</v>
      </c>
      <c r="N140" t="s">
        <v>144</v>
      </c>
      <c r="O140" t="s">
        <v>145</v>
      </c>
      <c r="P140" t="s">
        <v>144</v>
      </c>
      <c r="Q140" t="s">
        <v>145</v>
      </c>
      <c r="R140">
        <v>1</v>
      </c>
      <c r="S140" t="s">
        <v>146</v>
      </c>
      <c r="T140" t="s">
        <v>147</v>
      </c>
      <c r="U140" t="s">
        <v>148</v>
      </c>
      <c r="V140" t="s">
        <v>149</v>
      </c>
      <c r="W140" t="s">
        <v>150</v>
      </c>
      <c r="X140">
        <v>2210</v>
      </c>
      <c r="Y140" t="s">
        <v>170</v>
      </c>
      <c r="AB140" t="s">
        <v>154</v>
      </c>
      <c r="AC140" t="s">
        <v>155</v>
      </c>
      <c r="AP140" t="s">
        <v>158</v>
      </c>
      <c r="AQ140" t="s">
        <v>159</v>
      </c>
      <c r="AR140">
        <v>2025</v>
      </c>
      <c r="AS140">
        <v>12</v>
      </c>
      <c r="AT140" s="65">
        <v>45669</v>
      </c>
      <c r="AU140" t="s">
        <v>160</v>
      </c>
      <c r="AV140" t="s">
        <v>161</v>
      </c>
      <c r="AW140" t="s">
        <v>162</v>
      </c>
      <c r="AX140">
        <v>31625</v>
      </c>
      <c r="AY140">
        <v>0</v>
      </c>
      <c r="AZ140">
        <v>0</v>
      </c>
      <c r="BA140">
        <v>0</v>
      </c>
      <c r="BB140">
        <v>0</v>
      </c>
      <c r="BC140">
        <v>0</v>
      </c>
      <c r="BD140">
        <v>0</v>
      </c>
      <c r="BE140">
        <v>0</v>
      </c>
      <c r="BF140">
        <v>0</v>
      </c>
      <c r="BG140">
        <v>0</v>
      </c>
      <c r="BH140">
        <v>0</v>
      </c>
      <c r="BI140">
        <v>0</v>
      </c>
      <c r="BJ140">
        <v>907.64</v>
      </c>
      <c r="BK140">
        <v>0</v>
      </c>
      <c r="BL140">
        <v>961.4</v>
      </c>
      <c r="BM140">
        <v>0</v>
      </c>
      <c r="BN140">
        <v>0</v>
      </c>
      <c r="BO140">
        <v>0</v>
      </c>
      <c r="BP140">
        <v>0</v>
      </c>
      <c r="BQ140">
        <v>0</v>
      </c>
      <c r="BR140">
        <v>0</v>
      </c>
      <c r="BS140">
        <v>0</v>
      </c>
      <c r="BT140">
        <v>0</v>
      </c>
      <c r="BU140">
        <v>0</v>
      </c>
      <c r="BV140">
        <v>0</v>
      </c>
      <c r="BW140">
        <v>0</v>
      </c>
      <c r="BX140">
        <v>0</v>
      </c>
      <c r="BY140">
        <v>0</v>
      </c>
      <c r="BZ140">
        <v>0</v>
      </c>
      <c r="CA140">
        <v>0</v>
      </c>
      <c r="CB140">
        <v>0</v>
      </c>
      <c r="CC140">
        <v>0</v>
      </c>
      <c r="CD140">
        <v>0</v>
      </c>
      <c r="CE140">
        <v>0</v>
      </c>
      <c r="CF140">
        <v>0</v>
      </c>
      <c r="CG140">
        <v>0</v>
      </c>
      <c r="CH140">
        <v>0</v>
      </c>
      <c r="CI140">
        <v>0</v>
      </c>
      <c r="CJ140">
        <v>0</v>
      </c>
      <c r="CK140">
        <v>0</v>
      </c>
      <c r="CL140">
        <v>0</v>
      </c>
      <c r="CM140">
        <v>0</v>
      </c>
      <c r="CN140">
        <v>0</v>
      </c>
      <c r="CO140">
        <v>0</v>
      </c>
      <c r="CP140">
        <v>0</v>
      </c>
      <c r="CQ140">
        <v>0</v>
      </c>
      <c r="CR140">
        <v>0</v>
      </c>
      <c r="CS140">
        <v>0</v>
      </c>
      <c r="CT140">
        <v>0</v>
      </c>
      <c r="CU140">
        <v>0</v>
      </c>
      <c r="CV140">
        <v>0</v>
      </c>
      <c r="CW140">
        <v>0</v>
      </c>
      <c r="CX140">
        <v>0</v>
      </c>
      <c r="CY140">
        <v>0</v>
      </c>
      <c r="CZ140">
        <v>0</v>
      </c>
      <c r="DA140">
        <v>0</v>
      </c>
      <c r="DB140">
        <v>0</v>
      </c>
      <c r="DC140">
        <v>0</v>
      </c>
      <c r="DD140">
        <v>0</v>
      </c>
      <c r="DE140">
        <v>0</v>
      </c>
      <c r="DF140">
        <v>0</v>
      </c>
      <c r="DG140">
        <v>0</v>
      </c>
      <c r="DH140">
        <v>0</v>
      </c>
      <c r="DI140">
        <v>0</v>
      </c>
      <c r="DJ140">
        <v>0</v>
      </c>
      <c r="DK140">
        <v>0</v>
      </c>
      <c r="DL140">
        <v>0</v>
      </c>
      <c r="DM140">
        <v>0</v>
      </c>
      <c r="DN140">
        <v>0</v>
      </c>
      <c r="DO140">
        <v>0</v>
      </c>
      <c r="DP140">
        <v>0</v>
      </c>
      <c r="DQ140">
        <v>0</v>
      </c>
    </row>
    <row r="141" spans="1:121" x14ac:dyDescent="0.25">
      <c r="A141" t="s">
        <v>638</v>
      </c>
      <c r="B141" t="s">
        <v>136</v>
      </c>
      <c r="C141" t="s">
        <v>137</v>
      </c>
      <c r="D141">
        <v>138</v>
      </c>
      <c r="E141" t="s">
        <v>138</v>
      </c>
      <c r="F141" t="s">
        <v>637</v>
      </c>
      <c r="G141" t="s">
        <v>639</v>
      </c>
      <c r="H141" t="s">
        <v>166</v>
      </c>
      <c r="I141" t="s">
        <v>142</v>
      </c>
      <c r="J141" s="66">
        <v>9608969002</v>
      </c>
      <c r="K141" t="s">
        <v>143</v>
      </c>
      <c r="L141">
        <v>1</v>
      </c>
      <c r="M141" s="65">
        <v>45669</v>
      </c>
      <c r="N141" t="s">
        <v>257</v>
      </c>
      <c r="O141" t="s">
        <v>258</v>
      </c>
      <c r="P141" t="s">
        <v>257</v>
      </c>
      <c r="Q141" t="s">
        <v>258</v>
      </c>
      <c r="R141">
        <v>1</v>
      </c>
      <c r="S141" t="s">
        <v>146</v>
      </c>
      <c r="T141" t="s">
        <v>147</v>
      </c>
      <c r="U141" t="s">
        <v>148</v>
      </c>
      <c r="V141" t="s">
        <v>149</v>
      </c>
      <c r="W141" t="s">
        <v>150</v>
      </c>
      <c r="X141">
        <v>3305</v>
      </c>
      <c r="Y141" t="s">
        <v>317</v>
      </c>
      <c r="AB141" t="s">
        <v>154</v>
      </c>
      <c r="AC141" t="s">
        <v>155</v>
      </c>
      <c r="AP141" t="s">
        <v>158</v>
      </c>
      <c r="AQ141" t="s">
        <v>159</v>
      </c>
      <c r="AR141">
        <v>2025</v>
      </c>
      <c r="AS141">
        <v>12</v>
      </c>
      <c r="AT141" s="65">
        <v>45669</v>
      </c>
      <c r="AU141" t="s">
        <v>160</v>
      </c>
      <c r="AV141" t="s">
        <v>161</v>
      </c>
      <c r="AW141" t="s">
        <v>162</v>
      </c>
      <c r="AX141">
        <v>35000</v>
      </c>
      <c r="AY141">
        <v>0</v>
      </c>
      <c r="AZ141">
        <v>0</v>
      </c>
      <c r="BA141">
        <v>0</v>
      </c>
      <c r="BB141">
        <v>0</v>
      </c>
      <c r="BC141">
        <v>0</v>
      </c>
      <c r="BD141">
        <v>0</v>
      </c>
      <c r="BE141">
        <v>0</v>
      </c>
      <c r="BF141">
        <v>0</v>
      </c>
      <c r="BG141">
        <v>0</v>
      </c>
      <c r="BH141">
        <v>0</v>
      </c>
      <c r="BI141">
        <v>0</v>
      </c>
      <c r="BJ141">
        <v>1004.5</v>
      </c>
      <c r="BK141">
        <v>0</v>
      </c>
      <c r="BL141">
        <v>1064</v>
      </c>
      <c r="BM141">
        <v>0</v>
      </c>
      <c r="BN141">
        <v>0</v>
      </c>
      <c r="BO141">
        <v>0</v>
      </c>
      <c r="BP141">
        <v>0</v>
      </c>
      <c r="BQ141">
        <v>0</v>
      </c>
      <c r="BR141">
        <v>0</v>
      </c>
      <c r="BS141">
        <v>0</v>
      </c>
      <c r="BT141">
        <v>0</v>
      </c>
      <c r="BU141">
        <v>0</v>
      </c>
      <c r="BV141">
        <v>0</v>
      </c>
      <c r="BW141">
        <v>0</v>
      </c>
      <c r="BX141">
        <v>0</v>
      </c>
      <c r="BY141">
        <v>0</v>
      </c>
      <c r="BZ141">
        <v>0</v>
      </c>
      <c r="CA141">
        <v>0</v>
      </c>
      <c r="CB141">
        <v>0</v>
      </c>
      <c r="CC141">
        <v>0</v>
      </c>
      <c r="CD141">
        <v>0</v>
      </c>
      <c r="CE141">
        <v>0</v>
      </c>
      <c r="CF141">
        <v>0</v>
      </c>
      <c r="CG141">
        <v>0</v>
      </c>
      <c r="CH141">
        <v>0</v>
      </c>
      <c r="CI141">
        <v>0</v>
      </c>
      <c r="CJ141">
        <v>0</v>
      </c>
      <c r="CK141">
        <v>0</v>
      </c>
      <c r="CL141">
        <v>0</v>
      </c>
      <c r="CM141">
        <v>0</v>
      </c>
      <c r="CN141">
        <v>0</v>
      </c>
      <c r="CO141">
        <v>0</v>
      </c>
      <c r="CP141">
        <v>0</v>
      </c>
      <c r="CQ141">
        <v>0</v>
      </c>
      <c r="CR141">
        <v>0</v>
      </c>
      <c r="CS141">
        <v>0</v>
      </c>
      <c r="CT141">
        <v>0</v>
      </c>
      <c r="CU141">
        <v>0</v>
      </c>
      <c r="CV141">
        <v>0</v>
      </c>
      <c r="CW141">
        <v>0</v>
      </c>
      <c r="CX141">
        <v>0</v>
      </c>
      <c r="CY141">
        <v>0</v>
      </c>
      <c r="CZ141">
        <v>0</v>
      </c>
      <c r="DA141">
        <v>0</v>
      </c>
      <c r="DB141">
        <v>0</v>
      </c>
      <c r="DC141">
        <v>0</v>
      </c>
      <c r="DD141">
        <v>0</v>
      </c>
      <c r="DE141">
        <v>0</v>
      </c>
      <c r="DF141">
        <v>0</v>
      </c>
      <c r="DG141">
        <v>0</v>
      </c>
      <c r="DH141">
        <v>0</v>
      </c>
      <c r="DI141">
        <v>0</v>
      </c>
      <c r="DJ141">
        <v>0</v>
      </c>
      <c r="DK141">
        <v>0</v>
      </c>
      <c r="DL141">
        <v>0</v>
      </c>
      <c r="DM141">
        <v>0</v>
      </c>
      <c r="DN141">
        <v>0</v>
      </c>
      <c r="DO141">
        <v>0</v>
      </c>
      <c r="DP141">
        <v>0</v>
      </c>
      <c r="DQ141">
        <v>0</v>
      </c>
    </row>
    <row r="142" spans="1:121" x14ac:dyDescent="0.25">
      <c r="A142" t="s">
        <v>641</v>
      </c>
      <c r="B142" t="s">
        <v>136</v>
      </c>
      <c r="C142" t="s">
        <v>137</v>
      </c>
      <c r="D142">
        <v>18</v>
      </c>
      <c r="E142" t="s">
        <v>138</v>
      </c>
      <c r="F142" t="s">
        <v>640</v>
      </c>
      <c r="G142" t="s">
        <v>642</v>
      </c>
      <c r="H142" t="s">
        <v>166</v>
      </c>
      <c r="I142" t="s">
        <v>398</v>
      </c>
      <c r="J142" s="66">
        <v>200019605053625</v>
      </c>
      <c r="K142" t="s">
        <v>143</v>
      </c>
      <c r="L142">
        <v>4</v>
      </c>
      <c r="M142" s="65">
        <v>45663</v>
      </c>
      <c r="N142" t="s">
        <v>257</v>
      </c>
      <c r="O142" t="s">
        <v>258</v>
      </c>
      <c r="P142" t="s">
        <v>257</v>
      </c>
      <c r="Q142" t="s">
        <v>258</v>
      </c>
      <c r="R142">
        <v>1</v>
      </c>
      <c r="S142" t="s">
        <v>146</v>
      </c>
      <c r="T142" t="s">
        <v>147</v>
      </c>
      <c r="U142" t="s">
        <v>148</v>
      </c>
      <c r="V142" t="s">
        <v>149</v>
      </c>
      <c r="W142" t="s">
        <v>150</v>
      </c>
      <c r="X142">
        <v>1211</v>
      </c>
      <c r="Y142" t="s">
        <v>643</v>
      </c>
      <c r="Z142" t="s">
        <v>193</v>
      </c>
      <c r="AA142" t="s">
        <v>194</v>
      </c>
      <c r="AB142" t="s">
        <v>195</v>
      </c>
      <c r="AC142" t="s">
        <v>196</v>
      </c>
      <c r="AF142" t="s">
        <v>260</v>
      </c>
      <c r="AG142" t="s">
        <v>261</v>
      </c>
      <c r="AP142" t="s">
        <v>158</v>
      </c>
      <c r="AQ142" t="s">
        <v>159</v>
      </c>
      <c r="AR142">
        <v>2025</v>
      </c>
      <c r="AS142">
        <v>12</v>
      </c>
      <c r="AT142" s="65">
        <v>45669</v>
      </c>
      <c r="AU142" t="s">
        <v>160</v>
      </c>
      <c r="AV142" t="s">
        <v>161</v>
      </c>
      <c r="AW142" t="s">
        <v>162</v>
      </c>
      <c r="AX142">
        <v>32731.88</v>
      </c>
      <c r="AY142">
        <v>0</v>
      </c>
      <c r="AZ142">
        <v>0</v>
      </c>
      <c r="BA142">
        <v>0</v>
      </c>
      <c r="BB142">
        <v>0</v>
      </c>
      <c r="BC142">
        <v>0</v>
      </c>
      <c r="BD142">
        <v>0</v>
      </c>
      <c r="BE142">
        <v>0</v>
      </c>
      <c r="BF142">
        <v>0</v>
      </c>
      <c r="BG142">
        <v>0</v>
      </c>
      <c r="BH142">
        <v>0</v>
      </c>
      <c r="BI142">
        <v>0</v>
      </c>
      <c r="BJ142">
        <v>939.4</v>
      </c>
      <c r="BK142">
        <v>0</v>
      </c>
      <c r="BL142">
        <v>995.05</v>
      </c>
      <c r="BM142">
        <v>0</v>
      </c>
      <c r="BN142">
        <v>0</v>
      </c>
      <c r="BO142">
        <v>0</v>
      </c>
      <c r="BP142">
        <v>0</v>
      </c>
      <c r="BQ142">
        <v>0</v>
      </c>
      <c r="BR142">
        <v>0</v>
      </c>
      <c r="BS142">
        <v>0</v>
      </c>
      <c r="BT142">
        <v>0</v>
      </c>
      <c r="BU142">
        <v>0</v>
      </c>
      <c r="BV142">
        <v>0</v>
      </c>
      <c r="BW142">
        <v>0</v>
      </c>
      <c r="BX142">
        <v>0</v>
      </c>
      <c r="BY142">
        <v>0</v>
      </c>
      <c r="BZ142">
        <v>15913.45</v>
      </c>
      <c r="CA142">
        <v>0</v>
      </c>
      <c r="CB142">
        <v>0</v>
      </c>
      <c r="CC142">
        <v>0</v>
      </c>
      <c r="CD142">
        <v>0</v>
      </c>
      <c r="CE142">
        <v>0</v>
      </c>
      <c r="CF142">
        <v>0</v>
      </c>
      <c r="CG142">
        <v>0</v>
      </c>
      <c r="CH142">
        <v>0</v>
      </c>
      <c r="CI142">
        <v>0</v>
      </c>
      <c r="CJ142">
        <v>0</v>
      </c>
      <c r="CK142">
        <v>0</v>
      </c>
      <c r="CL142">
        <v>0</v>
      </c>
      <c r="CM142">
        <v>0</v>
      </c>
      <c r="CN142">
        <v>0</v>
      </c>
      <c r="CO142">
        <v>0</v>
      </c>
      <c r="CP142">
        <v>0</v>
      </c>
      <c r="CQ142">
        <v>0</v>
      </c>
      <c r="CR142">
        <v>0</v>
      </c>
      <c r="CS142">
        <v>0</v>
      </c>
      <c r="CT142">
        <v>0</v>
      </c>
      <c r="CU142">
        <v>0</v>
      </c>
      <c r="CV142">
        <v>0</v>
      </c>
      <c r="CW142">
        <v>0</v>
      </c>
      <c r="CX142">
        <v>0</v>
      </c>
      <c r="CY142">
        <v>0</v>
      </c>
      <c r="CZ142">
        <v>0</v>
      </c>
      <c r="DA142">
        <v>0</v>
      </c>
      <c r="DB142">
        <v>0</v>
      </c>
      <c r="DC142">
        <v>0</v>
      </c>
      <c r="DD142">
        <v>0</v>
      </c>
      <c r="DE142">
        <v>0</v>
      </c>
      <c r="DF142">
        <v>0</v>
      </c>
      <c r="DG142">
        <v>0</v>
      </c>
      <c r="DH142">
        <v>0</v>
      </c>
      <c r="DI142">
        <v>0</v>
      </c>
      <c r="DJ142">
        <v>0</v>
      </c>
      <c r="DK142">
        <v>0</v>
      </c>
      <c r="DL142">
        <v>0</v>
      </c>
      <c r="DM142">
        <v>0</v>
      </c>
      <c r="DN142">
        <v>0</v>
      </c>
      <c r="DO142">
        <v>0</v>
      </c>
      <c r="DP142">
        <v>0</v>
      </c>
      <c r="DQ142">
        <v>0</v>
      </c>
    </row>
    <row r="143" spans="1:121" x14ac:dyDescent="0.25">
      <c r="A143" t="s">
        <v>645</v>
      </c>
      <c r="B143" t="s">
        <v>136</v>
      </c>
      <c r="C143" t="s">
        <v>137</v>
      </c>
      <c r="D143">
        <v>20</v>
      </c>
      <c r="E143" t="s">
        <v>138</v>
      </c>
      <c r="F143" t="s">
        <v>644</v>
      </c>
      <c r="G143" t="s">
        <v>646</v>
      </c>
      <c r="H143" t="s">
        <v>166</v>
      </c>
      <c r="I143" t="s">
        <v>142</v>
      </c>
      <c r="J143" s="66">
        <v>1640497118</v>
      </c>
      <c r="K143" t="s">
        <v>143</v>
      </c>
      <c r="L143">
        <v>1</v>
      </c>
      <c r="M143" s="65">
        <v>45663</v>
      </c>
      <c r="N143" t="s">
        <v>647</v>
      </c>
      <c r="O143" t="s">
        <v>648</v>
      </c>
      <c r="P143" t="s">
        <v>647</v>
      </c>
      <c r="Q143" t="s">
        <v>648</v>
      </c>
      <c r="R143">
        <v>34</v>
      </c>
      <c r="S143" t="s">
        <v>169</v>
      </c>
      <c r="T143" t="s">
        <v>147</v>
      </c>
      <c r="U143" t="s">
        <v>148</v>
      </c>
      <c r="V143" t="s">
        <v>149</v>
      </c>
      <c r="W143" t="s">
        <v>150</v>
      </c>
      <c r="X143">
        <v>3756</v>
      </c>
      <c r="Y143" t="s">
        <v>467</v>
      </c>
      <c r="Z143" t="s">
        <v>152</v>
      </c>
      <c r="AA143" t="s">
        <v>153</v>
      </c>
      <c r="AB143" t="s">
        <v>154</v>
      </c>
      <c r="AC143" t="s">
        <v>155</v>
      </c>
      <c r="AF143" t="s">
        <v>188</v>
      </c>
      <c r="AG143" t="s">
        <v>189</v>
      </c>
      <c r="AP143" t="s">
        <v>158</v>
      </c>
      <c r="AQ143" t="s">
        <v>159</v>
      </c>
      <c r="AR143">
        <v>2025</v>
      </c>
      <c r="AS143">
        <v>12</v>
      </c>
      <c r="AT143" s="65">
        <v>45669</v>
      </c>
      <c r="AU143" t="s">
        <v>160</v>
      </c>
      <c r="AV143" t="s">
        <v>161</v>
      </c>
      <c r="AW143" t="s">
        <v>171</v>
      </c>
      <c r="AX143">
        <v>0</v>
      </c>
      <c r="AY143">
        <v>0</v>
      </c>
      <c r="AZ143">
        <v>0</v>
      </c>
      <c r="BA143">
        <v>0</v>
      </c>
      <c r="BB143">
        <v>0</v>
      </c>
      <c r="BC143">
        <v>0</v>
      </c>
      <c r="BD143">
        <v>0</v>
      </c>
      <c r="BE143">
        <v>0</v>
      </c>
      <c r="BF143">
        <v>0</v>
      </c>
      <c r="BG143">
        <v>0</v>
      </c>
      <c r="BH143">
        <v>0</v>
      </c>
      <c r="BI143">
        <v>0</v>
      </c>
      <c r="BJ143">
        <v>2296</v>
      </c>
      <c r="BK143">
        <v>7400.87</v>
      </c>
      <c r="BL143">
        <v>2432</v>
      </c>
      <c r="BM143">
        <v>0</v>
      </c>
      <c r="BN143">
        <v>0</v>
      </c>
      <c r="BO143">
        <v>0</v>
      </c>
      <c r="BP143">
        <v>0</v>
      </c>
      <c r="BQ143">
        <v>0</v>
      </c>
      <c r="BR143">
        <v>0</v>
      </c>
      <c r="BS143">
        <v>0</v>
      </c>
      <c r="BT143">
        <v>0</v>
      </c>
      <c r="BU143">
        <v>0</v>
      </c>
      <c r="BV143">
        <v>0</v>
      </c>
      <c r="BW143">
        <v>0</v>
      </c>
      <c r="BX143">
        <v>0</v>
      </c>
      <c r="BY143">
        <v>0</v>
      </c>
      <c r="BZ143">
        <v>0</v>
      </c>
      <c r="CA143">
        <v>0</v>
      </c>
      <c r="CB143">
        <v>0</v>
      </c>
      <c r="CC143">
        <v>0</v>
      </c>
      <c r="CD143">
        <v>0</v>
      </c>
      <c r="CE143">
        <v>0</v>
      </c>
      <c r="CF143">
        <v>0</v>
      </c>
      <c r="CG143">
        <v>0</v>
      </c>
      <c r="CH143">
        <v>0</v>
      </c>
      <c r="CI143">
        <v>0</v>
      </c>
      <c r="CJ143">
        <v>0</v>
      </c>
      <c r="CK143">
        <v>0</v>
      </c>
      <c r="CL143">
        <v>0</v>
      </c>
      <c r="CM143">
        <v>0</v>
      </c>
      <c r="CN143">
        <v>0</v>
      </c>
      <c r="CO143">
        <v>0</v>
      </c>
      <c r="CP143">
        <v>0</v>
      </c>
      <c r="CQ143">
        <v>0</v>
      </c>
      <c r="CR143">
        <v>0</v>
      </c>
      <c r="CS143">
        <v>0</v>
      </c>
      <c r="CT143">
        <v>0</v>
      </c>
      <c r="CU143">
        <v>0</v>
      </c>
      <c r="CV143">
        <v>0</v>
      </c>
      <c r="CW143">
        <v>0</v>
      </c>
      <c r="CX143">
        <v>0</v>
      </c>
      <c r="CY143">
        <v>0</v>
      </c>
      <c r="CZ143">
        <v>0</v>
      </c>
      <c r="DA143">
        <v>0</v>
      </c>
      <c r="DB143">
        <v>0</v>
      </c>
      <c r="DC143">
        <v>0</v>
      </c>
      <c r="DD143">
        <v>0</v>
      </c>
      <c r="DE143">
        <v>0</v>
      </c>
      <c r="DF143">
        <v>0</v>
      </c>
      <c r="DG143">
        <v>0</v>
      </c>
      <c r="DH143">
        <v>0</v>
      </c>
      <c r="DI143">
        <v>0</v>
      </c>
      <c r="DJ143">
        <v>0</v>
      </c>
      <c r="DK143">
        <v>0</v>
      </c>
      <c r="DL143">
        <v>0</v>
      </c>
      <c r="DM143">
        <v>0</v>
      </c>
      <c r="DN143">
        <v>0</v>
      </c>
      <c r="DO143">
        <v>0</v>
      </c>
      <c r="DP143">
        <v>0</v>
      </c>
      <c r="DQ143">
        <v>0</v>
      </c>
    </row>
    <row r="144" spans="1:121" x14ac:dyDescent="0.25">
      <c r="A144" t="s">
        <v>650</v>
      </c>
      <c r="B144" t="s">
        <v>136</v>
      </c>
      <c r="C144" t="s">
        <v>137</v>
      </c>
      <c r="D144">
        <v>106</v>
      </c>
      <c r="E144" t="s">
        <v>138</v>
      </c>
      <c r="F144" t="s">
        <v>649</v>
      </c>
      <c r="G144" t="s">
        <v>651</v>
      </c>
      <c r="H144" t="s">
        <v>166</v>
      </c>
      <c r="I144" t="s">
        <v>142</v>
      </c>
      <c r="J144" s="66">
        <v>200010131135615</v>
      </c>
      <c r="K144" t="s">
        <v>143</v>
      </c>
      <c r="L144">
        <v>5</v>
      </c>
      <c r="M144" s="65">
        <v>45663</v>
      </c>
      <c r="N144" t="s">
        <v>207</v>
      </c>
      <c r="O144" t="s">
        <v>208</v>
      </c>
      <c r="P144" t="s">
        <v>207</v>
      </c>
      <c r="Q144" t="s">
        <v>208</v>
      </c>
      <c r="R144">
        <v>1</v>
      </c>
      <c r="S144" t="s">
        <v>146</v>
      </c>
      <c r="T144" t="s">
        <v>147</v>
      </c>
      <c r="U144" t="s">
        <v>148</v>
      </c>
      <c r="V144" t="s">
        <v>149</v>
      </c>
      <c r="W144" t="s">
        <v>150</v>
      </c>
      <c r="X144">
        <v>2210</v>
      </c>
      <c r="Y144" t="s">
        <v>170</v>
      </c>
      <c r="AB144" t="s">
        <v>154</v>
      </c>
      <c r="AC144" t="s">
        <v>155</v>
      </c>
      <c r="AP144" t="s">
        <v>158</v>
      </c>
      <c r="AQ144" t="s">
        <v>159</v>
      </c>
      <c r="AR144">
        <v>2025</v>
      </c>
      <c r="AS144">
        <v>12</v>
      </c>
      <c r="AT144" s="65">
        <v>45669</v>
      </c>
      <c r="AU144" t="s">
        <v>160</v>
      </c>
      <c r="AV144" t="s">
        <v>161</v>
      </c>
      <c r="AW144" t="s">
        <v>162</v>
      </c>
      <c r="AX144">
        <v>40796.25</v>
      </c>
      <c r="AY144">
        <v>0</v>
      </c>
      <c r="AZ144">
        <v>0</v>
      </c>
      <c r="BA144">
        <v>0</v>
      </c>
      <c r="BB144">
        <v>0</v>
      </c>
      <c r="BC144">
        <v>0</v>
      </c>
      <c r="BD144">
        <v>0</v>
      </c>
      <c r="BE144">
        <v>0</v>
      </c>
      <c r="BF144">
        <v>0</v>
      </c>
      <c r="BG144">
        <v>0</v>
      </c>
      <c r="BH144">
        <v>0</v>
      </c>
      <c r="BI144">
        <v>0</v>
      </c>
      <c r="BJ144">
        <v>1170.8499999999999</v>
      </c>
      <c r="BK144">
        <v>267.06</v>
      </c>
      <c r="BL144">
        <v>1240.21</v>
      </c>
      <c r="BM144">
        <v>0</v>
      </c>
      <c r="BN144">
        <v>0</v>
      </c>
      <c r="BO144">
        <v>1919.78</v>
      </c>
      <c r="BP144">
        <v>0</v>
      </c>
      <c r="BQ144">
        <v>0</v>
      </c>
      <c r="BR144">
        <v>0</v>
      </c>
      <c r="BS144">
        <v>0</v>
      </c>
      <c r="BT144">
        <v>0</v>
      </c>
      <c r="BU144">
        <v>0</v>
      </c>
      <c r="BV144">
        <v>0</v>
      </c>
      <c r="BW144">
        <v>0</v>
      </c>
      <c r="BX144">
        <v>0</v>
      </c>
      <c r="BY144">
        <v>0</v>
      </c>
      <c r="BZ144">
        <v>23124</v>
      </c>
      <c r="CA144">
        <v>0</v>
      </c>
      <c r="CB144">
        <v>0</v>
      </c>
      <c r="CC144">
        <v>0</v>
      </c>
      <c r="CD144">
        <v>0</v>
      </c>
      <c r="CE144">
        <v>0</v>
      </c>
      <c r="CF144">
        <v>0</v>
      </c>
      <c r="CG144">
        <v>0</v>
      </c>
      <c r="CH144">
        <v>0</v>
      </c>
      <c r="CI144">
        <v>0</v>
      </c>
      <c r="CJ144">
        <v>0</v>
      </c>
      <c r="CK144">
        <v>0</v>
      </c>
      <c r="CL144">
        <v>0</v>
      </c>
      <c r="CM144">
        <v>0</v>
      </c>
      <c r="CN144">
        <v>0</v>
      </c>
      <c r="CO144">
        <v>0</v>
      </c>
      <c r="CP144">
        <v>0</v>
      </c>
      <c r="CQ144">
        <v>0</v>
      </c>
      <c r="CR144">
        <v>0</v>
      </c>
      <c r="CS144">
        <v>0</v>
      </c>
      <c r="CT144">
        <v>0</v>
      </c>
      <c r="CU144">
        <v>0</v>
      </c>
      <c r="CV144">
        <v>0</v>
      </c>
      <c r="CW144">
        <v>0</v>
      </c>
      <c r="CX144">
        <v>0</v>
      </c>
      <c r="CY144">
        <v>0</v>
      </c>
      <c r="CZ144">
        <v>0</v>
      </c>
      <c r="DA144">
        <v>0</v>
      </c>
      <c r="DB144">
        <v>0</v>
      </c>
      <c r="DC144">
        <v>0</v>
      </c>
      <c r="DD144">
        <v>0</v>
      </c>
      <c r="DE144">
        <v>0</v>
      </c>
      <c r="DF144">
        <v>0</v>
      </c>
      <c r="DG144">
        <v>0</v>
      </c>
      <c r="DH144">
        <v>0</v>
      </c>
      <c r="DI144">
        <v>0</v>
      </c>
      <c r="DJ144">
        <v>0</v>
      </c>
      <c r="DK144">
        <v>0</v>
      </c>
      <c r="DL144">
        <v>0</v>
      </c>
      <c r="DM144">
        <v>0</v>
      </c>
      <c r="DN144">
        <v>0</v>
      </c>
      <c r="DO144">
        <v>0</v>
      </c>
      <c r="DP144">
        <v>0</v>
      </c>
      <c r="DQ144">
        <v>0</v>
      </c>
    </row>
    <row r="145" spans="1:121" x14ac:dyDescent="0.25">
      <c r="A145" t="s">
        <v>653</v>
      </c>
      <c r="B145" t="s">
        <v>136</v>
      </c>
      <c r="C145" t="s">
        <v>137</v>
      </c>
      <c r="D145">
        <v>16</v>
      </c>
      <c r="E145" t="s">
        <v>138</v>
      </c>
      <c r="F145" t="s">
        <v>652</v>
      </c>
      <c r="G145" t="s">
        <v>654</v>
      </c>
      <c r="H145" t="s">
        <v>166</v>
      </c>
      <c r="I145" t="s">
        <v>206</v>
      </c>
      <c r="J145" s="66">
        <v>301897788</v>
      </c>
      <c r="K145" t="s">
        <v>143</v>
      </c>
      <c r="L145">
        <v>1</v>
      </c>
      <c r="M145" s="65">
        <v>45662</v>
      </c>
      <c r="N145" t="s">
        <v>167</v>
      </c>
      <c r="O145" t="s">
        <v>168</v>
      </c>
      <c r="P145" t="s">
        <v>167</v>
      </c>
      <c r="Q145" t="s">
        <v>168</v>
      </c>
      <c r="R145">
        <v>34</v>
      </c>
      <c r="S145" t="s">
        <v>169</v>
      </c>
      <c r="T145" t="s">
        <v>147</v>
      </c>
      <c r="U145" t="s">
        <v>148</v>
      </c>
      <c r="V145" t="s">
        <v>149</v>
      </c>
      <c r="W145" t="s">
        <v>150</v>
      </c>
      <c r="X145">
        <v>2210</v>
      </c>
      <c r="Y145" t="s">
        <v>170</v>
      </c>
      <c r="AB145" t="s">
        <v>154</v>
      </c>
      <c r="AC145" t="s">
        <v>155</v>
      </c>
      <c r="AP145" t="s">
        <v>158</v>
      </c>
      <c r="AQ145" t="s">
        <v>159</v>
      </c>
      <c r="AR145">
        <v>2025</v>
      </c>
      <c r="AS145">
        <v>12</v>
      </c>
      <c r="AT145" s="65">
        <v>45669</v>
      </c>
      <c r="AU145" t="s">
        <v>160</v>
      </c>
      <c r="AV145" t="s">
        <v>161</v>
      </c>
      <c r="AW145" t="s">
        <v>171</v>
      </c>
      <c r="AX145">
        <v>0</v>
      </c>
      <c r="AY145">
        <v>0</v>
      </c>
      <c r="AZ145">
        <v>0</v>
      </c>
      <c r="BA145">
        <v>0</v>
      </c>
      <c r="BB145">
        <v>0</v>
      </c>
      <c r="BC145">
        <v>0</v>
      </c>
      <c r="BD145">
        <v>0</v>
      </c>
      <c r="BE145">
        <v>0</v>
      </c>
      <c r="BF145">
        <v>0</v>
      </c>
      <c r="BG145">
        <v>0</v>
      </c>
      <c r="BH145">
        <v>0</v>
      </c>
      <c r="BI145">
        <v>0</v>
      </c>
      <c r="BJ145">
        <v>2296</v>
      </c>
      <c r="BK145">
        <v>7400.87</v>
      </c>
      <c r="BL145">
        <v>2432</v>
      </c>
      <c r="BM145">
        <v>0</v>
      </c>
      <c r="BN145">
        <v>0</v>
      </c>
      <c r="BO145">
        <v>0</v>
      </c>
      <c r="BP145">
        <v>0</v>
      </c>
      <c r="BQ145">
        <v>0</v>
      </c>
      <c r="BR145">
        <v>0</v>
      </c>
      <c r="BS145">
        <v>0</v>
      </c>
      <c r="BT145">
        <v>0</v>
      </c>
      <c r="BU145">
        <v>0</v>
      </c>
      <c r="BV145">
        <v>0</v>
      </c>
      <c r="BW145">
        <v>0</v>
      </c>
      <c r="BX145">
        <v>0</v>
      </c>
      <c r="BY145">
        <v>0</v>
      </c>
      <c r="BZ145">
        <v>0</v>
      </c>
      <c r="CA145">
        <v>0</v>
      </c>
      <c r="CB145">
        <v>0</v>
      </c>
      <c r="CC145">
        <v>0</v>
      </c>
      <c r="CD145">
        <v>0</v>
      </c>
      <c r="CE145">
        <v>0</v>
      </c>
      <c r="CF145">
        <v>0</v>
      </c>
      <c r="CG145">
        <v>0</v>
      </c>
      <c r="CH145">
        <v>0</v>
      </c>
      <c r="CI145">
        <v>0</v>
      </c>
      <c r="CJ145">
        <v>0</v>
      </c>
      <c r="CK145">
        <v>0</v>
      </c>
      <c r="CL145">
        <v>0</v>
      </c>
      <c r="CM145">
        <v>0</v>
      </c>
      <c r="CN145">
        <v>0</v>
      </c>
      <c r="CO145">
        <v>0</v>
      </c>
      <c r="CP145">
        <v>0</v>
      </c>
      <c r="CQ145">
        <v>0</v>
      </c>
      <c r="CR145">
        <v>0</v>
      </c>
      <c r="CS145">
        <v>0</v>
      </c>
      <c r="CT145">
        <v>0</v>
      </c>
      <c r="CU145">
        <v>0</v>
      </c>
      <c r="CV145">
        <v>0</v>
      </c>
      <c r="CW145">
        <v>0</v>
      </c>
      <c r="CX145">
        <v>0</v>
      </c>
      <c r="CY145">
        <v>0</v>
      </c>
      <c r="CZ145">
        <v>0</v>
      </c>
      <c r="DA145">
        <v>0</v>
      </c>
      <c r="DB145">
        <v>0</v>
      </c>
      <c r="DC145">
        <v>0</v>
      </c>
      <c r="DD145">
        <v>0</v>
      </c>
      <c r="DE145">
        <v>0</v>
      </c>
      <c r="DF145">
        <v>0</v>
      </c>
      <c r="DG145">
        <v>0</v>
      </c>
      <c r="DH145">
        <v>0</v>
      </c>
      <c r="DI145">
        <v>0</v>
      </c>
      <c r="DJ145">
        <v>0</v>
      </c>
      <c r="DK145">
        <v>0</v>
      </c>
      <c r="DL145">
        <v>0</v>
      </c>
      <c r="DM145">
        <v>0</v>
      </c>
      <c r="DN145">
        <v>0</v>
      </c>
      <c r="DO145">
        <v>0</v>
      </c>
      <c r="DP145">
        <v>0</v>
      </c>
      <c r="DQ145">
        <v>0</v>
      </c>
    </row>
    <row r="146" spans="1:121" x14ac:dyDescent="0.25">
      <c r="A146" t="s">
        <v>656</v>
      </c>
      <c r="B146" t="s">
        <v>136</v>
      </c>
      <c r="C146" t="s">
        <v>137</v>
      </c>
      <c r="D146">
        <v>96</v>
      </c>
      <c r="E146" t="s">
        <v>138</v>
      </c>
      <c r="F146" t="s">
        <v>655</v>
      </c>
      <c r="G146" t="s">
        <v>657</v>
      </c>
      <c r="H146" t="s">
        <v>141</v>
      </c>
      <c r="I146" t="s">
        <v>142</v>
      </c>
      <c r="J146" s="66">
        <v>200010131238127</v>
      </c>
      <c r="K146" t="s">
        <v>143</v>
      </c>
      <c r="L146">
        <v>7</v>
      </c>
      <c r="M146" s="65">
        <v>45663</v>
      </c>
      <c r="N146" t="s">
        <v>207</v>
      </c>
      <c r="O146" t="s">
        <v>208</v>
      </c>
      <c r="P146" t="s">
        <v>207</v>
      </c>
      <c r="Q146" t="s">
        <v>208</v>
      </c>
      <c r="R146">
        <v>1</v>
      </c>
      <c r="S146" t="s">
        <v>146</v>
      </c>
      <c r="T146" t="s">
        <v>147</v>
      </c>
      <c r="U146" t="s">
        <v>148</v>
      </c>
      <c r="V146" t="s">
        <v>149</v>
      </c>
      <c r="W146" t="s">
        <v>150</v>
      </c>
      <c r="X146">
        <v>2210</v>
      </c>
      <c r="Y146" t="s">
        <v>170</v>
      </c>
      <c r="AB146" t="s">
        <v>154</v>
      </c>
      <c r="AC146" t="s">
        <v>155</v>
      </c>
      <c r="AP146" t="s">
        <v>158</v>
      </c>
      <c r="AQ146" t="s">
        <v>159</v>
      </c>
      <c r="AR146">
        <v>2025</v>
      </c>
      <c r="AS146">
        <v>12</v>
      </c>
      <c r="AT146" s="65">
        <v>45669</v>
      </c>
      <c r="AU146" t="s">
        <v>160</v>
      </c>
      <c r="AV146" t="s">
        <v>161</v>
      </c>
      <c r="AW146" t="s">
        <v>162</v>
      </c>
      <c r="AX146">
        <v>50000</v>
      </c>
      <c r="AY146">
        <v>0</v>
      </c>
      <c r="AZ146">
        <v>0</v>
      </c>
      <c r="BA146">
        <v>0</v>
      </c>
      <c r="BB146">
        <v>0</v>
      </c>
      <c r="BC146">
        <v>0</v>
      </c>
      <c r="BD146">
        <v>0</v>
      </c>
      <c r="BE146">
        <v>0</v>
      </c>
      <c r="BF146">
        <v>0</v>
      </c>
      <c r="BG146">
        <v>0</v>
      </c>
      <c r="BH146">
        <v>0</v>
      </c>
      <c r="BI146">
        <v>0</v>
      </c>
      <c r="BJ146">
        <v>1435</v>
      </c>
      <c r="BK146">
        <v>1566.03</v>
      </c>
      <c r="BL146">
        <v>1520</v>
      </c>
      <c r="BM146">
        <v>0</v>
      </c>
      <c r="BN146">
        <v>0</v>
      </c>
      <c r="BO146">
        <v>1919.78</v>
      </c>
      <c r="BP146">
        <v>0</v>
      </c>
      <c r="BQ146">
        <v>0</v>
      </c>
      <c r="BR146">
        <v>0</v>
      </c>
      <c r="BS146">
        <v>0</v>
      </c>
      <c r="BT146">
        <v>0</v>
      </c>
      <c r="BU146">
        <v>0</v>
      </c>
      <c r="BV146">
        <v>0</v>
      </c>
      <c r="BW146">
        <v>0</v>
      </c>
      <c r="BX146">
        <v>0</v>
      </c>
      <c r="BY146">
        <v>0</v>
      </c>
      <c r="BZ146">
        <v>34775.96</v>
      </c>
      <c r="CA146">
        <v>0</v>
      </c>
      <c r="CB146">
        <v>0</v>
      </c>
      <c r="CC146">
        <v>0</v>
      </c>
      <c r="CD146">
        <v>0</v>
      </c>
      <c r="CE146">
        <v>0</v>
      </c>
      <c r="CF146">
        <v>0</v>
      </c>
      <c r="CG146">
        <v>0</v>
      </c>
      <c r="CH146">
        <v>0</v>
      </c>
      <c r="CI146">
        <v>0</v>
      </c>
      <c r="CJ146">
        <v>0</v>
      </c>
      <c r="CK146">
        <v>0</v>
      </c>
      <c r="CL146">
        <v>0</v>
      </c>
      <c r="CM146">
        <v>0</v>
      </c>
      <c r="CN146">
        <v>0</v>
      </c>
      <c r="CO146">
        <v>0</v>
      </c>
      <c r="CP146">
        <v>0</v>
      </c>
      <c r="CQ146">
        <v>0</v>
      </c>
      <c r="CR146">
        <v>0</v>
      </c>
      <c r="CS146">
        <v>0</v>
      </c>
      <c r="CT146">
        <v>0</v>
      </c>
      <c r="CU146">
        <v>0</v>
      </c>
      <c r="CV146">
        <v>0</v>
      </c>
      <c r="CW146">
        <v>0</v>
      </c>
      <c r="CX146">
        <v>0</v>
      </c>
      <c r="CY146">
        <v>0</v>
      </c>
      <c r="CZ146">
        <v>0</v>
      </c>
      <c r="DA146">
        <v>0</v>
      </c>
      <c r="DB146">
        <v>0</v>
      </c>
      <c r="DC146">
        <v>0</v>
      </c>
      <c r="DD146">
        <v>0</v>
      </c>
      <c r="DE146">
        <v>0</v>
      </c>
      <c r="DF146">
        <v>0</v>
      </c>
      <c r="DG146">
        <v>0</v>
      </c>
      <c r="DH146">
        <v>0</v>
      </c>
      <c r="DI146">
        <v>0</v>
      </c>
      <c r="DJ146">
        <v>0</v>
      </c>
      <c r="DK146">
        <v>0</v>
      </c>
      <c r="DL146">
        <v>0</v>
      </c>
      <c r="DM146">
        <v>0</v>
      </c>
      <c r="DN146">
        <v>0</v>
      </c>
      <c r="DO146">
        <v>0</v>
      </c>
      <c r="DP146">
        <v>0</v>
      </c>
      <c r="DQ146">
        <v>0</v>
      </c>
    </row>
    <row r="147" spans="1:121" x14ac:dyDescent="0.25">
      <c r="A147" t="s">
        <v>659</v>
      </c>
      <c r="B147" t="s">
        <v>136</v>
      </c>
      <c r="C147" t="s">
        <v>137</v>
      </c>
      <c r="D147">
        <v>8</v>
      </c>
      <c r="E147" t="s">
        <v>138</v>
      </c>
      <c r="F147" t="s">
        <v>658</v>
      </c>
      <c r="G147" s="65">
        <v>31324</v>
      </c>
      <c r="H147" t="s">
        <v>141</v>
      </c>
      <c r="I147" t="s">
        <v>142</v>
      </c>
      <c r="J147" s="66">
        <v>200013300141972</v>
      </c>
      <c r="K147" t="s">
        <v>143</v>
      </c>
      <c r="L147">
        <v>5</v>
      </c>
      <c r="M147" s="65">
        <v>45663</v>
      </c>
      <c r="N147" t="s">
        <v>299</v>
      </c>
      <c r="O147" t="s">
        <v>300</v>
      </c>
      <c r="P147" t="s">
        <v>299</v>
      </c>
      <c r="Q147" t="s">
        <v>300</v>
      </c>
      <c r="R147">
        <v>1</v>
      </c>
      <c r="S147" t="s">
        <v>146</v>
      </c>
      <c r="T147" t="s">
        <v>147</v>
      </c>
      <c r="U147" t="s">
        <v>148</v>
      </c>
      <c r="V147" t="s">
        <v>149</v>
      </c>
      <c r="W147" t="s">
        <v>150</v>
      </c>
      <c r="X147">
        <v>1860</v>
      </c>
      <c r="Y147" t="s">
        <v>660</v>
      </c>
      <c r="Z147" t="s">
        <v>152</v>
      </c>
      <c r="AA147" t="s">
        <v>153</v>
      </c>
      <c r="AB147" t="s">
        <v>154</v>
      </c>
      <c r="AC147" t="s">
        <v>155</v>
      </c>
      <c r="AF147" t="s">
        <v>156</v>
      </c>
      <c r="AG147" t="s">
        <v>157</v>
      </c>
      <c r="AP147" t="s">
        <v>158</v>
      </c>
      <c r="AQ147" t="s">
        <v>159</v>
      </c>
      <c r="AR147">
        <v>2025</v>
      </c>
      <c r="AS147">
        <v>12</v>
      </c>
      <c r="AT147" s="65">
        <v>45669</v>
      </c>
      <c r="AU147" t="s">
        <v>160</v>
      </c>
      <c r="AV147" t="s">
        <v>161</v>
      </c>
      <c r="AW147" t="s">
        <v>162</v>
      </c>
      <c r="AX147">
        <v>41175.760000000002</v>
      </c>
      <c r="AY147">
        <v>0</v>
      </c>
      <c r="AZ147">
        <v>0</v>
      </c>
      <c r="BA147">
        <v>0</v>
      </c>
      <c r="BB147">
        <v>0</v>
      </c>
      <c r="BC147">
        <v>0</v>
      </c>
      <c r="BD147">
        <v>0</v>
      </c>
      <c r="BE147">
        <v>0</v>
      </c>
      <c r="BF147">
        <v>0</v>
      </c>
      <c r="BG147">
        <v>0</v>
      </c>
      <c r="BH147">
        <v>0</v>
      </c>
      <c r="BI147">
        <v>0</v>
      </c>
      <c r="BJ147">
        <v>1181.74</v>
      </c>
      <c r="BK147">
        <v>32.659999999999997</v>
      </c>
      <c r="BL147">
        <v>1251.74</v>
      </c>
      <c r="BM147">
        <v>0</v>
      </c>
      <c r="BN147">
        <v>0</v>
      </c>
      <c r="BO147">
        <v>3839.56</v>
      </c>
      <c r="BP147">
        <v>0</v>
      </c>
      <c r="BQ147">
        <v>0</v>
      </c>
      <c r="BR147">
        <v>0</v>
      </c>
      <c r="BS147">
        <v>0</v>
      </c>
      <c r="BT147">
        <v>0</v>
      </c>
      <c r="BU147">
        <v>0</v>
      </c>
      <c r="BV147">
        <v>0</v>
      </c>
      <c r="BW147">
        <v>0</v>
      </c>
      <c r="BX147">
        <v>0</v>
      </c>
      <c r="BY147">
        <v>0</v>
      </c>
      <c r="BZ147">
        <v>27574.16</v>
      </c>
      <c r="CA147">
        <v>0</v>
      </c>
      <c r="CB147">
        <v>0</v>
      </c>
      <c r="CC147">
        <v>0</v>
      </c>
      <c r="CD147">
        <v>0</v>
      </c>
      <c r="CE147">
        <v>0</v>
      </c>
      <c r="CF147">
        <v>0</v>
      </c>
      <c r="CG147">
        <v>0</v>
      </c>
      <c r="CH147">
        <v>0</v>
      </c>
      <c r="CI147">
        <v>0</v>
      </c>
      <c r="CJ147">
        <v>0</v>
      </c>
      <c r="CK147">
        <v>0</v>
      </c>
      <c r="CL147">
        <v>0</v>
      </c>
      <c r="CM147">
        <v>0</v>
      </c>
      <c r="CN147">
        <v>0</v>
      </c>
      <c r="CO147">
        <v>0</v>
      </c>
      <c r="CP147">
        <v>0</v>
      </c>
      <c r="CQ147">
        <v>0</v>
      </c>
      <c r="CR147">
        <v>0</v>
      </c>
      <c r="CS147">
        <v>0</v>
      </c>
      <c r="CT147">
        <v>0</v>
      </c>
      <c r="CU147">
        <v>0</v>
      </c>
      <c r="CV147">
        <v>0</v>
      </c>
      <c r="CW147">
        <v>0</v>
      </c>
      <c r="CX147">
        <v>0</v>
      </c>
      <c r="CY147">
        <v>0</v>
      </c>
      <c r="CZ147">
        <v>0</v>
      </c>
      <c r="DA147">
        <v>0</v>
      </c>
      <c r="DB147">
        <v>0</v>
      </c>
      <c r="DC147">
        <v>0</v>
      </c>
      <c r="DD147">
        <v>0</v>
      </c>
      <c r="DE147">
        <v>0</v>
      </c>
      <c r="DF147">
        <v>0</v>
      </c>
      <c r="DG147">
        <v>0</v>
      </c>
      <c r="DH147">
        <v>0</v>
      </c>
      <c r="DI147">
        <v>0</v>
      </c>
      <c r="DJ147">
        <v>0</v>
      </c>
      <c r="DK147">
        <v>0</v>
      </c>
      <c r="DL147">
        <v>0</v>
      </c>
      <c r="DM147">
        <v>0</v>
      </c>
      <c r="DN147">
        <v>0</v>
      </c>
      <c r="DO147">
        <v>0</v>
      </c>
      <c r="DP147">
        <v>0</v>
      </c>
      <c r="DQ147">
        <v>0</v>
      </c>
    </row>
    <row r="148" spans="1:121" x14ac:dyDescent="0.25">
      <c r="A148" t="s">
        <v>662</v>
      </c>
      <c r="B148" t="s">
        <v>136</v>
      </c>
      <c r="C148" t="s">
        <v>137</v>
      </c>
      <c r="D148">
        <v>365</v>
      </c>
      <c r="E148" t="s">
        <v>138</v>
      </c>
      <c r="F148" t="s">
        <v>661</v>
      </c>
      <c r="G148" t="s">
        <v>663</v>
      </c>
      <c r="H148" t="s">
        <v>166</v>
      </c>
      <c r="I148" t="s">
        <v>142</v>
      </c>
      <c r="J148" s="66">
        <v>200019605925965</v>
      </c>
      <c r="K148" t="s">
        <v>143</v>
      </c>
      <c r="L148">
        <v>4</v>
      </c>
      <c r="M148" s="65">
        <v>45663</v>
      </c>
      <c r="N148" t="s">
        <v>200</v>
      </c>
      <c r="O148" t="s">
        <v>201</v>
      </c>
      <c r="P148" t="s">
        <v>200</v>
      </c>
      <c r="Q148" t="s">
        <v>201</v>
      </c>
      <c r="R148">
        <v>1</v>
      </c>
      <c r="S148" t="s">
        <v>146</v>
      </c>
      <c r="T148" t="s">
        <v>147</v>
      </c>
      <c r="U148" t="s">
        <v>148</v>
      </c>
      <c r="V148" t="s">
        <v>149</v>
      </c>
      <c r="W148" t="s">
        <v>150</v>
      </c>
      <c r="X148">
        <v>1500</v>
      </c>
      <c r="Y148" t="s">
        <v>264</v>
      </c>
      <c r="Z148" t="s">
        <v>152</v>
      </c>
      <c r="AA148" t="s">
        <v>153</v>
      </c>
      <c r="AB148" t="s">
        <v>154</v>
      </c>
      <c r="AC148" t="s">
        <v>155</v>
      </c>
      <c r="AF148" t="s">
        <v>188</v>
      </c>
      <c r="AG148" t="s">
        <v>189</v>
      </c>
      <c r="AP148" t="s">
        <v>158</v>
      </c>
      <c r="AQ148" t="s">
        <v>159</v>
      </c>
      <c r="AR148">
        <v>2025</v>
      </c>
      <c r="AS148">
        <v>12</v>
      </c>
      <c r="AT148" s="65">
        <v>45669</v>
      </c>
      <c r="AU148" t="s">
        <v>160</v>
      </c>
      <c r="AV148" t="s">
        <v>161</v>
      </c>
      <c r="AW148" t="s">
        <v>162</v>
      </c>
      <c r="AX148">
        <v>70000</v>
      </c>
      <c r="AY148">
        <v>0</v>
      </c>
      <c r="AZ148">
        <v>0</v>
      </c>
      <c r="BA148">
        <v>0</v>
      </c>
      <c r="BB148">
        <v>0</v>
      </c>
      <c r="BC148">
        <v>0</v>
      </c>
      <c r="BD148">
        <v>0</v>
      </c>
      <c r="BE148">
        <v>0</v>
      </c>
      <c r="BF148">
        <v>0</v>
      </c>
      <c r="BG148">
        <v>0</v>
      </c>
      <c r="BH148">
        <v>0</v>
      </c>
      <c r="BI148">
        <v>0</v>
      </c>
      <c r="BJ148">
        <v>2009</v>
      </c>
      <c r="BK148">
        <v>5368.48</v>
      </c>
      <c r="BL148">
        <v>2128</v>
      </c>
      <c r="BM148">
        <v>0</v>
      </c>
      <c r="BN148">
        <v>0</v>
      </c>
      <c r="BO148">
        <v>0</v>
      </c>
      <c r="BP148">
        <v>0</v>
      </c>
      <c r="BQ148">
        <v>0</v>
      </c>
      <c r="BR148">
        <v>0</v>
      </c>
      <c r="BS148">
        <v>0</v>
      </c>
      <c r="BT148">
        <v>0</v>
      </c>
      <c r="BU148">
        <v>0</v>
      </c>
      <c r="BV148">
        <v>0</v>
      </c>
      <c r="BW148">
        <v>0</v>
      </c>
      <c r="BX148">
        <v>0</v>
      </c>
      <c r="BY148">
        <v>0</v>
      </c>
      <c r="BZ148">
        <v>0</v>
      </c>
      <c r="CA148">
        <v>0</v>
      </c>
      <c r="CB148">
        <v>0</v>
      </c>
      <c r="CC148">
        <v>0</v>
      </c>
      <c r="CD148">
        <v>0</v>
      </c>
      <c r="CE148">
        <v>0</v>
      </c>
      <c r="CF148">
        <v>0</v>
      </c>
      <c r="CG148">
        <v>0</v>
      </c>
      <c r="CH148">
        <v>0</v>
      </c>
      <c r="CI148">
        <v>0</v>
      </c>
      <c r="CJ148">
        <v>0</v>
      </c>
      <c r="CK148">
        <v>0</v>
      </c>
      <c r="CL148">
        <v>0</v>
      </c>
      <c r="CM148">
        <v>0</v>
      </c>
      <c r="CN148">
        <v>0</v>
      </c>
      <c r="CO148">
        <v>0</v>
      </c>
      <c r="CP148">
        <v>0</v>
      </c>
      <c r="CQ148">
        <v>0</v>
      </c>
      <c r="CR148">
        <v>0</v>
      </c>
      <c r="CS148">
        <v>0</v>
      </c>
      <c r="CT148">
        <v>0</v>
      </c>
      <c r="CU148">
        <v>0</v>
      </c>
      <c r="CV148">
        <v>0</v>
      </c>
      <c r="CW148">
        <v>0</v>
      </c>
      <c r="CX148">
        <v>0</v>
      </c>
      <c r="CY148">
        <v>0</v>
      </c>
      <c r="CZ148">
        <v>0</v>
      </c>
      <c r="DA148">
        <v>0</v>
      </c>
      <c r="DB148">
        <v>0</v>
      </c>
      <c r="DC148">
        <v>0</v>
      </c>
      <c r="DD148">
        <v>0</v>
      </c>
      <c r="DE148">
        <v>0</v>
      </c>
      <c r="DF148">
        <v>0</v>
      </c>
      <c r="DG148">
        <v>0</v>
      </c>
      <c r="DH148">
        <v>0</v>
      </c>
      <c r="DI148">
        <v>0</v>
      </c>
      <c r="DJ148">
        <v>0</v>
      </c>
      <c r="DK148">
        <v>0</v>
      </c>
      <c r="DL148">
        <v>0</v>
      </c>
      <c r="DM148">
        <v>0</v>
      </c>
      <c r="DN148">
        <v>0</v>
      </c>
      <c r="DO148">
        <v>0</v>
      </c>
      <c r="DP148">
        <v>0</v>
      </c>
      <c r="DQ148">
        <v>0</v>
      </c>
    </row>
    <row r="149" spans="1:121" x14ac:dyDescent="0.25">
      <c r="A149" t="s">
        <v>665</v>
      </c>
      <c r="B149" t="s">
        <v>136</v>
      </c>
      <c r="C149" t="s">
        <v>137</v>
      </c>
      <c r="D149">
        <v>182</v>
      </c>
      <c r="E149" t="s">
        <v>138</v>
      </c>
      <c r="F149" t="s">
        <v>664</v>
      </c>
      <c r="G149" t="s">
        <v>666</v>
      </c>
      <c r="H149" t="s">
        <v>141</v>
      </c>
      <c r="I149" t="s">
        <v>142</v>
      </c>
      <c r="J149" s="66">
        <v>9607788547</v>
      </c>
      <c r="K149" t="s">
        <v>143</v>
      </c>
      <c r="L149">
        <v>1</v>
      </c>
      <c r="M149" s="65">
        <v>45664</v>
      </c>
      <c r="N149" t="s">
        <v>329</v>
      </c>
      <c r="O149" t="s">
        <v>330</v>
      </c>
      <c r="P149" t="s">
        <v>329</v>
      </c>
      <c r="Q149" t="s">
        <v>330</v>
      </c>
      <c r="R149">
        <v>1</v>
      </c>
      <c r="S149" t="s">
        <v>146</v>
      </c>
      <c r="T149" t="s">
        <v>147</v>
      </c>
      <c r="U149" t="s">
        <v>148</v>
      </c>
      <c r="V149" t="s">
        <v>149</v>
      </c>
      <c r="W149" t="s">
        <v>150</v>
      </c>
      <c r="X149">
        <v>1250</v>
      </c>
      <c r="Y149" t="s">
        <v>495</v>
      </c>
      <c r="Z149" t="s">
        <v>193</v>
      </c>
      <c r="AA149" t="s">
        <v>194</v>
      </c>
      <c r="AB149" t="s">
        <v>195</v>
      </c>
      <c r="AC149" t="s">
        <v>196</v>
      </c>
      <c r="AF149" t="s">
        <v>260</v>
      </c>
      <c r="AG149" t="s">
        <v>261</v>
      </c>
      <c r="AP149" t="s">
        <v>158</v>
      </c>
      <c r="AQ149" t="s">
        <v>159</v>
      </c>
      <c r="AR149">
        <v>2025</v>
      </c>
      <c r="AS149">
        <v>12</v>
      </c>
      <c r="AT149" s="65">
        <v>45669</v>
      </c>
      <c r="AU149" t="s">
        <v>160</v>
      </c>
      <c r="AV149" t="s">
        <v>161</v>
      </c>
      <c r="AW149" t="s">
        <v>162</v>
      </c>
      <c r="AX149">
        <v>25000</v>
      </c>
      <c r="AY149">
        <v>0</v>
      </c>
      <c r="AZ149">
        <v>0</v>
      </c>
      <c r="BA149">
        <v>0</v>
      </c>
      <c r="BB149">
        <v>0</v>
      </c>
      <c r="BC149">
        <v>0</v>
      </c>
      <c r="BD149">
        <v>0</v>
      </c>
      <c r="BE149">
        <v>0</v>
      </c>
      <c r="BF149">
        <v>0</v>
      </c>
      <c r="BG149">
        <v>0</v>
      </c>
      <c r="BH149">
        <v>0</v>
      </c>
      <c r="BI149">
        <v>0</v>
      </c>
      <c r="BJ149">
        <v>717.5</v>
      </c>
      <c r="BK149">
        <v>0</v>
      </c>
      <c r="BL149">
        <v>760</v>
      </c>
      <c r="BM149">
        <v>0</v>
      </c>
      <c r="BN149">
        <v>0</v>
      </c>
      <c r="BO149">
        <v>0</v>
      </c>
      <c r="BP149">
        <v>0</v>
      </c>
      <c r="BQ149">
        <v>0</v>
      </c>
      <c r="BR149">
        <v>0</v>
      </c>
      <c r="BS149">
        <v>0</v>
      </c>
      <c r="BT149">
        <v>0</v>
      </c>
      <c r="BU149">
        <v>0</v>
      </c>
      <c r="BV149">
        <v>0</v>
      </c>
      <c r="BW149">
        <v>0</v>
      </c>
      <c r="BX149">
        <v>0</v>
      </c>
      <c r="BY149">
        <v>0</v>
      </c>
      <c r="BZ149">
        <v>0</v>
      </c>
      <c r="CA149">
        <v>0</v>
      </c>
      <c r="CB149">
        <v>0</v>
      </c>
      <c r="CC149">
        <v>0</v>
      </c>
      <c r="CD149">
        <v>0</v>
      </c>
      <c r="CE149">
        <v>0</v>
      </c>
      <c r="CF149">
        <v>0</v>
      </c>
      <c r="CG149">
        <v>0</v>
      </c>
      <c r="CH149">
        <v>0</v>
      </c>
      <c r="CI149">
        <v>0</v>
      </c>
      <c r="CJ149">
        <v>0</v>
      </c>
      <c r="CK149">
        <v>0</v>
      </c>
      <c r="CL149">
        <v>0</v>
      </c>
      <c r="CM149">
        <v>0</v>
      </c>
      <c r="CN149">
        <v>0</v>
      </c>
      <c r="CO149">
        <v>0</v>
      </c>
      <c r="CP149">
        <v>0</v>
      </c>
      <c r="CQ149">
        <v>0</v>
      </c>
      <c r="CR149">
        <v>0</v>
      </c>
      <c r="CS149">
        <v>0</v>
      </c>
      <c r="CT149">
        <v>0</v>
      </c>
      <c r="CU149">
        <v>0</v>
      </c>
      <c r="CV149">
        <v>0</v>
      </c>
      <c r="CW149">
        <v>0</v>
      </c>
      <c r="CX149">
        <v>0</v>
      </c>
      <c r="CY149">
        <v>0</v>
      </c>
      <c r="CZ149">
        <v>0</v>
      </c>
      <c r="DA149">
        <v>0</v>
      </c>
      <c r="DB149">
        <v>0</v>
      </c>
      <c r="DC149">
        <v>0</v>
      </c>
      <c r="DD149">
        <v>0</v>
      </c>
      <c r="DE149">
        <v>0</v>
      </c>
      <c r="DF149">
        <v>0</v>
      </c>
      <c r="DG149">
        <v>0</v>
      </c>
      <c r="DH149">
        <v>0</v>
      </c>
      <c r="DI149">
        <v>0</v>
      </c>
      <c r="DJ149">
        <v>0</v>
      </c>
      <c r="DK149">
        <v>0</v>
      </c>
      <c r="DL149">
        <v>0</v>
      </c>
      <c r="DM149">
        <v>0</v>
      </c>
      <c r="DN149">
        <v>0</v>
      </c>
      <c r="DO149">
        <v>0</v>
      </c>
      <c r="DP149">
        <v>0</v>
      </c>
      <c r="DQ149">
        <v>0</v>
      </c>
    </row>
    <row r="150" spans="1:121" x14ac:dyDescent="0.25">
      <c r="A150" t="s">
        <v>668</v>
      </c>
      <c r="B150" t="s">
        <v>136</v>
      </c>
      <c r="C150" t="s">
        <v>137</v>
      </c>
      <c r="D150">
        <v>68</v>
      </c>
      <c r="E150" t="s">
        <v>138</v>
      </c>
      <c r="F150" t="s">
        <v>667</v>
      </c>
      <c r="G150" t="s">
        <v>669</v>
      </c>
      <c r="H150" t="s">
        <v>166</v>
      </c>
      <c r="I150" t="s">
        <v>142</v>
      </c>
      <c r="J150" s="66">
        <v>200019605578599</v>
      </c>
      <c r="K150" t="s">
        <v>143</v>
      </c>
      <c r="L150">
        <v>4</v>
      </c>
      <c r="M150" s="65">
        <v>45663</v>
      </c>
      <c r="N150" t="s">
        <v>293</v>
      </c>
      <c r="O150" t="s">
        <v>294</v>
      </c>
      <c r="P150" t="s">
        <v>293</v>
      </c>
      <c r="Q150" t="s">
        <v>294</v>
      </c>
      <c r="R150">
        <v>1</v>
      </c>
      <c r="S150" t="s">
        <v>146</v>
      </c>
      <c r="T150" t="s">
        <v>147</v>
      </c>
      <c r="U150" t="s">
        <v>148</v>
      </c>
      <c r="V150" t="s">
        <v>149</v>
      </c>
      <c r="W150" t="s">
        <v>150</v>
      </c>
      <c r="X150">
        <v>3389</v>
      </c>
      <c r="Y150" t="s">
        <v>277</v>
      </c>
      <c r="Z150" t="s">
        <v>193</v>
      </c>
      <c r="AA150" t="s">
        <v>194</v>
      </c>
      <c r="AB150" t="s">
        <v>154</v>
      </c>
      <c r="AC150" t="s">
        <v>155</v>
      </c>
      <c r="AF150" t="s">
        <v>156</v>
      </c>
      <c r="AG150" t="s">
        <v>157</v>
      </c>
      <c r="AP150" t="s">
        <v>158</v>
      </c>
      <c r="AQ150" t="s">
        <v>159</v>
      </c>
      <c r="AR150">
        <v>2025</v>
      </c>
      <c r="AS150">
        <v>12</v>
      </c>
      <c r="AT150" s="65">
        <v>45669</v>
      </c>
      <c r="AU150" t="s">
        <v>160</v>
      </c>
      <c r="AV150" t="s">
        <v>161</v>
      </c>
      <c r="AW150" t="s">
        <v>162</v>
      </c>
      <c r="AX150">
        <v>40000</v>
      </c>
      <c r="AY150">
        <v>0</v>
      </c>
      <c r="AZ150">
        <v>0</v>
      </c>
      <c r="BA150">
        <v>0</v>
      </c>
      <c r="BB150">
        <v>0</v>
      </c>
      <c r="BC150">
        <v>0</v>
      </c>
      <c r="BD150">
        <v>0</v>
      </c>
      <c r="BE150">
        <v>0</v>
      </c>
      <c r="BF150">
        <v>0</v>
      </c>
      <c r="BG150">
        <v>0</v>
      </c>
      <c r="BH150">
        <v>0</v>
      </c>
      <c r="BI150">
        <v>0</v>
      </c>
      <c r="BJ150">
        <v>1148</v>
      </c>
      <c r="BK150">
        <v>442.65</v>
      </c>
      <c r="BL150">
        <v>1216</v>
      </c>
      <c r="BM150">
        <v>0</v>
      </c>
      <c r="BN150">
        <v>0</v>
      </c>
      <c r="BO150">
        <v>0</v>
      </c>
      <c r="BP150">
        <v>0</v>
      </c>
      <c r="BQ150">
        <v>0</v>
      </c>
      <c r="BR150">
        <v>0</v>
      </c>
      <c r="BS150">
        <v>0</v>
      </c>
      <c r="BT150">
        <v>0</v>
      </c>
      <c r="BU150">
        <v>0</v>
      </c>
      <c r="BV150">
        <v>0</v>
      </c>
      <c r="BW150">
        <v>0</v>
      </c>
      <c r="BX150">
        <v>0</v>
      </c>
      <c r="BY150">
        <v>0</v>
      </c>
      <c r="BZ150">
        <v>10936.34</v>
      </c>
      <c r="CA150">
        <v>0</v>
      </c>
      <c r="CB150">
        <v>0</v>
      </c>
      <c r="CC150">
        <v>0</v>
      </c>
      <c r="CD150">
        <v>0</v>
      </c>
      <c r="CE150">
        <v>0</v>
      </c>
      <c r="CF150">
        <v>0</v>
      </c>
      <c r="CG150">
        <v>0</v>
      </c>
      <c r="CH150">
        <v>0</v>
      </c>
      <c r="CI150">
        <v>0</v>
      </c>
      <c r="CJ150">
        <v>0</v>
      </c>
      <c r="CK150">
        <v>0</v>
      </c>
      <c r="CL150">
        <v>0</v>
      </c>
      <c r="CM150">
        <v>0</v>
      </c>
      <c r="CN150">
        <v>0</v>
      </c>
      <c r="CO150">
        <v>0</v>
      </c>
      <c r="CP150">
        <v>0</v>
      </c>
      <c r="CQ150">
        <v>0</v>
      </c>
      <c r="CR150">
        <v>0</v>
      </c>
      <c r="CS150">
        <v>0</v>
      </c>
      <c r="CT150">
        <v>0</v>
      </c>
      <c r="CU150">
        <v>0</v>
      </c>
      <c r="CV150">
        <v>0</v>
      </c>
      <c r="CW150">
        <v>0</v>
      </c>
      <c r="CX150">
        <v>0</v>
      </c>
      <c r="CY150">
        <v>0</v>
      </c>
      <c r="CZ150">
        <v>0</v>
      </c>
      <c r="DA150">
        <v>0</v>
      </c>
      <c r="DB150">
        <v>0</v>
      </c>
      <c r="DC150">
        <v>0</v>
      </c>
      <c r="DD150">
        <v>0</v>
      </c>
      <c r="DE150">
        <v>0</v>
      </c>
      <c r="DF150">
        <v>0</v>
      </c>
      <c r="DG150">
        <v>0</v>
      </c>
      <c r="DH150">
        <v>0</v>
      </c>
      <c r="DI150">
        <v>0</v>
      </c>
      <c r="DJ150">
        <v>0</v>
      </c>
      <c r="DK150">
        <v>0</v>
      </c>
      <c r="DL150">
        <v>0</v>
      </c>
      <c r="DM150">
        <v>0</v>
      </c>
      <c r="DN150">
        <v>0</v>
      </c>
      <c r="DO150">
        <v>0</v>
      </c>
      <c r="DP150">
        <v>0</v>
      </c>
      <c r="DQ150">
        <v>0</v>
      </c>
    </row>
    <row r="151" spans="1:121" x14ac:dyDescent="0.25">
      <c r="A151" t="s">
        <v>671</v>
      </c>
      <c r="B151" t="s">
        <v>136</v>
      </c>
      <c r="C151" t="s">
        <v>137</v>
      </c>
      <c r="D151">
        <v>12</v>
      </c>
      <c r="E151" t="s">
        <v>138</v>
      </c>
      <c r="F151" t="s">
        <v>670</v>
      </c>
      <c r="G151" t="s">
        <v>672</v>
      </c>
      <c r="H151" t="s">
        <v>166</v>
      </c>
      <c r="I151" t="s">
        <v>142</v>
      </c>
      <c r="J151" s="66">
        <v>200019606755807</v>
      </c>
      <c r="K151" t="s">
        <v>143</v>
      </c>
      <c r="L151">
        <v>4</v>
      </c>
      <c r="M151" s="65">
        <v>45663</v>
      </c>
      <c r="N151" t="s">
        <v>144</v>
      </c>
      <c r="O151" t="s">
        <v>145</v>
      </c>
      <c r="P151" t="s">
        <v>144</v>
      </c>
      <c r="Q151" t="s">
        <v>145</v>
      </c>
      <c r="R151">
        <v>1</v>
      </c>
      <c r="S151" t="s">
        <v>146</v>
      </c>
      <c r="T151" t="s">
        <v>147</v>
      </c>
      <c r="U151" t="s">
        <v>148</v>
      </c>
      <c r="V151" t="s">
        <v>149</v>
      </c>
      <c r="W151" t="s">
        <v>150</v>
      </c>
      <c r="X151">
        <v>1050</v>
      </c>
      <c r="Y151" t="s">
        <v>673</v>
      </c>
      <c r="Z151" t="s">
        <v>193</v>
      </c>
      <c r="AA151" t="s">
        <v>194</v>
      </c>
      <c r="AB151" t="s">
        <v>195</v>
      </c>
      <c r="AC151" t="s">
        <v>196</v>
      </c>
      <c r="AF151" t="s">
        <v>260</v>
      </c>
      <c r="AG151" t="s">
        <v>261</v>
      </c>
      <c r="AP151" t="s">
        <v>158</v>
      </c>
      <c r="AQ151" t="s">
        <v>159</v>
      </c>
      <c r="AR151">
        <v>2025</v>
      </c>
      <c r="AS151">
        <v>12</v>
      </c>
      <c r="AT151" s="65">
        <v>45669</v>
      </c>
      <c r="AU151" t="s">
        <v>160</v>
      </c>
      <c r="AV151" t="s">
        <v>161</v>
      </c>
      <c r="AW151" t="s">
        <v>162</v>
      </c>
      <c r="AX151">
        <v>25000</v>
      </c>
      <c r="AY151">
        <v>0</v>
      </c>
      <c r="AZ151">
        <v>0</v>
      </c>
      <c r="BA151">
        <v>0</v>
      </c>
      <c r="BB151">
        <v>0</v>
      </c>
      <c r="BC151">
        <v>0</v>
      </c>
      <c r="BD151">
        <v>0</v>
      </c>
      <c r="BE151">
        <v>0</v>
      </c>
      <c r="BF151">
        <v>0</v>
      </c>
      <c r="BG151">
        <v>0</v>
      </c>
      <c r="BH151">
        <v>0</v>
      </c>
      <c r="BI151">
        <v>0</v>
      </c>
      <c r="BJ151">
        <v>717.5</v>
      </c>
      <c r="BK151">
        <v>0</v>
      </c>
      <c r="BL151">
        <v>760</v>
      </c>
      <c r="BM151">
        <v>0</v>
      </c>
      <c r="BN151">
        <v>0</v>
      </c>
      <c r="BO151">
        <v>0</v>
      </c>
      <c r="BP151">
        <v>0</v>
      </c>
      <c r="BQ151">
        <v>0</v>
      </c>
      <c r="BR151">
        <v>0</v>
      </c>
      <c r="BS151">
        <v>0</v>
      </c>
      <c r="BT151">
        <v>0</v>
      </c>
      <c r="BU151">
        <v>0</v>
      </c>
      <c r="BV151">
        <v>0</v>
      </c>
      <c r="BW151">
        <v>0</v>
      </c>
      <c r="BX151">
        <v>0</v>
      </c>
      <c r="BY151">
        <v>0</v>
      </c>
      <c r="BZ151">
        <v>13026.96</v>
      </c>
      <c r="CA151">
        <v>0</v>
      </c>
      <c r="CB151">
        <v>0</v>
      </c>
      <c r="CC151">
        <v>0</v>
      </c>
      <c r="CD151">
        <v>0</v>
      </c>
      <c r="CE151">
        <v>0</v>
      </c>
      <c r="CF151">
        <v>0</v>
      </c>
      <c r="CG151">
        <v>0</v>
      </c>
      <c r="CH151">
        <v>0</v>
      </c>
      <c r="CI151">
        <v>0</v>
      </c>
      <c r="CJ151">
        <v>0</v>
      </c>
      <c r="CK151">
        <v>0</v>
      </c>
      <c r="CL151">
        <v>0</v>
      </c>
      <c r="CM151">
        <v>0</v>
      </c>
      <c r="CN151">
        <v>0</v>
      </c>
      <c r="CO151">
        <v>0</v>
      </c>
      <c r="CP151">
        <v>0</v>
      </c>
      <c r="CQ151">
        <v>0</v>
      </c>
      <c r="CR151">
        <v>0</v>
      </c>
      <c r="CS151">
        <v>0</v>
      </c>
      <c r="CT151">
        <v>0</v>
      </c>
      <c r="CU151">
        <v>0</v>
      </c>
      <c r="CV151">
        <v>0</v>
      </c>
      <c r="CW151">
        <v>0</v>
      </c>
      <c r="CX151">
        <v>0</v>
      </c>
      <c r="CY151">
        <v>0</v>
      </c>
      <c r="CZ151">
        <v>0</v>
      </c>
      <c r="DA151">
        <v>0</v>
      </c>
      <c r="DB151">
        <v>0</v>
      </c>
      <c r="DC151">
        <v>0</v>
      </c>
      <c r="DD151">
        <v>0</v>
      </c>
      <c r="DE151">
        <v>0</v>
      </c>
      <c r="DF151">
        <v>0</v>
      </c>
      <c r="DG151">
        <v>0</v>
      </c>
      <c r="DH151">
        <v>0</v>
      </c>
      <c r="DI151">
        <v>0</v>
      </c>
      <c r="DJ151">
        <v>0</v>
      </c>
      <c r="DK151">
        <v>0</v>
      </c>
      <c r="DL151">
        <v>0</v>
      </c>
      <c r="DM151">
        <v>0</v>
      </c>
      <c r="DN151">
        <v>0</v>
      </c>
      <c r="DO151">
        <v>0</v>
      </c>
      <c r="DP151">
        <v>0</v>
      </c>
      <c r="DQ151">
        <v>0</v>
      </c>
    </row>
    <row r="152" spans="1:121" x14ac:dyDescent="0.25">
      <c r="A152" t="s">
        <v>675</v>
      </c>
      <c r="B152" t="s">
        <v>136</v>
      </c>
      <c r="C152" t="s">
        <v>137</v>
      </c>
      <c r="D152">
        <v>36</v>
      </c>
      <c r="E152" t="s">
        <v>138</v>
      </c>
      <c r="F152" t="s">
        <v>674</v>
      </c>
      <c r="G152" t="s">
        <v>676</v>
      </c>
      <c r="H152" t="s">
        <v>141</v>
      </c>
      <c r="I152" t="s">
        <v>142</v>
      </c>
      <c r="J152" s="66">
        <v>9603664949</v>
      </c>
      <c r="K152" t="s">
        <v>143</v>
      </c>
      <c r="L152">
        <v>1</v>
      </c>
      <c r="M152" s="65">
        <v>45662</v>
      </c>
      <c r="N152" t="s">
        <v>136</v>
      </c>
      <c r="O152" t="s">
        <v>137</v>
      </c>
      <c r="P152" t="s">
        <v>136</v>
      </c>
      <c r="Q152" t="s">
        <v>137</v>
      </c>
      <c r="R152">
        <v>1</v>
      </c>
      <c r="S152" t="s">
        <v>146</v>
      </c>
      <c r="T152" t="s">
        <v>147</v>
      </c>
      <c r="U152" t="s">
        <v>148</v>
      </c>
      <c r="V152" t="s">
        <v>149</v>
      </c>
      <c r="W152" t="s">
        <v>150</v>
      </c>
      <c r="X152">
        <v>1090</v>
      </c>
      <c r="Y152" t="s">
        <v>295</v>
      </c>
      <c r="AB152" t="s">
        <v>154</v>
      </c>
      <c r="AC152" t="s">
        <v>155</v>
      </c>
      <c r="AP152" t="s">
        <v>158</v>
      </c>
      <c r="AQ152" t="s">
        <v>159</v>
      </c>
      <c r="AR152">
        <v>2025</v>
      </c>
      <c r="AS152">
        <v>12</v>
      </c>
      <c r="AT152" s="65">
        <v>45669</v>
      </c>
      <c r="AU152" t="s">
        <v>160</v>
      </c>
      <c r="AV152" t="s">
        <v>161</v>
      </c>
      <c r="AW152" t="s">
        <v>162</v>
      </c>
      <c r="AX152">
        <v>80000</v>
      </c>
      <c r="AY152">
        <v>0</v>
      </c>
      <c r="AZ152">
        <v>0</v>
      </c>
      <c r="BA152">
        <v>0</v>
      </c>
      <c r="BB152">
        <v>0</v>
      </c>
      <c r="BC152">
        <v>0</v>
      </c>
      <c r="BD152">
        <v>0</v>
      </c>
      <c r="BE152">
        <v>0</v>
      </c>
      <c r="BF152">
        <v>0</v>
      </c>
      <c r="BG152">
        <v>0</v>
      </c>
      <c r="BH152">
        <v>0</v>
      </c>
      <c r="BI152">
        <v>0</v>
      </c>
      <c r="BJ152">
        <v>2296</v>
      </c>
      <c r="BK152">
        <v>7400.87</v>
      </c>
      <c r="BL152">
        <v>2432</v>
      </c>
      <c r="BM152">
        <v>0</v>
      </c>
      <c r="BN152">
        <v>0</v>
      </c>
      <c r="BO152">
        <v>0</v>
      </c>
      <c r="BP152">
        <v>0</v>
      </c>
      <c r="BQ152">
        <v>0</v>
      </c>
      <c r="BR152">
        <v>0</v>
      </c>
      <c r="BS152">
        <v>0</v>
      </c>
      <c r="BT152">
        <v>0</v>
      </c>
      <c r="BU152">
        <v>0</v>
      </c>
      <c r="BV152">
        <v>0</v>
      </c>
      <c r="BW152">
        <v>0</v>
      </c>
      <c r="BX152">
        <v>0</v>
      </c>
      <c r="BY152">
        <v>0</v>
      </c>
      <c r="BZ152">
        <v>0</v>
      </c>
      <c r="CA152">
        <v>0</v>
      </c>
      <c r="CB152">
        <v>0</v>
      </c>
      <c r="CC152">
        <v>0</v>
      </c>
      <c r="CD152">
        <v>0</v>
      </c>
      <c r="CE152">
        <v>0</v>
      </c>
      <c r="CF152">
        <v>0</v>
      </c>
      <c r="CG152">
        <v>0</v>
      </c>
      <c r="CH152">
        <v>0</v>
      </c>
      <c r="CI152">
        <v>0</v>
      </c>
      <c r="CJ152">
        <v>0</v>
      </c>
      <c r="CK152">
        <v>0</v>
      </c>
      <c r="CL152">
        <v>0</v>
      </c>
      <c r="CM152">
        <v>0</v>
      </c>
      <c r="CN152">
        <v>0</v>
      </c>
      <c r="CO152">
        <v>0</v>
      </c>
      <c r="CP152">
        <v>0</v>
      </c>
      <c r="CQ152">
        <v>0</v>
      </c>
      <c r="CR152">
        <v>0</v>
      </c>
      <c r="CS152">
        <v>0</v>
      </c>
      <c r="CT152">
        <v>0</v>
      </c>
      <c r="CU152">
        <v>0</v>
      </c>
      <c r="CV152">
        <v>0</v>
      </c>
      <c r="CW152">
        <v>0</v>
      </c>
      <c r="CX152">
        <v>0</v>
      </c>
      <c r="CY152">
        <v>0</v>
      </c>
      <c r="CZ152">
        <v>0</v>
      </c>
      <c r="DA152">
        <v>0</v>
      </c>
      <c r="DB152">
        <v>0</v>
      </c>
      <c r="DC152">
        <v>0</v>
      </c>
      <c r="DD152">
        <v>0</v>
      </c>
      <c r="DE152">
        <v>0</v>
      </c>
      <c r="DF152">
        <v>0</v>
      </c>
      <c r="DG152">
        <v>0</v>
      </c>
      <c r="DH152">
        <v>0</v>
      </c>
      <c r="DI152">
        <v>0</v>
      </c>
      <c r="DJ152">
        <v>0</v>
      </c>
      <c r="DK152">
        <v>0</v>
      </c>
      <c r="DL152">
        <v>0</v>
      </c>
      <c r="DM152">
        <v>0</v>
      </c>
      <c r="DN152">
        <v>0</v>
      </c>
      <c r="DO152">
        <v>0</v>
      </c>
      <c r="DP152">
        <v>0</v>
      </c>
      <c r="DQ152">
        <v>0</v>
      </c>
    </row>
    <row r="153" spans="1:121" x14ac:dyDescent="0.25">
      <c r="A153" t="s">
        <v>678</v>
      </c>
      <c r="B153" t="s">
        <v>136</v>
      </c>
      <c r="C153" t="s">
        <v>137</v>
      </c>
      <c r="D153">
        <v>8</v>
      </c>
      <c r="E153" t="s">
        <v>138</v>
      </c>
      <c r="F153" t="s">
        <v>677</v>
      </c>
      <c r="G153" t="s">
        <v>679</v>
      </c>
      <c r="H153" t="s">
        <v>166</v>
      </c>
      <c r="I153" t="s">
        <v>142</v>
      </c>
      <c r="J153" s="66">
        <v>9605672169</v>
      </c>
      <c r="K153" t="s">
        <v>143</v>
      </c>
      <c r="L153">
        <v>1</v>
      </c>
      <c r="M153" s="65">
        <v>45663</v>
      </c>
      <c r="N153" t="s">
        <v>214</v>
      </c>
      <c r="O153" t="s">
        <v>215</v>
      </c>
      <c r="P153" t="s">
        <v>214</v>
      </c>
      <c r="Q153" t="s">
        <v>215</v>
      </c>
      <c r="R153">
        <v>34</v>
      </c>
      <c r="S153" t="s">
        <v>169</v>
      </c>
      <c r="T153" t="s">
        <v>147</v>
      </c>
      <c r="U153" t="s">
        <v>148</v>
      </c>
      <c r="V153" t="s">
        <v>149</v>
      </c>
      <c r="W153" t="s">
        <v>150</v>
      </c>
      <c r="X153">
        <v>3254</v>
      </c>
      <c r="Y153" t="s">
        <v>352</v>
      </c>
      <c r="Z153" t="s">
        <v>152</v>
      </c>
      <c r="AA153" t="s">
        <v>153</v>
      </c>
      <c r="AB153" t="s">
        <v>154</v>
      </c>
      <c r="AC153" t="s">
        <v>155</v>
      </c>
      <c r="AF153" t="s">
        <v>188</v>
      </c>
      <c r="AG153" t="s">
        <v>189</v>
      </c>
      <c r="AP153" t="s">
        <v>158</v>
      </c>
      <c r="AQ153" t="s">
        <v>159</v>
      </c>
      <c r="AR153">
        <v>2025</v>
      </c>
      <c r="AS153">
        <v>12</v>
      </c>
      <c r="AT153" s="65">
        <v>45669</v>
      </c>
      <c r="AU153" t="s">
        <v>160</v>
      </c>
      <c r="AV153" t="s">
        <v>161</v>
      </c>
      <c r="AW153" t="s">
        <v>171</v>
      </c>
      <c r="AX153">
        <v>0</v>
      </c>
      <c r="AY153">
        <v>0</v>
      </c>
      <c r="AZ153">
        <v>0</v>
      </c>
      <c r="BA153">
        <v>0</v>
      </c>
      <c r="BB153">
        <v>0</v>
      </c>
      <c r="BC153">
        <v>0</v>
      </c>
      <c r="BD153">
        <v>0</v>
      </c>
      <c r="BE153">
        <v>0</v>
      </c>
      <c r="BF153">
        <v>0</v>
      </c>
      <c r="BG153">
        <v>0</v>
      </c>
      <c r="BH153">
        <v>0</v>
      </c>
      <c r="BI153">
        <v>0</v>
      </c>
      <c r="BJ153">
        <v>1937.25</v>
      </c>
      <c r="BK153">
        <v>4898.03</v>
      </c>
      <c r="BL153">
        <v>2052</v>
      </c>
      <c r="BM153">
        <v>0</v>
      </c>
      <c r="BN153">
        <v>0</v>
      </c>
      <c r="BO153">
        <v>0</v>
      </c>
      <c r="BP153">
        <v>0</v>
      </c>
      <c r="BQ153">
        <v>0</v>
      </c>
      <c r="BR153">
        <v>0</v>
      </c>
      <c r="BS153">
        <v>0</v>
      </c>
      <c r="BT153">
        <v>0</v>
      </c>
      <c r="BU153">
        <v>0</v>
      </c>
      <c r="BV153">
        <v>0</v>
      </c>
      <c r="BW153">
        <v>0</v>
      </c>
      <c r="BX153">
        <v>0</v>
      </c>
      <c r="BY153">
        <v>0</v>
      </c>
      <c r="BZ153">
        <v>2891</v>
      </c>
      <c r="CA153">
        <v>0</v>
      </c>
      <c r="CB153">
        <v>0</v>
      </c>
      <c r="CC153">
        <v>0</v>
      </c>
      <c r="CD153">
        <v>0</v>
      </c>
      <c r="CE153">
        <v>0</v>
      </c>
      <c r="CF153">
        <v>0</v>
      </c>
      <c r="CG153">
        <v>0</v>
      </c>
      <c r="CH153">
        <v>0</v>
      </c>
      <c r="CI153">
        <v>0</v>
      </c>
      <c r="CJ153">
        <v>0</v>
      </c>
      <c r="CK153">
        <v>0</v>
      </c>
      <c r="CL153">
        <v>0</v>
      </c>
      <c r="CM153">
        <v>0</v>
      </c>
      <c r="CN153">
        <v>0</v>
      </c>
      <c r="CO153">
        <v>0</v>
      </c>
      <c r="CP153">
        <v>0</v>
      </c>
      <c r="CQ153">
        <v>0</v>
      </c>
      <c r="CR153">
        <v>0</v>
      </c>
      <c r="CS153">
        <v>0</v>
      </c>
      <c r="CT153">
        <v>0</v>
      </c>
      <c r="CU153">
        <v>0</v>
      </c>
      <c r="CV153">
        <v>0</v>
      </c>
      <c r="CW153">
        <v>0</v>
      </c>
      <c r="CX153">
        <v>0</v>
      </c>
      <c r="CY153">
        <v>0</v>
      </c>
      <c r="CZ153">
        <v>0</v>
      </c>
      <c r="DA153">
        <v>0</v>
      </c>
      <c r="DB153">
        <v>0</v>
      </c>
      <c r="DC153">
        <v>0</v>
      </c>
      <c r="DD153">
        <v>0</v>
      </c>
      <c r="DE153">
        <v>0</v>
      </c>
      <c r="DF153">
        <v>0</v>
      </c>
      <c r="DG153">
        <v>0</v>
      </c>
      <c r="DH153">
        <v>0</v>
      </c>
      <c r="DI153">
        <v>0</v>
      </c>
      <c r="DJ153">
        <v>0</v>
      </c>
      <c r="DK153">
        <v>0</v>
      </c>
      <c r="DL153">
        <v>0</v>
      </c>
      <c r="DM153">
        <v>0</v>
      </c>
      <c r="DN153">
        <v>0</v>
      </c>
      <c r="DO153">
        <v>0</v>
      </c>
      <c r="DP153">
        <v>0</v>
      </c>
      <c r="DQ153">
        <v>0</v>
      </c>
    </row>
    <row r="154" spans="1:121" x14ac:dyDescent="0.25">
      <c r="A154" t="s">
        <v>681</v>
      </c>
      <c r="B154" t="s">
        <v>136</v>
      </c>
      <c r="C154" t="s">
        <v>137</v>
      </c>
      <c r="D154">
        <v>218</v>
      </c>
      <c r="E154" t="s">
        <v>138</v>
      </c>
      <c r="F154" t="s">
        <v>680</v>
      </c>
      <c r="G154" t="s">
        <v>682</v>
      </c>
      <c r="H154" t="s">
        <v>141</v>
      </c>
      <c r="I154" t="s">
        <v>206</v>
      </c>
      <c r="J154" s="66">
        <v>9608702494</v>
      </c>
      <c r="K154" t="s">
        <v>143</v>
      </c>
      <c r="L154">
        <v>1</v>
      </c>
      <c r="M154" s="65">
        <v>45666</v>
      </c>
      <c r="N154" t="s">
        <v>329</v>
      </c>
      <c r="O154" t="s">
        <v>330</v>
      </c>
      <c r="P154" t="s">
        <v>329</v>
      </c>
      <c r="Q154" t="s">
        <v>330</v>
      </c>
      <c r="R154">
        <v>1</v>
      </c>
      <c r="S154" t="s">
        <v>146</v>
      </c>
      <c r="T154" t="s">
        <v>147</v>
      </c>
      <c r="U154" t="s">
        <v>148</v>
      </c>
      <c r="V154" t="s">
        <v>149</v>
      </c>
      <c r="W154" t="s">
        <v>150</v>
      </c>
      <c r="X154">
        <v>3389</v>
      </c>
      <c r="Y154" t="s">
        <v>277</v>
      </c>
      <c r="Z154" t="s">
        <v>193</v>
      </c>
      <c r="AA154" t="s">
        <v>194</v>
      </c>
      <c r="AB154" t="s">
        <v>154</v>
      </c>
      <c r="AC154" t="s">
        <v>155</v>
      </c>
      <c r="AF154" t="s">
        <v>156</v>
      </c>
      <c r="AG154" t="s">
        <v>157</v>
      </c>
      <c r="AP154" t="s">
        <v>158</v>
      </c>
      <c r="AQ154" t="s">
        <v>159</v>
      </c>
      <c r="AR154">
        <v>2025</v>
      </c>
      <c r="AS154">
        <v>12</v>
      </c>
      <c r="AT154" s="65">
        <v>45669</v>
      </c>
      <c r="AU154" t="s">
        <v>160</v>
      </c>
      <c r="AV154" t="s">
        <v>161</v>
      </c>
      <c r="AW154" t="s">
        <v>162</v>
      </c>
      <c r="AX154">
        <v>37500</v>
      </c>
      <c r="AY154">
        <v>0</v>
      </c>
      <c r="AZ154">
        <v>0</v>
      </c>
      <c r="BA154">
        <v>0</v>
      </c>
      <c r="BB154">
        <v>0</v>
      </c>
      <c r="BC154">
        <v>0</v>
      </c>
      <c r="BD154">
        <v>0</v>
      </c>
      <c r="BE154">
        <v>0</v>
      </c>
      <c r="BF154">
        <v>0</v>
      </c>
      <c r="BG154">
        <v>0</v>
      </c>
      <c r="BH154">
        <v>0</v>
      </c>
      <c r="BI154">
        <v>0</v>
      </c>
      <c r="BJ154">
        <v>1076.25</v>
      </c>
      <c r="BK154">
        <v>89.81</v>
      </c>
      <c r="BL154">
        <v>1140</v>
      </c>
      <c r="BM154">
        <v>0</v>
      </c>
      <c r="BN154">
        <v>0</v>
      </c>
      <c r="BO154">
        <v>0</v>
      </c>
      <c r="BP154">
        <v>0</v>
      </c>
      <c r="BQ154">
        <v>0</v>
      </c>
      <c r="BR154">
        <v>0</v>
      </c>
      <c r="BS154">
        <v>0</v>
      </c>
      <c r="BT154">
        <v>0</v>
      </c>
      <c r="BU154">
        <v>0</v>
      </c>
      <c r="BV154">
        <v>0</v>
      </c>
      <c r="BW154">
        <v>0</v>
      </c>
      <c r="BX154">
        <v>0</v>
      </c>
      <c r="BY154">
        <v>0</v>
      </c>
      <c r="BZ154">
        <v>0</v>
      </c>
      <c r="CA154">
        <v>0</v>
      </c>
      <c r="CB154">
        <v>0</v>
      </c>
      <c r="CC154">
        <v>0</v>
      </c>
      <c r="CD154">
        <v>0</v>
      </c>
      <c r="CE154">
        <v>0</v>
      </c>
      <c r="CF154">
        <v>0</v>
      </c>
      <c r="CG154">
        <v>0</v>
      </c>
      <c r="CH154">
        <v>0</v>
      </c>
      <c r="CI154">
        <v>0</v>
      </c>
      <c r="CJ154">
        <v>0</v>
      </c>
      <c r="CK154">
        <v>0</v>
      </c>
      <c r="CL154">
        <v>0</v>
      </c>
      <c r="CM154">
        <v>0</v>
      </c>
      <c r="CN154">
        <v>0</v>
      </c>
      <c r="CO154">
        <v>0</v>
      </c>
      <c r="CP154">
        <v>0</v>
      </c>
      <c r="CQ154">
        <v>0</v>
      </c>
      <c r="CR154">
        <v>0</v>
      </c>
      <c r="CS154">
        <v>0</v>
      </c>
      <c r="CT154">
        <v>0</v>
      </c>
      <c r="CU154">
        <v>0</v>
      </c>
      <c r="CV154">
        <v>0</v>
      </c>
      <c r="CW154">
        <v>0</v>
      </c>
      <c r="CX154">
        <v>0</v>
      </c>
      <c r="CY154">
        <v>0</v>
      </c>
      <c r="CZ154">
        <v>0</v>
      </c>
      <c r="DA154">
        <v>0</v>
      </c>
      <c r="DB154">
        <v>0</v>
      </c>
      <c r="DC154">
        <v>0</v>
      </c>
      <c r="DD154">
        <v>0</v>
      </c>
      <c r="DE154">
        <v>0</v>
      </c>
      <c r="DF154">
        <v>0</v>
      </c>
      <c r="DG154">
        <v>0</v>
      </c>
      <c r="DH154">
        <v>0</v>
      </c>
      <c r="DI154">
        <v>0</v>
      </c>
      <c r="DJ154">
        <v>0</v>
      </c>
      <c r="DK154">
        <v>0</v>
      </c>
      <c r="DL154">
        <v>0</v>
      </c>
      <c r="DM154">
        <v>0</v>
      </c>
      <c r="DN154">
        <v>0</v>
      </c>
      <c r="DO154">
        <v>0</v>
      </c>
      <c r="DP154">
        <v>0</v>
      </c>
      <c r="DQ154">
        <v>0</v>
      </c>
    </row>
    <row r="155" spans="1:121" x14ac:dyDescent="0.25">
      <c r="A155" t="s">
        <v>684</v>
      </c>
      <c r="B155" t="s">
        <v>136</v>
      </c>
      <c r="C155" t="s">
        <v>137</v>
      </c>
      <c r="D155">
        <v>105</v>
      </c>
      <c r="E155" t="s">
        <v>138</v>
      </c>
      <c r="F155" t="s">
        <v>683</v>
      </c>
      <c r="G155" s="65">
        <v>32700</v>
      </c>
      <c r="H155" t="s">
        <v>166</v>
      </c>
      <c r="I155" t="s">
        <v>142</v>
      </c>
      <c r="J155" s="66">
        <v>200019605579034</v>
      </c>
      <c r="K155" t="s">
        <v>143</v>
      </c>
      <c r="L155">
        <v>4</v>
      </c>
      <c r="M155" s="65">
        <v>45663</v>
      </c>
      <c r="N155" t="s">
        <v>200</v>
      </c>
      <c r="O155" t="s">
        <v>201</v>
      </c>
      <c r="P155" t="s">
        <v>200</v>
      </c>
      <c r="Q155" t="s">
        <v>201</v>
      </c>
      <c r="R155">
        <v>1</v>
      </c>
      <c r="S155" t="s">
        <v>146</v>
      </c>
      <c r="T155" t="s">
        <v>147</v>
      </c>
      <c r="U155" t="s">
        <v>148</v>
      </c>
      <c r="V155" t="s">
        <v>149</v>
      </c>
      <c r="W155" t="s">
        <v>150</v>
      </c>
      <c r="X155">
        <v>1500</v>
      </c>
      <c r="Y155" t="s">
        <v>264</v>
      </c>
      <c r="Z155" t="s">
        <v>152</v>
      </c>
      <c r="AA155" t="s">
        <v>153</v>
      </c>
      <c r="AB155" t="s">
        <v>154</v>
      </c>
      <c r="AC155" t="s">
        <v>155</v>
      </c>
      <c r="AF155" t="s">
        <v>188</v>
      </c>
      <c r="AG155" t="s">
        <v>189</v>
      </c>
      <c r="AP155" t="s">
        <v>158</v>
      </c>
      <c r="AQ155" t="s">
        <v>159</v>
      </c>
      <c r="AR155">
        <v>2025</v>
      </c>
      <c r="AS155">
        <v>12</v>
      </c>
      <c r="AT155" s="65">
        <v>45669</v>
      </c>
      <c r="AU155" t="s">
        <v>160</v>
      </c>
      <c r="AV155" t="s">
        <v>161</v>
      </c>
      <c r="AW155" t="s">
        <v>162</v>
      </c>
      <c r="AX155">
        <v>70000</v>
      </c>
      <c r="AY155">
        <v>0</v>
      </c>
      <c r="AZ155">
        <v>0</v>
      </c>
      <c r="BA155">
        <v>0</v>
      </c>
      <c r="BB155">
        <v>0</v>
      </c>
      <c r="BC155">
        <v>0</v>
      </c>
      <c r="BD155">
        <v>0</v>
      </c>
      <c r="BE155">
        <v>0</v>
      </c>
      <c r="BF155">
        <v>0</v>
      </c>
      <c r="BG155">
        <v>0</v>
      </c>
      <c r="BH155">
        <v>0</v>
      </c>
      <c r="BI155">
        <v>0</v>
      </c>
      <c r="BJ155">
        <v>2009</v>
      </c>
      <c r="BK155">
        <v>4984.5200000000004</v>
      </c>
      <c r="BL155">
        <v>2128</v>
      </c>
      <c r="BM155">
        <v>0</v>
      </c>
      <c r="BN155">
        <v>0</v>
      </c>
      <c r="BO155">
        <v>1919.78</v>
      </c>
      <c r="BP155">
        <v>0</v>
      </c>
      <c r="BQ155">
        <v>0</v>
      </c>
      <c r="BR155">
        <v>0</v>
      </c>
      <c r="BS155">
        <v>0</v>
      </c>
      <c r="BT155">
        <v>0</v>
      </c>
      <c r="BU155">
        <v>0</v>
      </c>
      <c r="BV155">
        <v>0</v>
      </c>
      <c r="BW155">
        <v>0</v>
      </c>
      <c r="BX155">
        <v>0</v>
      </c>
      <c r="BY155">
        <v>0</v>
      </c>
      <c r="BZ155">
        <v>0</v>
      </c>
      <c r="CA155">
        <v>0</v>
      </c>
      <c r="CB155">
        <v>0</v>
      </c>
      <c r="CC155">
        <v>0</v>
      </c>
      <c r="CD155">
        <v>0</v>
      </c>
      <c r="CE155">
        <v>0</v>
      </c>
      <c r="CF155">
        <v>0</v>
      </c>
      <c r="CG155">
        <v>0</v>
      </c>
      <c r="CH155">
        <v>0</v>
      </c>
      <c r="CI155">
        <v>0</v>
      </c>
      <c r="CJ155">
        <v>0</v>
      </c>
      <c r="CK155">
        <v>0</v>
      </c>
      <c r="CL155">
        <v>0</v>
      </c>
      <c r="CM155">
        <v>0</v>
      </c>
      <c r="CN155">
        <v>0</v>
      </c>
      <c r="CO155">
        <v>0</v>
      </c>
      <c r="CP155">
        <v>0</v>
      </c>
      <c r="CQ155">
        <v>0</v>
      </c>
      <c r="CR155">
        <v>0</v>
      </c>
      <c r="CS155">
        <v>0</v>
      </c>
      <c r="CT155">
        <v>0</v>
      </c>
      <c r="CU155">
        <v>0</v>
      </c>
      <c r="CV155">
        <v>0</v>
      </c>
      <c r="CW155">
        <v>0</v>
      </c>
      <c r="CX155">
        <v>0</v>
      </c>
      <c r="CY155">
        <v>0</v>
      </c>
      <c r="CZ155">
        <v>0</v>
      </c>
      <c r="DA155">
        <v>0</v>
      </c>
      <c r="DB155">
        <v>0</v>
      </c>
      <c r="DC155">
        <v>0</v>
      </c>
      <c r="DD155">
        <v>0</v>
      </c>
      <c r="DE155">
        <v>0</v>
      </c>
      <c r="DF155">
        <v>0</v>
      </c>
      <c r="DG155">
        <v>0</v>
      </c>
      <c r="DH155">
        <v>0</v>
      </c>
      <c r="DI155">
        <v>0</v>
      </c>
      <c r="DJ155">
        <v>0</v>
      </c>
      <c r="DK155">
        <v>0</v>
      </c>
      <c r="DL155">
        <v>0</v>
      </c>
      <c r="DM155">
        <v>0</v>
      </c>
      <c r="DN155">
        <v>0</v>
      </c>
      <c r="DO155">
        <v>0</v>
      </c>
      <c r="DP155">
        <v>0</v>
      </c>
      <c r="DQ155">
        <v>0</v>
      </c>
    </row>
    <row r="156" spans="1:121" x14ac:dyDescent="0.25">
      <c r="A156" t="s">
        <v>686</v>
      </c>
      <c r="B156" t="s">
        <v>136</v>
      </c>
      <c r="C156" t="s">
        <v>137</v>
      </c>
      <c r="D156">
        <v>54</v>
      </c>
      <c r="E156" t="s">
        <v>138</v>
      </c>
      <c r="F156" t="s">
        <v>685</v>
      </c>
      <c r="G156" s="65">
        <v>26178</v>
      </c>
      <c r="H156" t="s">
        <v>166</v>
      </c>
      <c r="I156" t="s">
        <v>142</v>
      </c>
      <c r="J156" s="66">
        <v>200019603298803</v>
      </c>
      <c r="K156" t="s">
        <v>143</v>
      </c>
      <c r="L156">
        <v>4</v>
      </c>
      <c r="M156" s="65">
        <v>45663</v>
      </c>
      <c r="N156" t="s">
        <v>372</v>
      </c>
      <c r="O156" t="s">
        <v>373</v>
      </c>
      <c r="P156" t="s">
        <v>372</v>
      </c>
      <c r="Q156" t="s">
        <v>373</v>
      </c>
      <c r="R156">
        <v>1</v>
      </c>
      <c r="S156" t="s">
        <v>146</v>
      </c>
      <c r="T156" t="s">
        <v>147</v>
      </c>
      <c r="U156" t="s">
        <v>148</v>
      </c>
      <c r="V156" t="s">
        <v>149</v>
      </c>
      <c r="W156" t="s">
        <v>150</v>
      </c>
      <c r="X156">
        <v>1910</v>
      </c>
      <c r="Y156" t="s">
        <v>233</v>
      </c>
      <c r="AB156" t="s">
        <v>154</v>
      </c>
      <c r="AC156" t="s">
        <v>155</v>
      </c>
      <c r="AP156" t="s">
        <v>158</v>
      </c>
      <c r="AQ156" t="s">
        <v>159</v>
      </c>
      <c r="AR156">
        <v>2025</v>
      </c>
      <c r="AS156">
        <v>12</v>
      </c>
      <c r="AT156" s="65">
        <v>45669</v>
      </c>
      <c r="AU156" t="s">
        <v>160</v>
      </c>
      <c r="AV156" t="s">
        <v>161</v>
      </c>
      <c r="AW156" t="s">
        <v>162</v>
      </c>
      <c r="AX156">
        <v>35000</v>
      </c>
      <c r="AY156">
        <v>0</v>
      </c>
      <c r="AZ156">
        <v>0</v>
      </c>
      <c r="BA156">
        <v>0</v>
      </c>
      <c r="BB156">
        <v>0</v>
      </c>
      <c r="BC156">
        <v>0</v>
      </c>
      <c r="BD156">
        <v>0</v>
      </c>
      <c r="BE156">
        <v>0</v>
      </c>
      <c r="BF156">
        <v>0</v>
      </c>
      <c r="BG156">
        <v>0</v>
      </c>
      <c r="BH156">
        <v>0</v>
      </c>
      <c r="BI156">
        <v>0</v>
      </c>
      <c r="BJ156">
        <v>1004.5</v>
      </c>
      <c r="BK156">
        <v>0</v>
      </c>
      <c r="BL156">
        <v>1064</v>
      </c>
      <c r="BM156">
        <v>0</v>
      </c>
      <c r="BN156">
        <v>0</v>
      </c>
      <c r="BO156">
        <v>0</v>
      </c>
      <c r="BP156">
        <v>0</v>
      </c>
      <c r="BQ156">
        <v>0</v>
      </c>
      <c r="BR156">
        <v>0</v>
      </c>
      <c r="BS156">
        <v>0</v>
      </c>
      <c r="BT156">
        <v>0</v>
      </c>
      <c r="BU156">
        <v>0</v>
      </c>
      <c r="BV156">
        <v>0</v>
      </c>
      <c r="BW156">
        <v>0</v>
      </c>
      <c r="BX156">
        <v>0</v>
      </c>
      <c r="BY156">
        <v>0</v>
      </c>
      <c r="BZ156">
        <v>0</v>
      </c>
      <c r="CA156">
        <v>0</v>
      </c>
      <c r="CB156">
        <v>0</v>
      </c>
      <c r="CC156">
        <v>0</v>
      </c>
      <c r="CD156">
        <v>0</v>
      </c>
      <c r="CE156">
        <v>0</v>
      </c>
      <c r="CF156">
        <v>0</v>
      </c>
      <c r="CG156">
        <v>0</v>
      </c>
      <c r="CH156">
        <v>0</v>
      </c>
      <c r="CI156">
        <v>0</v>
      </c>
      <c r="CJ156">
        <v>0</v>
      </c>
      <c r="CK156">
        <v>0</v>
      </c>
      <c r="CL156">
        <v>0</v>
      </c>
      <c r="CM156">
        <v>0</v>
      </c>
      <c r="CN156">
        <v>0</v>
      </c>
      <c r="CO156">
        <v>0</v>
      </c>
      <c r="CP156">
        <v>0</v>
      </c>
      <c r="CQ156">
        <v>0</v>
      </c>
      <c r="CR156">
        <v>0</v>
      </c>
      <c r="CS156">
        <v>0</v>
      </c>
      <c r="CT156">
        <v>0</v>
      </c>
      <c r="CU156">
        <v>0</v>
      </c>
      <c r="CV156">
        <v>0</v>
      </c>
      <c r="CW156">
        <v>0</v>
      </c>
      <c r="CX156">
        <v>0</v>
      </c>
      <c r="CY156">
        <v>0</v>
      </c>
      <c r="CZ156">
        <v>0</v>
      </c>
      <c r="DA156">
        <v>0</v>
      </c>
      <c r="DB156">
        <v>0</v>
      </c>
      <c r="DC156">
        <v>0</v>
      </c>
      <c r="DD156">
        <v>0</v>
      </c>
      <c r="DE156">
        <v>0</v>
      </c>
      <c r="DF156">
        <v>0</v>
      </c>
      <c r="DG156">
        <v>0</v>
      </c>
      <c r="DH156">
        <v>0</v>
      </c>
      <c r="DI156">
        <v>0</v>
      </c>
      <c r="DJ156">
        <v>0</v>
      </c>
      <c r="DK156">
        <v>0</v>
      </c>
      <c r="DL156">
        <v>0</v>
      </c>
      <c r="DM156">
        <v>0</v>
      </c>
      <c r="DN156">
        <v>0</v>
      </c>
      <c r="DO156">
        <v>0</v>
      </c>
      <c r="DP156">
        <v>0</v>
      </c>
      <c r="DQ156">
        <v>0</v>
      </c>
    </row>
    <row r="157" spans="1:121" x14ac:dyDescent="0.25">
      <c r="A157" t="s">
        <v>688</v>
      </c>
      <c r="B157" t="s">
        <v>136</v>
      </c>
      <c r="C157" t="s">
        <v>137</v>
      </c>
      <c r="D157">
        <v>18</v>
      </c>
      <c r="E157" t="s">
        <v>138</v>
      </c>
      <c r="F157" t="s">
        <v>687</v>
      </c>
      <c r="G157" t="s">
        <v>689</v>
      </c>
      <c r="H157" t="s">
        <v>166</v>
      </c>
      <c r="I157" t="s">
        <v>206</v>
      </c>
      <c r="J157" s="66">
        <v>200019600848389</v>
      </c>
      <c r="K157" t="s">
        <v>143</v>
      </c>
      <c r="L157">
        <v>6</v>
      </c>
      <c r="M157" s="65">
        <v>45663</v>
      </c>
      <c r="N157" t="s">
        <v>144</v>
      </c>
      <c r="O157" t="s">
        <v>145</v>
      </c>
      <c r="P157" t="s">
        <v>144</v>
      </c>
      <c r="Q157" t="s">
        <v>145</v>
      </c>
      <c r="R157">
        <v>1</v>
      </c>
      <c r="S157" t="s">
        <v>146</v>
      </c>
      <c r="T157" t="s">
        <v>147</v>
      </c>
      <c r="U157" t="s">
        <v>148</v>
      </c>
      <c r="V157" t="s">
        <v>149</v>
      </c>
      <c r="W157" t="s">
        <v>150</v>
      </c>
      <c r="X157">
        <v>1050</v>
      </c>
      <c r="Y157" t="s">
        <v>673</v>
      </c>
      <c r="Z157" t="s">
        <v>193</v>
      </c>
      <c r="AA157" t="s">
        <v>194</v>
      </c>
      <c r="AB157" t="s">
        <v>195</v>
      </c>
      <c r="AC157" t="s">
        <v>196</v>
      </c>
      <c r="AF157" t="s">
        <v>260</v>
      </c>
      <c r="AG157" t="s">
        <v>261</v>
      </c>
      <c r="AP157" t="s">
        <v>158</v>
      </c>
      <c r="AQ157" t="s">
        <v>159</v>
      </c>
      <c r="AR157">
        <v>2025</v>
      </c>
      <c r="AS157">
        <v>12</v>
      </c>
      <c r="AT157" s="65">
        <v>45669</v>
      </c>
      <c r="AU157" t="s">
        <v>160</v>
      </c>
      <c r="AV157" t="s">
        <v>161</v>
      </c>
      <c r="AW157" t="s">
        <v>162</v>
      </c>
      <c r="AX157">
        <v>26250</v>
      </c>
      <c r="AY157">
        <v>0</v>
      </c>
      <c r="AZ157">
        <v>0</v>
      </c>
      <c r="BA157">
        <v>0</v>
      </c>
      <c r="BB157">
        <v>0</v>
      </c>
      <c r="BC157">
        <v>0</v>
      </c>
      <c r="BD157">
        <v>0</v>
      </c>
      <c r="BE157">
        <v>0</v>
      </c>
      <c r="BF157">
        <v>0</v>
      </c>
      <c r="BG157">
        <v>0</v>
      </c>
      <c r="BH157">
        <v>0</v>
      </c>
      <c r="BI157">
        <v>0</v>
      </c>
      <c r="BJ157">
        <v>753.38</v>
      </c>
      <c r="BK157">
        <v>0</v>
      </c>
      <c r="BL157">
        <v>798</v>
      </c>
      <c r="BM157">
        <v>0</v>
      </c>
      <c r="BN157">
        <v>0</v>
      </c>
      <c r="BO157">
        <v>0</v>
      </c>
      <c r="BP157">
        <v>0</v>
      </c>
      <c r="BQ157">
        <v>0</v>
      </c>
      <c r="BR157">
        <v>0</v>
      </c>
      <c r="BS157">
        <v>0</v>
      </c>
      <c r="BT157">
        <v>0</v>
      </c>
      <c r="BU157">
        <v>0</v>
      </c>
      <c r="BV157">
        <v>0</v>
      </c>
      <c r="BW157">
        <v>0</v>
      </c>
      <c r="BX157">
        <v>0</v>
      </c>
      <c r="BY157">
        <v>0</v>
      </c>
      <c r="BZ157">
        <v>18446.84</v>
      </c>
      <c r="CA157">
        <v>0</v>
      </c>
      <c r="CB157">
        <v>0</v>
      </c>
      <c r="CC157">
        <v>0</v>
      </c>
      <c r="CD157">
        <v>0</v>
      </c>
      <c r="CE157">
        <v>0</v>
      </c>
      <c r="CF157">
        <v>0</v>
      </c>
      <c r="CG157">
        <v>0</v>
      </c>
      <c r="CH157">
        <v>0</v>
      </c>
      <c r="CI157">
        <v>0</v>
      </c>
      <c r="CJ157">
        <v>0</v>
      </c>
      <c r="CK157">
        <v>0</v>
      </c>
      <c r="CL157">
        <v>0</v>
      </c>
      <c r="CM157">
        <v>0</v>
      </c>
      <c r="CN157">
        <v>0</v>
      </c>
      <c r="CO157">
        <v>0</v>
      </c>
      <c r="CP157">
        <v>0</v>
      </c>
      <c r="CQ157">
        <v>0</v>
      </c>
      <c r="CR157">
        <v>0</v>
      </c>
      <c r="CS157">
        <v>0</v>
      </c>
      <c r="CT157">
        <v>0</v>
      </c>
      <c r="CU157">
        <v>0</v>
      </c>
      <c r="CV157">
        <v>0</v>
      </c>
      <c r="CW157">
        <v>0</v>
      </c>
      <c r="CX157">
        <v>0</v>
      </c>
      <c r="CY157">
        <v>0</v>
      </c>
      <c r="CZ157">
        <v>0</v>
      </c>
      <c r="DA157">
        <v>0</v>
      </c>
      <c r="DB157">
        <v>0</v>
      </c>
      <c r="DC157">
        <v>0</v>
      </c>
      <c r="DD157">
        <v>0</v>
      </c>
      <c r="DE157">
        <v>0</v>
      </c>
      <c r="DF157">
        <v>0</v>
      </c>
      <c r="DG157">
        <v>0</v>
      </c>
      <c r="DH157">
        <v>0</v>
      </c>
      <c r="DI157">
        <v>0</v>
      </c>
      <c r="DJ157">
        <v>0</v>
      </c>
      <c r="DK157">
        <v>0</v>
      </c>
      <c r="DL157">
        <v>0</v>
      </c>
      <c r="DM157">
        <v>0</v>
      </c>
      <c r="DN157">
        <v>0</v>
      </c>
      <c r="DO157">
        <v>0</v>
      </c>
      <c r="DP157">
        <v>0</v>
      </c>
      <c r="DQ157">
        <v>0</v>
      </c>
    </row>
    <row r="158" spans="1:121" x14ac:dyDescent="0.25">
      <c r="A158" t="s">
        <v>691</v>
      </c>
      <c r="B158" t="s">
        <v>136</v>
      </c>
      <c r="C158" t="s">
        <v>137</v>
      </c>
      <c r="D158">
        <v>54</v>
      </c>
      <c r="E158" t="s">
        <v>138</v>
      </c>
      <c r="F158" t="s">
        <v>690</v>
      </c>
      <c r="G158" t="s">
        <v>692</v>
      </c>
      <c r="H158" t="s">
        <v>166</v>
      </c>
      <c r="I158" t="s">
        <v>142</v>
      </c>
      <c r="J158" s="66">
        <v>200019603370867</v>
      </c>
      <c r="K158" t="s">
        <v>143</v>
      </c>
      <c r="L158">
        <v>3</v>
      </c>
      <c r="M158" s="65">
        <v>45663</v>
      </c>
      <c r="N158" t="s">
        <v>144</v>
      </c>
      <c r="O158" t="s">
        <v>145</v>
      </c>
      <c r="P158" t="s">
        <v>144</v>
      </c>
      <c r="Q158" t="s">
        <v>145</v>
      </c>
      <c r="R158">
        <v>1</v>
      </c>
      <c r="S158" t="s">
        <v>146</v>
      </c>
      <c r="T158" t="s">
        <v>147</v>
      </c>
      <c r="U158" t="s">
        <v>148</v>
      </c>
      <c r="V158" t="s">
        <v>149</v>
      </c>
      <c r="W158" t="s">
        <v>150</v>
      </c>
      <c r="X158">
        <v>1370</v>
      </c>
      <c r="Y158" t="s">
        <v>416</v>
      </c>
      <c r="AB158" t="s">
        <v>154</v>
      </c>
      <c r="AC158" t="s">
        <v>155</v>
      </c>
      <c r="AP158" t="s">
        <v>158</v>
      </c>
      <c r="AQ158" t="s">
        <v>159</v>
      </c>
      <c r="AR158">
        <v>2025</v>
      </c>
      <c r="AS158">
        <v>12</v>
      </c>
      <c r="AT158" s="65">
        <v>45669</v>
      </c>
      <c r="AU158" t="s">
        <v>160</v>
      </c>
      <c r="AV158" t="s">
        <v>161</v>
      </c>
      <c r="AW158" t="s">
        <v>162</v>
      </c>
      <c r="AX158">
        <v>27494.78</v>
      </c>
      <c r="AY158">
        <v>0</v>
      </c>
      <c r="AZ158">
        <v>0</v>
      </c>
      <c r="BA158">
        <v>0</v>
      </c>
      <c r="BB158">
        <v>0</v>
      </c>
      <c r="BC158">
        <v>0</v>
      </c>
      <c r="BD158">
        <v>0</v>
      </c>
      <c r="BE158">
        <v>0</v>
      </c>
      <c r="BF158">
        <v>0</v>
      </c>
      <c r="BG158">
        <v>0</v>
      </c>
      <c r="BH158">
        <v>0</v>
      </c>
      <c r="BI158">
        <v>0</v>
      </c>
      <c r="BJ158">
        <v>789.1</v>
      </c>
      <c r="BK158">
        <v>0</v>
      </c>
      <c r="BL158">
        <v>835.84</v>
      </c>
      <c r="BM158">
        <v>0</v>
      </c>
      <c r="BN158">
        <v>0</v>
      </c>
      <c r="BO158">
        <v>0</v>
      </c>
      <c r="BP158">
        <v>0</v>
      </c>
      <c r="BQ158">
        <v>0</v>
      </c>
      <c r="BR158">
        <v>0</v>
      </c>
      <c r="BS158">
        <v>0</v>
      </c>
      <c r="BT158">
        <v>0</v>
      </c>
      <c r="BU158">
        <v>0</v>
      </c>
      <c r="BV158">
        <v>0</v>
      </c>
      <c r="BW158">
        <v>0</v>
      </c>
      <c r="BX158">
        <v>0</v>
      </c>
      <c r="BY158">
        <v>0</v>
      </c>
      <c r="BZ158">
        <v>19789.73</v>
      </c>
      <c r="CA158">
        <v>0</v>
      </c>
      <c r="CB158">
        <v>0</v>
      </c>
      <c r="CC158">
        <v>0</v>
      </c>
      <c r="CD158">
        <v>0</v>
      </c>
      <c r="CE158">
        <v>0</v>
      </c>
      <c r="CF158">
        <v>0</v>
      </c>
      <c r="CG158">
        <v>0</v>
      </c>
      <c r="CH158">
        <v>0</v>
      </c>
      <c r="CI158">
        <v>0</v>
      </c>
      <c r="CJ158">
        <v>0</v>
      </c>
      <c r="CK158">
        <v>0</v>
      </c>
      <c r="CL158">
        <v>0</v>
      </c>
      <c r="CM158">
        <v>0</v>
      </c>
      <c r="CN158">
        <v>0</v>
      </c>
      <c r="CO158">
        <v>0</v>
      </c>
      <c r="CP158">
        <v>0</v>
      </c>
      <c r="CQ158">
        <v>0</v>
      </c>
      <c r="CR158">
        <v>0</v>
      </c>
      <c r="CS158">
        <v>0</v>
      </c>
      <c r="CT158">
        <v>0</v>
      </c>
      <c r="CU158">
        <v>0</v>
      </c>
      <c r="CV158">
        <v>0</v>
      </c>
      <c r="CW158">
        <v>0</v>
      </c>
      <c r="CX158">
        <v>0</v>
      </c>
      <c r="CY158">
        <v>0</v>
      </c>
      <c r="CZ158">
        <v>0</v>
      </c>
      <c r="DA158">
        <v>0</v>
      </c>
      <c r="DB158">
        <v>0</v>
      </c>
      <c r="DC158">
        <v>0</v>
      </c>
      <c r="DD158">
        <v>0</v>
      </c>
      <c r="DE158">
        <v>0</v>
      </c>
      <c r="DF158">
        <v>0</v>
      </c>
      <c r="DG158">
        <v>0</v>
      </c>
      <c r="DH158">
        <v>0</v>
      </c>
      <c r="DI158">
        <v>0</v>
      </c>
      <c r="DJ158">
        <v>0</v>
      </c>
      <c r="DK158">
        <v>0</v>
      </c>
      <c r="DL158">
        <v>0</v>
      </c>
      <c r="DM158">
        <v>0</v>
      </c>
      <c r="DN158">
        <v>0</v>
      </c>
      <c r="DO158">
        <v>0</v>
      </c>
      <c r="DP158">
        <v>0</v>
      </c>
      <c r="DQ158">
        <v>0</v>
      </c>
    </row>
    <row r="159" spans="1:121" x14ac:dyDescent="0.25">
      <c r="A159" t="s">
        <v>694</v>
      </c>
      <c r="B159" t="s">
        <v>136</v>
      </c>
      <c r="C159" t="s">
        <v>137</v>
      </c>
      <c r="D159">
        <v>15</v>
      </c>
      <c r="E159" t="s">
        <v>138</v>
      </c>
      <c r="F159" t="s">
        <v>693</v>
      </c>
      <c r="G159" t="s">
        <v>695</v>
      </c>
      <c r="H159" t="s">
        <v>166</v>
      </c>
      <c r="I159" t="s">
        <v>142</v>
      </c>
      <c r="J159" s="66">
        <v>200013300425083</v>
      </c>
      <c r="K159" t="s">
        <v>143</v>
      </c>
      <c r="L159">
        <v>6</v>
      </c>
      <c r="M159" s="65">
        <v>45663</v>
      </c>
      <c r="N159" t="s">
        <v>246</v>
      </c>
      <c r="O159" t="s">
        <v>247</v>
      </c>
      <c r="P159" t="s">
        <v>246</v>
      </c>
      <c r="Q159" t="s">
        <v>247</v>
      </c>
      <c r="R159">
        <v>1</v>
      </c>
      <c r="S159" t="s">
        <v>146</v>
      </c>
      <c r="T159" t="s">
        <v>147</v>
      </c>
      <c r="U159" t="s">
        <v>148</v>
      </c>
      <c r="V159" t="s">
        <v>149</v>
      </c>
      <c r="W159" t="s">
        <v>150</v>
      </c>
      <c r="X159">
        <v>1500</v>
      </c>
      <c r="Y159" t="s">
        <v>264</v>
      </c>
      <c r="Z159" t="s">
        <v>152</v>
      </c>
      <c r="AA159" t="s">
        <v>153</v>
      </c>
      <c r="AB159" t="s">
        <v>154</v>
      </c>
      <c r="AC159" t="s">
        <v>155</v>
      </c>
      <c r="AF159" t="s">
        <v>188</v>
      </c>
      <c r="AG159" t="s">
        <v>189</v>
      </c>
      <c r="AP159" t="s">
        <v>158</v>
      </c>
      <c r="AQ159" t="s">
        <v>159</v>
      </c>
      <c r="AR159">
        <v>2025</v>
      </c>
      <c r="AS159">
        <v>12</v>
      </c>
      <c r="AT159" s="65">
        <v>45669</v>
      </c>
      <c r="AU159" t="s">
        <v>160</v>
      </c>
      <c r="AV159" t="s">
        <v>161</v>
      </c>
      <c r="AW159" t="s">
        <v>162</v>
      </c>
      <c r="AX159">
        <v>88000</v>
      </c>
      <c r="AY159">
        <v>0</v>
      </c>
      <c r="AZ159">
        <v>0</v>
      </c>
      <c r="BA159">
        <v>0</v>
      </c>
      <c r="BB159">
        <v>0</v>
      </c>
      <c r="BC159">
        <v>0</v>
      </c>
      <c r="BD159">
        <v>0</v>
      </c>
      <c r="BE159">
        <v>0</v>
      </c>
      <c r="BF159">
        <v>0</v>
      </c>
      <c r="BG159">
        <v>0</v>
      </c>
      <c r="BH159">
        <v>0</v>
      </c>
      <c r="BI159">
        <v>0</v>
      </c>
      <c r="BJ159">
        <v>2525.6</v>
      </c>
      <c r="BK159">
        <v>9282.67</v>
      </c>
      <c r="BL159">
        <v>2675.2</v>
      </c>
      <c r="BM159">
        <v>0</v>
      </c>
      <c r="BN159">
        <v>0</v>
      </c>
      <c r="BO159">
        <v>0</v>
      </c>
      <c r="BP159">
        <v>0</v>
      </c>
      <c r="BQ159">
        <v>0</v>
      </c>
      <c r="BR159">
        <v>0</v>
      </c>
      <c r="BS159">
        <v>0</v>
      </c>
      <c r="BT159">
        <v>0</v>
      </c>
      <c r="BU159">
        <v>0</v>
      </c>
      <c r="BV159">
        <v>0</v>
      </c>
      <c r="BW159">
        <v>0</v>
      </c>
      <c r="BX159">
        <v>0</v>
      </c>
      <c r="BY159">
        <v>0</v>
      </c>
      <c r="BZ159">
        <v>0</v>
      </c>
      <c r="CA159">
        <v>0</v>
      </c>
      <c r="CB159">
        <v>0</v>
      </c>
      <c r="CC159">
        <v>0</v>
      </c>
      <c r="CD159">
        <v>0</v>
      </c>
      <c r="CE159">
        <v>0</v>
      </c>
      <c r="CF159">
        <v>0</v>
      </c>
      <c r="CG159">
        <v>0</v>
      </c>
      <c r="CH159">
        <v>0</v>
      </c>
      <c r="CI159">
        <v>0</v>
      </c>
      <c r="CJ159">
        <v>0</v>
      </c>
      <c r="CK159">
        <v>0</v>
      </c>
      <c r="CL159">
        <v>0</v>
      </c>
      <c r="CM159">
        <v>0</v>
      </c>
      <c r="CN159">
        <v>0</v>
      </c>
      <c r="CO159">
        <v>0</v>
      </c>
      <c r="CP159">
        <v>0</v>
      </c>
      <c r="CQ159">
        <v>0</v>
      </c>
      <c r="CR159">
        <v>0</v>
      </c>
      <c r="CS159">
        <v>0</v>
      </c>
      <c r="CT159">
        <v>0</v>
      </c>
      <c r="CU159">
        <v>0</v>
      </c>
      <c r="CV159">
        <v>0</v>
      </c>
      <c r="CW159">
        <v>0</v>
      </c>
      <c r="CX159">
        <v>0</v>
      </c>
      <c r="CY159">
        <v>0</v>
      </c>
      <c r="CZ159">
        <v>0</v>
      </c>
      <c r="DA159">
        <v>0</v>
      </c>
      <c r="DB159">
        <v>0</v>
      </c>
      <c r="DC159">
        <v>0</v>
      </c>
      <c r="DD159">
        <v>0</v>
      </c>
      <c r="DE159">
        <v>0</v>
      </c>
      <c r="DF159">
        <v>0</v>
      </c>
      <c r="DG159">
        <v>0</v>
      </c>
      <c r="DH159">
        <v>0</v>
      </c>
      <c r="DI159">
        <v>0</v>
      </c>
      <c r="DJ159">
        <v>0</v>
      </c>
      <c r="DK159">
        <v>0</v>
      </c>
      <c r="DL159">
        <v>0</v>
      </c>
      <c r="DM159">
        <v>0</v>
      </c>
      <c r="DN159">
        <v>0</v>
      </c>
      <c r="DO159">
        <v>0</v>
      </c>
      <c r="DP159">
        <v>0</v>
      </c>
      <c r="DQ159">
        <v>0</v>
      </c>
    </row>
    <row r="160" spans="1:121" x14ac:dyDescent="0.25">
      <c r="A160" t="s">
        <v>697</v>
      </c>
      <c r="B160" t="s">
        <v>136</v>
      </c>
      <c r="C160" t="s">
        <v>137</v>
      </c>
      <c r="D160">
        <v>46</v>
      </c>
      <c r="E160" t="s">
        <v>138</v>
      </c>
      <c r="F160" t="s">
        <v>696</v>
      </c>
      <c r="G160" s="65">
        <v>34584</v>
      </c>
      <c r="H160" t="s">
        <v>141</v>
      </c>
      <c r="I160" t="s">
        <v>142</v>
      </c>
      <c r="J160" s="66">
        <v>200019605578756</v>
      </c>
      <c r="K160" t="s">
        <v>143</v>
      </c>
      <c r="L160">
        <v>4</v>
      </c>
      <c r="M160" s="65">
        <v>45663</v>
      </c>
      <c r="N160" t="s">
        <v>185</v>
      </c>
      <c r="O160" t="s">
        <v>186</v>
      </c>
      <c r="P160" t="s">
        <v>185</v>
      </c>
      <c r="Q160" t="s">
        <v>186</v>
      </c>
      <c r="R160">
        <v>1</v>
      </c>
      <c r="S160" t="s">
        <v>146</v>
      </c>
      <c r="T160" t="s">
        <v>147</v>
      </c>
      <c r="U160" t="s">
        <v>148</v>
      </c>
      <c r="V160" t="s">
        <v>149</v>
      </c>
      <c r="W160" t="s">
        <v>150</v>
      </c>
      <c r="X160">
        <v>1693</v>
      </c>
      <c r="Y160" t="s">
        <v>187</v>
      </c>
      <c r="Z160" t="s">
        <v>152</v>
      </c>
      <c r="AA160" t="s">
        <v>153</v>
      </c>
      <c r="AB160" t="s">
        <v>154</v>
      </c>
      <c r="AC160" t="s">
        <v>155</v>
      </c>
      <c r="AF160" t="s">
        <v>188</v>
      </c>
      <c r="AG160" t="s">
        <v>189</v>
      </c>
      <c r="AP160" t="s">
        <v>158</v>
      </c>
      <c r="AQ160" t="s">
        <v>159</v>
      </c>
      <c r="AR160">
        <v>2025</v>
      </c>
      <c r="AS160">
        <v>12</v>
      </c>
      <c r="AT160" s="65">
        <v>45669</v>
      </c>
      <c r="AU160" t="s">
        <v>160</v>
      </c>
      <c r="AV160" t="s">
        <v>161</v>
      </c>
      <c r="AW160" t="s">
        <v>162</v>
      </c>
      <c r="AX160">
        <v>70000</v>
      </c>
      <c r="AY160">
        <v>0</v>
      </c>
      <c r="AZ160">
        <v>0</v>
      </c>
      <c r="BA160">
        <v>0</v>
      </c>
      <c r="BB160">
        <v>0</v>
      </c>
      <c r="BC160">
        <v>0</v>
      </c>
      <c r="BD160">
        <v>0</v>
      </c>
      <c r="BE160">
        <v>0</v>
      </c>
      <c r="BF160">
        <v>0</v>
      </c>
      <c r="BG160">
        <v>0</v>
      </c>
      <c r="BH160">
        <v>0</v>
      </c>
      <c r="BI160">
        <v>0</v>
      </c>
      <c r="BJ160">
        <v>2009</v>
      </c>
      <c r="BK160">
        <v>5368.48</v>
      </c>
      <c r="BL160">
        <v>2128</v>
      </c>
      <c r="BM160">
        <v>0</v>
      </c>
      <c r="BN160">
        <v>0</v>
      </c>
      <c r="BO160">
        <v>0</v>
      </c>
      <c r="BP160">
        <v>0</v>
      </c>
      <c r="BQ160">
        <v>0</v>
      </c>
      <c r="BR160">
        <v>0</v>
      </c>
      <c r="BS160">
        <v>0</v>
      </c>
      <c r="BT160">
        <v>0</v>
      </c>
      <c r="BU160">
        <v>0</v>
      </c>
      <c r="BV160">
        <v>0</v>
      </c>
      <c r="BW160">
        <v>0</v>
      </c>
      <c r="BX160">
        <v>0</v>
      </c>
      <c r="BY160">
        <v>0</v>
      </c>
      <c r="BZ160">
        <v>0</v>
      </c>
      <c r="CA160">
        <v>0</v>
      </c>
      <c r="CB160">
        <v>0</v>
      </c>
      <c r="CC160">
        <v>0</v>
      </c>
      <c r="CD160">
        <v>0</v>
      </c>
      <c r="CE160">
        <v>0</v>
      </c>
      <c r="CF160">
        <v>0</v>
      </c>
      <c r="CG160">
        <v>0</v>
      </c>
      <c r="CH160">
        <v>0</v>
      </c>
      <c r="CI160">
        <v>0</v>
      </c>
      <c r="CJ160">
        <v>0</v>
      </c>
      <c r="CK160">
        <v>0</v>
      </c>
      <c r="CL160">
        <v>0</v>
      </c>
      <c r="CM160">
        <v>0</v>
      </c>
      <c r="CN160">
        <v>0</v>
      </c>
      <c r="CO160">
        <v>0</v>
      </c>
      <c r="CP160">
        <v>0</v>
      </c>
      <c r="CQ160">
        <v>0</v>
      </c>
      <c r="CR160">
        <v>0</v>
      </c>
      <c r="CS160">
        <v>0</v>
      </c>
      <c r="CT160">
        <v>0</v>
      </c>
      <c r="CU160">
        <v>0</v>
      </c>
      <c r="CV160">
        <v>0</v>
      </c>
      <c r="CW160">
        <v>0</v>
      </c>
      <c r="CX160">
        <v>0</v>
      </c>
      <c r="CY160">
        <v>0</v>
      </c>
      <c r="CZ160">
        <v>0</v>
      </c>
      <c r="DA160">
        <v>0</v>
      </c>
      <c r="DB160">
        <v>0</v>
      </c>
      <c r="DC160">
        <v>0</v>
      </c>
      <c r="DD160">
        <v>0</v>
      </c>
      <c r="DE160">
        <v>0</v>
      </c>
      <c r="DF160">
        <v>0</v>
      </c>
      <c r="DG160">
        <v>0</v>
      </c>
      <c r="DH160">
        <v>0</v>
      </c>
      <c r="DI160">
        <v>0</v>
      </c>
      <c r="DJ160">
        <v>0</v>
      </c>
      <c r="DK160">
        <v>0</v>
      </c>
      <c r="DL160">
        <v>0</v>
      </c>
      <c r="DM160">
        <v>0</v>
      </c>
      <c r="DN160">
        <v>0</v>
      </c>
      <c r="DO160">
        <v>0</v>
      </c>
      <c r="DP160">
        <v>0</v>
      </c>
      <c r="DQ160">
        <v>0</v>
      </c>
    </row>
    <row r="161" spans="1:121" x14ac:dyDescent="0.25">
      <c r="A161" t="s">
        <v>699</v>
      </c>
      <c r="B161" t="s">
        <v>136</v>
      </c>
      <c r="C161" t="s">
        <v>137</v>
      </c>
      <c r="D161">
        <v>20</v>
      </c>
      <c r="E161" t="s">
        <v>138</v>
      </c>
      <c r="F161" t="s">
        <v>698</v>
      </c>
      <c r="G161" t="s">
        <v>700</v>
      </c>
      <c r="H161" t="s">
        <v>166</v>
      </c>
      <c r="I161" t="s">
        <v>142</v>
      </c>
      <c r="J161" s="66">
        <v>200019605578536</v>
      </c>
      <c r="K161" t="s">
        <v>143</v>
      </c>
      <c r="L161">
        <v>4</v>
      </c>
      <c r="M161" s="65">
        <v>45663</v>
      </c>
      <c r="N161" t="s">
        <v>447</v>
      </c>
      <c r="O161" t="s">
        <v>448</v>
      </c>
      <c r="P161" t="s">
        <v>447</v>
      </c>
      <c r="Q161" t="s">
        <v>448</v>
      </c>
      <c r="R161">
        <v>1</v>
      </c>
      <c r="S161" t="s">
        <v>146</v>
      </c>
      <c r="T161" t="s">
        <v>147</v>
      </c>
      <c r="U161" t="s">
        <v>148</v>
      </c>
      <c r="V161" t="s">
        <v>149</v>
      </c>
      <c r="W161" t="s">
        <v>150</v>
      </c>
      <c r="X161">
        <v>1500</v>
      </c>
      <c r="Y161" t="s">
        <v>264</v>
      </c>
      <c r="Z161" t="s">
        <v>152</v>
      </c>
      <c r="AA161" t="s">
        <v>153</v>
      </c>
      <c r="AB161" t="s">
        <v>154</v>
      </c>
      <c r="AC161" t="s">
        <v>155</v>
      </c>
      <c r="AF161" t="s">
        <v>188</v>
      </c>
      <c r="AG161" t="s">
        <v>189</v>
      </c>
      <c r="AP161" t="s">
        <v>158</v>
      </c>
      <c r="AQ161" t="s">
        <v>159</v>
      </c>
      <c r="AR161">
        <v>2025</v>
      </c>
      <c r="AS161">
        <v>12</v>
      </c>
      <c r="AT161" s="65">
        <v>45669</v>
      </c>
      <c r="AU161" t="s">
        <v>160</v>
      </c>
      <c r="AV161" t="s">
        <v>161</v>
      </c>
      <c r="AW161" t="s">
        <v>162</v>
      </c>
      <c r="AX161">
        <v>70000</v>
      </c>
      <c r="AY161">
        <v>0</v>
      </c>
      <c r="AZ161">
        <v>0</v>
      </c>
      <c r="BA161">
        <v>0</v>
      </c>
      <c r="BB161">
        <v>0</v>
      </c>
      <c r="BC161">
        <v>0</v>
      </c>
      <c r="BD161">
        <v>0</v>
      </c>
      <c r="BE161">
        <v>0</v>
      </c>
      <c r="BF161">
        <v>0</v>
      </c>
      <c r="BG161">
        <v>0</v>
      </c>
      <c r="BH161">
        <v>0</v>
      </c>
      <c r="BI161">
        <v>0</v>
      </c>
      <c r="BJ161">
        <v>2009</v>
      </c>
      <c r="BK161">
        <v>5368.48</v>
      </c>
      <c r="BL161">
        <v>2128</v>
      </c>
      <c r="BM161">
        <v>0</v>
      </c>
      <c r="BN161">
        <v>0</v>
      </c>
      <c r="BO161">
        <v>0</v>
      </c>
      <c r="BP161">
        <v>0</v>
      </c>
      <c r="BQ161">
        <v>0</v>
      </c>
      <c r="BR161">
        <v>0</v>
      </c>
      <c r="BS161">
        <v>0</v>
      </c>
      <c r="BT161">
        <v>0</v>
      </c>
      <c r="BU161">
        <v>0</v>
      </c>
      <c r="BV161">
        <v>0</v>
      </c>
      <c r="BW161">
        <v>0</v>
      </c>
      <c r="BX161">
        <v>0</v>
      </c>
      <c r="BY161">
        <v>0</v>
      </c>
      <c r="BZ161">
        <v>14387.88</v>
      </c>
      <c r="CA161">
        <v>0</v>
      </c>
      <c r="CB161">
        <v>0</v>
      </c>
      <c r="CC161">
        <v>0</v>
      </c>
      <c r="CD161">
        <v>0</v>
      </c>
      <c r="CE161">
        <v>0</v>
      </c>
      <c r="CF161">
        <v>0</v>
      </c>
      <c r="CG161">
        <v>0</v>
      </c>
      <c r="CH161">
        <v>0</v>
      </c>
      <c r="CI161">
        <v>0</v>
      </c>
      <c r="CJ161">
        <v>0</v>
      </c>
      <c r="CK161">
        <v>0</v>
      </c>
      <c r="CL161">
        <v>0</v>
      </c>
      <c r="CM161">
        <v>0</v>
      </c>
      <c r="CN161">
        <v>0</v>
      </c>
      <c r="CO161">
        <v>0</v>
      </c>
      <c r="CP161">
        <v>0</v>
      </c>
      <c r="CQ161">
        <v>0</v>
      </c>
      <c r="CR161">
        <v>0</v>
      </c>
      <c r="CS161">
        <v>0</v>
      </c>
      <c r="CT161">
        <v>0</v>
      </c>
      <c r="CU161">
        <v>0</v>
      </c>
      <c r="CV161">
        <v>0</v>
      </c>
      <c r="CW161">
        <v>0</v>
      </c>
      <c r="CX161">
        <v>0</v>
      </c>
      <c r="CY161">
        <v>0</v>
      </c>
      <c r="CZ161">
        <v>0</v>
      </c>
      <c r="DA161">
        <v>0</v>
      </c>
      <c r="DB161">
        <v>0</v>
      </c>
      <c r="DC161">
        <v>0</v>
      </c>
      <c r="DD161">
        <v>0</v>
      </c>
      <c r="DE161">
        <v>0</v>
      </c>
      <c r="DF161">
        <v>0</v>
      </c>
      <c r="DG161">
        <v>0</v>
      </c>
      <c r="DH161">
        <v>0</v>
      </c>
      <c r="DI161">
        <v>0</v>
      </c>
      <c r="DJ161">
        <v>0</v>
      </c>
      <c r="DK161">
        <v>0</v>
      </c>
      <c r="DL161">
        <v>0</v>
      </c>
      <c r="DM161">
        <v>0</v>
      </c>
      <c r="DN161">
        <v>0</v>
      </c>
      <c r="DO161">
        <v>0</v>
      </c>
      <c r="DP161">
        <v>0</v>
      </c>
      <c r="DQ161">
        <v>0</v>
      </c>
    </row>
    <row r="162" spans="1:121" x14ac:dyDescent="0.25">
      <c r="A162" t="s">
        <v>702</v>
      </c>
      <c r="B162" t="s">
        <v>136</v>
      </c>
      <c r="C162" t="s">
        <v>137</v>
      </c>
      <c r="D162">
        <v>95</v>
      </c>
      <c r="E162" t="s">
        <v>138</v>
      </c>
      <c r="F162" t="s">
        <v>701</v>
      </c>
      <c r="G162" t="s">
        <v>703</v>
      </c>
      <c r="H162" t="s">
        <v>166</v>
      </c>
      <c r="I162" t="s">
        <v>142</v>
      </c>
      <c r="J162" s="66">
        <v>9603218824</v>
      </c>
      <c r="K162" t="s">
        <v>143</v>
      </c>
      <c r="L162">
        <v>1</v>
      </c>
      <c r="M162" s="65">
        <v>45666</v>
      </c>
      <c r="N162" t="s">
        <v>167</v>
      </c>
      <c r="O162" t="s">
        <v>168</v>
      </c>
      <c r="P162" t="s">
        <v>167</v>
      </c>
      <c r="Q162" t="s">
        <v>168</v>
      </c>
      <c r="R162">
        <v>34</v>
      </c>
      <c r="S162" t="s">
        <v>169</v>
      </c>
      <c r="T162" t="s">
        <v>147</v>
      </c>
      <c r="U162" t="s">
        <v>148</v>
      </c>
      <c r="V162" t="s">
        <v>149</v>
      </c>
      <c r="W162" t="s">
        <v>150</v>
      </c>
      <c r="X162">
        <v>1910</v>
      </c>
      <c r="Y162" t="s">
        <v>233</v>
      </c>
      <c r="AB162" t="s">
        <v>154</v>
      </c>
      <c r="AC162" t="s">
        <v>155</v>
      </c>
      <c r="AP162" t="s">
        <v>158</v>
      </c>
      <c r="AQ162" t="s">
        <v>159</v>
      </c>
      <c r="AR162">
        <v>2025</v>
      </c>
      <c r="AS162">
        <v>12</v>
      </c>
      <c r="AT162" s="65">
        <v>45669</v>
      </c>
      <c r="AU162" t="s">
        <v>160</v>
      </c>
      <c r="AV162" t="s">
        <v>161</v>
      </c>
      <c r="AW162" t="s">
        <v>171</v>
      </c>
      <c r="AX162">
        <v>0</v>
      </c>
      <c r="AY162">
        <v>0</v>
      </c>
      <c r="AZ162">
        <v>0</v>
      </c>
      <c r="BA162">
        <v>0</v>
      </c>
      <c r="BB162">
        <v>0</v>
      </c>
      <c r="BC162">
        <v>0</v>
      </c>
      <c r="BD162">
        <v>0</v>
      </c>
      <c r="BE162">
        <v>0</v>
      </c>
      <c r="BF162">
        <v>0</v>
      </c>
      <c r="BG162">
        <v>0</v>
      </c>
      <c r="BH162">
        <v>0</v>
      </c>
      <c r="BI162">
        <v>0</v>
      </c>
      <c r="BJ162">
        <v>1435</v>
      </c>
      <c r="BK162">
        <v>1854</v>
      </c>
      <c r="BL162">
        <v>1520</v>
      </c>
      <c r="BM162">
        <v>0</v>
      </c>
      <c r="BN162">
        <v>0</v>
      </c>
      <c r="BO162">
        <v>0</v>
      </c>
      <c r="BP162">
        <v>0</v>
      </c>
      <c r="BQ162">
        <v>0</v>
      </c>
      <c r="BR162">
        <v>0</v>
      </c>
      <c r="BS162">
        <v>0</v>
      </c>
      <c r="BT162">
        <v>0</v>
      </c>
      <c r="BU162">
        <v>0</v>
      </c>
      <c r="BV162">
        <v>0</v>
      </c>
      <c r="BW162">
        <v>0</v>
      </c>
      <c r="BX162">
        <v>0</v>
      </c>
      <c r="BY162">
        <v>0</v>
      </c>
      <c r="BZ162">
        <v>0</v>
      </c>
      <c r="CA162">
        <v>0</v>
      </c>
      <c r="CB162">
        <v>0</v>
      </c>
      <c r="CC162">
        <v>0</v>
      </c>
      <c r="CD162">
        <v>0</v>
      </c>
      <c r="CE162">
        <v>0</v>
      </c>
      <c r="CF162">
        <v>0</v>
      </c>
      <c r="CG162">
        <v>0</v>
      </c>
      <c r="CH162">
        <v>0</v>
      </c>
      <c r="CI162">
        <v>0</v>
      </c>
      <c r="CJ162">
        <v>0</v>
      </c>
      <c r="CK162">
        <v>0</v>
      </c>
      <c r="CL162">
        <v>0</v>
      </c>
      <c r="CM162">
        <v>0</v>
      </c>
      <c r="CN162">
        <v>0</v>
      </c>
      <c r="CO162">
        <v>0</v>
      </c>
      <c r="CP162">
        <v>0</v>
      </c>
      <c r="CQ162">
        <v>0</v>
      </c>
      <c r="CR162">
        <v>0</v>
      </c>
      <c r="CS162">
        <v>0</v>
      </c>
      <c r="CT162">
        <v>0</v>
      </c>
      <c r="CU162">
        <v>0</v>
      </c>
      <c r="CV162">
        <v>0</v>
      </c>
      <c r="CW162">
        <v>0</v>
      </c>
      <c r="CX162">
        <v>0</v>
      </c>
      <c r="CY162">
        <v>0</v>
      </c>
      <c r="CZ162">
        <v>0</v>
      </c>
      <c r="DA162">
        <v>0</v>
      </c>
      <c r="DB162">
        <v>0</v>
      </c>
      <c r="DC162">
        <v>0</v>
      </c>
      <c r="DD162">
        <v>0</v>
      </c>
      <c r="DE162">
        <v>0</v>
      </c>
      <c r="DF162">
        <v>0</v>
      </c>
      <c r="DG162">
        <v>0</v>
      </c>
      <c r="DH162">
        <v>0</v>
      </c>
      <c r="DI162">
        <v>0</v>
      </c>
      <c r="DJ162">
        <v>0</v>
      </c>
      <c r="DK162">
        <v>0</v>
      </c>
      <c r="DL162">
        <v>0</v>
      </c>
      <c r="DM162">
        <v>0</v>
      </c>
      <c r="DN162">
        <v>0</v>
      </c>
      <c r="DO162">
        <v>0</v>
      </c>
      <c r="DP162">
        <v>0</v>
      </c>
      <c r="DQ162">
        <v>0</v>
      </c>
    </row>
    <row r="163" spans="1:121" x14ac:dyDescent="0.25">
      <c r="A163" t="s">
        <v>705</v>
      </c>
      <c r="B163" t="s">
        <v>136</v>
      </c>
      <c r="C163" t="s">
        <v>137</v>
      </c>
      <c r="D163">
        <v>94</v>
      </c>
      <c r="E163" t="s">
        <v>138</v>
      </c>
      <c r="F163" t="s">
        <v>704</v>
      </c>
      <c r="G163" s="65">
        <v>34916</v>
      </c>
      <c r="H163" t="s">
        <v>166</v>
      </c>
      <c r="I163" t="s">
        <v>206</v>
      </c>
      <c r="J163" s="66">
        <v>200019606755582</v>
      </c>
      <c r="K163" t="s">
        <v>143</v>
      </c>
      <c r="L163">
        <v>3</v>
      </c>
      <c r="M163" s="65">
        <v>45663</v>
      </c>
      <c r="N163" t="s">
        <v>144</v>
      </c>
      <c r="O163" t="s">
        <v>145</v>
      </c>
      <c r="P163" t="s">
        <v>144</v>
      </c>
      <c r="Q163" t="s">
        <v>145</v>
      </c>
      <c r="R163">
        <v>34</v>
      </c>
      <c r="S163" t="s">
        <v>169</v>
      </c>
      <c r="T163" t="s">
        <v>147</v>
      </c>
      <c r="U163" t="s">
        <v>148</v>
      </c>
      <c r="V163" t="s">
        <v>149</v>
      </c>
      <c r="W163" t="s">
        <v>150</v>
      </c>
      <c r="X163">
        <v>1500</v>
      </c>
      <c r="Y163" t="s">
        <v>264</v>
      </c>
      <c r="Z163" t="s">
        <v>152</v>
      </c>
      <c r="AA163" t="s">
        <v>153</v>
      </c>
      <c r="AB163" t="s">
        <v>154</v>
      </c>
      <c r="AC163" t="s">
        <v>155</v>
      </c>
      <c r="AF163" t="s">
        <v>188</v>
      </c>
      <c r="AG163" t="s">
        <v>189</v>
      </c>
      <c r="AP163" t="s">
        <v>158</v>
      </c>
      <c r="AQ163" t="s">
        <v>159</v>
      </c>
      <c r="AR163">
        <v>2025</v>
      </c>
      <c r="AS163">
        <v>12</v>
      </c>
      <c r="AT163" s="65">
        <v>45669</v>
      </c>
      <c r="AU163" t="s">
        <v>160</v>
      </c>
      <c r="AV163" t="s">
        <v>161</v>
      </c>
      <c r="AW163" t="s">
        <v>171</v>
      </c>
      <c r="AX163">
        <v>0</v>
      </c>
      <c r="AY163">
        <v>0</v>
      </c>
      <c r="AZ163">
        <v>0</v>
      </c>
      <c r="BA163">
        <v>0</v>
      </c>
      <c r="BB163">
        <v>0</v>
      </c>
      <c r="BC163">
        <v>0</v>
      </c>
      <c r="BD163">
        <v>0</v>
      </c>
      <c r="BE163">
        <v>0</v>
      </c>
      <c r="BF163">
        <v>0</v>
      </c>
      <c r="BG163">
        <v>0</v>
      </c>
      <c r="BH163">
        <v>0</v>
      </c>
      <c r="BI163">
        <v>0</v>
      </c>
      <c r="BJ163">
        <v>2009</v>
      </c>
      <c r="BK163">
        <v>5368.48</v>
      </c>
      <c r="BL163">
        <v>2128</v>
      </c>
      <c r="BM163">
        <v>0</v>
      </c>
      <c r="BN163">
        <v>0</v>
      </c>
      <c r="BO163">
        <v>0</v>
      </c>
      <c r="BP163">
        <v>0</v>
      </c>
      <c r="BQ163">
        <v>0</v>
      </c>
      <c r="BR163">
        <v>0</v>
      </c>
      <c r="BS163">
        <v>0</v>
      </c>
      <c r="BT163">
        <v>0</v>
      </c>
      <c r="BU163">
        <v>0</v>
      </c>
      <c r="BV163">
        <v>0</v>
      </c>
      <c r="BW163">
        <v>0</v>
      </c>
      <c r="BX163">
        <v>0</v>
      </c>
      <c r="BY163">
        <v>0</v>
      </c>
      <c r="BZ163">
        <v>0</v>
      </c>
      <c r="CA163">
        <v>0</v>
      </c>
      <c r="CB163">
        <v>0</v>
      </c>
      <c r="CC163">
        <v>0</v>
      </c>
      <c r="CD163">
        <v>0</v>
      </c>
      <c r="CE163">
        <v>0</v>
      </c>
      <c r="CF163">
        <v>0</v>
      </c>
      <c r="CG163">
        <v>0</v>
      </c>
      <c r="CH163">
        <v>0</v>
      </c>
      <c r="CI163">
        <v>0</v>
      </c>
      <c r="CJ163">
        <v>0</v>
      </c>
      <c r="CK163">
        <v>0</v>
      </c>
      <c r="CL163">
        <v>0</v>
      </c>
      <c r="CM163">
        <v>0</v>
      </c>
      <c r="CN163">
        <v>0</v>
      </c>
      <c r="CO163">
        <v>0</v>
      </c>
      <c r="CP163">
        <v>0</v>
      </c>
      <c r="CQ163">
        <v>0</v>
      </c>
      <c r="CR163">
        <v>0</v>
      </c>
      <c r="CS163">
        <v>0</v>
      </c>
      <c r="CT163">
        <v>0</v>
      </c>
      <c r="CU163">
        <v>0</v>
      </c>
      <c r="CV163">
        <v>0</v>
      </c>
      <c r="CW163">
        <v>0</v>
      </c>
      <c r="CX163">
        <v>0</v>
      </c>
      <c r="CY163">
        <v>0</v>
      </c>
      <c r="CZ163">
        <v>0</v>
      </c>
      <c r="DA163">
        <v>0</v>
      </c>
      <c r="DB163">
        <v>0</v>
      </c>
      <c r="DC163">
        <v>0</v>
      </c>
      <c r="DD163">
        <v>0</v>
      </c>
      <c r="DE163">
        <v>0</v>
      </c>
      <c r="DF163">
        <v>0</v>
      </c>
      <c r="DG163">
        <v>0</v>
      </c>
      <c r="DH163">
        <v>0</v>
      </c>
      <c r="DI163">
        <v>0</v>
      </c>
      <c r="DJ163">
        <v>0</v>
      </c>
      <c r="DK163">
        <v>0</v>
      </c>
      <c r="DL163">
        <v>0</v>
      </c>
      <c r="DM163">
        <v>0</v>
      </c>
      <c r="DN163">
        <v>0</v>
      </c>
      <c r="DO163">
        <v>0</v>
      </c>
      <c r="DP163">
        <v>0</v>
      </c>
      <c r="DQ163">
        <v>0</v>
      </c>
    </row>
    <row r="164" spans="1:121" x14ac:dyDescent="0.25">
      <c r="A164" t="s">
        <v>707</v>
      </c>
      <c r="B164" t="s">
        <v>136</v>
      </c>
      <c r="C164" t="s">
        <v>137</v>
      </c>
      <c r="D164">
        <v>230</v>
      </c>
      <c r="E164" t="s">
        <v>138</v>
      </c>
      <c r="F164" t="s">
        <v>706</v>
      </c>
      <c r="G164" t="s">
        <v>708</v>
      </c>
      <c r="H164" t="s">
        <v>141</v>
      </c>
      <c r="I164" t="s">
        <v>142</v>
      </c>
      <c r="J164" s="66">
        <v>9608834192</v>
      </c>
      <c r="K164" t="s">
        <v>143</v>
      </c>
      <c r="L164">
        <v>1</v>
      </c>
      <c r="M164" s="65">
        <v>45667</v>
      </c>
      <c r="N164" t="s">
        <v>329</v>
      </c>
      <c r="O164" t="s">
        <v>330</v>
      </c>
      <c r="P164" t="s">
        <v>329</v>
      </c>
      <c r="Q164" t="s">
        <v>330</v>
      </c>
      <c r="R164">
        <v>1</v>
      </c>
      <c r="S164" t="s">
        <v>146</v>
      </c>
      <c r="T164" t="s">
        <v>147</v>
      </c>
      <c r="U164" t="s">
        <v>148</v>
      </c>
      <c r="V164" t="s">
        <v>149</v>
      </c>
      <c r="W164" t="s">
        <v>150</v>
      </c>
      <c r="X164">
        <v>1250</v>
      </c>
      <c r="Y164" t="s">
        <v>495</v>
      </c>
      <c r="Z164" t="s">
        <v>193</v>
      </c>
      <c r="AA164" t="s">
        <v>194</v>
      </c>
      <c r="AB164" t="s">
        <v>195</v>
      </c>
      <c r="AC164" t="s">
        <v>196</v>
      </c>
      <c r="AF164" t="s">
        <v>260</v>
      </c>
      <c r="AG164" t="s">
        <v>261</v>
      </c>
      <c r="AP164" t="s">
        <v>158</v>
      </c>
      <c r="AQ164" t="s">
        <v>159</v>
      </c>
      <c r="AR164">
        <v>2025</v>
      </c>
      <c r="AS164">
        <v>12</v>
      </c>
      <c r="AT164" s="65">
        <v>45669</v>
      </c>
      <c r="AU164" t="s">
        <v>160</v>
      </c>
      <c r="AV164" t="s">
        <v>161</v>
      </c>
      <c r="AW164" t="s">
        <v>162</v>
      </c>
      <c r="AX164">
        <v>25000</v>
      </c>
      <c r="AY164">
        <v>0</v>
      </c>
      <c r="AZ164">
        <v>0</v>
      </c>
      <c r="BA164">
        <v>0</v>
      </c>
      <c r="BB164">
        <v>0</v>
      </c>
      <c r="BC164">
        <v>0</v>
      </c>
      <c r="BD164">
        <v>0</v>
      </c>
      <c r="BE164">
        <v>0</v>
      </c>
      <c r="BF164">
        <v>0</v>
      </c>
      <c r="BG164">
        <v>0</v>
      </c>
      <c r="BH164">
        <v>0</v>
      </c>
      <c r="BI164">
        <v>0</v>
      </c>
      <c r="BJ164">
        <v>717.5</v>
      </c>
      <c r="BK164">
        <v>0</v>
      </c>
      <c r="BL164">
        <v>760</v>
      </c>
      <c r="BM164">
        <v>0</v>
      </c>
      <c r="BN164">
        <v>0</v>
      </c>
      <c r="BO164">
        <v>0</v>
      </c>
      <c r="BP164">
        <v>0</v>
      </c>
      <c r="BQ164">
        <v>0</v>
      </c>
      <c r="BR164">
        <v>0</v>
      </c>
      <c r="BS164">
        <v>0</v>
      </c>
      <c r="BT164">
        <v>0</v>
      </c>
      <c r="BU164">
        <v>0</v>
      </c>
      <c r="BV164">
        <v>0</v>
      </c>
      <c r="BW164">
        <v>0</v>
      </c>
      <c r="BX164">
        <v>0</v>
      </c>
      <c r="BY164">
        <v>0</v>
      </c>
      <c r="BZ164">
        <v>0</v>
      </c>
      <c r="CA164">
        <v>0</v>
      </c>
      <c r="CB164">
        <v>0</v>
      </c>
      <c r="CC164">
        <v>0</v>
      </c>
      <c r="CD164">
        <v>0</v>
      </c>
      <c r="CE164">
        <v>0</v>
      </c>
      <c r="CF164">
        <v>0</v>
      </c>
      <c r="CG164">
        <v>0</v>
      </c>
      <c r="CH164">
        <v>0</v>
      </c>
      <c r="CI164">
        <v>0</v>
      </c>
      <c r="CJ164">
        <v>0</v>
      </c>
      <c r="CK164">
        <v>0</v>
      </c>
      <c r="CL164">
        <v>0</v>
      </c>
      <c r="CM164">
        <v>0</v>
      </c>
      <c r="CN164">
        <v>0</v>
      </c>
      <c r="CO164">
        <v>0</v>
      </c>
      <c r="CP164">
        <v>0</v>
      </c>
      <c r="CQ164">
        <v>0</v>
      </c>
      <c r="CR164">
        <v>0</v>
      </c>
      <c r="CS164">
        <v>0</v>
      </c>
      <c r="CT164">
        <v>0</v>
      </c>
      <c r="CU164">
        <v>0</v>
      </c>
      <c r="CV164">
        <v>0</v>
      </c>
      <c r="CW164">
        <v>0</v>
      </c>
      <c r="CX164">
        <v>0</v>
      </c>
      <c r="CY164">
        <v>0</v>
      </c>
      <c r="CZ164">
        <v>0</v>
      </c>
      <c r="DA164">
        <v>0</v>
      </c>
      <c r="DB164">
        <v>0</v>
      </c>
      <c r="DC164">
        <v>0</v>
      </c>
      <c r="DD164">
        <v>0</v>
      </c>
      <c r="DE164">
        <v>0</v>
      </c>
      <c r="DF164">
        <v>0</v>
      </c>
      <c r="DG164">
        <v>0</v>
      </c>
      <c r="DH164">
        <v>0</v>
      </c>
      <c r="DI164">
        <v>0</v>
      </c>
      <c r="DJ164">
        <v>0</v>
      </c>
      <c r="DK164">
        <v>0</v>
      </c>
      <c r="DL164">
        <v>0</v>
      </c>
      <c r="DM164">
        <v>0</v>
      </c>
      <c r="DN164">
        <v>0</v>
      </c>
      <c r="DO164">
        <v>0</v>
      </c>
      <c r="DP164">
        <v>0</v>
      </c>
      <c r="DQ164">
        <v>0</v>
      </c>
    </row>
    <row r="165" spans="1:121" x14ac:dyDescent="0.25">
      <c r="A165" t="s">
        <v>710</v>
      </c>
      <c r="B165" t="s">
        <v>136</v>
      </c>
      <c r="C165" t="s">
        <v>137</v>
      </c>
      <c r="D165">
        <v>10</v>
      </c>
      <c r="E165" t="s">
        <v>138</v>
      </c>
      <c r="F165" t="s">
        <v>709</v>
      </c>
      <c r="G165" t="s">
        <v>711</v>
      </c>
      <c r="H165" t="s">
        <v>141</v>
      </c>
      <c r="I165" t="s">
        <v>142</v>
      </c>
      <c r="J165" s="66">
        <v>200019606538913</v>
      </c>
      <c r="K165" t="s">
        <v>143</v>
      </c>
      <c r="L165">
        <v>3</v>
      </c>
      <c r="M165" s="65">
        <v>45663</v>
      </c>
      <c r="N165" t="s">
        <v>388</v>
      </c>
      <c r="O165" t="s">
        <v>389</v>
      </c>
      <c r="P165" t="s">
        <v>388</v>
      </c>
      <c r="Q165" t="s">
        <v>389</v>
      </c>
      <c r="R165">
        <v>1</v>
      </c>
      <c r="S165" t="s">
        <v>146</v>
      </c>
      <c r="T165" t="s">
        <v>147</v>
      </c>
      <c r="U165" t="s">
        <v>148</v>
      </c>
      <c r="V165" t="s">
        <v>149</v>
      </c>
      <c r="W165" t="s">
        <v>150</v>
      </c>
      <c r="X165">
        <v>1404</v>
      </c>
      <c r="Y165" t="s">
        <v>514</v>
      </c>
      <c r="Z165" t="s">
        <v>152</v>
      </c>
      <c r="AA165" t="s">
        <v>153</v>
      </c>
      <c r="AB165" t="s">
        <v>154</v>
      </c>
      <c r="AC165" t="s">
        <v>155</v>
      </c>
      <c r="AF165" t="s">
        <v>156</v>
      </c>
      <c r="AG165" t="s">
        <v>157</v>
      </c>
      <c r="AP165" t="s">
        <v>158</v>
      </c>
      <c r="AQ165" t="s">
        <v>159</v>
      </c>
      <c r="AR165">
        <v>2025</v>
      </c>
      <c r="AS165">
        <v>12</v>
      </c>
      <c r="AT165" s="65">
        <v>45669</v>
      </c>
      <c r="AU165" t="s">
        <v>160</v>
      </c>
      <c r="AV165" t="s">
        <v>161</v>
      </c>
      <c r="AW165" t="s">
        <v>162</v>
      </c>
      <c r="AX165">
        <v>33500</v>
      </c>
      <c r="AY165">
        <v>0</v>
      </c>
      <c r="AZ165">
        <v>0</v>
      </c>
      <c r="BA165">
        <v>0</v>
      </c>
      <c r="BB165">
        <v>0</v>
      </c>
      <c r="BC165">
        <v>0</v>
      </c>
      <c r="BD165">
        <v>0</v>
      </c>
      <c r="BE165">
        <v>0</v>
      </c>
      <c r="BF165">
        <v>0</v>
      </c>
      <c r="BG165">
        <v>0</v>
      </c>
      <c r="BH165">
        <v>0</v>
      </c>
      <c r="BI165">
        <v>0</v>
      </c>
      <c r="BJ165">
        <v>961.45</v>
      </c>
      <c r="BK165">
        <v>0</v>
      </c>
      <c r="BL165">
        <v>1018.4</v>
      </c>
      <c r="BM165">
        <v>0</v>
      </c>
      <c r="BN165">
        <v>0</v>
      </c>
      <c r="BO165">
        <v>0</v>
      </c>
      <c r="BP165">
        <v>0</v>
      </c>
      <c r="BQ165">
        <v>0</v>
      </c>
      <c r="BR165">
        <v>0</v>
      </c>
      <c r="BS165">
        <v>0</v>
      </c>
      <c r="BT165">
        <v>0</v>
      </c>
      <c r="BU165">
        <v>0</v>
      </c>
      <c r="BV165">
        <v>0</v>
      </c>
      <c r="BW165">
        <v>0</v>
      </c>
      <c r="BX165">
        <v>0</v>
      </c>
      <c r="BY165">
        <v>0</v>
      </c>
      <c r="BZ165">
        <v>2411</v>
      </c>
      <c r="CA165">
        <v>0</v>
      </c>
      <c r="CB165">
        <v>0</v>
      </c>
      <c r="CC165">
        <v>0</v>
      </c>
      <c r="CD165">
        <v>0</v>
      </c>
      <c r="CE165">
        <v>0</v>
      </c>
      <c r="CF165">
        <v>0</v>
      </c>
      <c r="CG165">
        <v>0</v>
      </c>
      <c r="CH165">
        <v>0</v>
      </c>
      <c r="CI165">
        <v>0</v>
      </c>
      <c r="CJ165">
        <v>0</v>
      </c>
      <c r="CK165">
        <v>0</v>
      </c>
      <c r="CL165">
        <v>0</v>
      </c>
      <c r="CM165">
        <v>0</v>
      </c>
      <c r="CN165">
        <v>0</v>
      </c>
      <c r="CO165">
        <v>0</v>
      </c>
      <c r="CP165">
        <v>0</v>
      </c>
      <c r="CQ165">
        <v>0</v>
      </c>
      <c r="CR165">
        <v>0</v>
      </c>
      <c r="CS165">
        <v>0</v>
      </c>
      <c r="CT165">
        <v>0</v>
      </c>
      <c r="CU165">
        <v>0</v>
      </c>
      <c r="CV165">
        <v>0</v>
      </c>
      <c r="CW165">
        <v>0</v>
      </c>
      <c r="CX165">
        <v>0</v>
      </c>
      <c r="CY165">
        <v>0</v>
      </c>
      <c r="CZ165">
        <v>0</v>
      </c>
      <c r="DA165">
        <v>0</v>
      </c>
      <c r="DB165">
        <v>0</v>
      </c>
      <c r="DC165">
        <v>0</v>
      </c>
      <c r="DD165">
        <v>0</v>
      </c>
      <c r="DE165">
        <v>0</v>
      </c>
      <c r="DF165">
        <v>0</v>
      </c>
      <c r="DG165">
        <v>0</v>
      </c>
      <c r="DH165">
        <v>0</v>
      </c>
      <c r="DI165">
        <v>0</v>
      </c>
      <c r="DJ165">
        <v>0</v>
      </c>
      <c r="DK165">
        <v>0</v>
      </c>
      <c r="DL165">
        <v>0</v>
      </c>
      <c r="DM165">
        <v>0</v>
      </c>
      <c r="DN165">
        <v>0</v>
      </c>
      <c r="DO165">
        <v>0</v>
      </c>
      <c r="DP165">
        <v>0</v>
      </c>
      <c r="DQ165">
        <v>0</v>
      </c>
    </row>
    <row r="166" spans="1:121" x14ac:dyDescent="0.25">
      <c r="A166" t="s">
        <v>713</v>
      </c>
      <c r="B166" t="s">
        <v>136</v>
      </c>
      <c r="C166" t="s">
        <v>137</v>
      </c>
      <c r="D166">
        <v>12</v>
      </c>
      <c r="E166" t="s">
        <v>138</v>
      </c>
      <c r="F166" t="s">
        <v>712</v>
      </c>
      <c r="G166" t="s">
        <v>714</v>
      </c>
      <c r="H166" t="s">
        <v>141</v>
      </c>
      <c r="I166" t="s">
        <v>142</v>
      </c>
      <c r="J166" s="66">
        <v>200010131186923</v>
      </c>
      <c r="K166" t="s">
        <v>143</v>
      </c>
      <c r="L166">
        <v>6</v>
      </c>
      <c r="M166" s="65">
        <v>45663</v>
      </c>
      <c r="N166" t="s">
        <v>403</v>
      </c>
      <c r="O166" t="s">
        <v>404</v>
      </c>
      <c r="P166" t="s">
        <v>403</v>
      </c>
      <c r="Q166" t="s">
        <v>404</v>
      </c>
      <c r="R166">
        <v>1</v>
      </c>
      <c r="S166" t="s">
        <v>146</v>
      </c>
      <c r="T166" t="s">
        <v>147</v>
      </c>
      <c r="U166" t="s">
        <v>148</v>
      </c>
      <c r="V166" t="s">
        <v>149</v>
      </c>
      <c r="W166" t="s">
        <v>150</v>
      </c>
      <c r="X166">
        <v>1500</v>
      </c>
      <c r="Y166" t="s">
        <v>264</v>
      </c>
      <c r="Z166" t="s">
        <v>152</v>
      </c>
      <c r="AA166" t="s">
        <v>153</v>
      </c>
      <c r="AB166" t="s">
        <v>154</v>
      </c>
      <c r="AC166" t="s">
        <v>155</v>
      </c>
      <c r="AF166" t="s">
        <v>188</v>
      </c>
      <c r="AG166" t="s">
        <v>189</v>
      </c>
      <c r="AP166" t="s">
        <v>158</v>
      </c>
      <c r="AQ166" t="s">
        <v>159</v>
      </c>
      <c r="AR166">
        <v>2025</v>
      </c>
      <c r="AS166">
        <v>12</v>
      </c>
      <c r="AT166" s="65">
        <v>45669</v>
      </c>
      <c r="AU166" t="s">
        <v>160</v>
      </c>
      <c r="AV166" t="s">
        <v>161</v>
      </c>
      <c r="AW166" t="s">
        <v>162</v>
      </c>
      <c r="AX166">
        <v>70000</v>
      </c>
      <c r="AY166">
        <v>0</v>
      </c>
      <c r="AZ166">
        <v>0</v>
      </c>
      <c r="BA166">
        <v>0</v>
      </c>
      <c r="BB166">
        <v>0</v>
      </c>
      <c r="BC166">
        <v>0</v>
      </c>
      <c r="BD166">
        <v>0</v>
      </c>
      <c r="BE166">
        <v>0</v>
      </c>
      <c r="BF166">
        <v>0</v>
      </c>
      <c r="BG166">
        <v>0</v>
      </c>
      <c r="BH166">
        <v>0</v>
      </c>
      <c r="BI166">
        <v>0</v>
      </c>
      <c r="BJ166">
        <v>2009</v>
      </c>
      <c r="BK166">
        <v>4984.5200000000004</v>
      </c>
      <c r="BL166">
        <v>2128</v>
      </c>
      <c r="BM166">
        <v>0</v>
      </c>
      <c r="BN166">
        <v>0</v>
      </c>
      <c r="BO166">
        <v>1919.78</v>
      </c>
      <c r="BP166">
        <v>0</v>
      </c>
      <c r="BQ166">
        <v>0</v>
      </c>
      <c r="BR166">
        <v>0</v>
      </c>
      <c r="BS166">
        <v>0</v>
      </c>
      <c r="BT166">
        <v>0</v>
      </c>
      <c r="BU166">
        <v>0</v>
      </c>
      <c r="BV166">
        <v>0</v>
      </c>
      <c r="BW166">
        <v>0</v>
      </c>
      <c r="BX166">
        <v>0</v>
      </c>
      <c r="BY166">
        <v>0</v>
      </c>
      <c r="BZ166">
        <v>0</v>
      </c>
      <c r="CA166">
        <v>0</v>
      </c>
      <c r="CB166">
        <v>0</v>
      </c>
      <c r="CC166">
        <v>0</v>
      </c>
      <c r="CD166">
        <v>0</v>
      </c>
      <c r="CE166">
        <v>0</v>
      </c>
      <c r="CF166">
        <v>0</v>
      </c>
      <c r="CG166">
        <v>0</v>
      </c>
      <c r="CH166">
        <v>0</v>
      </c>
      <c r="CI166">
        <v>0</v>
      </c>
      <c r="CJ166">
        <v>0</v>
      </c>
      <c r="CK166">
        <v>0</v>
      </c>
      <c r="CL166">
        <v>0</v>
      </c>
      <c r="CM166">
        <v>0</v>
      </c>
      <c r="CN166">
        <v>0</v>
      </c>
      <c r="CO166">
        <v>0</v>
      </c>
      <c r="CP166">
        <v>0</v>
      </c>
      <c r="CQ166">
        <v>0</v>
      </c>
      <c r="CR166">
        <v>0</v>
      </c>
      <c r="CS166">
        <v>0</v>
      </c>
      <c r="CT166">
        <v>0</v>
      </c>
      <c r="CU166">
        <v>0</v>
      </c>
      <c r="CV166">
        <v>0</v>
      </c>
      <c r="CW166">
        <v>0</v>
      </c>
      <c r="CX166">
        <v>0</v>
      </c>
      <c r="CY166">
        <v>0</v>
      </c>
      <c r="CZ166">
        <v>0</v>
      </c>
      <c r="DA166">
        <v>0</v>
      </c>
      <c r="DB166">
        <v>0</v>
      </c>
      <c r="DC166">
        <v>0</v>
      </c>
      <c r="DD166">
        <v>0</v>
      </c>
      <c r="DE166">
        <v>0</v>
      </c>
      <c r="DF166">
        <v>0</v>
      </c>
      <c r="DG166">
        <v>0</v>
      </c>
      <c r="DH166">
        <v>0</v>
      </c>
      <c r="DI166">
        <v>0</v>
      </c>
      <c r="DJ166">
        <v>0</v>
      </c>
      <c r="DK166">
        <v>0</v>
      </c>
      <c r="DL166">
        <v>0</v>
      </c>
      <c r="DM166">
        <v>0</v>
      </c>
      <c r="DN166">
        <v>0</v>
      </c>
      <c r="DO166">
        <v>0</v>
      </c>
      <c r="DP166">
        <v>0</v>
      </c>
      <c r="DQ166">
        <v>0</v>
      </c>
    </row>
    <row r="167" spans="1:121" x14ac:dyDescent="0.25">
      <c r="A167" t="s">
        <v>716</v>
      </c>
      <c r="B167" t="s">
        <v>136</v>
      </c>
      <c r="C167" t="s">
        <v>137</v>
      </c>
      <c r="D167">
        <v>50</v>
      </c>
      <c r="E167" t="s">
        <v>138</v>
      </c>
      <c r="F167" t="s">
        <v>715</v>
      </c>
      <c r="G167" t="s">
        <v>717</v>
      </c>
      <c r="H167" t="s">
        <v>141</v>
      </c>
      <c r="I167" t="s">
        <v>206</v>
      </c>
      <c r="J167" s="66">
        <v>200019603298111</v>
      </c>
      <c r="K167" t="s">
        <v>143</v>
      </c>
      <c r="L167">
        <v>3</v>
      </c>
      <c r="M167" s="65">
        <v>45663</v>
      </c>
      <c r="N167" t="s">
        <v>185</v>
      </c>
      <c r="O167" t="s">
        <v>186</v>
      </c>
      <c r="P167" t="s">
        <v>185</v>
      </c>
      <c r="Q167" t="s">
        <v>186</v>
      </c>
      <c r="R167">
        <v>1</v>
      </c>
      <c r="S167" t="s">
        <v>146</v>
      </c>
      <c r="T167" t="s">
        <v>147</v>
      </c>
      <c r="U167" t="s">
        <v>148</v>
      </c>
      <c r="V167" t="s">
        <v>149</v>
      </c>
      <c r="W167" t="s">
        <v>150</v>
      </c>
      <c r="X167">
        <v>2210</v>
      </c>
      <c r="Y167" t="s">
        <v>170</v>
      </c>
      <c r="AB167" t="s">
        <v>154</v>
      </c>
      <c r="AC167" t="s">
        <v>155</v>
      </c>
      <c r="AP167" t="s">
        <v>158</v>
      </c>
      <c r="AQ167" t="s">
        <v>159</v>
      </c>
      <c r="AR167">
        <v>2025</v>
      </c>
      <c r="AS167">
        <v>12</v>
      </c>
      <c r="AT167" s="65">
        <v>45669</v>
      </c>
      <c r="AU167" t="s">
        <v>160</v>
      </c>
      <c r="AV167" t="s">
        <v>161</v>
      </c>
      <c r="AW167" t="s">
        <v>162</v>
      </c>
      <c r="AX167">
        <v>50000</v>
      </c>
      <c r="AY167">
        <v>0</v>
      </c>
      <c r="AZ167">
        <v>0</v>
      </c>
      <c r="BA167">
        <v>0</v>
      </c>
      <c r="BB167">
        <v>0</v>
      </c>
      <c r="BC167">
        <v>0</v>
      </c>
      <c r="BD167">
        <v>0</v>
      </c>
      <c r="BE167">
        <v>0</v>
      </c>
      <c r="BF167">
        <v>0</v>
      </c>
      <c r="BG167">
        <v>0</v>
      </c>
      <c r="BH167">
        <v>0</v>
      </c>
      <c r="BI167">
        <v>0</v>
      </c>
      <c r="BJ167">
        <v>1435</v>
      </c>
      <c r="BK167">
        <v>1854</v>
      </c>
      <c r="BL167">
        <v>1520</v>
      </c>
      <c r="BM167">
        <v>0</v>
      </c>
      <c r="BN167">
        <v>0</v>
      </c>
      <c r="BO167">
        <v>0</v>
      </c>
      <c r="BP167">
        <v>0</v>
      </c>
      <c r="BQ167">
        <v>0</v>
      </c>
      <c r="BR167">
        <v>0</v>
      </c>
      <c r="BS167">
        <v>0</v>
      </c>
      <c r="BT167">
        <v>0</v>
      </c>
      <c r="BU167">
        <v>0</v>
      </c>
      <c r="BV167">
        <v>0</v>
      </c>
      <c r="BW167">
        <v>0</v>
      </c>
      <c r="BX167">
        <v>0</v>
      </c>
      <c r="BY167">
        <v>0</v>
      </c>
      <c r="BZ167">
        <v>7566</v>
      </c>
      <c r="CA167">
        <v>0</v>
      </c>
      <c r="CB167">
        <v>0</v>
      </c>
      <c r="CC167">
        <v>0</v>
      </c>
      <c r="CD167">
        <v>0</v>
      </c>
      <c r="CE167">
        <v>0</v>
      </c>
      <c r="CF167">
        <v>0</v>
      </c>
      <c r="CG167">
        <v>0</v>
      </c>
      <c r="CH167">
        <v>0</v>
      </c>
      <c r="CI167">
        <v>0</v>
      </c>
      <c r="CJ167">
        <v>0</v>
      </c>
      <c r="CK167">
        <v>0</v>
      </c>
      <c r="CL167">
        <v>0</v>
      </c>
      <c r="CM167">
        <v>0</v>
      </c>
      <c r="CN167">
        <v>0</v>
      </c>
      <c r="CO167">
        <v>0</v>
      </c>
      <c r="CP167">
        <v>0</v>
      </c>
      <c r="CQ167">
        <v>0</v>
      </c>
      <c r="CR167">
        <v>0</v>
      </c>
      <c r="CS167">
        <v>0</v>
      </c>
      <c r="CT167">
        <v>0</v>
      </c>
      <c r="CU167">
        <v>0</v>
      </c>
      <c r="CV167">
        <v>0</v>
      </c>
      <c r="CW167">
        <v>0</v>
      </c>
      <c r="CX167">
        <v>0</v>
      </c>
      <c r="CY167">
        <v>0</v>
      </c>
      <c r="CZ167">
        <v>0</v>
      </c>
      <c r="DA167">
        <v>0</v>
      </c>
      <c r="DB167">
        <v>0</v>
      </c>
      <c r="DC167">
        <v>0</v>
      </c>
      <c r="DD167">
        <v>0</v>
      </c>
      <c r="DE167">
        <v>0</v>
      </c>
      <c r="DF167">
        <v>0</v>
      </c>
      <c r="DG167">
        <v>0</v>
      </c>
      <c r="DH167">
        <v>0</v>
      </c>
      <c r="DI167">
        <v>0</v>
      </c>
      <c r="DJ167">
        <v>0</v>
      </c>
      <c r="DK167">
        <v>0</v>
      </c>
      <c r="DL167">
        <v>0</v>
      </c>
      <c r="DM167">
        <v>0</v>
      </c>
      <c r="DN167">
        <v>0</v>
      </c>
      <c r="DO167">
        <v>0</v>
      </c>
      <c r="DP167">
        <v>0</v>
      </c>
      <c r="DQ167">
        <v>0</v>
      </c>
    </row>
    <row r="168" spans="1:121" x14ac:dyDescent="0.25">
      <c r="A168" t="s">
        <v>719</v>
      </c>
      <c r="B168" t="s">
        <v>136</v>
      </c>
      <c r="C168" t="s">
        <v>137</v>
      </c>
      <c r="D168">
        <v>177</v>
      </c>
      <c r="E168" t="s">
        <v>138</v>
      </c>
      <c r="F168" t="s">
        <v>718</v>
      </c>
      <c r="G168" t="s">
        <v>720</v>
      </c>
      <c r="H168" t="s">
        <v>141</v>
      </c>
      <c r="I168" t="s">
        <v>142</v>
      </c>
      <c r="J168" s="66">
        <v>200010131128897</v>
      </c>
      <c r="K168" t="s">
        <v>143</v>
      </c>
      <c r="L168">
        <v>5</v>
      </c>
      <c r="M168" s="65">
        <v>45663</v>
      </c>
      <c r="N168" t="s">
        <v>144</v>
      </c>
      <c r="O168" t="s">
        <v>145</v>
      </c>
      <c r="P168" t="s">
        <v>144</v>
      </c>
      <c r="Q168" t="s">
        <v>145</v>
      </c>
      <c r="R168">
        <v>1</v>
      </c>
      <c r="S168" t="s">
        <v>146</v>
      </c>
      <c r="T168" t="s">
        <v>147</v>
      </c>
      <c r="U168" t="s">
        <v>148</v>
      </c>
      <c r="V168" t="s">
        <v>149</v>
      </c>
      <c r="W168" t="s">
        <v>150</v>
      </c>
      <c r="X168">
        <v>1831</v>
      </c>
      <c r="Y168" t="s">
        <v>151</v>
      </c>
      <c r="Z168" t="s">
        <v>152</v>
      </c>
      <c r="AA168" t="s">
        <v>153</v>
      </c>
      <c r="AB168" t="s">
        <v>154</v>
      </c>
      <c r="AC168" t="s">
        <v>155</v>
      </c>
      <c r="AF168" t="s">
        <v>156</v>
      </c>
      <c r="AG168" t="s">
        <v>157</v>
      </c>
      <c r="AP168" t="s">
        <v>158</v>
      </c>
      <c r="AQ168" t="s">
        <v>159</v>
      </c>
      <c r="AR168">
        <v>2025</v>
      </c>
      <c r="AS168">
        <v>12</v>
      </c>
      <c r="AT168" s="65">
        <v>45669</v>
      </c>
      <c r="AU168" t="s">
        <v>160</v>
      </c>
      <c r="AV168" t="s">
        <v>161</v>
      </c>
      <c r="AW168" t="s">
        <v>162</v>
      </c>
      <c r="AX168">
        <v>41175.75</v>
      </c>
      <c r="AY168">
        <v>0</v>
      </c>
      <c r="AZ168">
        <v>0</v>
      </c>
      <c r="BA168">
        <v>0</v>
      </c>
      <c r="BB168">
        <v>0</v>
      </c>
      <c r="BC168">
        <v>0</v>
      </c>
      <c r="BD168">
        <v>0</v>
      </c>
      <c r="BE168">
        <v>0</v>
      </c>
      <c r="BF168">
        <v>0</v>
      </c>
      <c r="BG168">
        <v>0</v>
      </c>
      <c r="BH168">
        <v>0</v>
      </c>
      <c r="BI168">
        <v>0</v>
      </c>
      <c r="BJ168">
        <v>1181.74</v>
      </c>
      <c r="BK168">
        <v>320.62</v>
      </c>
      <c r="BL168">
        <v>1251.74</v>
      </c>
      <c r="BM168">
        <v>0</v>
      </c>
      <c r="BN168">
        <v>0</v>
      </c>
      <c r="BO168">
        <v>1919.78</v>
      </c>
      <c r="BP168">
        <v>0</v>
      </c>
      <c r="BQ168">
        <v>0</v>
      </c>
      <c r="BR168">
        <v>0</v>
      </c>
      <c r="BS168">
        <v>0</v>
      </c>
      <c r="BT168">
        <v>0</v>
      </c>
      <c r="BU168">
        <v>0</v>
      </c>
      <c r="BV168">
        <v>0</v>
      </c>
      <c r="BW168">
        <v>0</v>
      </c>
      <c r="BX168">
        <v>0</v>
      </c>
      <c r="BY168">
        <v>0</v>
      </c>
      <c r="BZ168">
        <v>16596.310000000001</v>
      </c>
      <c r="CA168">
        <v>0</v>
      </c>
      <c r="CB168">
        <v>0</v>
      </c>
      <c r="CC168">
        <v>0</v>
      </c>
      <c r="CD168">
        <v>0</v>
      </c>
      <c r="CE168">
        <v>0</v>
      </c>
      <c r="CF168">
        <v>0</v>
      </c>
      <c r="CG168">
        <v>0</v>
      </c>
      <c r="CH168">
        <v>0</v>
      </c>
      <c r="CI168">
        <v>0</v>
      </c>
      <c r="CJ168">
        <v>0</v>
      </c>
      <c r="CK168">
        <v>0</v>
      </c>
      <c r="CL168">
        <v>0</v>
      </c>
      <c r="CM168">
        <v>0</v>
      </c>
      <c r="CN168">
        <v>0</v>
      </c>
      <c r="CO168">
        <v>0</v>
      </c>
      <c r="CP168">
        <v>0</v>
      </c>
      <c r="CQ168">
        <v>0</v>
      </c>
      <c r="CR168">
        <v>0</v>
      </c>
      <c r="CS168">
        <v>0</v>
      </c>
      <c r="CT168">
        <v>0</v>
      </c>
      <c r="CU168">
        <v>0</v>
      </c>
      <c r="CV168">
        <v>0</v>
      </c>
      <c r="CW168">
        <v>0</v>
      </c>
      <c r="CX168">
        <v>0</v>
      </c>
      <c r="CY168">
        <v>0</v>
      </c>
      <c r="CZ168">
        <v>0</v>
      </c>
      <c r="DA168">
        <v>0</v>
      </c>
      <c r="DB168">
        <v>0</v>
      </c>
      <c r="DC168">
        <v>0</v>
      </c>
      <c r="DD168">
        <v>0</v>
      </c>
      <c r="DE168">
        <v>0</v>
      </c>
      <c r="DF168">
        <v>0</v>
      </c>
      <c r="DG168">
        <v>0</v>
      </c>
      <c r="DH168">
        <v>0</v>
      </c>
      <c r="DI168">
        <v>0</v>
      </c>
      <c r="DJ168">
        <v>0</v>
      </c>
      <c r="DK168">
        <v>0</v>
      </c>
      <c r="DL168">
        <v>0</v>
      </c>
      <c r="DM168">
        <v>0</v>
      </c>
      <c r="DN168">
        <v>0</v>
      </c>
      <c r="DO168">
        <v>0</v>
      </c>
      <c r="DP168">
        <v>0</v>
      </c>
      <c r="DQ168">
        <v>0</v>
      </c>
    </row>
    <row r="169" spans="1:121" x14ac:dyDescent="0.25">
      <c r="A169" t="s">
        <v>722</v>
      </c>
      <c r="B169" t="s">
        <v>136</v>
      </c>
      <c r="C169" t="s">
        <v>137</v>
      </c>
      <c r="D169">
        <v>275</v>
      </c>
      <c r="E169" t="s">
        <v>138</v>
      </c>
      <c r="F169" t="s">
        <v>721</v>
      </c>
      <c r="G169" t="s">
        <v>723</v>
      </c>
      <c r="H169" t="s">
        <v>166</v>
      </c>
      <c r="I169" t="s">
        <v>142</v>
      </c>
      <c r="J169" s="66">
        <v>200019605578537</v>
      </c>
      <c r="K169" t="s">
        <v>143</v>
      </c>
      <c r="L169">
        <v>4</v>
      </c>
      <c r="M169" s="65">
        <v>45663</v>
      </c>
      <c r="N169" t="s">
        <v>200</v>
      </c>
      <c r="O169" t="s">
        <v>201</v>
      </c>
      <c r="P169" t="s">
        <v>200</v>
      </c>
      <c r="Q169" t="s">
        <v>201</v>
      </c>
      <c r="R169">
        <v>1</v>
      </c>
      <c r="S169" t="s">
        <v>146</v>
      </c>
      <c r="T169" t="s">
        <v>147</v>
      </c>
      <c r="U169" t="s">
        <v>148</v>
      </c>
      <c r="V169" t="s">
        <v>149</v>
      </c>
      <c r="W169" t="s">
        <v>150</v>
      </c>
      <c r="X169">
        <v>3389</v>
      </c>
      <c r="Y169" t="s">
        <v>277</v>
      </c>
      <c r="Z169" t="s">
        <v>193</v>
      </c>
      <c r="AA169" t="s">
        <v>194</v>
      </c>
      <c r="AB169" t="s">
        <v>154</v>
      </c>
      <c r="AC169" t="s">
        <v>155</v>
      </c>
      <c r="AF169" t="s">
        <v>156</v>
      </c>
      <c r="AG169" t="s">
        <v>157</v>
      </c>
      <c r="AP169" t="s">
        <v>158</v>
      </c>
      <c r="AQ169" t="s">
        <v>159</v>
      </c>
      <c r="AR169">
        <v>2025</v>
      </c>
      <c r="AS169">
        <v>12</v>
      </c>
      <c r="AT169" s="65">
        <v>45669</v>
      </c>
      <c r="AU169" t="s">
        <v>160</v>
      </c>
      <c r="AV169" t="s">
        <v>161</v>
      </c>
      <c r="AW169" t="s">
        <v>162</v>
      </c>
      <c r="AX169">
        <v>40000</v>
      </c>
      <c r="AY169">
        <v>0</v>
      </c>
      <c r="AZ169">
        <v>0</v>
      </c>
      <c r="BA169">
        <v>0</v>
      </c>
      <c r="BB169">
        <v>0</v>
      </c>
      <c r="BC169">
        <v>0</v>
      </c>
      <c r="BD169">
        <v>0</v>
      </c>
      <c r="BE169">
        <v>0</v>
      </c>
      <c r="BF169">
        <v>0</v>
      </c>
      <c r="BG169">
        <v>0</v>
      </c>
      <c r="BH169">
        <v>0</v>
      </c>
      <c r="BI169">
        <v>0</v>
      </c>
      <c r="BJ169">
        <v>1148</v>
      </c>
      <c r="BK169">
        <v>154.68</v>
      </c>
      <c r="BL169">
        <v>1216</v>
      </c>
      <c r="BM169">
        <v>0</v>
      </c>
      <c r="BN169">
        <v>0</v>
      </c>
      <c r="BO169">
        <v>1919.78</v>
      </c>
      <c r="BP169">
        <v>0</v>
      </c>
      <c r="BQ169">
        <v>0</v>
      </c>
      <c r="BR169">
        <v>0</v>
      </c>
      <c r="BS169">
        <v>0</v>
      </c>
      <c r="BT169">
        <v>0</v>
      </c>
      <c r="BU169">
        <v>0</v>
      </c>
      <c r="BV169">
        <v>0</v>
      </c>
      <c r="BW169">
        <v>0</v>
      </c>
      <c r="BX169">
        <v>0</v>
      </c>
      <c r="BY169">
        <v>0</v>
      </c>
      <c r="BZ169">
        <v>0</v>
      </c>
      <c r="CA169">
        <v>0</v>
      </c>
      <c r="CB169">
        <v>0</v>
      </c>
      <c r="CC169">
        <v>0</v>
      </c>
      <c r="CD169">
        <v>0</v>
      </c>
      <c r="CE169">
        <v>0</v>
      </c>
      <c r="CF169">
        <v>0</v>
      </c>
      <c r="CG169">
        <v>0</v>
      </c>
      <c r="CH169">
        <v>0</v>
      </c>
      <c r="CI169">
        <v>0</v>
      </c>
      <c r="CJ169">
        <v>0</v>
      </c>
      <c r="CK169">
        <v>0</v>
      </c>
      <c r="CL169">
        <v>0</v>
      </c>
      <c r="CM169">
        <v>0</v>
      </c>
      <c r="CN169">
        <v>0</v>
      </c>
      <c r="CO169">
        <v>0</v>
      </c>
      <c r="CP169">
        <v>0</v>
      </c>
      <c r="CQ169">
        <v>0</v>
      </c>
      <c r="CR169">
        <v>0</v>
      </c>
      <c r="CS169">
        <v>0</v>
      </c>
      <c r="CT169">
        <v>0</v>
      </c>
      <c r="CU169">
        <v>0</v>
      </c>
      <c r="CV169">
        <v>0</v>
      </c>
      <c r="CW169">
        <v>0</v>
      </c>
      <c r="CX169">
        <v>0</v>
      </c>
      <c r="CY169">
        <v>0</v>
      </c>
      <c r="CZ169">
        <v>0</v>
      </c>
      <c r="DA169">
        <v>0</v>
      </c>
      <c r="DB169">
        <v>0</v>
      </c>
      <c r="DC169">
        <v>0</v>
      </c>
      <c r="DD169">
        <v>0</v>
      </c>
      <c r="DE169">
        <v>0</v>
      </c>
      <c r="DF169">
        <v>0</v>
      </c>
      <c r="DG169">
        <v>0</v>
      </c>
      <c r="DH169">
        <v>0</v>
      </c>
      <c r="DI169">
        <v>0</v>
      </c>
      <c r="DJ169">
        <v>0</v>
      </c>
      <c r="DK169">
        <v>0</v>
      </c>
      <c r="DL169">
        <v>0</v>
      </c>
      <c r="DM169">
        <v>0</v>
      </c>
      <c r="DN169">
        <v>0</v>
      </c>
      <c r="DO169">
        <v>0</v>
      </c>
      <c r="DP169">
        <v>0</v>
      </c>
      <c r="DQ169">
        <v>0</v>
      </c>
    </row>
    <row r="170" spans="1:121" x14ac:dyDescent="0.25">
      <c r="A170" t="s">
        <v>725</v>
      </c>
      <c r="B170" t="s">
        <v>136</v>
      </c>
      <c r="C170" t="s">
        <v>137</v>
      </c>
      <c r="D170">
        <v>229</v>
      </c>
      <c r="E170" t="s">
        <v>138</v>
      </c>
      <c r="F170" t="s">
        <v>724</v>
      </c>
      <c r="G170" t="s">
        <v>726</v>
      </c>
      <c r="H170" t="s">
        <v>166</v>
      </c>
      <c r="I170" t="s">
        <v>142</v>
      </c>
      <c r="J170" s="66">
        <v>200019606013963</v>
      </c>
      <c r="K170" t="s">
        <v>143</v>
      </c>
      <c r="L170">
        <v>5</v>
      </c>
      <c r="M170" s="65">
        <v>45663</v>
      </c>
      <c r="N170" t="s">
        <v>200</v>
      </c>
      <c r="O170" t="s">
        <v>201</v>
      </c>
      <c r="P170" t="s">
        <v>200</v>
      </c>
      <c r="Q170" t="s">
        <v>201</v>
      </c>
      <c r="R170">
        <v>1</v>
      </c>
      <c r="S170" t="s">
        <v>146</v>
      </c>
      <c r="T170" t="s">
        <v>147</v>
      </c>
      <c r="U170" t="s">
        <v>148</v>
      </c>
      <c r="V170" t="s">
        <v>149</v>
      </c>
      <c r="W170" t="s">
        <v>150</v>
      </c>
      <c r="X170">
        <v>2210</v>
      </c>
      <c r="Y170" t="s">
        <v>170</v>
      </c>
      <c r="AB170" t="s">
        <v>154</v>
      </c>
      <c r="AC170" t="s">
        <v>155</v>
      </c>
      <c r="AP170" t="s">
        <v>158</v>
      </c>
      <c r="AQ170" t="s">
        <v>159</v>
      </c>
      <c r="AR170">
        <v>2025</v>
      </c>
      <c r="AS170">
        <v>12</v>
      </c>
      <c r="AT170" s="65">
        <v>45669</v>
      </c>
      <c r="AU170" t="s">
        <v>160</v>
      </c>
      <c r="AV170" t="s">
        <v>161</v>
      </c>
      <c r="AW170" t="s">
        <v>162</v>
      </c>
      <c r="AX170">
        <v>70000</v>
      </c>
      <c r="AY170">
        <v>0</v>
      </c>
      <c r="AZ170">
        <v>0</v>
      </c>
      <c r="BA170">
        <v>0</v>
      </c>
      <c r="BB170">
        <v>0</v>
      </c>
      <c r="BC170">
        <v>0</v>
      </c>
      <c r="BD170">
        <v>0</v>
      </c>
      <c r="BE170">
        <v>0</v>
      </c>
      <c r="BF170">
        <v>0</v>
      </c>
      <c r="BG170">
        <v>0</v>
      </c>
      <c r="BH170">
        <v>0</v>
      </c>
      <c r="BI170">
        <v>0</v>
      </c>
      <c r="BJ170">
        <v>2009</v>
      </c>
      <c r="BK170">
        <v>5368.48</v>
      </c>
      <c r="BL170">
        <v>2128</v>
      </c>
      <c r="BM170">
        <v>0</v>
      </c>
      <c r="BN170">
        <v>0</v>
      </c>
      <c r="BO170">
        <v>0</v>
      </c>
      <c r="BP170">
        <v>0</v>
      </c>
      <c r="BQ170">
        <v>0</v>
      </c>
      <c r="BR170">
        <v>0</v>
      </c>
      <c r="BS170">
        <v>0</v>
      </c>
      <c r="BT170">
        <v>0</v>
      </c>
      <c r="BU170">
        <v>0</v>
      </c>
      <c r="BV170">
        <v>0</v>
      </c>
      <c r="BW170">
        <v>0</v>
      </c>
      <c r="BX170">
        <v>0</v>
      </c>
      <c r="BY170">
        <v>0</v>
      </c>
      <c r="BZ170">
        <v>0</v>
      </c>
      <c r="CA170">
        <v>0</v>
      </c>
      <c r="CB170">
        <v>0</v>
      </c>
      <c r="CC170">
        <v>0</v>
      </c>
      <c r="CD170">
        <v>0</v>
      </c>
      <c r="CE170">
        <v>0</v>
      </c>
      <c r="CF170">
        <v>0</v>
      </c>
      <c r="CG170">
        <v>0</v>
      </c>
      <c r="CH170">
        <v>0</v>
      </c>
      <c r="CI170">
        <v>0</v>
      </c>
      <c r="CJ170">
        <v>0</v>
      </c>
      <c r="CK170">
        <v>0</v>
      </c>
      <c r="CL170">
        <v>0</v>
      </c>
      <c r="CM170">
        <v>0</v>
      </c>
      <c r="CN170">
        <v>0</v>
      </c>
      <c r="CO170">
        <v>0</v>
      </c>
      <c r="CP170">
        <v>0</v>
      </c>
      <c r="CQ170">
        <v>0</v>
      </c>
      <c r="CR170">
        <v>0</v>
      </c>
      <c r="CS170">
        <v>0</v>
      </c>
      <c r="CT170">
        <v>0</v>
      </c>
      <c r="CU170">
        <v>0</v>
      </c>
      <c r="CV170">
        <v>0</v>
      </c>
      <c r="CW170">
        <v>0</v>
      </c>
      <c r="CX170">
        <v>0</v>
      </c>
      <c r="CY170">
        <v>0</v>
      </c>
      <c r="CZ170">
        <v>0</v>
      </c>
      <c r="DA170">
        <v>0</v>
      </c>
      <c r="DB170">
        <v>0</v>
      </c>
      <c r="DC170">
        <v>0</v>
      </c>
      <c r="DD170">
        <v>0</v>
      </c>
      <c r="DE170">
        <v>0</v>
      </c>
      <c r="DF170">
        <v>0</v>
      </c>
      <c r="DG170">
        <v>0</v>
      </c>
      <c r="DH170">
        <v>0</v>
      </c>
      <c r="DI170">
        <v>0</v>
      </c>
      <c r="DJ170">
        <v>0</v>
      </c>
      <c r="DK170">
        <v>0</v>
      </c>
      <c r="DL170">
        <v>0</v>
      </c>
      <c r="DM170">
        <v>0</v>
      </c>
      <c r="DN170">
        <v>0</v>
      </c>
      <c r="DO170">
        <v>0</v>
      </c>
      <c r="DP170">
        <v>0</v>
      </c>
      <c r="DQ170">
        <v>0</v>
      </c>
    </row>
    <row r="171" spans="1:121" x14ac:dyDescent="0.25">
      <c r="A171" t="s">
        <v>728</v>
      </c>
      <c r="B171" t="s">
        <v>136</v>
      </c>
      <c r="C171" t="s">
        <v>137</v>
      </c>
      <c r="D171">
        <v>4</v>
      </c>
      <c r="E171" t="s">
        <v>138</v>
      </c>
      <c r="F171" t="s">
        <v>727</v>
      </c>
      <c r="G171" s="65">
        <v>24475</v>
      </c>
      <c r="H171" t="s">
        <v>141</v>
      </c>
      <c r="I171" t="s">
        <v>142</v>
      </c>
      <c r="J171" s="66">
        <v>200010130386779</v>
      </c>
      <c r="K171" t="s">
        <v>143</v>
      </c>
      <c r="L171">
        <v>6</v>
      </c>
      <c r="M171" s="65">
        <v>45663</v>
      </c>
      <c r="N171" t="s">
        <v>299</v>
      </c>
      <c r="O171" t="s">
        <v>300</v>
      </c>
      <c r="P171" t="s">
        <v>299</v>
      </c>
      <c r="Q171" t="s">
        <v>300</v>
      </c>
      <c r="R171">
        <v>1</v>
      </c>
      <c r="S171" t="s">
        <v>146</v>
      </c>
      <c r="T171" t="s">
        <v>147</v>
      </c>
      <c r="U171" t="s">
        <v>148</v>
      </c>
      <c r="V171" t="s">
        <v>149</v>
      </c>
      <c r="W171" t="s">
        <v>150</v>
      </c>
      <c r="X171">
        <v>1390</v>
      </c>
      <c r="Y171" t="s">
        <v>301</v>
      </c>
      <c r="AB171" t="s">
        <v>154</v>
      </c>
      <c r="AC171" t="s">
        <v>155</v>
      </c>
      <c r="AP171" t="s">
        <v>158</v>
      </c>
      <c r="AQ171" t="s">
        <v>159</v>
      </c>
      <c r="AR171">
        <v>2025</v>
      </c>
      <c r="AS171">
        <v>12</v>
      </c>
      <c r="AT171" s="65">
        <v>45669</v>
      </c>
      <c r="AU171" t="s">
        <v>160</v>
      </c>
      <c r="AV171" t="s">
        <v>161</v>
      </c>
      <c r="AW171" t="s">
        <v>162</v>
      </c>
      <c r="AX171">
        <v>80000</v>
      </c>
      <c r="AY171">
        <v>0</v>
      </c>
      <c r="AZ171">
        <v>0</v>
      </c>
      <c r="BA171">
        <v>0</v>
      </c>
      <c r="BB171">
        <v>0</v>
      </c>
      <c r="BC171">
        <v>0</v>
      </c>
      <c r="BD171">
        <v>0</v>
      </c>
      <c r="BE171">
        <v>0</v>
      </c>
      <c r="BF171">
        <v>0</v>
      </c>
      <c r="BG171">
        <v>0</v>
      </c>
      <c r="BH171">
        <v>0</v>
      </c>
      <c r="BI171">
        <v>0</v>
      </c>
      <c r="BJ171">
        <v>2296</v>
      </c>
      <c r="BK171">
        <v>7400.87</v>
      </c>
      <c r="BL171">
        <v>2432</v>
      </c>
      <c r="BM171">
        <v>0</v>
      </c>
      <c r="BN171">
        <v>0</v>
      </c>
      <c r="BO171">
        <v>0</v>
      </c>
      <c r="BP171">
        <v>0</v>
      </c>
      <c r="BQ171">
        <v>0</v>
      </c>
      <c r="BR171">
        <v>0</v>
      </c>
      <c r="BS171">
        <v>0</v>
      </c>
      <c r="BT171">
        <v>0</v>
      </c>
      <c r="BU171">
        <v>0</v>
      </c>
      <c r="BV171">
        <v>0</v>
      </c>
      <c r="BW171">
        <v>0</v>
      </c>
      <c r="BX171">
        <v>0</v>
      </c>
      <c r="BY171">
        <v>0</v>
      </c>
      <c r="BZ171">
        <v>9566</v>
      </c>
      <c r="CA171">
        <v>0</v>
      </c>
      <c r="CB171">
        <v>0</v>
      </c>
      <c r="CC171">
        <v>0</v>
      </c>
      <c r="CD171">
        <v>0</v>
      </c>
      <c r="CE171">
        <v>0</v>
      </c>
      <c r="CF171">
        <v>0</v>
      </c>
      <c r="CG171">
        <v>0</v>
      </c>
      <c r="CH171">
        <v>0</v>
      </c>
      <c r="CI171">
        <v>0</v>
      </c>
      <c r="CJ171">
        <v>0</v>
      </c>
      <c r="CK171">
        <v>0</v>
      </c>
      <c r="CL171">
        <v>0</v>
      </c>
      <c r="CM171">
        <v>0</v>
      </c>
      <c r="CN171">
        <v>0</v>
      </c>
      <c r="CO171">
        <v>0</v>
      </c>
      <c r="CP171">
        <v>0</v>
      </c>
      <c r="CQ171">
        <v>0</v>
      </c>
      <c r="CR171">
        <v>0</v>
      </c>
      <c r="CS171">
        <v>0</v>
      </c>
      <c r="CT171">
        <v>0</v>
      </c>
      <c r="CU171">
        <v>0</v>
      </c>
      <c r="CV171">
        <v>0</v>
      </c>
      <c r="CW171">
        <v>0</v>
      </c>
      <c r="CX171">
        <v>0</v>
      </c>
      <c r="CY171">
        <v>0</v>
      </c>
      <c r="CZ171">
        <v>0</v>
      </c>
      <c r="DA171">
        <v>0</v>
      </c>
      <c r="DB171">
        <v>0</v>
      </c>
      <c r="DC171">
        <v>0</v>
      </c>
      <c r="DD171">
        <v>0</v>
      </c>
      <c r="DE171">
        <v>0</v>
      </c>
      <c r="DF171">
        <v>0</v>
      </c>
      <c r="DG171">
        <v>0</v>
      </c>
      <c r="DH171">
        <v>0</v>
      </c>
      <c r="DI171">
        <v>0</v>
      </c>
      <c r="DJ171">
        <v>0</v>
      </c>
      <c r="DK171">
        <v>0</v>
      </c>
      <c r="DL171">
        <v>0</v>
      </c>
      <c r="DM171">
        <v>0</v>
      </c>
      <c r="DN171">
        <v>0</v>
      </c>
      <c r="DO171">
        <v>0</v>
      </c>
      <c r="DP171">
        <v>0</v>
      </c>
      <c r="DQ171">
        <v>0</v>
      </c>
    </row>
    <row r="172" spans="1:121" x14ac:dyDescent="0.25">
      <c r="A172" t="s">
        <v>730</v>
      </c>
      <c r="B172" t="s">
        <v>136</v>
      </c>
      <c r="C172" t="s">
        <v>137</v>
      </c>
      <c r="D172">
        <v>22</v>
      </c>
      <c r="E172" t="s">
        <v>138</v>
      </c>
      <c r="F172" t="s">
        <v>729</v>
      </c>
      <c r="G172" s="65">
        <v>26456</v>
      </c>
      <c r="H172" t="s">
        <v>166</v>
      </c>
      <c r="I172" t="s">
        <v>142</v>
      </c>
      <c r="J172" s="66">
        <v>200018300231044</v>
      </c>
      <c r="K172" t="s">
        <v>143</v>
      </c>
      <c r="L172">
        <v>9</v>
      </c>
      <c r="M172" s="65">
        <v>45663</v>
      </c>
      <c r="N172" t="s">
        <v>329</v>
      </c>
      <c r="O172" t="s">
        <v>330</v>
      </c>
      <c r="P172" t="s">
        <v>329</v>
      </c>
      <c r="Q172" t="s">
        <v>330</v>
      </c>
      <c r="R172">
        <v>1</v>
      </c>
      <c r="S172" t="s">
        <v>146</v>
      </c>
      <c r="T172" t="s">
        <v>147</v>
      </c>
      <c r="U172" t="s">
        <v>148</v>
      </c>
      <c r="V172" t="s">
        <v>149</v>
      </c>
      <c r="W172" t="s">
        <v>150</v>
      </c>
      <c r="X172">
        <v>1110</v>
      </c>
      <c r="Y172" t="s">
        <v>192</v>
      </c>
      <c r="Z172" t="s">
        <v>193</v>
      </c>
      <c r="AA172" t="s">
        <v>194</v>
      </c>
      <c r="AB172" t="s">
        <v>195</v>
      </c>
      <c r="AC172" t="s">
        <v>196</v>
      </c>
      <c r="AF172" t="s">
        <v>156</v>
      </c>
      <c r="AG172" t="s">
        <v>157</v>
      </c>
      <c r="AP172" t="s">
        <v>158</v>
      </c>
      <c r="AQ172" t="s">
        <v>159</v>
      </c>
      <c r="AR172">
        <v>2025</v>
      </c>
      <c r="AS172">
        <v>12</v>
      </c>
      <c r="AT172" s="65">
        <v>45669</v>
      </c>
      <c r="AU172" t="s">
        <v>160</v>
      </c>
      <c r="AV172" t="s">
        <v>161</v>
      </c>
      <c r="AW172" t="s">
        <v>162</v>
      </c>
      <c r="AX172">
        <v>31500</v>
      </c>
      <c r="AY172">
        <v>0</v>
      </c>
      <c r="AZ172">
        <v>0</v>
      </c>
      <c r="BA172">
        <v>0</v>
      </c>
      <c r="BB172">
        <v>0</v>
      </c>
      <c r="BC172">
        <v>0</v>
      </c>
      <c r="BD172">
        <v>0</v>
      </c>
      <c r="BE172">
        <v>0</v>
      </c>
      <c r="BF172">
        <v>0</v>
      </c>
      <c r="BG172">
        <v>0</v>
      </c>
      <c r="BH172">
        <v>0</v>
      </c>
      <c r="BI172">
        <v>0</v>
      </c>
      <c r="BJ172">
        <v>904.05</v>
      </c>
      <c r="BK172">
        <v>0</v>
      </c>
      <c r="BL172">
        <v>957.6</v>
      </c>
      <c r="BM172">
        <v>0</v>
      </c>
      <c r="BN172">
        <v>0</v>
      </c>
      <c r="BO172">
        <v>0</v>
      </c>
      <c r="BP172">
        <v>0</v>
      </c>
      <c r="BQ172">
        <v>0</v>
      </c>
      <c r="BR172">
        <v>0</v>
      </c>
      <c r="BS172">
        <v>0</v>
      </c>
      <c r="BT172">
        <v>0</v>
      </c>
      <c r="BU172">
        <v>0</v>
      </c>
      <c r="BV172">
        <v>0</v>
      </c>
      <c r="BW172">
        <v>0</v>
      </c>
      <c r="BX172">
        <v>0</v>
      </c>
      <c r="BY172">
        <v>0</v>
      </c>
      <c r="BZ172">
        <v>22785.46</v>
      </c>
      <c r="CA172">
        <v>0</v>
      </c>
      <c r="CB172">
        <v>0</v>
      </c>
      <c r="CC172">
        <v>0</v>
      </c>
      <c r="CD172">
        <v>0</v>
      </c>
      <c r="CE172">
        <v>0</v>
      </c>
      <c r="CF172">
        <v>0</v>
      </c>
      <c r="CG172">
        <v>0</v>
      </c>
      <c r="CH172">
        <v>0</v>
      </c>
      <c r="CI172">
        <v>0</v>
      </c>
      <c r="CJ172">
        <v>0</v>
      </c>
      <c r="CK172">
        <v>0</v>
      </c>
      <c r="CL172">
        <v>0</v>
      </c>
      <c r="CM172">
        <v>0</v>
      </c>
      <c r="CN172">
        <v>0</v>
      </c>
      <c r="CO172">
        <v>0</v>
      </c>
      <c r="CP172">
        <v>0</v>
      </c>
      <c r="CQ172">
        <v>0</v>
      </c>
      <c r="CR172">
        <v>0</v>
      </c>
      <c r="CS172">
        <v>0</v>
      </c>
      <c r="CT172">
        <v>0</v>
      </c>
      <c r="CU172">
        <v>0</v>
      </c>
      <c r="CV172">
        <v>0</v>
      </c>
      <c r="CW172">
        <v>0</v>
      </c>
      <c r="CX172">
        <v>0</v>
      </c>
      <c r="CY172">
        <v>0</v>
      </c>
      <c r="CZ172">
        <v>0</v>
      </c>
      <c r="DA172">
        <v>0</v>
      </c>
      <c r="DB172">
        <v>0</v>
      </c>
      <c r="DC172">
        <v>0</v>
      </c>
      <c r="DD172">
        <v>0</v>
      </c>
      <c r="DE172">
        <v>0</v>
      </c>
      <c r="DF172">
        <v>0</v>
      </c>
      <c r="DG172">
        <v>0</v>
      </c>
      <c r="DH172">
        <v>0</v>
      </c>
      <c r="DI172">
        <v>0</v>
      </c>
      <c r="DJ172">
        <v>0</v>
      </c>
      <c r="DK172">
        <v>0</v>
      </c>
      <c r="DL172">
        <v>0</v>
      </c>
      <c r="DM172">
        <v>0</v>
      </c>
      <c r="DN172">
        <v>0</v>
      </c>
      <c r="DO172">
        <v>0</v>
      </c>
      <c r="DP172">
        <v>0</v>
      </c>
      <c r="DQ172">
        <v>0</v>
      </c>
    </row>
    <row r="173" spans="1:121" x14ac:dyDescent="0.25">
      <c r="A173" t="s">
        <v>732</v>
      </c>
      <c r="B173" t="s">
        <v>136</v>
      </c>
      <c r="C173" t="s">
        <v>137</v>
      </c>
      <c r="D173">
        <v>26</v>
      </c>
      <c r="E173" t="s">
        <v>138</v>
      </c>
      <c r="F173" t="s">
        <v>731</v>
      </c>
      <c r="G173" s="65">
        <v>34497</v>
      </c>
      <c r="H173" t="s">
        <v>141</v>
      </c>
      <c r="I173" t="s">
        <v>206</v>
      </c>
      <c r="J173" s="66">
        <v>200010131130429</v>
      </c>
      <c r="K173" t="s">
        <v>143</v>
      </c>
      <c r="L173">
        <v>8</v>
      </c>
      <c r="M173" s="65">
        <v>45663</v>
      </c>
      <c r="N173" t="s">
        <v>367</v>
      </c>
      <c r="O173" t="s">
        <v>368</v>
      </c>
      <c r="P173" t="s">
        <v>367</v>
      </c>
      <c r="Q173" t="s">
        <v>368</v>
      </c>
      <c r="R173">
        <v>1</v>
      </c>
      <c r="S173" t="s">
        <v>146</v>
      </c>
      <c r="T173" t="s">
        <v>147</v>
      </c>
      <c r="U173" t="s">
        <v>148</v>
      </c>
      <c r="V173" t="s">
        <v>149</v>
      </c>
      <c r="W173" t="s">
        <v>150</v>
      </c>
      <c r="X173">
        <v>1610</v>
      </c>
      <c r="Y173" t="s">
        <v>369</v>
      </c>
      <c r="AB173" t="s">
        <v>154</v>
      </c>
      <c r="AC173" t="s">
        <v>155</v>
      </c>
      <c r="AP173" t="s">
        <v>158</v>
      </c>
      <c r="AQ173" t="s">
        <v>159</v>
      </c>
      <c r="AR173">
        <v>2025</v>
      </c>
      <c r="AS173">
        <v>12</v>
      </c>
      <c r="AT173" s="65">
        <v>45669</v>
      </c>
      <c r="AU173" t="s">
        <v>160</v>
      </c>
      <c r="AV173" t="s">
        <v>161</v>
      </c>
      <c r="AW173" t="s">
        <v>162</v>
      </c>
      <c r="AX173">
        <v>22884.59</v>
      </c>
      <c r="AY173">
        <v>0</v>
      </c>
      <c r="AZ173">
        <v>0</v>
      </c>
      <c r="BA173">
        <v>0</v>
      </c>
      <c r="BB173">
        <v>0</v>
      </c>
      <c r="BC173">
        <v>0</v>
      </c>
      <c r="BD173">
        <v>0</v>
      </c>
      <c r="BE173">
        <v>0</v>
      </c>
      <c r="BF173">
        <v>0</v>
      </c>
      <c r="BG173">
        <v>0</v>
      </c>
      <c r="BH173">
        <v>0</v>
      </c>
      <c r="BI173">
        <v>0</v>
      </c>
      <c r="BJ173">
        <v>656.79</v>
      </c>
      <c r="BK173">
        <v>0</v>
      </c>
      <c r="BL173">
        <v>695.69</v>
      </c>
      <c r="BM173">
        <v>0</v>
      </c>
      <c r="BN173">
        <v>0</v>
      </c>
      <c r="BO173">
        <v>0</v>
      </c>
      <c r="BP173">
        <v>0</v>
      </c>
      <c r="BQ173">
        <v>0</v>
      </c>
      <c r="BR173">
        <v>0</v>
      </c>
      <c r="BS173">
        <v>0</v>
      </c>
      <c r="BT173">
        <v>0</v>
      </c>
      <c r="BU173">
        <v>0</v>
      </c>
      <c r="BV173">
        <v>0</v>
      </c>
      <c r="BW173">
        <v>0</v>
      </c>
      <c r="BX173">
        <v>0</v>
      </c>
      <c r="BY173">
        <v>0</v>
      </c>
      <c r="BZ173">
        <v>0</v>
      </c>
      <c r="CA173">
        <v>0</v>
      </c>
      <c r="CB173">
        <v>0</v>
      </c>
      <c r="CC173">
        <v>0</v>
      </c>
      <c r="CD173">
        <v>0</v>
      </c>
      <c r="CE173">
        <v>0</v>
      </c>
      <c r="CF173">
        <v>0</v>
      </c>
      <c r="CG173">
        <v>0</v>
      </c>
      <c r="CH173">
        <v>0</v>
      </c>
      <c r="CI173">
        <v>0</v>
      </c>
      <c r="CJ173">
        <v>0</v>
      </c>
      <c r="CK173">
        <v>0</v>
      </c>
      <c r="CL173">
        <v>0</v>
      </c>
      <c r="CM173">
        <v>0</v>
      </c>
      <c r="CN173">
        <v>0</v>
      </c>
      <c r="CO173">
        <v>0</v>
      </c>
      <c r="CP173">
        <v>0</v>
      </c>
      <c r="CQ173">
        <v>0</v>
      </c>
      <c r="CR173">
        <v>0</v>
      </c>
      <c r="CS173">
        <v>0</v>
      </c>
      <c r="CT173">
        <v>0</v>
      </c>
      <c r="CU173">
        <v>0</v>
      </c>
      <c r="CV173">
        <v>0</v>
      </c>
      <c r="CW173">
        <v>0</v>
      </c>
      <c r="CX173">
        <v>0</v>
      </c>
      <c r="CY173">
        <v>0</v>
      </c>
      <c r="CZ173">
        <v>0</v>
      </c>
      <c r="DA173">
        <v>0</v>
      </c>
      <c r="DB173">
        <v>0</v>
      </c>
      <c r="DC173">
        <v>0</v>
      </c>
      <c r="DD173">
        <v>0</v>
      </c>
      <c r="DE173">
        <v>0</v>
      </c>
      <c r="DF173">
        <v>0</v>
      </c>
      <c r="DG173">
        <v>0</v>
      </c>
      <c r="DH173">
        <v>0</v>
      </c>
      <c r="DI173">
        <v>0</v>
      </c>
      <c r="DJ173">
        <v>0</v>
      </c>
      <c r="DK173">
        <v>0</v>
      </c>
      <c r="DL173">
        <v>0</v>
      </c>
      <c r="DM173">
        <v>0</v>
      </c>
      <c r="DN173">
        <v>0</v>
      </c>
      <c r="DO173">
        <v>0</v>
      </c>
      <c r="DP173">
        <v>0</v>
      </c>
      <c r="DQ173">
        <v>0</v>
      </c>
    </row>
    <row r="174" spans="1:121" x14ac:dyDescent="0.25">
      <c r="A174" t="s">
        <v>734</v>
      </c>
      <c r="B174" t="s">
        <v>136</v>
      </c>
      <c r="C174" t="s">
        <v>137</v>
      </c>
      <c r="D174">
        <v>135</v>
      </c>
      <c r="E174" t="s">
        <v>138</v>
      </c>
      <c r="F174" t="s">
        <v>733</v>
      </c>
      <c r="G174" s="65">
        <v>31628</v>
      </c>
      <c r="H174" t="s">
        <v>141</v>
      </c>
      <c r="I174" t="s">
        <v>142</v>
      </c>
      <c r="J174" s="66">
        <v>9603340004</v>
      </c>
      <c r="K174" t="s">
        <v>143</v>
      </c>
      <c r="L174">
        <v>1</v>
      </c>
      <c r="M174" s="65">
        <v>45668</v>
      </c>
      <c r="N174" t="s">
        <v>167</v>
      </c>
      <c r="O174" t="s">
        <v>168</v>
      </c>
      <c r="P174" t="s">
        <v>167</v>
      </c>
      <c r="Q174" t="s">
        <v>168</v>
      </c>
      <c r="R174">
        <v>34</v>
      </c>
      <c r="S174" t="s">
        <v>169</v>
      </c>
      <c r="T174" t="s">
        <v>147</v>
      </c>
      <c r="U174" t="s">
        <v>148</v>
      </c>
      <c r="V174" t="s">
        <v>149</v>
      </c>
      <c r="W174" t="s">
        <v>150</v>
      </c>
      <c r="X174">
        <v>2210</v>
      </c>
      <c r="Y174" t="s">
        <v>170</v>
      </c>
      <c r="AB174" t="s">
        <v>154</v>
      </c>
      <c r="AC174" t="s">
        <v>155</v>
      </c>
      <c r="AP174" t="s">
        <v>158</v>
      </c>
      <c r="AQ174" t="s">
        <v>159</v>
      </c>
      <c r="AR174">
        <v>2025</v>
      </c>
      <c r="AS174">
        <v>12</v>
      </c>
      <c r="AT174" s="65">
        <v>45669</v>
      </c>
      <c r="AU174" t="s">
        <v>160</v>
      </c>
      <c r="AV174" t="s">
        <v>161</v>
      </c>
      <c r="AW174" t="s">
        <v>171</v>
      </c>
      <c r="AX174">
        <v>0</v>
      </c>
      <c r="AY174">
        <v>0</v>
      </c>
      <c r="AZ174">
        <v>0</v>
      </c>
      <c r="BA174">
        <v>0</v>
      </c>
      <c r="BB174">
        <v>0</v>
      </c>
      <c r="BC174">
        <v>0</v>
      </c>
      <c r="BD174">
        <v>0</v>
      </c>
      <c r="BE174">
        <v>0</v>
      </c>
      <c r="BF174">
        <v>0</v>
      </c>
      <c r="BG174">
        <v>0</v>
      </c>
      <c r="BH174">
        <v>0</v>
      </c>
      <c r="BI174">
        <v>0</v>
      </c>
      <c r="BJ174">
        <v>1435</v>
      </c>
      <c r="BK174">
        <v>1854</v>
      </c>
      <c r="BL174">
        <v>1520</v>
      </c>
      <c r="BM174">
        <v>0</v>
      </c>
      <c r="BN174">
        <v>0</v>
      </c>
      <c r="BO174">
        <v>0</v>
      </c>
      <c r="BP174">
        <v>0</v>
      </c>
      <c r="BQ174">
        <v>0</v>
      </c>
      <c r="BR174">
        <v>0</v>
      </c>
      <c r="BS174">
        <v>0</v>
      </c>
      <c r="BT174">
        <v>0</v>
      </c>
      <c r="BU174">
        <v>0</v>
      </c>
      <c r="BV174">
        <v>0</v>
      </c>
      <c r="BW174">
        <v>0</v>
      </c>
      <c r="BX174">
        <v>0</v>
      </c>
      <c r="BY174">
        <v>0</v>
      </c>
      <c r="BZ174">
        <v>0</v>
      </c>
      <c r="CA174">
        <v>0</v>
      </c>
      <c r="CB174">
        <v>0</v>
      </c>
      <c r="CC174">
        <v>0</v>
      </c>
      <c r="CD174">
        <v>0</v>
      </c>
      <c r="CE174">
        <v>0</v>
      </c>
      <c r="CF174">
        <v>0</v>
      </c>
      <c r="CG174">
        <v>0</v>
      </c>
      <c r="CH174">
        <v>0</v>
      </c>
      <c r="CI174">
        <v>0</v>
      </c>
      <c r="CJ174">
        <v>0</v>
      </c>
      <c r="CK174">
        <v>0</v>
      </c>
      <c r="CL174">
        <v>0</v>
      </c>
      <c r="CM174">
        <v>0</v>
      </c>
      <c r="CN174">
        <v>0</v>
      </c>
      <c r="CO174">
        <v>0</v>
      </c>
      <c r="CP174">
        <v>0</v>
      </c>
      <c r="CQ174">
        <v>0</v>
      </c>
      <c r="CR174">
        <v>0</v>
      </c>
      <c r="CS174">
        <v>0</v>
      </c>
      <c r="CT174">
        <v>0</v>
      </c>
      <c r="CU174">
        <v>0</v>
      </c>
      <c r="CV174">
        <v>0</v>
      </c>
      <c r="CW174">
        <v>0</v>
      </c>
      <c r="CX174">
        <v>0</v>
      </c>
      <c r="CY174">
        <v>0</v>
      </c>
      <c r="CZ174">
        <v>0</v>
      </c>
      <c r="DA174">
        <v>0</v>
      </c>
      <c r="DB174">
        <v>0</v>
      </c>
      <c r="DC174">
        <v>0</v>
      </c>
      <c r="DD174">
        <v>0</v>
      </c>
      <c r="DE174">
        <v>0</v>
      </c>
      <c r="DF174">
        <v>0</v>
      </c>
      <c r="DG174">
        <v>0</v>
      </c>
      <c r="DH174">
        <v>0</v>
      </c>
      <c r="DI174">
        <v>0</v>
      </c>
      <c r="DJ174">
        <v>0</v>
      </c>
      <c r="DK174">
        <v>0</v>
      </c>
      <c r="DL174">
        <v>0</v>
      </c>
      <c r="DM174">
        <v>0</v>
      </c>
      <c r="DN174">
        <v>0</v>
      </c>
      <c r="DO174">
        <v>0</v>
      </c>
      <c r="DP174">
        <v>0</v>
      </c>
      <c r="DQ174">
        <v>0</v>
      </c>
    </row>
    <row r="175" spans="1:121" x14ac:dyDescent="0.25">
      <c r="A175" t="s">
        <v>736</v>
      </c>
      <c r="B175" t="s">
        <v>136</v>
      </c>
      <c r="C175" t="s">
        <v>137</v>
      </c>
      <c r="D175">
        <v>120</v>
      </c>
      <c r="E175" t="s">
        <v>138</v>
      </c>
      <c r="F175" t="s">
        <v>735</v>
      </c>
      <c r="G175" t="s">
        <v>737</v>
      </c>
      <c r="H175" t="s">
        <v>166</v>
      </c>
      <c r="I175" t="s">
        <v>142</v>
      </c>
      <c r="J175" s="66">
        <v>9608722233</v>
      </c>
      <c r="K175" t="s">
        <v>143</v>
      </c>
      <c r="L175">
        <v>4</v>
      </c>
      <c r="M175" s="65">
        <v>45666</v>
      </c>
      <c r="N175" t="s">
        <v>257</v>
      </c>
      <c r="O175" t="s">
        <v>258</v>
      </c>
      <c r="P175" t="s">
        <v>257</v>
      </c>
      <c r="Q175" t="s">
        <v>258</v>
      </c>
      <c r="R175">
        <v>1</v>
      </c>
      <c r="S175" t="s">
        <v>146</v>
      </c>
      <c r="T175" t="s">
        <v>147</v>
      </c>
      <c r="U175" t="s">
        <v>148</v>
      </c>
      <c r="V175" t="s">
        <v>149</v>
      </c>
      <c r="W175" t="s">
        <v>150</v>
      </c>
      <c r="X175">
        <v>1210</v>
      </c>
      <c r="Y175" t="s">
        <v>259</v>
      </c>
      <c r="Z175" t="s">
        <v>193</v>
      </c>
      <c r="AA175" t="s">
        <v>194</v>
      </c>
      <c r="AB175" t="s">
        <v>195</v>
      </c>
      <c r="AC175" t="s">
        <v>196</v>
      </c>
      <c r="AF175" t="s">
        <v>260</v>
      </c>
      <c r="AG175" t="s">
        <v>261</v>
      </c>
      <c r="AP175" t="s">
        <v>158</v>
      </c>
      <c r="AQ175" t="s">
        <v>159</v>
      </c>
      <c r="AR175">
        <v>2025</v>
      </c>
      <c r="AS175">
        <v>12</v>
      </c>
      <c r="AT175" s="65">
        <v>45669</v>
      </c>
      <c r="AU175" t="s">
        <v>160</v>
      </c>
      <c r="AV175" t="s">
        <v>161</v>
      </c>
      <c r="AW175" t="s">
        <v>162</v>
      </c>
      <c r="AX175">
        <v>25000</v>
      </c>
      <c r="AY175">
        <v>0</v>
      </c>
      <c r="AZ175">
        <v>0</v>
      </c>
      <c r="BA175">
        <v>0</v>
      </c>
      <c r="BB175">
        <v>0</v>
      </c>
      <c r="BC175">
        <v>0</v>
      </c>
      <c r="BD175">
        <v>0</v>
      </c>
      <c r="BE175">
        <v>0</v>
      </c>
      <c r="BF175">
        <v>0</v>
      </c>
      <c r="BG175">
        <v>0</v>
      </c>
      <c r="BH175">
        <v>0</v>
      </c>
      <c r="BI175">
        <v>0</v>
      </c>
      <c r="BJ175">
        <v>717.5</v>
      </c>
      <c r="BK175">
        <v>0</v>
      </c>
      <c r="BL175">
        <v>760</v>
      </c>
      <c r="BM175">
        <v>0</v>
      </c>
      <c r="BN175">
        <v>0</v>
      </c>
      <c r="BO175">
        <v>0</v>
      </c>
      <c r="BP175">
        <v>0</v>
      </c>
      <c r="BQ175">
        <v>0</v>
      </c>
      <c r="BR175">
        <v>0</v>
      </c>
      <c r="BS175">
        <v>0</v>
      </c>
      <c r="BT175">
        <v>0</v>
      </c>
      <c r="BU175">
        <v>0</v>
      </c>
      <c r="BV175">
        <v>0</v>
      </c>
      <c r="BW175">
        <v>0</v>
      </c>
      <c r="BX175">
        <v>0</v>
      </c>
      <c r="BY175">
        <v>0</v>
      </c>
      <c r="BZ175">
        <v>0</v>
      </c>
      <c r="CA175">
        <v>0</v>
      </c>
      <c r="CB175">
        <v>0</v>
      </c>
      <c r="CC175">
        <v>0</v>
      </c>
      <c r="CD175">
        <v>0</v>
      </c>
      <c r="CE175">
        <v>0</v>
      </c>
      <c r="CF175">
        <v>0</v>
      </c>
      <c r="CG175">
        <v>0</v>
      </c>
      <c r="CH175">
        <v>0</v>
      </c>
      <c r="CI175">
        <v>0</v>
      </c>
      <c r="CJ175">
        <v>0</v>
      </c>
      <c r="CK175">
        <v>0</v>
      </c>
      <c r="CL175">
        <v>0</v>
      </c>
      <c r="CM175">
        <v>0</v>
      </c>
      <c r="CN175">
        <v>0</v>
      </c>
      <c r="CO175">
        <v>0</v>
      </c>
      <c r="CP175">
        <v>0</v>
      </c>
      <c r="CQ175">
        <v>0</v>
      </c>
      <c r="CR175">
        <v>0</v>
      </c>
      <c r="CS175">
        <v>0</v>
      </c>
      <c r="CT175">
        <v>0</v>
      </c>
      <c r="CU175">
        <v>0</v>
      </c>
      <c r="CV175">
        <v>0</v>
      </c>
      <c r="CW175">
        <v>0</v>
      </c>
      <c r="CX175">
        <v>0</v>
      </c>
      <c r="CY175">
        <v>0</v>
      </c>
      <c r="CZ175">
        <v>0</v>
      </c>
      <c r="DA175">
        <v>0</v>
      </c>
      <c r="DB175">
        <v>0</v>
      </c>
      <c r="DC175">
        <v>0</v>
      </c>
      <c r="DD175">
        <v>0</v>
      </c>
      <c r="DE175">
        <v>0</v>
      </c>
      <c r="DF175">
        <v>0</v>
      </c>
      <c r="DG175">
        <v>0</v>
      </c>
      <c r="DH175">
        <v>0</v>
      </c>
      <c r="DI175">
        <v>0</v>
      </c>
      <c r="DJ175">
        <v>0</v>
      </c>
      <c r="DK175">
        <v>0</v>
      </c>
      <c r="DL175">
        <v>0</v>
      </c>
      <c r="DM175">
        <v>0</v>
      </c>
      <c r="DN175">
        <v>0</v>
      </c>
      <c r="DO175">
        <v>0</v>
      </c>
      <c r="DP175">
        <v>0</v>
      </c>
      <c r="DQ175">
        <v>0</v>
      </c>
    </row>
    <row r="176" spans="1:121" x14ac:dyDescent="0.25">
      <c r="A176" t="s">
        <v>739</v>
      </c>
      <c r="B176" t="s">
        <v>136</v>
      </c>
      <c r="C176" t="s">
        <v>137</v>
      </c>
      <c r="D176">
        <v>74</v>
      </c>
      <c r="E176" t="s">
        <v>138</v>
      </c>
      <c r="F176" t="s">
        <v>738</v>
      </c>
      <c r="G176" t="s">
        <v>740</v>
      </c>
      <c r="H176" t="s">
        <v>166</v>
      </c>
      <c r="I176" t="s">
        <v>206</v>
      </c>
      <c r="J176" s="66">
        <v>200019606319294</v>
      </c>
      <c r="K176" t="s">
        <v>143</v>
      </c>
      <c r="L176">
        <v>3</v>
      </c>
      <c r="M176" s="65">
        <v>45663</v>
      </c>
      <c r="N176" t="s">
        <v>293</v>
      </c>
      <c r="O176" t="s">
        <v>294</v>
      </c>
      <c r="P176" t="s">
        <v>293</v>
      </c>
      <c r="Q176" t="s">
        <v>294</v>
      </c>
      <c r="R176">
        <v>1</v>
      </c>
      <c r="S176" t="s">
        <v>146</v>
      </c>
      <c r="T176" t="s">
        <v>147</v>
      </c>
      <c r="U176" t="s">
        <v>148</v>
      </c>
      <c r="V176" t="s">
        <v>149</v>
      </c>
      <c r="W176" t="s">
        <v>150</v>
      </c>
      <c r="X176">
        <v>3389</v>
      </c>
      <c r="Y176" t="s">
        <v>277</v>
      </c>
      <c r="Z176" t="s">
        <v>193</v>
      </c>
      <c r="AA176" t="s">
        <v>194</v>
      </c>
      <c r="AB176" t="s">
        <v>154</v>
      </c>
      <c r="AC176" t="s">
        <v>155</v>
      </c>
      <c r="AF176" t="s">
        <v>156</v>
      </c>
      <c r="AG176" t="s">
        <v>157</v>
      </c>
      <c r="AP176" t="s">
        <v>158</v>
      </c>
      <c r="AQ176" t="s">
        <v>159</v>
      </c>
      <c r="AR176">
        <v>2025</v>
      </c>
      <c r="AS176">
        <v>12</v>
      </c>
      <c r="AT176" s="65">
        <v>45669</v>
      </c>
      <c r="AU176" t="s">
        <v>160</v>
      </c>
      <c r="AV176" t="s">
        <v>161</v>
      </c>
      <c r="AW176" t="s">
        <v>162</v>
      </c>
      <c r="AX176">
        <v>40000</v>
      </c>
      <c r="AY176">
        <v>0</v>
      </c>
      <c r="AZ176">
        <v>0</v>
      </c>
      <c r="BA176">
        <v>0</v>
      </c>
      <c r="BB176">
        <v>0</v>
      </c>
      <c r="BC176">
        <v>0</v>
      </c>
      <c r="BD176">
        <v>0</v>
      </c>
      <c r="BE176">
        <v>0</v>
      </c>
      <c r="BF176">
        <v>0</v>
      </c>
      <c r="BG176">
        <v>0</v>
      </c>
      <c r="BH176">
        <v>0</v>
      </c>
      <c r="BI176">
        <v>0</v>
      </c>
      <c r="BJ176">
        <v>1148</v>
      </c>
      <c r="BK176">
        <v>442.65</v>
      </c>
      <c r="BL176">
        <v>1216</v>
      </c>
      <c r="BM176">
        <v>0</v>
      </c>
      <c r="BN176">
        <v>0</v>
      </c>
      <c r="BO176">
        <v>0</v>
      </c>
      <c r="BP176">
        <v>0</v>
      </c>
      <c r="BQ176">
        <v>0</v>
      </c>
      <c r="BR176">
        <v>0</v>
      </c>
      <c r="BS176">
        <v>0</v>
      </c>
      <c r="BT176">
        <v>0</v>
      </c>
      <c r="BU176">
        <v>0</v>
      </c>
      <c r="BV176">
        <v>0</v>
      </c>
      <c r="BW176">
        <v>0</v>
      </c>
      <c r="BX176">
        <v>0</v>
      </c>
      <c r="BY176">
        <v>0</v>
      </c>
      <c r="BZ176">
        <v>0</v>
      </c>
      <c r="CA176">
        <v>0</v>
      </c>
      <c r="CB176">
        <v>0</v>
      </c>
      <c r="CC176">
        <v>0</v>
      </c>
      <c r="CD176">
        <v>0</v>
      </c>
      <c r="CE176">
        <v>0</v>
      </c>
      <c r="CF176">
        <v>0</v>
      </c>
      <c r="CG176">
        <v>0</v>
      </c>
      <c r="CH176">
        <v>0</v>
      </c>
      <c r="CI176">
        <v>0</v>
      </c>
      <c r="CJ176">
        <v>0</v>
      </c>
      <c r="CK176">
        <v>0</v>
      </c>
      <c r="CL176">
        <v>0</v>
      </c>
      <c r="CM176">
        <v>0</v>
      </c>
      <c r="CN176">
        <v>0</v>
      </c>
      <c r="CO176">
        <v>0</v>
      </c>
      <c r="CP176">
        <v>0</v>
      </c>
      <c r="CQ176">
        <v>0</v>
      </c>
      <c r="CR176">
        <v>0</v>
      </c>
      <c r="CS176">
        <v>0</v>
      </c>
      <c r="CT176">
        <v>0</v>
      </c>
      <c r="CU176">
        <v>0</v>
      </c>
      <c r="CV176">
        <v>0</v>
      </c>
      <c r="CW176">
        <v>0</v>
      </c>
      <c r="CX176">
        <v>0</v>
      </c>
      <c r="CY176">
        <v>0</v>
      </c>
      <c r="CZ176">
        <v>0</v>
      </c>
      <c r="DA176">
        <v>0</v>
      </c>
      <c r="DB176">
        <v>0</v>
      </c>
      <c r="DC176">
        <v>0</v>
      </c>
      <c r="DD176">
        <v>0</v>
      </c>
      <c r="DE176">
        <v>0</v>
      </c>
      <c r="DF176">
        <v>0</v>
      </c>
      <c r="DG176">
        <v>0</v>
      </c>
      <c r="DH176">
        <v>0</v>
      </c>
      <c r="DI176">
        <v>0</v>
      </c>
      <c r="DJ176">
        <v>0</v>
      </c>
      <c r="DK176">
        <v>0</v>
      </c>
      <c r="DL176">
        <v>0</v>
      </c>
      <c r="DM176">
        <v>0</v>
      </c>
      <c r="DN176">
        <v>0</v>
      </c>
      <c r="DO176">
        <v>0</v>
      </c>
      <c r="DP176">
        <v>0</v>
      </c>
      <c r="DQ176">
        <v>0</v>
      </c>
    </row>
    <row r="177" spans="1:121" x14ac:dyDescent="0.25">
      <c r="A177" t="s">
        <v>742</v>
      </c>
      <c r="B177" t="s">
        <v>136</v>
      </c>
      <c r="C177" t="s">
        <v>137</v>
      </c>
      <c r="D177">
        <v>51</v>
      </c>
      <c r="E177" t="s">
        <v>138</v>
      </c>
      <c r="F177" t="s">
        <v>741</v>
      </c>
      <c r="G177" t="s">
        <v>743</v>
      </c>
      <c r="H177" t="s">
        <v>141</v>
      </c>
      <c r="I177" t="s">
        <v>206</v>
      </c>
      <c r="J177" s="66">
        <v>200013300244617</v>
      </c>
      <c r="K177" t="s">
        <v>143</v>
      </c>
      <c r="L177">
        <v>5</v>
      </c>
      <c r="M177" s="65">
        <v>45663</v>
      </c>
      <c r="N177" t="s">
        <v>246</v>
      </c>
      <c r="O177" t="s">
        <v>247</v>
      </c>
      <c r="P177" t="s">
        <v>246</v>
      </c>
      <c r="Q177" t="s">
        <v>247</v>
      </c>
      <c r="R177">
        <v>1</v>
      </c>
      <c r="S177" t="s">
        <v>146</v>
      </c>
      <c r="T177" t="s">
        <v>147</v>
      </c>
      <c r="U177" t="s">
        <v>148</v>
      </c>
      <c r="V177" t="s">
        <v>149</v>
      </c>
      <c r="W177" t="s">
        <v>150</v>
      </c>
      <c r="X177">
        <v>2210</v>
      </c>
      <c r="Y177" t="s">
        <v>170</v>
      </c>
      <c r="AB177" t="s">
        <v>154</v>
      </c>
      <c r="AC177" t="s">
        <v>155</v>
      </c>
      <c r="AP177" t="s">
        <v>158</v>
      </c>
      <c r="AQ177" t="s">
        <v>159</v>
      </c>
      <c r="AR177">
        <v>2025</v>
      </c>
      <c r="AS177">
        <v>12</v>
      </c>
      <c r="AT177" s="65">
        <v>45669</v>
      </c>
      <c r="AU177" t="s">
        <v>160</v>
      </c>
      <c r="AV177" t="s">
        <v>161</v>
      </c>
      <c r="AW177" t="s">
        <v>162</v>
      </c>
      <c r="AX177">
        <v>40000</v>
      </c>
      <c r="AY177">
        <v>0</v>
      </c>
      <c r="AZ177">
        <v>0</v>
      </c>
      <c r="BA177">
        <v>0</v>
      </c>
      <c r="BB177">
        <v>0</v>
      </c>
      <c r="BC177">
        <v>0</v>
      </c>
      <c r="BD177">
        <v>0</v>
      </c>
      <c r="BE177">
        <v>0</v>
      </c>
      <c r="BF177">
        <v>0</v>
      </c>
      <c r="BG177">
        <v>0</v>
      </c>
      <c r="BH177">
        <v>0</v>
      </c>
      <c r="BI177">
        <v>0</v>
      </c>
      <c r="BJ177">
        <v>1148</v>
      </c>
      <c r="BK177">
        <v>442.65</v>
      </c>
      <c r="BL177">
        <v>1216</v>
      </c>
      <c r="BM177">
        <v>0</v>
      </c>
      <c r="BN177">
        <v>0</v>
      </c>
      <c r="BO177">
        <v>0</v>
      </c>
      <c r="BP177">
        <v>0</v>
      </c>
      <c r="BQ177">
        <v>0</v>
      </c>
      <c r="BR177">
        <v>0</v>
      </c>
      <c r="BS177">
        <v>0</v>
      </c>
      <c r="BT177">
        <v>0</v>
      </c>
      <c r="BU177">
        <v>0</v>
      </c>
      <c r="BV177">
        <v>0</v>
      </c>
      <c r="BW177">
        <v>0</v>
      </c>
      <c r="BX177">
        <v>0</v>
      </c>
      <c r="BY177">
        <v>0</v>
      </c>
      <c r="BZ177">
        <v>6466</v>
      </c>
      <c r="CA177">
        <v>0</v>
      </c>
      <c r="CB177">
        <v>0</v>
      </c>
      <c r="CC177">
        <v>0</v>
      </c>
      <c r="CD177">
        <v>0</v>
      </c>
      <c r="CE177">
        <v>0</v>
      </c>
      <c r="CF177">
        <v>0</v>
      </c>
      <c r="CG177">
        <v>0</v>
      </c>
      <c r="CH177">
        <v>0</v>
      </c>
      <c r="CI177">
        <v>0</v>
      </c>
      <c r="CJ177">
        <v>0</v>
      </c>
      <c r="CK177">
        <v>0</v>
      </c>
      <c r="CL177">
        <v>0</v>
      </c>
      <c r="CM177">
        <v>0</v>
      </c>
      <c r="CN177">
        <v>0</v>
      </c>
      <c r="CO177">
        <v>0</v>
      </c>
      <c r="CP177">
        <v>0</v>
      </c>
      <c r="CQ177">
        <v>0</v>
      </c>
      <c r="CR177">
        <v>0</v>
      </c>
      <c r="CS177">
        <v>0</v>
      </c>
      <c r="CT177">
        <v>0</v>
      </c>
      <c r="CU177">
        <v>0</v>
      </c>
      <c r="CV177">
        <v>0</v>
      </c>
      <c r="CW177">
        <v>0</v>
      </c>
      <c r="CX177">
        <v>0</v>
      </c>
      <c r="CY177">
        <v>0</v>
      </c>
      <c r="CZ177">
        <v>0</v>
      </c>
      <c r="DA177">
        <v>0</v>
      </c>
      <c r="DB177">
        <v>0</v>
      </c>
      <c r="DC177">
        <v>0</v>
      </c>
      <c r="DD177">
        <v>0</v>
      </c>
      <c r="DE177">
        <v>0</v>
      </c>
      <c r="DF177">
        <v>0</v>
      </c>
      <c r="DG177">
        <v>0</v>
      </c>
      <c r="DH177">
        <v>0</v>
      </c>
      <c r="DI177">
        <v>0</v>
      </c>
      <c r="DJ177">
        <v>0</v>
      </c>
      <c r="DK177">
        <v>0</v>
      </c>
      <c r="DL177">
        <v>0</v>
      </c>
      <c r="DM177">
        <v>0</v>
      </c>
      <c r="DN177">
        <v>0</v>
      </c>
      <c r="DO177">
        <v>0</v>
      </c>
      <c r="DP177">
        <v>0</v>
      </c>
      <c r="DQ177">
        <v>0</v>
      </c>
    </row>
    <row r="178" spans="1:121" x14ac:dyDescent="0.25">
      <c r="A178" t="s">
        <v>745</v>
      </c>
      <c r="B178" t="s">
        <v>136</v>
      </c>
      <c r="C178" t="s">
        <v>137</v>
      </c>
      <c r="D178">
        <v>255</v>
      </c>
      <c r="E178" t="s">
        <v>138</v>
      </c>
      <c r="F178" t="s">
        <v>744</v>
      </c>
      <c r="G178" s="65">
        <v>27336</v>
      </c>
      <c r="H178" t="s">
        <v>141</v>
      </c>
      <c r="I178" t="s">
        <v>142</v>
      </c>
      <c r="J178" s="66">
        <v>200019605579017</v>
      </c>
      <c r="K178" t="s">
        <v>143</v>
      </c>
      <c r="L178">
        <v>5</v>
      </c>
      <c r="M178" s="65">
        <v>45663</v>
      </c>
      <c r="N178" t="s">
        <v>200</v>
      </c>
      <c r="O178" t="s">
        <v>201</v>
      </c>
      <c r="P178" t="s">
        <v>200</v>
      </c>
      <c r="Q178" t="s">
        <v>201</v>
      </c>
      <c r="R178">
        <v>1</v>
      </c>
      <c r="S178" t="s">
        <v>146</v>
      </c>
      <c r="T178" t="s">
        <v>147</v>
      </c>
      <c r="U178" t="s">
        <v>148</v>
      </c>
      <c r="V178" t="s">
        <v>149</v>
      </c>
      <c r="W178" t="s">
        <v>150</v>
      </c>
      <c r="X178">
        <v>3306</v>
      </c>
      <c r="Y178" t="s">
        <v>202</v>
      </c>
      <c r="Z178" t="s">
        <v>152</v>
      </c>
      <c r="AA178" t="s">
        <v>153</v>
      </c>
      <c r="AB178" t="s">
        <v>154</v>
      </c>
      <c r="AC178" t="s">
        <v>155</v>
      </c>
      <c r="AF178" t="s">
        <v>188</v>
      </c>
      <c r="AG178" t="s">
        <v>189</v>
      </c>
      <c r="AP178" t="s">
        <v>158</v>
      </c>
      <c r="AQ178" t="s">
        <v>159</v>
      </c>
      <c r="AR178">
        <v>2025</v>
      </c>
      <c r="AS178">
        <v>12</v>
      </c>
      <c r="AT178" s="65">
        <v>45669</v>
      </c>
      <c r="AU178" t="s">
        <v>160</v>
      </c>
      <c r="AV178" t="s">
        <v>161</v>
      </c>
      <c r="AW178" t="s">
        <v>162</v>
      </c>
      <c r="AX178">
        <v>80000</v>
      </c>
      <c r="AY178">
        <v>0</v>
      </c>
      <c r="AZ178">
        <v>0</v>
      </c>
      <c r="BA178">
        <v>0</v>
      </c>
      <c r="BB178">
        <v>0</v>
      </c>
      <c r="BC178">
        <v>0</v>
      </c>
      <c r="BD178">
        <v>0</v>
      </c>
      <c r="BE178">
        <v>0</v>
      </c>
      <c r="BF178">
        <v>0</v>
      </c>
      <c r="BG178">
        <v>0</v>
      </c>
      <c r="BH178">
        <v>0</v>
      </c>
      <c r="BI178">
        <v>0</v>
      </c>
      <c r="BJ178">
        <v>2296</v>
      </c>
      <c r="BK178">
        <v>7400.87</v>
      </c>
      <c r="BL178">
        <v>2432</v>
      </c>
      <c r="BM178">
        <v>0</v>
      </c>
      <c r="BN178">
        <v>0</v>
      </c>
      <c r="BO178">
        <v>0</v>
      </c>
      <c r="BP178">
        <v>0</v>
      </c>
      <c r="BQ178">
        <v>0</v>
      </c>
      <c r="BR178">
        <v>0</v>
      </c>
      <c r="BS178">
        <v>0</v>
      </c>
      <c r="BT178">
        <v>0</v>
      </c>
      <c r="BU178">
        <v>0</v>
      </c>
      <c r="BV178">
        <v>0</v>
      </c>
      <c r="BW178">
        <v>0</v>
      </c>
      <c r="BX178">
        <v>0</v>
      </c>
      <c r="BY178">
        <v>0</v>
      </c>
      <c r="BZ178">
        <v>0</v>
      </c>
      <c r="CA178">
        <v>0</v>
      </c>
      <c r="CB178">
        <v>0</v>
      </c>
      <c r="CC178">
        <v>0</v>
      </c>
      <c r="CD178">
        <v>0</v>
      </c>
      <c r="CE178">
        <v>0</v>
      </c>
      <c r="CF178">
        <v>0</v>
      </c>
      <c r="CG178">
        <v>0</v>
      </c>
      <c r="CH178">
        <v>0</v>
      </c>
      <c r="CI178">
        <v>0</v>
      </c>
      <c r="CJ178">
        <v>0</v>
      </c>
      <c r="CK178">
        <v>0</v>
      </c>
      <c r="CL178">
        <v>0</v>
      </c>
      <c r="CM178">
        <v>0</v>
      </c>
      <c r="CN178">
        <v>0</v>
      </c>
      <c r="CO178">
        <v>0</v>
      </c>
      <c r="CP178">
        <v>0</v>
      </c>
      <c r="CQ178">
        <v>0</v>
      </c>
      <c r="CR178">
        <v>0</v>
      </c>
      <c r="CS178">
        <v>0</v>
      </c>
      <c r="CT178">
        <v>0</v>
      </c>
      <c r="CU178">
        <v>0</v>
      </c>
      <c r="CV178">
        <v>0</v>
      </c>
      <c r="CW178">
        <v>0</v>
      </c>
      <c r="CX178">
        <v>0</v>
      </c>
      <c r="CY178">
        <v>0</v>
      </c>
      <c r="CZ178">
        <v>0</v>
      </c>
      <c r="DA178">
        <v>0</v>
      </c>
      <c r="DB178">
        <v>0</v>
      </c>
      <c r="DC178">
        <v>0</v>
      </c>
      <c r="DD178">
        <v>0</v>
      </c>
      <c r="DE178">
        <v>0</v>
      </c>
      <c r="DF178">
        <v>0</v>
      </c>
      <c r="DG178">
        <v>0</v>
      </c>
      <c r="DH178">
        <v>0</v>
      </c>
      <c r="DI178">
        <v>0</v>
      </c>
      <c r="DJ178">
        <v>0</v>
      </c>
      <c r="DK178">
        <v>0</v>
      </c>
      <c r="DL178">
        <v>0</v>
      </c>
      <c r="DM178">
        <v>0</v>
      </c>
      <c r="DN178">
        <v>0</v>
      </c>
      <c r="DO178">
        <v>0</v>
      </c>
      <c r="DP178">
        <v>0</v>
      </c>
      <c r="DQ178">
        <v>0</v>
      </c>
    </row>
    <row r="179" spans="1:121" x14ac:dyDescent="0.25">
      <c r="A179" t="s">
        <v>747</v>
      </c>
      <c r="B179" t="s">
        <v>136</v>
      </c>
      <c r="C179" t="s">
        <v>137</v>
      </c>
      <c r="D179">
        <v>20</v>
      </c>
      <c r="E179" t="s">
        <v>138</v>
      </c>
      <c r="F179" t="s">
        <v>746</v>
      </c>
      <c r="G179" t="s">
        <v>748</v>
      </c>
      <c r="H179" t="s">
        <v>141</v>
      </c>
      <c r="I179" t="s">
        <v>142</v>
      </c>
      <c r="J179" s="66">
        <v>200019605579102</v>
      </c>
      <c r="K179" t="s">
        <v>143</v>
      </c>
      <c r="L179">
        <v>3</v>
      </c>
      <c r="M179" s="65">
        <v>45663</v>
      </c>
      <c r="N179" t="s">
        <v>214</v>
      </c>
      <c r="O179" t="s">
        <v>215</v>
      </c>
      <c r="P179" t="s">
        <v>214</v>
      </c>
      <c r="Q179" t="s">
        <v>215</v>
      </c>
      <c r="R179">
        <v>1</v>
      </c>
      <c r="S179" t="s">
        <v>146</v>
      </c>
      <c r="T179" t="s">
        <v>147</v>
      </c>
      <c r="U179" t="s">
        <v>148</v>
      </c>
      <c r="V179" t="s">
        <v>149</v>
      </c>
      <c r="W179" t="s">
        <v>150</v>
      </c>
      <c r="X179">
        <v>3254</v>
      </c>
      <c r="Y179" t="s">
        <v>352</v>
      </c>
      <c r="Z179" t="s">
        <v>152</v>
      </c>
      <c r="AA179" t="s">
        <v>153</v>
      </c>
      <c r="AB179" t="s">
        <v>154</v>
      </c>
      <c r="AC179" t="s">
        <v>155</v>
      </c>
      <c r="AF179" t="s">
        <v>188</v>
      </c>
      <c r="AG179" t="s">
        <v>189</v>
      </c>
      <c r="AP179" t="s">
        <v>158</v>
      </c>
      <c r="AQ179" t="s">
        <v>159</v>
      </c>
      <c r="AR179">
        <v>2025</v>
      </c>
      <c r="AS179">
        <v>12</v>
      </c>
      <c r="AT179" s="65">
        <v>45669</v>
      </c>
      <c r="AU179" t="s">
        <v>160</v>
      </c>
      <c r="AV179" t="s">
        <v>161</v>
      </c>
      <c r="AW179" t="s">
        <v>162</v>
      </c>
      <c r="AX179">
        <v>80000</v>
      </c>
      <c r="AY179">
        <v>0</v>
      </c>
      <c r="AZ179">
        <v>0</v>
      </c>
      <c r="BA179">
        <v>0</v>
      </c>
      <c r="BB179">
        <v>0</v>
      </c>
      <c r="BC179">
        <v>0</v>
      </c>
      <c r="BD179">
        <v>0</v>
      </c>
      <c r="BE179">
        <v>0</v>
      </c>
      <c r="BF179">
        <v>0</v>
      </c>
      <c r="BG179">
        <v>0</v>
      </c>
      <c r="BH179">
        <v>0</v>
      </c>
      <c r="BI179">
        <v>0</v>
      </c>
      <c r="BJ179">
        <v>2296</v>
      </c>
      <c r="BK179">
        <v>885.3</v>
      </c>
      <c r="BL179">
        <v>2432</v>
      </c>
      <c r="BM179">
        <v>0</v>
      </c>
      <c r="BN179">
        <v>0</v>
      </c>
      <c r="BO179">
        <v>0</v>
      </c>
      <c r="BP179">
        <v>0</v>
      </c>
      <c r="BQ179">
        <v>0</v>
      </c>
      <c r="BR179">
        <v>0</v>
      </c>
      <c r="BS179">
        <v>0</v>
      </c>
      <c r="BT179">
        <v>0</v>
      </c>
      <c r="BU179">
        <v>0</v>
      </c>
      <c r="BV179">
        <v>0</v>
      </c>
      <c r="BW179">
        <v>0</v>
      </c>
      <c r="BX179">
        <v>0</v>
      </c>
      <c r="BY179">
        <v>0</v>
      </c>
      <c r="BZ179">
        <v>0</v>
      </c>
      <c r="CA179">
        <v>0</v>
      </c>
      <c r="CB179">
        <v>0</v>
      </c>
      <c r="CC179">
        <v>0</v>
      </c>
      <c r="CD179">
        <v>0</v>
      </c>
      <c r="CE179">
        <v>0</v>
      </c>
      <c r="CF179">
        <v>0</v>
      </c>
      <c r="CG179">
        <v>0</v>
      </c>
      <c r="CH179">
        <v>0</v>
      </c>
      <c r="CI179">
        <v>0</v>
      </c>
      <c r="CJ179">
        <v>0</v>
      </c>
      <c r="CK179">
        <v>0</v>
      </c>
      <c r="CL179">
        <v>0</v>
      </c>
      <c r="CM179">
        <v>0</v>
      </c>
      <c r="CN179">
        <v>0</v>
      </c>
      <c r="CO179">
        <v>0</v>
      </c>
      <c r="CP179">
        <v>0</v>
      </c>
      <c r="CQ179">
        <v>0</v>
      </c>
      <c r="CR179">
        <v>0</v>
      </c>
      <c r="CS179">
        <v>0</v>
      </c>
      <c r="CT179">
        <v>0</v>
      </c>
      <c r="CU179">
        <v>0</v>
      </c>
      <c r="CV179">
        <v>0</v>
      </c>
      <c r="CW179">
        <v>0</v>
      </c>
      <c r="CX179">
        <v>0</v>
      </c>
      <c r="CY179">
        <v>0</v>
      </c>
      <c r="CZ179">
        <v>0</v>
      </c>
      <c r="DA179">
        <v>0</v>
      </c>
      <c r="DB179">
        <v>0</v>
      </c>
      <c r="DC179">
        <v>0</v>
      </c>
      <c r="DD179">
        <v>0</v>
      </c>
      <c r="DE179">
        <v>0</v>
      </c>
      <c r="DF179">
        <v>0</v>
      </c>
      <c r="DG179">
        <v>0</v>
      </c>
      <c r="DH179">
        <v>0</v>
      </c>
      <c r="DI179">
        <v>0</v>
      </c>
      <c r="DJ179">
        <v>0</v>
      </c>
      <c r="DK179">
        <v>0</v>
      </c>
      <c r="DL179">
        <v>0</v>
      </c>
      <c r="DM179">
        <v>0</v>
      </c>
      <c r="DN179">
        <v>0</v>
      </c>
      <c r="DO179">
        <v>0</v>
      </c>
      <c r="DP179">
        <v>0</v>
      </c>
      <c r="DQ179">
        <v>0</v>
      </c>
    </row>
    <row r="180" spans="1:121" x14ac:dyDescent="0.25">
      <c r="A180" t="s">
        <v>750</v>
      </c>
      <c r="B180" t="s">
        <v>136</v>
      </c>
      <c r="C180" t="s">
        <v>137</v>
      </c>
      <c r="D180">
        <v>389</v>
      </c>
      <c r="E180" t="s">
        <v>138</v>
      </c>
      <c r="F180" t="s">
        <v>749</v>
      </c>
      <c r="G180" s="65">
        <v>32478</v>
      </c>
      <c r="H180" t="s">
        <v>141</v>
      </c>
      <c r="I180" t="s">
        <v>142</v>
      </c>
      <c r="J180" s="66">
        <v>200019605926074</v>
      </c>
      <c r="K180" t="s">
        <v>143</v>
      </c>
      <c r="L180">
        <v>4</v>
      </c>
      <c r="M180" s="65">
        <v>45663</v>
      </c>
      <c r="N180" t="s">
        <v>200</v>
      </c>
      <c r="O180" t="s">
        <v>201</v>
      </c>
      <c r="P180" t="s">
        <v>200</v>
      </c>
      <c r="Q180" t="s">
        <v>201</v>
      </c>
      <c r="R180">
        <v>1</v>
      </c>
      <c r="S180" t="s">
        <v>146</v>
      </c>
      <c r="T180" t="s">
        <v>147</v>
      </c>
      <c r="U180" t="s">
        <v>148</v>
      </c>
      <c r="V180" t="s">
        <v>149</v>
      </c>
      <c r="W180" t="s">
        <v>150</v>
      </c>
      <c r="X180">
        <v>1500</v>
      </c>
      <c r="Y180" t="s">
        <v>264</v>
      </c>
      <c r="Z180" t="s">
        <v>152</v>
      </c>
      <c r="AA180" t="s">
        <v>153</v>
      </c>
      <c r="AB180" t="s">
        <v>154</v>
      </c>
      <c r="AC180" t="s">
        <v>155</v>
      </c>
      <c r="AF180" t="s">
        <v>188</v>
      </c>
      <c r="AG180" t="s">
        <v>189</v>
      </c>
      <c r="AP180" t="s">
        <v>158</v>
      </c>
      <c r="AQ180" t="s">
        <v>159</v>
      </c>
      <c r="AR180">
        <v>2025</v>
      </c>
      <c r="AS180">
        <v>12</v>
      </c>
      <c r="AT180" s="65">
        <v>45669</v>
      </c>
      <c r="AU180" t="s">
        <v>160</v>
      </c>
      <c r="AV180" t="s">
        <v>161</v>
      </c>
      <c r="AW180" t="s">
        <v>162</v>
      </c>
      <c r="AX180">
        <v>70000</v>
      </c>
      <c r="AY180">
        <v>0</v>
      </c>
      <c r="AZ180">
        <v>0</v>
      </c>
      <c r="BA180">
        <v>0</v>
      </c>
      <c r="BB180">
        <v>0</v>
      </c>
      <c r="BC180">
        <v>0</v>
      </c>
      <c r="BD180">
        <v>0</v>
      </c>
      <c r="BE180">
        <v>0</v>
      </c>
      <c r="BF180">
        <v>0</v>
      </c>
      <c r="BG180">
        <v>0</v>
      </c>
      <c r="BH180">
        <v>0</v>
      </c>
      <c r="BI180">
        <v>0</v>
      </c>
      <c r="BJ180">
        <v>2009</v>
      </c>
      <c r="BK180">
        <v>5368.48</v>
      </c>
      <c r="BL180">
        <v>2128</v>
      </c>
      <c r="BM180">
        <v>0</v>
      </c>
      <c r="BN180">
        <v>0</v>
      </c>
      <c r="BO180">
        <v>0</v>
      </c>
      <c r="BP180">
        <v>0</v>
      </c>
      <c r="BQ180">
        <v>0</v>
      </c>
      <c r="BR180">
        <v>0</v>
      </c>
      <c r="BS180">
        <v>0</v>
      </c>
      <c r="BT180">
        <v>0</v>
      </c>
      <c r="BU180">
        <v>0</v>
      </c>
      <c r="BV180">
        <v>0</v>
      </c>
      <c r="BW180">
        <v>0</v>
      </c>
      <c r="BX180">
        <v>0</v>
      </c>
      <c r="BY180">
        <v>0</v>
      </c>
      <c r="BZ180">
        <v>0</v>
      </c>
      <c r="CA180">
        <v>0</v>
      </c>
      <c r="CB180">
        <v>0</v>
      </c>
      <c r="CC180">
        <v>0</v>
      </c>
      <c r="CD180">
        <v>0</v>
      </c>
      <c r="CE180">
        <v>0</v>
      </c>
      <c r="CF180">
        <v>0</v>
      </c>
      <c r="CG180">
        <v>0</v>
      </c>
      <c r="CH180">
        <v>0</v>
      </c>
      <c r="CI180">
        <v>0</v>
      </c>
      <c r="CJ180">
        <v>0</v>
      </c>
      <c r="CK180">
        <v>0</v>
      </c>
      <c r="CL180">
        <v>0</v>
      </c>
      <c r="CM180">
        <v>0</v>
      </c>
      <c r="CN180">
        <v>0</v>
      </c>
      <c r="CO180">
        <v>0</v>
      </c>
      <c r="CP180">
        <v>0</v>
      </c>
      <c r="CQ180">
        <v>0</v>
      </c>
      <c r="CR180">
        <v>0</v>
      </c>
      <c r="CS180">
        <v>0</v>
      </c>
      <c r="CT180">
        <v>0</v>
      </c>
      <c r="CU180">
        <v>0</v>
      </c>
      <c r="CV180">
        <v>0</v>
      </c>
      <c r="CW180">
        <v>0</v>
      </c>
      <c r="CX180">
        <v>0</v>
      </c>
      <c r="CY180">
        <v>0</v>
      </c>
      <c r="CZ180">
        <v>0</v>
      </c>
      <c r="DA180">
        <v>0</v>
      </c>
      <c r="DB180">
        <v>0</v>
      </c>
      <c r="DC180">
        <v>0</v>
      </c>
      <c r="DD180">
        <v>0</v>
      </c>
      <c r="DE180">
        <v>0</v>
      </c>
      <c r="DF180">
        <v>0</v>
      </c>
      <c r="DG180">
        <v>0</v>
      </c>
      <c r="DH180">
        <v>0</v>
      </c>
      <c r="DI180">
        <v>0</v>
      </c>
      <c r="DJ180">
        <v>0</v>
      </c>
      <c r="DK180">
        <v>0</v>
      </c>
      <c r="DL180">
        <v>0</v>
      </c>
      <c r="DM180">
        <v>0</v>
      </c>
      <c r="DN180">
        <v>0</v>
      </c>
      <c r="DO180">
        <v>0</v>
      </c>
      <c r="DP180">
        <v>0</v>
      </c>
      <c r="DQ180">
        <v>0</v>
      </c>
    </row>
    <row r="181" spans="1:121" x14ac:dyDescent="0.25">
      <c r="A181" t="s">
        <v>752</v>
      </c>
      <c r="B181" t="s">
        <v>136</v>
      </c>
      <c r="C181" t="s">
        <v>137</v>
      </c>
      <c r="D181">
        <v>45</v>
      </c>
      <c r="E181" t="s">
        <v>138</v>
      </c>
      <c r="F181" t="s">
        <v>751</v>
      </c>
      <c r="G181" s="65">
        <v>21560</v>
      </c>
      <c r="H181" t="s">
        <v>166</v>
      </c>
      <c r="I181" t="s">
        <v>142</v>
      </c>
      <c r="J181" s="66">
        <v>200019603814473</v>
      </c>
      <c r="K181" t="s">
        <v>143</v>
      </c>
      <c r="L181">
        <v>3</v>
      </c>
      <c r="M181" s="65">
        <v>45663</v>
      </c>
      <c r="N181" t="s">
        <v>246</v>
      </c>
      <c r="O181" t="s">
        <v>247</v>
      </c>
      <c r="P181" t="s">
        <v>246</v>
      </c>
      <c r="Q181" t="s">
        <v>247</v>
      </c>
      <c r="R181">
        <v>1</v>
      </c>
      <c r="S181" t="s">
        <v>146</v>
      </c>
      <c r="T181" t="s">
        <v>147</v>
      </c>
      <c r="U181" t="s">
        <v>148</v>
      </c>
      <c r="V181" t="s">
        <v>149</v>
      </c>
      <c r="W181" t="s">
        <v>150</v>
      </c>
      <c r="X181">
        <v>3195</v>
      </c>
      <c r="Y181" t="s">
        <v>753</v>
      </c>
      <c r="Z181" t="s">
        <v>152</v>
      </c>
      <c r="AA181" t="s">
        <v>153</v>
      </c>
      <c r="AB181" t="s">
        <v>154</v>
      </c>
      <c r="AC181" t="s">
        <v>155</v>
      </c>
      <c r="AF181" t="s">
        <v>188</v>
      </c>
      <c r="AG181" t="s">
        <v>189</v>
      </c>
      <c r="AP181" t="s">
        <v>158</v>
      </c>
      <c r="AQ181" t="s">
        <v>159</v>
      </c>
      <c r="AR181">
        <v>2025</v>
      </c>
      <c r="AS181">
        <v>12</v>
      </c>
      <c r="AT181" s="65">
        <v>45669</v>
      </c>
      <c r="AU181" t="s">
        <v>160</v>
      </c>
      <c r="AV181" t="s">
        <v>161</v>
      </c>
      <c r="AW181" t="s">
        <v>162</v>
      </c>
      <c r="AX181">
        <v>100000</v>
      </c>
      <c r="AY181">
        <v>0</v>
      </c>
      <c r="AZ181">
        <v>0</v>
      </c>
      <c r="BA181">
        <v>0</v>
      </c>
      <c r="BB181">
        <v>0</v>
      </c>
      <c r="BC181">
        <v>0</v>
      </c>
      <c r="BD181">
        <v>0</v>
      </c>
      <c r="BE181">
        <v>0</v>
      </c>
      <c r="BF181">
        <v>0</v>
      </c>
      <c r="BG181">
        <v>0</v>
      </c>
      <c r="BH181">
        <v>0</v>
      </c>
      <c r="BI181">
        <v>0</v>
      </c>
      <c r="BJ181">
        <v>2870</v>
      </c>
      <c r="BK181">
        <v>12105.37</v>
      </c>
      <c r="BL181">
        <v>3040</v>
      </c>
      <c r="BM181">
        <v>0</v>
      </c>
      <c r="BN181">
        <v>0</v>
      </c>
      <c r="BO181">
        <v>0</v>
      </c>
      <c r="BP181">
        <v>0</v>
      </c>
      <c r="BQ181">
        <v>0</v>
      </c>
      <c r="BR181">
        <v>0</v>
      </c>
      <c r="BS181">
        <v>0</v>
      </c>
      <c r="BT181">
        <v>0</v>
      </c>
      <c r="BU181">
        <v>0</v>
      </c>
      <c r="BV181">
        <v>0</v>
      </c>
      <c r="BW181">
        <v>0</v>
      </c>
      <c r="BX181">
        <v>0</v>
      </c>
      <c r="BY181">
        <v>0</v>
      </c>
      <c r="BZ181">
        <v>22458.98</v>
      </c>
      <c r="CA181">
        <v>0</v>
      </c>
      <c r="CB181">
        <v>0</v>
      </c>
      <c r="CC181">
        <v>0</v>
      </c>
      <c r="CD181">
        <v>0</v>
      </c>
      <c r="CE181">
        <v>0</v>
      </c>
      <c r="CF181">
        <v>0</v>
      </c>
      <c r="CG181">
        <v>0</v>
      </c>
      <c r="CH181">
        <v>0</v>
      </c>
      <c r="CI181">
        <v>0</v>
      </c>
      <c r="CJ181">
        <v>0</v>
      </c>
      <c r="CK181">
        <v>0</v>
      </c>
      <c r="CL181">
        <v>0</v>
      </c>
      <c r="CM181">
        <v>0</v>
      </c>
      <c r="CN181">
        <v>0</v>
      </c>
      <c r="CO181">
        <v>0</v>
      </c>
      <c r="CP181">
        <v>0</v>
      </c>
      <c r="CQ181">
        <v>0</v>
      </c>
      <c r="CR181">
        <v>0</v>
      </c>
      <c r="CS181">
        <v>0</v>
      </c>
      <c r="CT181">
        <v>0</v>
      </c>
      <c r="CU181">
        <v>0</v>
      </c>
      <c r="CV181">
        <v>0</v>
      </c>
      <c r="CW181">
        <v>0</v>
      </c>
      <c r="CX181">
        <v>0</v>
      </c>
      <c r="CY181">
        <v>0</v>
      </c>
      <c r="CZ181">
        <v>0</v>
      </c>
      <c r="DA181">
        <v>0</v>
      </c>
      <c r="DB181">
        <v>0</v>
      </c>
      <c r="DC181">
        <v>0</v>
      </c>
      <c r="DD181">
        <v>0</v>
      </c>
      <c r="DE181">
        <v>0</v>
      </c>
      <c r="DF181">
        <v>0</v>
      </c>
      <c r="DG181">
        <v>0</v>
      </c>
      <c r="DH181">
        <v>0</v>
      </c>
      <c r="DI181">
        <v>0</v>
      </c>
      <c r="DJ181">
        <v>0</v>
      </c>
      <c r="DK181">
        <v>0</v>
      </c>
      <c r="DL181">
        <v>0</v>
      </c>
      <c r="DM181">
        <v>0</v>
      </c>
      <c r="DN181">
        <v>0</v>
      </c>
      <c r="DO181">
        <v>0</v>
      </c>
      <c r="DP181">
        <v>0</v>
      </c>
      <c r="DQ181">
        <v>0</v>
      </c>
    </row>
    <row r="182" spans="1:121" x14ac:dyDescent="0.25">
      <c r="A182" t="s">
        <v>755</v>
      </c>
      <c r="B182" t="s">
        <v>136</v>
      </c>
      <c r="C182" t="s">
        <v>137</v>
      </c>
      <c r="D182">
        <v>95</v>
      </c>
      <c r="E182" t="s">
        <v>138</v>
      </c>
      <c r="F182" t="s">
        <v>754</v>
      </c>
      <c r="G182" s="65">
        <v>32510</v>
      </c>
      <c r="H182" t="s">
        <v>166</v>
      </c>
      <c r="I182" t="s">
        <v>142</v>
      </c>
      <c r="J182" s="66">
        <v>200019605578925</v>
      </c>
      <c r="K182" t="s">
        <v>143</v>
      </c>
      <c r="L182">
        <v>4</v>
      </c>
      <c r="M182" s="65">
        <v>45663</v>
      </c>
      <c r="N182" t="s">
        <v>200</v>
      </c>
      <c r="O182" t="s">
        <v>201</v>
      </c>
      <c r="P182" t="s">
        <v>200</v>
      </c>
      <c r="Q182" t="s">
        <v>201</v>
      </c>
      <c r="R182">
        <v>1</v>
      </c>
      <c r="S182" t="s">
        <v>146</v>
      </c>
      <c r="T182" t="s">
        <v>147</v>
      </c>
      <c r="U182" t="s">
        <v>148</v>
      </c>
      <c r="V182" t="s">
        <v>149</v>
      </c>
      <c r="W182" t="s">
        <v>150</v>
      </c>
      <c r="X182">
        <v>1500</v>
      </c>
      <c r="Y182" t="s">
        <v>264</v>
      </c>
      <c r="Z182" t="s">
        <v>152</v>
      </c>
      <c r="AA182" t="s">
        <v>153</v>
      </c>
      <c r="AB182" t="s">
        <v>154</v>
      </c>
      <c r="AC182" t="s">
        <v>155</v>
      </c>
      <c r="AF182" t="s">
        <v>188</v>
      </c>
      <c r="AG182" t="s">
        <v>189</v>
      </c>
      <c r="AP182" t="s">
        <v>158</v>
      </c>
      <c r="AQ182" t="s">
        <v>159</v>
      </c>
      <c r="AR182">
        <v>2025</v>
      </c>
      <c r="AS182">
        <v>12</v>
      </c>
      <c r="AT182" s="65">
        <v>45669</v>
      </c>
      <c r="AU182" t="s">
        <v>160</v>
      </c>
      <c r="AV182" t="s">
        <v>161</v>
      </c>
      <c r="AW182" t="s">
        <v>162</v>
      </c>
      <c r="AX182">
        <v>70000</v>
      </c>
      <c r="AY182">
        <v>0</v>
      </c>
      <c r="AZ182">
        <v>0</v>
      </c>
      <c r="BA182">
        <v>0</v>
      </c>
      <c r="BB182">
        <v>0</v>
      </c>
      <c r="BC182">
        <v>0</v>
      </c>
      <c r="BD182">
        <v>0</v>
      </c>
      <c r="BE182">
        <v>0</v>
      </c>
      <c r="BF182">
        <v>0</v>
      </c>
      <c r="BG182">
        <v>0</v>
      </c>
      <c r="BH182">
        <v>0</v>
      </c>
      <c r="BI182">
        <v>0</v>
      </c>
      <c r="BJ182">
        <v>2009</v>
      </c>
      <c r="BK182">
        <v>5368.48</v>
      </c>
      <c r="BL182">
        <v>2128</v>
      </c>
      <c r="BM182">
        <v>0</v>
      </c>
      <c r="BN182">
        <v>0</v>
      </c>
      <c r="BO182">
        <v>0</v>
      </c>
      <c r="BP182">
        <v>0</v>
      </c>
      <c r="BQ182">
        <v>0</v>
      </c>
      <c r="BR182">
        <v>0</v>
      </c>
      <c r="BS182">
        <v>0</v>
      </c>
      <c r="BT182">
        <v>0</v>
      </c>
      <c r="BU182">
        <v>0</v>
      </c>
      <c r="BV182">
        <v>0</v>
      </c>
      <c r="BW182">
        <v>0</v>
      </c>
      <c r="BX182">
        <v>0</v>
      </c>
      <c r="BY182">
        <v>0</v>
      </c>
      <c r="BZ182">
        <v>0</v>
      </c>
      <c r="CA182">
        <v>0</v>
      </c>
      <c r="CB182">
        <v>0</v>
      </c>
      <c r="CC182">
        <v>0</v>
      </c>
      <c r="CD182">
        <v>0</v>
      </c>
      <c r="CE182">
        <v>0</v>
      </c>
      <c r="CF182">
        <v>0</v>
      </c>
      <c r="CG182">
        <v>0</v>
      </c>
      <c r="CH182">
        <v>0</v>
      </c>
      <c r="CI182">
        <v>0</v>
      </c>
      <c r="CJ182">
        <v>0</v>
      </c>
      <c r="CK182">
        <v>0</v>
      </c>
      <c r="CL182">
        <v>0</v>
      </c>
      <c r="CM182">
        <v>0</v>
      </c>
      <c r="CN182">
        <v>0</v>
      </c>
      <c r="CO182">
        <v>0</v>
      </c>
      <c r="CP182">
        <v>0</v>
      </c>
      <c r="CQ182">
        <v>0</v>
      </c>
      <c r="CR182">
        <v>0</v>
      </c>
      <c r="CS182">
        <v>0</v>
      </c>
      <c r="CT182">
        <v>0</v>
      </c>
      <c r="CU182">
        <v>0</v>
      </c>
      <c r="CV182">
        <v>0</v>
      </c>
      <c r="CW182">
        <v>0</v>
      </c>
      <c r="CX182">
        <v>0</v>
      </c>
      <c r="CY182">
        <v>0</v>
      </c>
      <c r="CZ182">
        <v>0</v>
      </c>
      <c r="DA182">
        <v>0</v>
      </c>
      <c r="DB182">
        <v>0</v>
      </c>
      <c r="DC182">
        <v>0</v>
      </c>
      <c r="DD182">
        <v>0</v>
      </c>
      <c r="DE182">
        <v>0</v>
      </c>
      <c r="DF182">
        <v>0</v>
      </c>
      <c r="DG182">
        <v>0</v>
      </c>
      <c r="DH182">
        <v>0</v>
      </c>
      <c r="DI182">
        <v>0</v>
      </c>
      <c r="DJ182">
        <v>0</v>
      </c>
      <c r="DK182">
        <v>0</v>
      </c>
      <c r="DL182">
        <v>0</v>
      </c>
      <c r="DM182">
        <v>0</v>
      </c>
      <c r="DN182">
        <v>0</v>
      </c>
      <c r="DO182">
        <v>0</v>
      </c>
      <c r="DP182">
        <v>0</v>
      </c>
      <c r="DQ182">
        <v>0</v>
      </c>
    </row>
    <row r="183" spans="1:121" x14ac:dyDescent="0.25">
      <c r="A183" t="s">
        <v>757</v>
      </c>
      <c r="B183" t="s">
        <v>136</v>
      </c>
      <c r="C183" t="s">
        <v>137</v>
      </c>
      <c r="D183">
        <v>18</v>
      </c>
      <c r="E183" t="s">
        <v>138</v>
      </c>
      <c r="F183" t="s">
        <v>756</v>
      </c>
      <c r="G183" t="s">
        <v>758</v>
      </c>
      <c r="H183" t="s">
        <v>166</v>
      </c>
      <c r="I183" t="s">
        <v>206</v>
      </c>
      <c r="J183" s="66">
        <v>9608399552</v>
      </c>
      <c r="K183" t="s">
        <v>143</v>
      </c>
      <c r="L183">
        <v>1</v>
      </c>
      <c r="M183" s="65">
        <v>45663</v>
      </c>
      <c r="N183" t="s">
        <v>759</v>
      </c>
      <c r="O183" t="s">
        <v>760</v>
      </c>
      <c r="P183" t="s">
        <v>759</v>
      </c>
      <c r="Q183" t="s">
        <v>760</v>
      </c>
      <c r="R183">
        <v>34</v>
      </c>
      <c r="S183" t="s">
        <v>169</v>
      </c>
      <c r="T183" t="s">
        <v>147</v>
      </c>
      <c r="U183" t="s">
        <v>148</v>
      </c>
      <c r="V183" t="s">
        <v>149</v>
      </c>
      <c r="W183" t="s">
        <v>150</v>
      </c>
      <c r="X183">
        <v>1390</v>
      </c>
      <c r="Y183" t="s">
        <v>301</v>
      </c>
      <c r="AB183" t="s">
        <v>154</v>
      </c>
      <c r="AC183" t="s">
        <v>155</v>
      </c>
      <c r="AP183" t="s">
        <v>158</v>
      </c>
      <c r="AQ183" t="s">
        <v>159</v>
      </c>
      <c r="AR183">
        <v>2025</v>
      </c>
      <c r="AS183">
        <v>12</v>
      </c>
      <c r="AT183" s="65">
        <v>45669</v>
      </c>
      <c r="AU183" t="s">
        <v>160</v>
      </c>
      <c r="AV183" t="s">
        <v>161</v>
      </c>
      <c r="AW183" t="s">
        <v>171</v>
      </c>
      <c r="AX183">
        <v>0</v>
      </c>
      <c r="AY183">
        <v>0</v>
      </c>
      <c r="AZ183">
        <v>0</v>
      </c>
      <c r="BA183">
        <v>0</v>
      </c>
      <c r="BB183">
        <v>0</v>
      </c>
      <c r="BC183">
        <v>0</v>
      </c>
      <c r="BD183">
        <v>0</v>
      </c>
      <c r="BE183">
        <v>0</v>
      </c>
      <c r="BF183">
        <v>0</v>
      </c>
      <c r="BG183">
        <v>0</v>
      </c>
      <c r="BH183">
        <v>0</v>
      </c>
      <c r="BI183">
        <v>0</v>
      </c>
      <c r="BJ183">
        <v>3444</v>
      </c>
      <c r="BK183">
        <v>16809.87</v>
      </c>
      <c r="BL183">
        <v>3648</v>
      </c>
      <c r="BM183">
        <v>0</v>
      </c>
      <c r="BN183">
        <v>0</v>
      </c>
      <c r="BO183">
        <v>0</v>
      </c>
      <c r="BP183">
        <v>0</v>
      </c>
      <c r="BQ183">
        <v>0</v>
      </c>
      <c r="BR183">
        <v>0</v>
      </c>
      <c r="BS183">
        <v>0</v>
      </c>
      <c r="BT183">
        <v>0</v>
      </c>
      <c r="BU183">
        <v>0</v>
      </c>
      <c r="BV183">
        <v>0</v>
      </c>
      <c r="BW183">
        <v>0</v>
      </c>
      <c r="BX183">
        <v>0</v>
      </c>
      <c r="BY183">
        <v>0</v>
      </c>
      <c r="BZ183">
        <v>0</v>
      </c>
      <c r="CA183">
        <v>0</v>
      </c>
      <c r="CB183">
        <v>0</v>
      </c>
      <c r="CC183">
        <v>0</v>
      </c>
      <c r="CD183">
        <v>0</v>
      </c>
      <c r="CE183">
        <v>0</v>
      </c>
      <c r="CF183">
        <v>0</v>
      </c>
      <c r="CG183">
        <v>0</v>
      </c>
      <c r="CH183">
        <v>0</v>
      </c>
      <c r="CI183">
        <v>0</v>
      </c>
      <c r="CJ183">
        <v>0</v>
      </c>
      <c r="CK183">
        <v>0</v>
      </c>
      <c r="CL183">
        <v>0</v>
      </c>
      <c r="CM183">
        <v>0</v>
      </c>
      <c r="CN183">
        <v>0</v>
      </c>
      <c r="CO183">
        <v>0</v>
      </c>
      <c r="CP183">
        <v>0</v>
      </c>
      <c r="CQ183">
        <v>0</v>
      </c>
      <c r="CR183">
        <v>0</v>
      </c>
      <c r="CS183">
        <v>0</v>
      </c>
      <c r="CT183">
        <v>0</v>
      </c>
      <c r="CU183">
        <v>0</v>
      </c>
      <c r="CV183">
        <v>0</v>
      </c>
      <c r="CW183">
        <v>0</v>
      </c>
      <c r="CX183">
        <v>0</v>
      </c>
      <c r="CY183">
        <v>0</v>
      </c>
      <c r="CZ183">
        <v>0</v>
      </c>
      <c r="DA183">
        <v>0</v>
      </c>
      <c r="DB183">
        <v>0</v>
      </c>
      <c r="DC183">
        <v>0</v>
      </c>
      <c r="DD183">
        <v>0</v>
      </c>
      <c r="DE183">
        <v>0</v>
      </c>
      <c r="DF183">
        <v>0</v>
      </c>
      <c r="DG183">
        <v>0</v>
      </c>
      <c r="DH183">
        <v>0</v>
      </c>
      <c r="DI183">
        <v>0</v>
      </c>
      <c r="DJ183">
        <v>0</v>
      </c>
      <c r="DK183">
        <v>0</v>
      </c>
      <c r="DL183">
        <v>0</v>
      </c>
      <c r="DM183">
        <v>0</v>
      </c>
      <c r="DN183">
        <v>0</v>
      </c>
      <c r="DO183">
        <v>0</v>
      </c>
      <c r="DP183">
        <v>0</v>
      </c>
      <c r="DQ183">
        <v>0</v>
      </c>
    </row>
    <row r="184" spans="1:121" x14ac:dyDescent="0.25">
      <c r="A184" t="s">
        <v>762</v>
      </c>
      <c r="B184" t="s">
        <v>136</v>
      </c>
      <c r="C184" t="s">
        <v>137</v>
      </c>
      <c r="D184">
        <v>28</v>
      </c>
      <c r="E184" t="s">
        <v>138</v>
      </c>
      <c r="F184" t="s">
        <v>761</v>
      </c>
      <c r="G184" s="65">
        <v>30290</v>
      </c>
      <c r="H184" t="s">
        <v>141</v>
      </c>
      <c r="I184" t="s">
        <v>142</v>
      </c>
      <c r="J184" s="66">
        <v>200019605578727</v>
      </c>
      <c r="K184" t="s">
        <v>143</v>
      </c>
      <c r="L184">
        <v>4</v>
      </c>
      <c r="M184" s="65">
        <v>45663</v>
      </c>
      <c r="N184" t="s">
        <v>185</v>
      </c>
      <c r="O184" t="s">
        <v>186</v>
      </c>
      <c r="P184" t="s">
        <v>185</v>
      </c>
      <c r="Q184" t="s">
        <v>186</v>
      </c>
      <c r="R184">
        <v>1</v>
      </c>
      <c r="S184" t="s">
        <v>146</v>
      </c>
      <c r="T184" t="s">
        <v>147</v>
      </c>
      <c r="U184" t="s">
        <v>148</v>
      </c>
      <c r="V184" t="s">
        <v>149</v>
      </c>
      <c r="W184" t="s">
        <v>150</v>
      </c>
      <c r="X184">
        <v>1693</v>
      </c>
      <c r="Y184" t="s">
        <v>187</v>
      </c>
      <c r="Z184" t="s">
        <v>152</v>
      </c>
      <c r="AA184" t="s">
        <v>153</v>
      </c>
      <c r="AB184" t="s">
        <v>154</v>
      </c>
      <c r="AC184" t="s">
        <v>155</v>
      </c>
      <c r="AF184" t="s">
        <v>188</v>
      </c>
      <c r="AG184" t="s">
        <v>189</v>
      </c>
      <c r="AP184" t="s">
        <v>158</v>
      </c>
      <c r="AQ184" t="s">
        <v>159</v>
      </c>
      <c r="AR184">
        <v>2025</v>
      </c>
      <c r="AS184">
        <v>12</v>
      </c>
      <c r="AT184" s="65">
        <v>45669</v>
      </c>
      <c r="AU184" t="s">
        <v>160</v>
      </c>
      <c r="AV184" t="s">
        <v>161</v>
      </c>
      <c r="AW184" t="s">
        <v>162</v>
      </c>
      <c r="AX184">
        <v>80000</v>
      </c>
      <c r="AY184">
        <v>0</v>
      </c>
      <c r="AZ184">
        <v>0</v>
      </c>
      <c r="BA184">
        <v>0</v>
      </c>
      <c r="BB184">
        <v>0</v>
      </c>
      <c r="BC184">
        <v>0</v>
      </c>
      <c r="BD184">
        <v>0</v>
      </c>
      <c r="BE184">
        <v>0</v>
      </c>
      <c r="BF184">
        <v>0</v>
      </c>
      <c r="BG184">
        <v>0</v>
      </c>
      <c r="BH184">
        <v>0</v>
      </c>
      <c r="BI184">
        <v>0</v>
      </c>
      <c r="BJ184">
        <v>2296</v>
      </c>
      <c r="BK184">
        <v>7400.87</v>
      </c>
      <c r="BL184">
        <v>2432</v>
      </c>
      <c r="BM184">
        <v>0</v>
      </c>
      <c r="BN184">
        <v>0</v>
      </c>
      <c r="BO184">
        <v>0</v>
      </c>
      <c r="BP184">
        <v>0</v>
      </c>
      <c r="BQ184">
        <v>0</v>
      </c>
      <c r="BR184">
        <v>0</v>
      </c>
      <c r="BS184">
        <v>0</v>
      </c>
      <c r="BT184">
        <v>0</v>
      </c>
      <c r="BU184">
        <v>0</v>
      </c>
      <c r="BV184">
        <v>0</v>
      </c>
      <c r="BW184">
        <v>0</v>
      </c>
      <c r="BX184">
        <v>0</v>
      </c>
      <c r="BY184">
        <v>0</v>
      </c>
      <c r="BZ184">
        <v>13066</v>
      </c>
      <c r="CA184">
        <v>0</v>
      </c>
      <c r="CB184">
        <v>0</v>
      </c>
      <c r="CC184">
        <v>0</v>
      </c>
      <c r="CD184">
        <v>0</v>
      </c>
      <c r="CE184">
        <v>0</v>
      </c>
      <c r="CF184">
        <v>0</v>
      </c>
      <c r="CG184">
        <v>0</v>
      </c>
      <c r="CH184">
        <v>0</v>
      </c>
      <c r="CI184">
        <v>0</v>
      </c>
      <c r="CJ184">
        <v>0</v>
      </c>
      <c r="CK184">
        <v>0</v>
      </c>
      <c r="CL184">
        <v>0</v>
      </c>
      <c r="CM184">
        <v>0</v>
      </c>
      <c r="CN184">
        <v>0</v>
      </c>
      <c r="CO184">
        <v>0</v>
      </c>
      <c r="CP184">
        <v>0</v>
      </c>
      <c r="CQ184">
        <v>0</v>
      </c>
      <c r="CR184">
        <v>0</v>
      </c>
      <c r="CS184">
        <v>0</v>
      </c>
      <c r="CT184">
        <v>0</v>
      </c>
      <c r="CU184">
        <v>0</v>
      </c>
      <c r="CV184">
        <v>0</v>
      </c>
      <c r="CW184">
        <v>0</v>
      </c>
      <c r="CX184">
        <v>0</v>
      </c>
      <c r="CY184">
        <v>0</v>
      </c>
      <c r="CZ184">
        <v>0</v>
      </c>
      <c r="DA184">
        <v>0</v>
      </c>
      <c r="DB184">
        <v>0</v>
      </c>
      <c r="DC184">
        <v>0</v>
      </c>
      <c r="DD184">
        <v>0</v>
      </c>
      <c r="DE184">
        <v>0</v>
      </c>
      <c r="DF184">
        <v>0</v>
      </c>
      <c r="DG184">
        <v>0</v>
      </c>
      <c r="DH184">
        <v>0</v>
      </c>
      <c r="DI184">
        <v>0</v>
      </c>
      <c r="DJ184">
        <v>0</v>
      </c>
      <c r="DK184">
        <v>0</v>
      </c>
      <c r="DL184">
        <v>0</v>
      </c>
      <c r="DM184">
        <v>0</v>
      </c>
      <c r="DN184">
        <v>0</v>
      </c>
      <c r="DO184">
        <v>0</v>
      </c>
      <c r="DP184">
        <v>0</v>
      </c>
      <c r="DQ184">
        <v>0</v>
      </c>
    </row>
    <row r="185" spans="1:121" x14ac:dyDescent="0.25">
      <c r="A185" t="s">
        <v>764</v>
      </c>
      <c r="B185" t="s">
        <v>136</v>
      </c>
      <c r="C185" t="s">
        <v>137</v>
      </c>
      <c r="D185">
        <v>46</v>
      </c>
      <c r="E185" t="s">
        <v>138</v>
      </c>
      <c r="F185" t="s">
        <v>763</v>
      </c>
      <c r="G185" s="65">
        <v>31116</v>
      </c>
      <c r="H185" t="s">
        <v>166</v>
      </c>
      <c r="I185" t="s">
        <v>142</v>
      </c>
      <c r="J185" s="66">
        <v>200010130444624</v>
      </c>
      <c r="K185" t="s">
        <v>143</v>
      </c>
      <c r="L185">
        <v>8</v>
      </c>
      <c r="M185" s="65">
        <v>45663</v>
      </c>
      <c r="N185" t="s">
        <v>293</v>
      </c>
      <c r="O185" t="s">
        <v>294</v>
      </c>
      <c r="P185" t="s">
        <v>293</v>
      </c>
      <c r="Q185" t="s">
        <v>294</v>
      </c>
      <c r="R185">
        <v>1</v>
      </c>
      <c r="S185" t="s">
        <v>146</v>
      </c>
      <c r="T185" t="s">
        <v>147</v>
      </c>
      <c r="U185" t="s">
        <v>148</v>
      </c>
      <c r="V185" t="s">
        <v>149</v>
      </c>
      <c r="W185" t="s">
        <v>150</v>
      </c>
      <c r="X185">
        <v>1983</v>
      </c>
      <c r="Y185" t="s">
        <v>522</v>
      </c>
      <c r="Z185" t="s">
        <v>152</v>
      </c>
      <c r="AA185" t="s">
        <v>153</v>
      </c>
      <c r="AB185" t="s">
        <v>154</v>
      </c>
      <c r="AC185" t="s">
        <v>155</v>
      </c>
      <c r="AF185" t="s">
        <v>188</v>
      </c>
      <c r="AG185" t="s">
        <v>189</v>
      </c>
      <c r="AP185" t="s">
        <v>158</v>
      </c>
      <c r="AQ185" t="s">
        <v>159</v>
      </c>
      <c r="AR185">
        <v>2025</v>
      </c>
      <c r="AS185">
        <v>12</v>
      </c>
      <c r="AT185" s="65">
        <v>45669</v>
      </c>
      <c r="AU185" t="s">
        <v>160</v>
      </c>
      <c r="AV185" t="s">
        <v>161</v>
      </c>
      <c r="AW185" t="s">
        <v>162</v>
      </c>
      <c r="AX185">
        <v>70000</v>
      </c>
      <c r="AY185">
        <v>0</v>
      </c>
      <c r="AZ185">
        <v>0</v>
      </c>
      <c r="BA185">
        <v>0</v>
      </c>
      <c r="BB185">
        <v>0</v>
      </c>
      <c r="BC185">
        <v>0</v>
      </c>
      <c r="BD185">
        <v>0</v>
      </c>
      <c r="BE185">
        <v>0</v>
      </c>
      <c r="BF185">
        <v>0</v>
      </c>
      <c r="BG185">
        <v>0</v>
      </c>
      <c r="BH185">
        <v>0</v>
      </c>
      <c r="BI185">
        <v>0</v>
      </c>
      <c r="BJ185">
        <v>2009</v>
      </c>
      <c r="BK185">
        <v>5368.48</v>
      </c>
      <c r="BL185">
        <v>2128</v>
      </c>
      <c r="BM185">
        <v>0</v>
      </c>
      <c r="BN185">
        <v>0</v>
      </c>
      <c r="BO185">
        <v>0</v>
      </c>
      <c r="BP185">
        <v>0</v>
      </c>
      <c r="BQ185">
        <v>0</v>
      </c>
      <c r="BR185">
        <v>0</v>
      </c>
      <c r="BS185">
        <v>0</v>
      </c>
      <c r="BT185">
        <v>0</v>
      </c>
      <c r="BU185">
        <v>0</v>
      </c>
      <c r="BV185">
        <v>0</v>
      </c>
      <c r="BW185">
        <v>0</v>
      </c>
      <c r="BX185">
        <v>0</v>
      </c>
      <c r="BY185">
        <v>0</v>
      </c>
      <c r="BZ185">
        <v>33173.81</v>
      </c>
      <c r="CA185">
        <v>0</v>
      </c>
      <c r="CB185">
        <v>0</v>
      </c>
      <c r="CC185">
        <v>0</v>
      </c>
      <c r="CD185">
        <v>0</v>
      </c>
      <c r="CE185">
        <v>0</v>
      </c>
      <c r="CF185">
        <v>0</v>
      </c>
      <c r="CG185">
        <v>0</v>
      </c>
      <c r="CH185">
        <v>0</v>
      </c>
      <c r="CI185">
        <v>0</v>
      </c>
      <c r="CJ185">
        <v>0</v>
      </c>
      <c r="CK185">
        <v>0</v>
      </c>
      <c r="CL185">
        <v>0</v>
      </c>
      <c r="CM185">
        <v>0</v>
      </c>
      <c r="CN185">
        <v>0</v>
      </c>
      <c r="CO185">
        <v>0</v>
      </c>
      <c r="CP185">
        <v>0</v>
      </c>
      <c r="CQ185">
        <v>0</v>
      </c>
      <c r="CR185">
        <v>0</v>
      </c>
      <c r="CS185">
        <v>0</v>
      </c>
      <c r="CT185">
        <v>0</v>
      </c>
      <c r="CU185">
        <v>0</v>
      </c>
      <c r="CV185">
        <v>0</v>
      </c>
      <c r="CW185">
        <v>0</v>
      </c>
      <c r="CX185">
        <v>0</v>
      </c>
      <c r="CY185">
        <v>0</v>
      </c>
      <c r="CZ185">
        <v>0</v>
      </c>
      <c r="DA185">
        <v>0</v>
      </c>
      <c r="DB185">
        <v>0</v>
      </c>
      <c r="DC185">
        <v>0</v>
      </c>
      <c r="DD185">
        <v>0</v>
      </c>
      <c r="DE185">
        <v>0</v>
      </c>
      <c r="DF185">
        <v>0</v>
      </c>
      <c r="DG185">
        <v>0</v>
      </c>
      <c r="DH185">
        <v>0</v>
      </c>
      <c r="DI185">
        <v>0</v>
      </c>
      <c r="DJ185">
        <v>0</v>
      </c>
      <c r="DK185">
        <v>0</v>
      </c>
      <c r="DL185">
        <v>0</v>
      </c>
      <c r="DM185">
        <v>0</v>
      </c>
      <c r="DN185">
        <v>0</v>
      </c>
      <c r="DO185">
        <v>0</v>
      </c>
      <c r="DP185">
        <v>0</v>
      </c>
      <c r="DQ185">
        <v>0</v>
      </c>
    </row>
    <row r="186" spans="1:121" x14ac:dyDescent="0.25">
      <c r="A186" t="s">
        <v>766</v>
      </c>
      <c r="B186" t="s">
        <v>136</v>
      </c>
      <c r="C186" t="s">
        <v>137</v>
      </c>
      <c r="D186">
        <v>74</v>
      </c>
      <c r="E186" t="s">
        <v>138</v>
      </c>
      <c r="F186" t="s">
        <v>765</v>
      </c>
      <c r="G186" s="65">
        <v>25267</v>
      </c>
      <c r="H186" t="s">
        <v>166</v>
      </c>
      <c r="I186" t="s">
        <v>206</v>
      </c>
      <c r="J186" s="66">
        <v>200019605578596</v>
      </c>
      <c r="K186" t="s">
        <v>143</v>
      </c>
      <c r="L186">
        <v>5</v>
      </c>
      <c r="M186" s="65">
        <v>45663</v>
      </c>
      <c r="N186" t="s">
        <v>403</v>
      </c>
      <c r="O186" t="s">
        <v>404</v>
      </c>
      <c r="P186" t="s">
        <v>403</v>
      </c>
      <c r="Q186" t="s">
        <v>404</v>
      </c>
      <c r="R186">
        <v>1</v>
      </c>
      <c r="S186" t="s">
        <v>146</v>
      </c>
      <c r="T186" t="s">
        <v>147</v>
      </c>
      <c r="U186" t="s">
        <v>148</v>
      </c>
      <c r="V186" t="s">
        <v>149</v>
      </c>
      <c r="W186" t="s">
        <v>150</v>
      </c>
      <c r="X186">
        <v>4014</v>
      </c>
      <c r="Y186" t="s">
        <v>767</v>
      </c>
      <c r="AP186" t="s">
        <v>158</v>
      </c>
      <c r="AQ186" t="s">
        <v>159</v>
      </c>
      <c r="AR186">
        <v>2025</v>
      </c>
      <c r="AS186">
        <v>12</v>
      </c>
      <c r="AT186" s="65">
        <v>45669</v>
      </c>
      <c r="AU186" t="s">
        <v>160</v>
      </c>
      <c r="AV186" t="s">
        <v>161</v>
      </c>
      <c r="AW186" t="s">
        <v>162</v>
      </c>
      <c r="AX186">
        <v>160000</v>
      </c>
      <c r="AY186">
        <v>0</v>
      </c>
      <c r="AZ186">
        <v>0</v>
      </c>
      <c r="BA186">
        <v>0</v>
      </c>
      <c r="BB186">
        <v>0</v>
      </c>
      <c r="BC186">
        <v>0</v>
      </c>
      <c r="BD186">
        <v>0</v>
      </c>
      <c r="BE186">
        <v>0</v>
      </c>
      <c r="BF186">
        <v>0</v>
      </c>
      <c r="BG186">
        <v>0</v>
      </c>
      <c r="BH186">
        <v>0</v>
      </c>
      <c r="BI186">
        <v>0</v>
      </c>
      <c r="BJ186">
        <v>4592</v>
      </c>
      <c r="BK186">
        <v>14801.74</v>
      </c>
      <c r="BL186">
        <v>4864</v>
      </c>
      <c r="BM186">
        <v>0</v>
      </c>
      <c r="BN186">
        <v>0</v>
      </c>
      <c r="BO186">
        <v>0</v>
      </c>
      <c r="BP186">
        <v>0</v>
      </c>
      <c r="BQ186">
        <v>0</v>
      </c>
      <c r="BR186">
        <v>0</v>
      </c>
      <c r="BS186">
        <v>0</v>
      </c>
      <c r="BT186">
        <v>0</v>
      </c>
      <c r="BU186">
        <v>0</v>
      </c>
      <c r="BV186">
        <v>0</v>
      </c>
      <c r="BW186">
        <v>0</v>
      </c>
      <c r="BX186">
        <v>0</v>
      </c>
      <c r="BY186">
        <v>0</v>
      </c>
      <c r="BZ186">
        <v>41132</v>
      </c>
      <c r="CA186">
        <v>0</v>
      </c>
      <c r="CB186">
        <v>0</v>
      </c>
      <c r="CC186">
        <v>0</v>
      </c>
      <c r="CD186">
        <v>0</v>
      </c>
      <c r="CE186">
        <v>0</v>
      </c>
      <c r="CF186">
        <v>0</v>
      </c>
      <c r="CG186">
        <v>0</v>
      </c>
      <c r="CH186">
        <v>0</v>
      </c>
      <c r="CI186">
        <v>0</v>
      </c>
      <c r="CJ186">
        <v>0</v>
      </c>
      <c r="CK186">
        <v>0</v>
      </c>
      <c r="CL186">
        <v>0</v>
      </c>
      <c r="CM186">
        <v>0</v>
      </c>
      <c r="CN186">
        <v>0</v>
      </c>
      <c r="CO186">
        <v>0</v>
      </c>
      <c r="CP186">
        <v>0</v>
      </c>
      <c r="CQ186">
        <v>0</v>
      </c>
      <c r="CR186">
        <v>0</v>
      </c>
      <c r="CS186">
        <v>0</v>
      </c>
      <c r="CT186">
        <v>0</v>
      </c>
      <c r="CU186">
        <v>0</v>
      </c>
      <c r="CV186">
        <v>0</v>
      </c>
      <c r="CW186">
        <v>0</v>
      </c>
      <c r="CX186">
        <v>0</v>
      </c>
      <c r="CY186">
        <v>0</v>
      </c>
      <c r="CZ186">
        <v>0</v>
      </c>
      <c r="DA186">
        <v>0</v>
      </c>
      <c r="DB186">
        <v>0</v>
      </c>
      <c r="DC186">
        <v>0</v>
      </c>
      <c r="DD186">
        <v>0</v>
      </c>
      <c r="DE186">
        <v>0</v>
      </c>
      <c r="DF186">
        <v>0</v>
      </c>
      <c r="DG186">
        <v>0</v>
      </c>
      <c r="DH186">
        <v>0</v>
      </c>
      <c r="DI186">
        <v>0</v>
      </c>
      <c r="DJ186">
        <v>0</v>
      </c>
      <c r="DK186">
        <v>0</v>
      </c>
      <c r="DL186">
        <v>0</v>
      </c>
      <c r="DM186">
        <v>0</v>
      </c>
      <c r="DN186">
        <v>0</v>
      </c>
      <c r="DO186">
        <v>0</v>
      </c>
      <c r="DP186">
        <v>0</v>
      </c>
      <c r="DQ186">
        <v>0</v>
      </c>
    </row>
    <row r="187" spans="1:121" x14ac:dyDescent="0.25">
      <c r="A187" t="s">
        <v>769</v>
      </c>
      <c r="B187" t="s">
        <v>136</v>
      </c>
      <c r="C187" t="s">
        <v>137</v>
      </c>
      <c r="D187">
        <v>76</v>
      </c>
      <c r="E187" t="s">
        <v>138</v>
      </c>
      <c r="F187" t="s">
        <v>768</v>
      </c>
      <c r="G187" t="s">
        <v>770</v>
      </c>
      <c r="H187" t="s">
        <v>166</v>
      </c>
      <c r="I187" t="s">
        <v>142</v>
      </c>
      <c r="J187" s="66">
        <v>200019605578805</v>
      </c>
      <c r="K187" t="s">
        <v>143</v>
      </c>
      <c r="L187">
        <v>4</v>
      </c>
      <c r="M187" s="65">
        <v>45663</v>
      </c>
      <c r="N187" t="s">
        <v>293</v>
      </c>
      <c r="O187" t="s">
        <v>294</v>
      </c>
      <c r="P187" t="s">
        <v>293</v>
      </c>
      <c r="Q187" t="s">
        <v>294</v>
      </c>
      <c r="R187">
        <v>1</v>
      </c>
      <c r="S187" t="s">
        <v>146</v>
      </c>
      <c r="T187" t="s">
        <v>147</v>
      </c>
      <c r="U187" t="s">
        <v>148</v>
      </c>
      <c r="V187" t="s">
        <v>149</v>
      </c>
      <c r="W187" t="s">
        <v>150</v>
      </c>
      <c r="X187">
        <v>3389</v>
      </c>
      <c r="Y187" t="s">
        <v>277</v>
      </c>
      <c r="Z187" t="s">
        <v>193</v>
      </c>
      <c r="AA187" t="s">
        <v>194</v>
      </c>
      <c r="AB187" t="s">
        <v>154</v>
      </c>
      <c r="AC187" t="s">
        <v>155</v>
      </c>
      <c r="AF187" t="s">
        <v>156</v>
      </c>
      <c r="AG187" t="s">
        <v>157</v>
      </c>
      <c r="AP187" t="s">
        <v>158</v>
      </c>
      <c r="AQ187" t="s">
        <v>159</v>
      </c>
      <c r="AR187">
        <v>2025</v>
      </c>
      <c r="AS187">
        <v>12</v>
      </c>
      <c r="AT187" s="65">
        <v>45669</v>
      </c>
      <c r="AU187" t="s">
        <v>160</v>
      </c>
      <c r="AV187" t="s">
        <v>161</v>
      </c>
      <c r="AW187" t="s">
        <v>162</v>
      </c>
      <c r="AX187">
        <v>40000</v>
      </c>
      <c r="AY187">
        <v>0</v>
      </c>
      <c r="AZ187">
        <v>0</v>
      </c>
      <c r="BA187">
        <v>0</v>
      </c>
      <c r="BB187">
        <v>0</v>
      </c>
      <c r="BC187">
        <v>0</v>
      </c>
      <c r="BD187">
        <v>0</v>
      </c>
      <c r="BE187">
        <v>0</v>
      </c>
      <c r="BF187">
        <v>0</v>
      </c>
      <c r="BG187">
        <v>0</v>
      </c>
      <c r="BH187">
        <v>0</v>
      </c>
      <c r="BI187">
        <v>0</v>
      </c>
      <c r="BJ187">
        <v>1148</v>
      </c>
      <c r="BK187">
        <v>442.65</v>
      </c>
      <c r="BL187">
        <v>1216</v>
      </c>
      <c r="BM187">
        <v>0</v>
      </c>
      <c r="BN187">
        <v>0</v>
      </c>
      <c r="BO187">
        <v>0</v>
      </c>
      <c r="BP187">
        <v>0</v>
      </c>
      <c r="BQ187">
        <v>0</v>
      </c>
      <c r="BR187">
        <v>0</v>
      </c>
      <c r="BS187">
        <v>0</v>
      </c>
      <c r="BT187">
        <v>0</v>
      </c>
      <c r="BU187">
        <v>0</v>
      </c>
      <c r="BV187">
        <v>0</v>
      </c>
      <c r="BW187">
        <v>0</v>
      </c>
      <c r="BX187">
        <v>0</v>
      </c>
      <c r="BY187">
        <v>0</v>
      </c>
      <c r="BZ187">
        <v>0</v>
      </c>
      <c r="CA187">
        <v>0</v>
      </c>
      <c r="CB187">
        <v>0</v>
      </c>
      <c r="CC187">
        <v>0</v>
      </c>
      <c r="CD187">
        <v>0</v>
      </c>
      <c r="CE187">
        <v>0</v>
      </c>
      <c r="CF187">
        <v>0</v>
      </c>
      <c r="CG187">
        <v>0</v>
      </c>
      <c r="CH187">
        <v>0</v>
      </c>
      <c r="CI187">
        <v>0</v>
      </c>
      <c r="CJ187">
        <v>0</v>
      </c>
      <c r="CK187">
        <v>0</v>
      </c>
      <c r="CL187">
        <v>0</v>
      </c>
      <c r="CM187">
        <v>0</v>
      </c>
      <c r="CN187">
        <v>0</v>
      </c>
      <c r="CO187">
        <v>0</v>
      </c>
      <c r="CP187">
        <v>0</v>
      </c>
      <c r="CQ187">
        <v>0</v>
      </c>
      <c r="CR187">
        <v>0</v>
      </c>
      <c r="CS187">
        <v>0</v>
      </c>
      <c r="CT187">
        <v>0</v>
      </c>
      <c r="CU187">
        <v>0</v>
      </c>
      <c r="CV187">
        <v>0</v>
      </c>
      <c r="CW187">
        <v>0</v>
      </c>
      <c r="CX187">
        <v>0</v>
      </c>
      <c r="CY187">
        <v>0</v>
      </c>
      <c r="CZ187">
        <v>0</v>
      </c>
      <c r="DA187">
        <v>0</v>
      </c>
      <c r="DB187">
        <v>0</v>
      </c>
      <c r="DC187">
        <v>0</v>
      </c>
      <c r="DD187">
        <v>0</v>
      </c>
      <c r="DE187">
        <v>0</v>
      </c>
      <c r="DF187">
        <v>0</v>
      </c>
      <c r="DG187">
        <v>0</v>
      </c>
      <c r="DH187">
        <v>0</v>
      </c>
      <c r="DI187">
        <v>0</v>
      </c>
      <c r="DJ187">
        <v>0</v>
      </c>
      <c r="DK187">
        <v>0</v>
      </c>
      <c r="DL187">
        <v>0</v>
      </c>
      <c r="DM187">
        <v>0</v>
      </c>
      <c r="DN187">
        <v>0</v>
      </c>
      <c r="DO187">
        <v>0</v>
      </c>
      <c r="DP187">
        <v>0</v>
      </c>
      <c r="DQ187">
        <v>0</v>
      </c>
    </row>
    <row r="188" spans="1:121" x14ac:dyDescent="0.25">
      <c r="A188" t="s">
        <v>772</v>
      </c>
      <c r="B188" t="s">
        <v>136</v>
      </c>
      <c r="C188" t="s">
        <v>137</v>
      </c>
      <c r="D188">
        <v>84</v>
      </c>
      <c r="E188" t="s">
        <v>138</v>
      </c>
      <c r="F188" t="s">
        <v>771</v>
      </c>
      <c r="G188" s="65">
        <v>36252</v>
      </c>
      <c r="H188" t="s">
        <v>141</v>
      </c>
      <c r="I188" t="s">
        <v>142</v>
      </c>
      <c r="J188" s="66">
        <v>200019607806714</v>
      </c>
      <c r="K188" t="s">
        <v>143</v>
      </c>
      <c r="L188">
        <v>4</v>
      </c>
      <c r="M188" s="65">
        <v>45663</v>
      </c>
      <c r="N188" t="s">
        <v>144</v>
      </c>
      <c r="O188" t="s">
        <v>145</v>
      </c>
      <c r="P188" t="s">
        <v>144</v>
      </c>
      <c r="Q188" t="s">
        <v>145</v>
      </c>
      <c r="R188">
        <v>34</v>
      </c>
      <c r="S188" t="s">
        <v>169</v>
      </c>
      <c r="T188" t="s">
        <v>147</v>
      </c>
      <c r="U188" t="s">
        <v>148</v>
      </c>
      <c r="V188" t="s">
        <v>149</v>
      </c>
      <c r="W188" t="s">
        <v>150</v>
      </c>
      <c r="X188">
        <v>1500</v>
      </c>
      <c r="Y188" t="s">
        <v>264</v>
      </c>
      <c r="Z188" t="s">
        <v>152</v>
      </c>
      <c r="AA188" t="s">
        <v>153</v>
      </c>
      <c r="AB188" t="s">
        <v>154</v>
      </c>
      <c r="AC188" t="s">
        <v>155</v>
      </c>
      <c r="AF188" t="s">
        <v>188</v>
      </c>
      <c r="AG188" t="s">
        <v>189</v>
      </c>
      <c r="AP188" t="s">
        <v>158</v>
      </c>
      <c r="AQ188" t="s">
        <v>159</v>
      </c>
      <c r="AR188">
        <v>2025</v>
      </c>
      <c r="AS188">
        <v>12</v>
      </c>
      <c r="AT188" s="65">
        <v>45669</v>
      </c>
      <c r="AU188" t="s">
        <v>160</v>
      </c>
      <c r="AV188" t="s">
        <v>161</v>
      </c>
      <c r="AW188" t="s">
        <v>171</v>
      </c>
      <c r="AX188">
        <v>0</v>
      </c>
      <c r="AY188">
        <v>0</v>
      </c>
      <c r="AZ188">
        <v>0</v>
      </c>
      <c r="BA188">
        <v>0</v>
      </c>
      <c r="BB188">
        <v>0</v>
      </c>
      <c r="BC188">
        <v>0</v>
      </c>
      <c r="BD188">
        <v>0</v>
      </c>
      <c r="BE188">
        <v>0</v>
      </c>
      <c r="BF188">
        <v>0</v>
      </c>
      <c r="BG188">
        <v>0</v>
      </c>
      <c r="BH188">
        <v>0</v>
      </c>
      <c r="BI188">
        <v>0</v>
      </c>
      <c r="BJ188">
        <v>1435</v>
      </c>
      <c r="BK188">
        <v>1854</v>
      </c>
      <c r="BL188">
        <v>1520</v>
      </c>
      <c r="BM188">
        <v>0</v>
      </c>
      <c r="BN188">
        <v>0</v>
      </c>
      <c r="BO188">
        <v>0</v>
      </c>
      <c r="BP188">
        <v>0</v>
      </c>
      <c r="BQ188">
        <v>0</v>
      </c>
      <c r="BR188">
        <v>0</v>
      </c>
      <c r="BS188">
        <v>0</v>
      </c>
      <c r="BT188">
        <v>0</v>
      </c>
      <c r="BU188">
        <v>0</v>
      </c>
      <c r="BV188">
        <v>0</v>
      </c>
      <c r="BW188">
        <v>0</v>
      </c>
      <c r="BX188">
        <v>0</v>
      </c>
      <c r="BY188">
        <v>0</v>
      </c>
      <c r="BZ188">
        <v>0</v>
      </c>
      <c r="CA188">
        <v>0</v>
      </c>
      <c r="CB188">
        <v>0</v>
      </c>
      <c r="CC188">
        <v>0</v>
      </c>
      <c r="CD188">
        <v>0</v>
      </c>
      <c r="CE188">
        <v>0</v>
      </c>
      <c r="CF188">
        <v>0</v>
      </c>
      <c r="CG188">
        <v>0</v>
      </c>
      <c r="CH188">
        <v>0</v>
      </c>
      <c r="CI188">
        <v>0</v>
      </c>
      <c r="CJ188">
        <v>0</v>
      </c>
      <c r="CK188">
        <v>0</v>
      </c>
      <c r="CL188">
        <v>0</v>
      </c>
      <c r="CM188">
        <v>0</v>
      </c>
      <c r="CN188">
        <v>0</v>
      </c>
      <c r="CO188">
        <v>0</v>
      </c>
      <c r="CP188">
        <v>0</v>
      </c>
      <c r="CQ188">
        <v>0</v>
      </c>
      <c r="CR188">
        <v>0</v>
      </c>
      <c r="CS188">
        <v>0</v>
      </c>
      <c r="CT188">
        <v>0</v>
      </c>
      <c r="CU188">
        <v>0</v>
      </c>
      <c r="CV188">
        <v>0</v>
      </c>
      <c r="CW188">
        <v>0</v>
      </c>
      <c r="CX188">
        <v>0</v>
      </c>
      <c r="CY188">
        <v>0</v>
      </c>
      <c r="CZ188">
        <v>0</v>
      </c>
      <c r="DA188">
        <v>0</v>
      </c>
      <c r="DB188">
        <v>0</v>
      </c>
      <c r="DC188">
        <v>0</v>
      </c>
      <c r="DD188">
        <v>0</v>
      </c>
      <c r="DE188">
        <v>0</v>
      </c>
      <c r="DF188">
        <v>0</v>
      </c>
      <c r="DG188">
        <v>0</v>
      </c>
      <c r="DH188">
        <v>0</v>
      </c>
      <c r="DI188">
        <v>0</v>
      </c>
      <c r="DJ188">
        <v>0</v>
      </c>
      <c r="DK188">
        <v>0</v>
      </c>
      <c r="DL188">
        <v>0</v>
      </c>
      <c r="DM188">
        <v>0</v>
      </c>
      <c r="DN188">
        <v>0</v>
      </c>
      <c r="DO188">
        <v>0</v>
      </c>
      <c r="DP188">
        <v>0</v>
      </c>
      <c r="DQ188">
        <v>0</v>
      </c>
    </row>
    <row r="189" spans="1:121" x14ac:dyDescent="0.25">
      <c r="A189" t="s">
        <v>774</v>
      </c>
      <c r="B189" t="s">
        <v>136</v>
      </c>
      <c r="C189" t="s">
        <v>137</v>
      </c>
      <c r="D189">
        <v>18</v>
      </c>
      <c r="E189" t="s">
        <v>138</v>
      </c>
      <c r="F189" t="s">
        <v>773</v>
      </c>
      <c r="G189" t="s">
        <v>775</v>
      </c>
      <c r="H189" t="s">
        <v>166</v>
      </c>
      <c r="I189" t="s">
        <v>142</v>
      </c>
      <c r="J189" s="66">
        <v>200019605578581</v>
      </c>
      <c r="K189" t="s">
        <v>143</v>
      </c>
      <c r="L189">
        <v>4</v>
      </c>
      <c r="M189" s="65">
        <v>45663</v>
      </c>
      <c r="N189" t="s">
        <v>447</v>
      </c>
      <c r="O189" t="s">
        <v>448</v>
      </c>
      <c r="P189" t="s">
        <v>447</v>
      </c>
      <c r="Q189" t="s">
        <v>448</v>
      </c>
      <c r="R189">
        <v>1</v>
      </c>
      <c r="S189" t="s">
        <v>146</v>
      </c>
      <c r="T189" t="s">
        <v>147</v>
      </c>
      <c r="U189" t="s">
        <v>148</v>
      </c>
      <c r="V189" t="s">
        <v>149</v>
      </c>
      <c r="W189" t="s">
        <v>150</v>
      </c>
      <c r="X189">
        <v>1500</v>
      </c>
      <c r="Y189" t="s">
        <v>264</v>
      </c>
      <c r="Z189" t="s">
        <v>152</v>
      </c>
      <c r="AA189" t="s">
        <v>153</v>
      </c>
      <c r="AB189" t="s">
        <v>154</v>
      </c>
      <c r="AC189" t="s">
        <v>155</v>
      </c>
      <c r="AF189" t="s">
        <v>188</v>
      </c>
      <c r="AG189" t="s">
        <v>189</v>
      </c>
      <c r="AP189" t="s">
        <v>158</v>
      </c>
      <c r="AQ189" t="s">
        <v>159</v>
      </c>
      <c r="AR189">
        <v>2025</v>
      </c>
      <c r="AS189">
        <v>12</v>
      </c>
      <c r="AT189" s="65">
        <v>45669</v>
      </c>
      <c r="AU189" t="s">
        <v>160</v>
      </c>
      <c r="AV189" t="s">
        <v>161</v>
      </c>
      <c r="AW189" t="s">
        <v>162</v>
      </c>
      <c r="AX189">
        <v>70000</v>
      </c>
      <c r="AY189">
        <v>0</v>
      </c>
      <c r="AZ189">
        <v>0</v>
      </c>
      <c r="BA189">
        <v>0</v>
      </c>
      <c r="BB189">
        <v>0</v>
      </c>
      <c r="BC189">
        <v>0</v>
      </c>
      <c r="BD189">
        <v>0</v>
      </c>
      <c r="BE189">
        <v>0</v>
      </c>
      <c r="BF189">
        <v>0</v>
      </c>
      <c r="BG189">
        <v>0</v>
      </c>
      <c r="BH189">
        <v>0</v>
      </c>
      <c r="BI189">
        <v>0</v>
      </c>
      <c r="BJ189">
        <v>2009</v>
      </c>
      <c r="BK189">
        <v>5368.48</v>
      </c>
      <c r="BL189">
        <v>2128</v>
      </c>
      <c r="BM189">
        <v>0</v>
      </c>
      <c r="BN189">
        <v>0</v>
      </c>
      <c r="BO189">
        <v>0</v>
      </c>
      <c r="BP189">
        <v>0</v>
      </c>
      <c r="BQ189">
        <v>0</v>
      </c>
      <c r="BR189">
        <v>0</v>
      </c>
      <c r="BS189">
        <v>0</v>
      </c>
      <c r="BT189">
        <v>0</v>
      </c>
      <c r="BU189">
        <v>0</v>
      </c>
      <c r="BV189">
        <v>0</v>
      </c>
      <c r="BW189">
        <v>0</v>
      </c>
      <c r="BX189">
        <v>0</v>
      </c>
      <c r="BY189">
        <v>0</v>
      </c>
      <c r="BZ189">
        <v>15492.68</v>
      </c>
      <c r="CA189">
        <v>0</v>
      </c>
      <c r="CB189">
        <v>0</v>
      </c>
      <c r="CC189">
        <v>0</v>
      </c>
      <c r="CD189">
        <v>0</v>
      </c>
      <c r="CE189">
        <v>0</v>
      </c>
      <c r="CF189">
        <v>0</v>
      </c>
      <c r="CG189">
        <v>0</v>
      </c>
      <c r="CH189">
        <v>0</v>
      </c>
      <c r="CI189">
        <v>0</v>
      </c>
      <c r="CJ189">
        <v>0</v>
      </c>
      <c r="CK189">
        <v>0</v>
      </c>
      <c r="CL189">
        <v>0</v>
      </c>
      <c r="CM189">
        <v>0</v>
      </c>
      <c r="CN189">
        <v>0</v>
      </c>
      <c r="CO189">
        <v>0</v>
      </c>
      <c r="CP189">
        <v>0</v>
      </c>
      <c r="CQ189">
        <v>0</v>
      </c>
      <c r="CR189">
        <v>0</v>
      </c>
      <c r="CS189">
        <v>0</v>
      </c>
      <c r="CT189">
        <v>0</v>
      </c>
      <c r="CU189">
        <v>0</v>
      </c>
      <c r="CV189">
        <v>0</v>
      </c>
      <c r="CW189">
        <v>0</v>
      </c>
      <c r="CX189">
        <v>0</v>
      </c>
      <c r="CY189">
        <v>0</v>
      </c>
      <c r="CZ189">
        <v>0</v>
      </c>
      <c r="DA189">
        <v>0</v>
      </c>
      <c r="DB189">
        <v>0</v>
      </c>
      <c r="DC189">
        <v>0</v>
      </c>
      <c r="DD189">
        <v>0</v>
      </c>
      <c r="DE189">
        <v>0</v>
      </c>
      <c r="DF189">
        <v>0</v>
      </c>
      <c r="DG189">
        <v>0</v>
      </c>
      <c r="DH189">
        <v>0</v>
      </c>
      <c r="DI189">
        <v>0</v>
      </c>
      <c r="DJ189">
        <v>0</v>
      </c>
      <c r="DK189">
        <v>0</v>
      </c>
      <c r="DL189">
        <v>0</v>
      </c>
      <c r="DM189">
        <v>0</v>
      </c>
      <c r="DN189">
        <v>0</v>
      </c>
      <c r="DO189">
        <v>0</v>
      </c>
      <c r="DP189">
        <v>0</v>
      </c>
      <c r="DQ189">
        <v>0</v>
      </c>
    </row>
    <row r="190" spans="1:121" x14ac:dyDescent="0.25">
      <c r="A190" t="s">
        <v>777</v>
      </c>
      <c r="B190" t="s">
        <v>136</v>
      </c>
      <c r="C190" t="s">
        <v>137</v>
      </c>
      <c r="D190">
        <v>18</v>
      </c>
      <c r="E190" t="s">
        <v>138</v>
      </c>
      <c r="F190" t="s">
        <v>776</v>
      </c>
      <c r="G190" t="s">
        <v>778</v>
      </c>
      <c r="H190" t="s">
        <v>166</v>
      </c>
      <c r="I190" t="s">
        <v>142</v>
      </c>
      <c r="J190" s="66">
        <v>200018300057176</v>
      </c>
      <c r="K190" t="s">
        <v>143</v>
      </c>
      <c r="L190">
        <v>4</v>
      </c>
      <c r="M190" s="65">
        <v>45663</v>
      </c>
      <c r="N190" t="s">
        <v>574</v>
      </c>
      <c r="O190" t="s">
        <v>575</v>
      </c>
      <c r="P190" t="s">
        <v>574</v>
      </c>
      <c r="Q190" t="s">
        <v>575</v>
      </c>
      <c r="R190">
        <v>1</v>
      </c>
      <c r="S190" t="s">
        <v>146</v>
      </c>
      <c r="T190" t="s">
        <v>147</v>
      </c>
      <c r="U190" t="s">
        <v>148</v>
      </c>
      <c r="V190" t="s">
        <v>149</v>
      </c>
      <c r="W190" t="s">
        <v>150</v>
      </c>
      <c r="X190">
        <v>1500</v>
      </c>
      <c r="Y190" t="s">
        <v>264</v>
      </c>
      <c r="Z190" t="s">
        <v>152</v>
      </c>
      <c r="AA190" t="s">
        <v>153</v>
      </c>
      <c r="AB190" t="s">
        <v>154</v>
      </c>
      <c r="AC190" t="s">
        <v>155</v>
      </c>
      <c r="AF190" t="s">
        <v>188</v>
      </c>
      <c r="AG190" t="s">
        <v>189</v>
      </c>
      <c r="AP190" t="s">
        <v>158</v>
      </c>
      <c r="AQ190" t="s">
        <v>159</v>
      </c>
      <c r="AR190">
        <v>2025</v>
      </c>
      <c r="AS190">
        <v>12</v>
      </c>
      <c r="AT190" s="65">
        <v>45669</v>
      </c>
      <c r="AU190" t="s">
        <v>160</v>
      </c>
      <c r="AV190" t="s">
        <v>161</v>
      </c>
      <c r="AW190" t="s">
        <v>162</v>
      </c>
      <c r="AX190">
        <v>70000</v>
      </c>
      <c r="AY190">
        <v>0</v>
      </c>
      <c r="AZ190">
        <v>0</v>
      </c>
      <c r="BA190">
        <v>0</v>
      </c>
      <c r="BB190">
        <v>0</v>
      </c>
      <c r="BC190">
        <v>0</v>
      </c>
      <c r="BD190">
        <v>0</v>
      </c>
      <c r="BE190">
        <v>0</v>
      </c>
      <c r="BF190">
        <v>0</v>
      </c>
      <c r="BG190">
        <v>0</v>
      </c>
      <c r="BH190">
        <v>0</v>
      </c>
      <c r="BI190">
        <v>0</v>
      </c>
      <c r="BJ190">
        <v>2009</v>
      </c>
      <c r="BK190">
        <v>5368.48</v>
      </c>
      <c r="BL190">
        <v>2128</v>
      </c>
      <c r="BM190">
        <v>0</v>
      </c>
      <c r="BN190">
        <v>0</v>
      </c>
      <c r="BO190">
        <v>0</v>
      </c>
      <c r="BP190">
        <v>0</v>
      </c>
      <c r="BQ190">
        <v>0</v>
      </c>
      <c r="BR190">
        <v>0</v>
      </c>
      <c r="BS190">
        <v>0</v>
      </c>
      <c r="BT190">
        <v>0</v>
      </c>
      <c r="BU190">
        <v>0</v>
      </c>
      <c r="BV190">
        <v>0</v>
      </c>
      <c r="BW190">
        <v>0</v>
      </c>
      <c r="BX190">
        <v>0</v>
      </c>
      <c r="BY190">
        <v>0</v>
      </c>
      <c r="BZ190">
        <v>0</v>
      </c>
      <c r="CA190">
        <v>0</v>
      </c>
      <c r="CB190">
        <v>0</v>
      </c>
      <c r="CC190">
        <v>0</v>
      </c>
      <c r="CD190">
        <v>0</v>
      </c>
      <c r="CE190">
        <v>0</v>
      </c>
      <c r="CF190">
        <v>0</v>
      </c>
      <c r="CG190">
        <v>0</v>
      </c>
      <c r="CH190">
        <v>0</v>
      </c>
      <c r="CI190">
        <v>0</v>
      </c>
      <c r="CJ190">
        <v>0</v>
      </c>
      <c r="CK190">
        <v>0</v>
      </c>
      <c r="CL190">
        <v>0</v>
      </c>
      <c r="CM190">
        <v>0</v>
      </c>
      <c r="CN190">
        <v>0</v>
      </c>
      <c r="CO190">
        <v>0</v>
      </c>
      <c r="CP190">
        <v>0</v>
      </c>
      <c r="CQ190">
        <v>0</v>
      </c>
      <c r="CR190">
        <v>0</v>
      </c>
      <c r="CS190">
        <v>0</v>
      </c>
      <c r="CT190">
        <v>0</v>
      </c>
      <c r="CU190">
        <v>0</v>
      </c>
      <c r="CV190">
        <v>0</v>
      </c>
      <c r="CW190">
        <v>0</v>
      </c>
      <c r="CX190">
        <v>0</v>
      </c>
      <c r="CY190">
        <v>0</v>
      </c>
      <c r="CZ190">
        <v>0</v>
      </c>
      <c r="DA190">
        <v>0</v>
      </c>
      <c r="DB190">
        <v>0</v>
      </c>
      <c r="DC190">
        <v>0</v>
      </c>
      <c r="DD190">
        <v>0</v>
      </c>
      <c r="DE190">
        <v>0</v>
      </c>
      <c r="DF190">
        <v>0</v>
      </c>
      <c r="DG190">
        <v>0</v>
      </c>
      <c r="DH190">
        <v>0</v>
      </c>
      <c r="DI190">
        <v>0</v>
      </c>
      <c r="DJ190">
        <v>0</v>
      </c>
      <c r="DK190">
        <v>0</v>
      </c>
      <c r="DL190">
        <v>0</v>
      </c>
      <c r="DM190">
        <v>0</v>
      </c>
      <c r="DN190">
        <v>0</v>
      </c>
      <c r="DO190">
        <v>0</v>
      </c>
      <c r="DP190">
        <v>0</v>
      </c>
      <c r="DQ190">
        <v>0</v>
      </c>
    </row>
    <row r="191" spans="1:121" x14ac:dyDescent="0.25">
      <c r="A191" t="s">
        <v>780</v>
      </c>
      <c r="B191" t="s">
        <v>136</v>
      </c>
      <c r="C191" t="s">
        <v>137</v>
      </c>
      <c r="D191">
        <v>156</v>
      </c>
      <c r="E191" t="s">
        <v>138</v>
      </c>
      <c r="F191" t="s">
        <v>779</v>
      </c>
      <c r="G191" t="s">
        <v>781</v>
      </c>
      <c r="H191" t="s">
        <v>166</v>
      </c>
      <c r="I191" t="s">
        <v>142</v>
      </c>
      <c r="J191" s="66">
        <v>9609025330</v>
      </c>
      <c r="K191" t="s">
        <v>143</v>
      </c>
      <c r="L191">
        <v>1</v>
      </c>
      <c r="M191" s="65">
        <v>45669</v>
      </c>
      <c r="N191" t="s">
        <v>257</v>
      </c>
      <c r="O191" t="s">
        <v>258</v>
      </c>
      <c r="P191" t="s">
        <v>257</v>
      </c>
      <c r="Q191" t="s">
        <v>258</v>
      </c>
      <c r="R191">
        <v>1</v>
      </c>
      <c r="S191" t="s">
        <v>146</v>
      </c>
      <c r="T191" t="s">
        <v>147</v>
      </c>
      <c r="U191" t="s">
        <v>148</v>
      </c>
      <c r="V191" t="s">
        <v>149</v>
      </c>
      <c r="W191" t="s">
        <v>150</v>
      </c>
      <c r="X191">
        <v>1210</v>
      </c>
      <c r="Y191" t="s">
        <v>259</v>
      </c>
      <c r="Z191" t="s">
        <v>193</v>
      </c>
      <c r="AA191" t="s">
        <v>194</v>
      </c>
      <c r="AB191" t="s">
        <v>195</v>
      </c>
      <c r="AC191" t="s">
        <v>196</v>
      </c>
      <c r="AF191" t="s">
        <v>260</v>
      </c>
      <c r="AG191" t="s">
        <v>261</v>
      </c>
      <c r="AP191" t="s">
        <v>158</v>
      </c>
      <c r="AQ191" t="s">
        <v>159</v>
      </c>
      <c r="AR191">
        <v>2025</v>
      </c>
      <c r="AS191">
        <v>12</v>
      </c>
      <c r="AT191" s="65">
        <v>45669</v>
      </c>
      <c r="AU191" t="s">
        <v>160</v>
      </c>
      <c r="AV191" t="s">
        <v>161</v>
      </c>
      <c r="AW191" t="s">
        <v>162</v>
      </c>
      <c r="AX191">
        <v>25000</v>
      </c>
      <c r="AY191">
        <v>0</v>
      </c>
      <c r="AZ191">
        <v>0</v>
      </c>
      <c r="BA191">
        <v>0</v>
      </c>
      <c r="BB191">
        <v>0</v>
      </c>
      <c r="BC191">
        <v>0</v>
      </c>
      <c r="BD191">
        <v>0</v>
      </c>
      <c r="BE191">
        <v>0</v>
      </c>
      <c r="BF191">
        <v>0</v>
      </c>
      <c r="BG191">
        <v>0</v>
      </c>
      <c r="BH191">
        <v>0</v>
      </c>
      <c r="BI191">
        <v>0</v>
      </c>
      <c r="BJ191">
        <v>717.5</v>
      </c>
      <c r="BK191">
        <v>0</v>
      </c>
      <c r="BL191">
        <v>760</v>
      </c>
      <c r="BM191">
        <v>0</v>
      </c>
      <c r="BN191">
        <v>0</v>
      </c>
      <c r="BO191">
        <v>0</v>
      </c>
      <c r="BP191">
        <v>0</v>
      </c>
      <c r="BQ191">
        <v>0</v>
      </c>
      <c r="BR191">
        <v>0</v>
      </c>
      <c r="BS191">
        <v>0</v>
      </c>
      <c r="BT191">
        <v>0</v>
      </c>
      <c r="BU191">
        <v>0</v>
      </c>
      <c r="BV191">
        <v>0</v>
      </c>
      <c r="BW191">
        <v>0</v>
      </c>
      <c r="BX191">
        <v>0</v>
      </c>
      <c r="BY191">
        <v>0</v>
      </c>
      <c r="BZ191">
        <v>0</v>
      </c>
      <c r="CA191">
        <v>0</v>
      </c>
      <c r="CB191">
        <v>0</v>
      </c>
      <c r="CC191">
        <v>0</v>
      </c>
      <c r="CD191">
        <v>0</v>
      </c>
      <c r="CE191">
        <v>0</v>
      </c>
      <c r="CF191">
        <v>0</v>
      </c>
      <c r="CG191">
        <v>0</v>
      </c>
      <c r="CH191">
        <v>0</v>
      </c>
      <c r="CI191">
        <v>0</v>
      </c>
      <c r="CJ191">
        <v>0</v>
      </c>
      <c r="CK191">
        <v>0</v>
      </c>
      <c r="CL191">
        <v>0</v>
      </c>
      <c r="CM191">
        <v>0</v>
      </c>
      <c r="CN191">
        <v>0</v>
      </c>
      <c r="CO191">
        <v>0</v>
      </c>
      <c r="CP191">
        <v>0</v>
      </c>
      <c r="CQ191">
        <v>0</v>
      </c>
      <c r="CR191">
        <v>0</v>
      </c>
      <c r="CS191">
        <v>0</v>
      </c>
      <c r="CT191">
        <v>0</v>
      </c>
      <c r="CU191">
        <v>0</v>
      </c>
      <c r="CV191">
        <v>0</v>
      </c>
      <c r="CW191">
        <v>0</v>
      </c>
      <c r="CX191">
        <v>0</v>
      </c>
      <c r="CY191">
        <v>0</v>
      </c>
      <c r="CZ191">
        <v>0</v>
      </c>
      <c r="DA191">
        <v>0</v>
      </c>
      <c r="DB191">
        <v>0</v>
      </c>
      <c r="DC191">
        <v>0</v>
      </c>
      <c r="DD191">
        <v>0</v>
      </c>
      <c r="DE191">
        <v>0</v>
      </c>
      <c r="DF191">
        <v>0</v>
      </c>
      <c r="DG191">
        <v>0</v>
      </c>
      <c r="DH191">
        <v>0</v>
      </c>
      <c r="DI191">
        <v>0</v>
      </c>
      <c r="DJ191">
        <v>0</v>
      </c>
      <c r="DK191">
        <v>0</v>
      </c>
      <c r="DL191">
        <v>0</v>
      </c>
      <c r="DM191">
        <v>0</v>
      </c>
      <c r="DN191">
        <v>0</v>
      </c>
      <c r="DO191">
        <v>0</v>
      </c>
      <c r="DP191">
        <v>0</v>
      </c>
      <c r="DQ191">
        <v>0</v>
      </c>
    </row>
    <row r="192" spans="1:121" x14ac:dyDescent="0.25">
      <c r="A192" t="s">
        <v>783</v>
      </c>
      <c r="B192" t="s">
        <v>136</v>
      </c>
      <c r="C192" t="s">
        <v>137</v>
      </c>
      <c r="D192">
        <v>4</v>
      </c>
      <c r="E192" t="s">
        <v>138</v>
      </c>
      <c r="F192" t="s">
        <v>782</v>
      </c>
      <c r="G192" t="s">
        <v>784</v>
      </c>
      <c r="H192" t="s">
        <v>141</v>
      </c>
      <c r="I192" t="s">
        <v>398</v>
      </c>
      <c r="J192" s="66">
        <v>200019607178967</v>
      </c>
      <c r="K192" t="s">
        <v>143</v>
      </c>
      <c r="L192">
        <v>4</v>
      </c>
      <c r="M192" s="65">
        <v>45663</v>
      </c>
      <c r="N192" t="s">
        <v>785</v>
      </c>
      <c r="O192" t="s">
        <v>786</v>
      </c>
      <c r="P192" t="s">
        <v>785</v>
      </c>
      <c r="Q192" t="s">
        <v>786</v>
      </c>
      <c r="R192">
        <v>34</v>
      </c>
      <c r="S192" t="s">
        <v>169</v>
      </c>
      <c r="T192" t="s">
        <v>147</v>
      </c>
      <c r="U192" t="s">
        <v>148</v>
      </c>
      <c r="V192" t="s">
        <v>149</v>
      </c>
      <c r="W192" t="s">
        <v>150</v>
      </c>
      <c r="X192">
        <v>1260</v>
      </c>
      <c r="Y192" t="s">
        <v>787</v>
      </c>
      <c r="Z192" t="s">
        <v>152</v>
      </c>
      <c r="AA192" t="s">
        <v>153</v>
      </c>
      <c r="AB192" t="s">
        <v>154</v>
      </c>
      <c r="AC192" t="s">
        <v>155</v>
      </c>
      <c r="AF192" t="s">
        <v>188</v>
      </c>
      <c r="AG192" t="s">
        <v>189</v>
      </c>
      <c r="AP192" t="s">
        <v>158</v>
      </c>
      <c r="AQ192" t="s">
        <v>159</v>
      </c>
      <c r="AR192">
        <v>2025</v>
      </c>
      <c r="AS192">
        <v>12</v>
      </c>
      <c r="AT192" s="65">
        <v>45669</v>
      </c>
      <c r="AU192" t="s">
        <v>160</v>
      </c>
      <c r="AV192" t="s">
        <v>161</v>
      </c>
      <c r="AW192" t="s">
        <v>171</v>
      </c>
      <c r="AX192">
        <v>0</v>
      </c>
      <c r="AY192">
        <v>0</v>
      </c>
      <c r="AZ192">
        <v>0</v>
      </c>
      <c r="BA192">
        <v>0</v>
      </c>
      <c r="BB192">
        <v>0</v>
      </c>
      <c r="BC192">
        <v>0</v>
      </c>
      <c r="BD192">
        <v>0</v>
      </c>
      <c r="BE192">
        <v>0</v>
      </c>
      <c r="BF192">
        <v>0</v>
      </c>
      <c r="BG192">
        <v>0</v>
      </c>
      <c r="BH192">
        <v>0</v>
      </c>
      <c r="BI192">
        <v>0</v>
      </c>
      <c r="BJ192">
        <v>1361.46</v>
      </c>
      <c r="BK192">
        <v>1492.34</v>
      </c>
      <c r="BL192">
        <v>1442.1</v>
      </c>
      <c r="BM192">
        <v>0</v>
      </c>
      <c r="BN192">
        <v>0</v>
      </c>
      <c r="BO192">
        <v>0</v>
      </c>
      <c r="BP192">
        <v>0</v>
      </c>
      <c r="BQ192">
        <v>0</v>
      </c>
      <c r="BR192">
        <v>0</v>
      </c>
      <c r="BS192">
        <v>0</v>
      </c>
      <c r="BT192">
        <v>0</v>
      </c>
      <c r="BU192">
        <v>0</v>
      </c>
      <c r="BV192">
        <v>0</v>
      </c>
      <c r="BW192">
        <v>0</v>
      </c>
      <c r="BX192">
        <v>0</v>
      </c>
      <c r="BY192">
        <v>0</v>
      </c>
      <c r="BZ192">
        <v>0</v>
      </c>
      <c r="CA192">
        <v>0</v>
      </c>
      <c r="CB192">
        <v>0</v>
      </c>
      <c r="CC192">
        <v>0</v>
      </c>
      <c r="CD192">
        <v>0</v>
      </c>
      <c r="CE192">
        <v>0</v>
      </c>
      <c r="CF192">
        <v>0</v>
      </c>
      <c r="CG192">
        <v>0</v>
      </c>
      <c r="CH192">
        <v>0</v>
      </c>
      <c r="CI192">
        <v>0</v>
      </c>
      <c r="CJ192">
        <v>0</v>
      </c>
      <c r="CK192">
        <v>0</v>
      </c>
      <c r="CL192">
        <v>0</v>
      </c>
      <c r="CM192">
        <v>0</v>
      </c>
      <c r="CN192">
        <v>0</v>
      </c>
      <c r="CO192">
        <v>0</v>
      </c>
      <c r="CP192">
        <v>0</v>
      </c>
      <c r="CQ192">
        <v>0</v>
      </c>
      <c r="CR192">
        <v>0</v>
      </c>
      <c r="CS192">
        <v>0</v>
      </c>
      <c r="CT192">
        <v>0</v>
      </c>
      <c r="CU192">
        <v>0</v>
      </c>
      <c r="CV192">
        <v>0</v>
      </c>
      <c r="CW192">
        <v>0</v>
      </c>
      <c r="CX192">
        <v>0</v>
      </c>
      <c r="CY192">
        <v>0</v>
      </c>
      <c r="CZ192">
        <v>0</v>
      </c>
      <c r="DA192">
        <v>0</v>
      </c>
      <c r="DB192">
        <v>0</v>
      </c>
      <c r="DC192">
        <v>0</v>
      </c>
      <c r="DD192">
        <v>0</v>
      </c>
      <c r="DE192">
        <v>0</v>
      </c>
      <c r="DF192">
        <v>0</v>
      </c>
      <c r="DG192">
        <v>0</v>
      </c>
      <c r="DH192">
        <v>0</v>
      </c>
      <c r="DI192">
        <v>0</v>
      </c>
      <c r="DJ192">
        <v>0</v>
      </c>
      <c r="DK192">
        <v>0</v>
      </c>
      <c r="DL192">
        <v>0</v>
      </c>
      <c r="DM192">
        <v>0</v>
      </c>
      <c r="DN192">
        <v>0</v>
      </c>
      <c r="DO192">
        <v>0</v>
      </c>
      <c r="DP192">
        <v>0</v>
      </c>
      <c r="DQ192">
        <v>0</v>
      </c>
    </row>
    <row r="193" spans="1:121" x14ac:dyDescent="0.25">
      <c r="A193" t="s">
        <v>789</v>
      </c>
      <c r="B193" t="s">
        <v>136</v>
      </c>
      <c r="C193" t="s">
        <v>137</v>
      </c>
      <c r="D193">
        <v>33</v>
      </c>
      <c r="E193" t="s">
        <v>138</v>
      </c>
      <c r="F193" t="s">
        <v>788</v>
      </c>
      <c r="G193" s="65">
        <v>34191</v>
      </c>
      <c r="H193" t="s">
        <v>141</v>
      </c>
      <c r="I193" t="s">
        <v>142</v>
      </c>
      <c r="J193" s="66">
        <v>200019606014711</v>
      </c>
      <c r="K193" t="s">
        <v>143</v>
      </c>
      <c r="L193">
        <v>4</v>
      </c>
      <c r="M193" s="65">
        <v>45669</v>
      </c>
      <c r="N193" t="s">
        <v>175</v>
      </c>
      <c r="O193" t="s">
        <v>176</v>
      </c>
      <c r="P193" t="s">
        <v>175</v>
      </c>
      <c r="Q193" t="s">
        <v>176</v>
      </c>
      <c r="R193">
        <v>1</v>
      </c>
      <c r="S193" t="s">
        <v>146</v>
      </c>
      <c r="T193" t="s">
        <v>147</v>
      </c>
      <c r="U193" t="s">
        <v>148</v>
      </c>
      <c r="V193" t="s">
        <v>149</v>
      </c>
      <c r="W193" t="s">
        <v>150</v>
      </c>
      <c r="X193">
        <v>3389</v>
      </c>
      <c r="Y193" t="s">
        <v>277</v>
      </c>
      <c r="Z193" t="s">
        <v>193</v>
      </c>
      <c r="AA193" t="s">
        <v>194</v>
      </c>
      <c r="AB193" t="s">
        <v>154</v>
      </c>
      <c r="AC193" t="s">
        <v>155</v>
      </c>
      <c r="AF193" t="s">
        <v>156</v>
      </c>
      <c r="AG193" t="s">
        <v>157</v>
      </c>
      <c r="AP193" t="s">
        <v>158</v>
      </c>
      <c r="AQ193" t="s">
        <v>159</v>
      </c>
      <c r="AR193">
        <v>2025</v>
      </c>
      <c r="AS193">
        <v>12</v>
      </c>
      <c r="AT193" s="65">
        <v>45669</v>
      </c>
      <c r="AU193" t="s">
        <v>160</v>
      </c>
      <c r="AV193" t="s">
        <v>161</v>
      </c>
      <c r="AW193" t="s">
        <v>162</v>
      </c>
      <c r="AX193">
        <v>54989.56</v>
      </c>
      <c r="AY193">
        <v>0</v>
      </c>
      <c r="AZ193">
        <v>0</v>
      </c>
      <c r="BA193">
        <v>0</v>
      </c>
      <c r="BB193">
        <v>0</v>
      </c>
      <c r="BC193">
        <v>0</v>
      </c>
      <c r="BD193">
        <v>0</v>
      </c>
      <c r="BE193">
        <v>0</v>
      </c>
      <c r="BF193">
        <v>0</v>
      </c>
      <c r="BG193">
        <v>0</v>
      </c>
      <c r="BH193">
        <v>0</v>
      </c>
      <c r="BI193">
        <v>0</v>
      </c>
      <c r="BJ193">
        <v>1578.2</v>
      </c>
      <c r="BK193">
        <v>0</v>
      </c>
      <c r="BL193">
        <v>1671.68</v>
      </c>
      <c r="BM193">
        <v>0</v>
      </c>
      <c r="BN193">
        <v>0</v>
      </c>
      <c r="BO193">
        <v>0</v>
      </c>
      <c r="BP193">
        <v>0</v>
      </c>
      <c r="BQ193">
        <v>0</v>
      </c>
      <c r="BR193">
        <v>0</v>
      </c>
      <c r="BS193">
        <v>0</v>
      </c>
      <c r="BT193">
        <v>0</v>
      </c>
      <c r="BU193">
        <v>0</v>
      </c>
      <c r="BV193">
        <v>0</v>
      </c>
      <c r="BW193">
        <v>0</v>
      </c>
      <c r="BX193">
        <v>0</v>
      </c>
      <c r="BY193">
        <v>0</v>
      </c>
      <c r="BZ193">
        <v>0</v>
      </c>
      <c r="CA193">
        <v>0</v>
      </c>
      <c r="CB193">
        <v>0</v>
      </c>
      <c r="CC193">
        <v>0</v>
      </c>
      <c r="CD193">
        <v>0</v>
      </c>
      <c r="CE193">
        <v>0</v>
      </c>
      <c r="CF193">
        <v>0</v>
      </c>
      <c r="CG193">
        <v>0</v>
      </c>
      <c r="CH193">
        <v>0</v>
      </c>
      <c r="CI193">
        <v>0</v>
      </c>
      <c r="CJ193">
        <v>0</v>
      </c>
      <c r="CK193">
        <v>0</v>
      </c>
      <c r="CL193">
        <v>0</v>
      </c>
      <c r="CM193">
        <v>0</v>
      </c>
      <c r="CN193">
        <v>0</v>
      </c>
      <c r="CO193">
        <v>0</v>
      </c>
      <c r="CP193">
        <v>0</v>
      </c>
      <c r="CQ193">
        <v>0</v>
      </c>
      <c r="CR193">
        <v>0</v>
      </c>
      <c r="CS193">
        <v>0</v>
      </c>
      <c r="CT193">
        <v>0</v>
      </c>
      <c r="CU193">
        <v>0</v>
      </c>
      <c r="CV193">
        <v>0</v>
      </c>
      <c r="CW193">
        <v>0</v>
      </c>
      <c r="CX193">
        <v>0</v>
      </c>
      <c r="CY193">
        <v>0</v>
      </c>
      <c r="CZ193">
        <v>0</v>
      </c>
      <c r="DA193">
        <v>0</v>
      </c>
      <c r="DB193">
        <v>0</v>
      </c>
      <c r="DC193">
        <v>0</v>
      </c>
      <c r="DD193">
        <v>0</v>
      </c>
      <c r="DE193">
        <v>0</v>
      </c>
      <c r="DF193">
        <v>0</v>
      </c>
      <c r="DG193">
        <v>0</v>
      </c>
      <c r="DH193">
        <v>0</v>
      </c>
      <c r="DI193">
        <v>0</v>
      </c>
      <c r="DJ193">
        <v>0</v>
      </c>
      <c r="DK193">
        <v>0</v>
      </c>
      <c r="DL193">
        <v>0</v>
      </c>
      <c r="DM193">
        <v>0</v>
      </c>
      <c r="DN193">
        <v>0</v>
      </c>
      <c r="DO193">
        <v>0</v>
      </c>
      <c r="DP193">
        <v>0</v>
      </c>
      <c r="DQ193">
        <v>0</v>
      </c>
    </row>
    <row r="194" spans="1:121" x14ac:dyDescent="0.25">
      <c r="A194" t="s">
        <v>791</v>
      </c>
      <c r="B194" t="s">
        <v>136</v>
      </c>
      <c r="C194" t="s">
        <v>137</v>
      </c>
      <c r="D194">
        <v>140</v>
      </c>
      <c r="E194" t="s">
        <v>138</v>
      </c>
      <c r="F194" t="s">
        <v>790</v>
      </c>
      <c r="G194" t="s">
        <v>792</v>
      </c>
      <c r="H194" t="s">
        <v>166</v>
      </c>
      <c r="I194" t="s">
        <v>142</v>
      </c>
      <c r="J194" s="66">
        <v>200019608108199</v>
      </c>
      <c r="K194" t="s">
        <v>143</v>
      </c>
      <c r="L194">
        <v>3</v>
      </c>
      <c r="M194" s="65">
        <v>45664</v>
      </c>
      <c r="N194" t="s">
        <v>136</v>
      </c>
      <c r="O194" t="s">
        <v>137</v>
      </c>
      <c r="P194" t="s">
        <v>136</v>
      </c>
      <c r="Q194" t="s">
        <v>137</v>
      </c>
      <c r="R194">
        <v>1</v>
      </c>
      <c r="S194" t="s">
        <v>146</v>
      </c>
      <c r="T194" t="s">
        <v>147</v>
      </c>
      <c r="U194" t="s">
        <v>148</v>
      </c>
      <c r="V194" t="s">
        <v>149</v>
      </c>
      <c r="W194" t="s">
        <v>150</v>
      </c>
      <c r="X194">
        <v>2065</v>
      </c>
      <c r="Y194" t="s">
        <v>793</v>
      </c>
      <c r="AB194" t="s">
        <v>154</v>
      </c>
      <c r="AC194" t="s">
        <v>155</v>
      </c>
      <c r="AP194" t="s">
        <v>158</v>
      </c>
      <c r="AQ194" t="s">
        <v>159</v>
      </c>
      <c r="AR194">
        <v>2025</v>
      </c>
      <c r="AS194">
        <v>12</v>
      </c>
      <c r="AT194" s="65">
        <v>45669</v>
      </c>
      <c r="AU194" t="s">
        <v>160</v>
      </c>
      <c r="AV194" t="s">
        <v>161</v>
      </c>
      <c r="AW194" t="s">
        <v>162</v>
      </c>
      <c r="AX194">
        <v>250000</v>
      </c>
      <c r="AY194">
        <v>0</v>
      </c>
      <c r="AZ194">
        <v>0</v>
      </c>
      <c r="BA194">
        <v>0</v>
      </c>
      <c r="BB194">
        <v>0</v>
      </c>
      <c r="BC194">
        <v>0</v>
      </c>
      <c r="BD194">
        <v>0</v>
      </c>
      <c r="BE194">
        <v>0</v>
      </c>
      <c r="BF194">
        <v>0</v>
      </c>
      <c r="BG194">
        <v>0</v>
      </c>
      <c r="BH194">
        <v>0</v>
      </c>
      <c r="BI194">
        <v>0</v>
      </c>
      <c r="BJ194">
        <v>7175</v>
      </c>
      <c r="BK194">
        <v>47161.89</v>
      </c>
      <c r="BL194">
        <v>6589.14</v>
      </c>
      <c r="BM194">
        <v>0</v>
      </c>
      <c r="BN194">
        <v>0</v>
      </c>
      <c r="BO194">
        <v>1919.78</v>
      </c>
      <c r="BP194">
        <v>0</v>
      </c>
      <c r="BQ194">
        <v>0</v>
      </c>
      <c r="BR194">
        <v>0</v>
      </c>
      <c r="BS194">
        <v>0</v>
      </c>
      <c r="BT194">
        <v>0</v>
      </c>
      <c r="BU194">
        <v>0</v>
      </c>
      <c r="BV194">
        <v>0</v>
      </c>
      <c r="BW194">
        <v>0</v>
      </c>
      <c r="BX194">
        <v>0</v>
      </c>
      <c r="BY194">
        <v>0</v>
      </c>
      <c r="BZ194">
        <v>0</v>
      </c>
      <c r="CA194">
        <v>0</v>
      </c>
      <c r="CB194">
        <v>0</v>
      </c>
      <c r="CC194">
        <v>0</v>
      </c>
      <c r="CD194">
        <v>0</v>
      </c>
      <c r="CE194">
        <v>0</v>
      </c>
      <c r="CF194">
        <v>0</v>
      </c>
      <c r="CG194">
        <v>0</v>
      </c>
      <c r="CH194">
        <v>0</v>
      </c>
      <c r="CI194">
        <v>0</v>
      </c>
      <c r="CJ194">
        <v>0</v>
      </c>
      <c r="CK194">
        <v>0</v>
      </c>
      <c r="CL194">
        <v>0</v>
      </c>
      <c r="CM194">
        <v>0</v>
      </c>
      <c r="CN194">
        <v>0</v>
      </c>
      <c r="CO194">
        <v>0</v>
      </c>
      <c r="CP194">
        <v>0</v>
      </c>
      <c r="CQ194">
        <v>0</v>
      </c>
      <c r="CR194">
        <v>0</v>
      </c>
      <c r="CS194">
        <v>0</v>
      </c>
      <c r="CT194">
        <v>0</v>
      </c>
      <c r="CU194">
        <v>0</v>
      </c>
      <c r="CV194">
        <v>0</v>
      </c>
      <c r="CW194">
        <v>0</v>
      </c>
      <c r="CX194">
        <v>0</v>
      </c>
      <c r="CY194">
        <v>0</v>
      </c>
      <c r="CZ194">
        <v>0</v>
      </c>
      <c r="DA194">
        <v>0</v>
      </c>
      <c r="DB194">
        <v>0</v>
      </c>
      <c r="DC194">
        <v>0</v>
      </c>
      <c r="DD194">
        <v>0</v>
      </c>
      <c r="DE194">
        <v>0</v>
      </c>
      <c r="DF194">
        <v>0</v>
      </c>
      <c r="DG194">
        <v>0</v>
      </c>
      <c r="DH194">
        <v>0</v>
      </c>
      <c r="DI194">
        <v>0</v>
      </c>
      <c r="DJ194">
        <v>0</v>
      </c>
      <c r="DK194">
        <v>0</v>
      </c>
      <c r="DL194">
        <v>0</v>
      </c>
      <c r="DM194">
        <v>0</v>
      </c>
      <c r="DN194">
        <v>0</v>
      </c>
      <c r="DO194">
        <v>0</v>
      </c>
      <c r="DP194">
        <v>0</v>
      </c>
      <c r="DQ194">
        <v>0</v>
      </c>
    </row>
    <row r="195" spans="1:121" x14ac:dyDescent="0.25">
      <c r="A195" t="s">
        <v>795</v>
      </c>
      <c r="B195" t="s">
        <v>136</v>
      </c>
      <c r="C195" t="s">
        <v>137</v>
      </c>
      <c r="D195">
        <v>14</v>
      </c>
      <c r="E195" t="s">
        <v>138</v>
      </c>
      <c r="F195" t="s">
        <v>794</v>
      </c>
      <c r="G195" t="s">
        <v>796</v>
      </c>
      <c r="H195" t="s">
        <v>166</v>
      </c>
      <c r="I195" t="s">
        <v>142</v>
      </c>
      <c r="J195" s="66">
        <v>200010130389475</v>
      </c>
      <c r="K195" t="s">
        <v>143</v>
      </c>
      <c r="L195">
        <v>5</v>
      </c>
      <c r="M195" s="65">
        <v>45663</v>
      </c>
      <c r="N195" t="s">
        <v>257</v>
      </c>
      <c r="O195" t="s">
        <v>258</v>
      </c>
      <c r="P195" t="s">
        <v>257</v>
      </c>
      <c r="Q195" t="s">
        <v>258</v>
      </c>
      <c r="R195">
        <v>1</v>
      </c>
      <c r="S195" t="s">
        <v>146</v>
      </c>
      <c r="T195" t="s">
        <v>147</v>
      </c>
      <c r="U195" t="s">
        <v>148</v>
      </c>
      <c r="V195" t="s">
        <v>149</v>
      </c>
      <c r="W195" t="s">
        <v>150</v>
      </c>
      <c r="X195">
        <v>3203</v>
      </c>
      <c r="Y195" t="s">
        <v>797</v>
      </c>
      <c r="Z195" t="s">
        <v>152</v>
      </c>
      <c r="AA195" t="s">
        <v>153</v>
      </c>
      <c r="AB195" t="s">
        <v>154</v>
      </c>
      <c r="AC195" t="s">
        <v>155</v>
      </c>
      <c r="AF195" t="s">
        <v>217</v>
      </c>
      <c r="AG195" t="s">
        <v>218</v>
      </c>
      <c r="AP195" t="s">
        <v>158</v>
      </c>
      <c r="AQ195" t="s">
        <v>159</v>
      </c>
      <c r="AR195">
        <v>2025</v>
      </c>
      <c r="AS195">
        <v>12</v>
      </c>
      <c r="AT195" s="65">
        <v>45669</v>
      </c>
      <c r="AU195" t="s">
        <v>160</v>
      </c>
      <c r="AV195" t="s">
        <v>161</v>
      </c>
      <c r="AW195" t="s">
        <v>162</v>
      </c>
      <c r="AX195">
        <v>40000</v>
      </c>
      <c r="AY195">
        <v>0</v>
      </c>
      <c r="AZ195">
        <v>0</v>
      </c>
      <c r="BA195">
        <v>0</v>
      </c>
      <c r="BB195">
        <v>0</v>
      </c>
      <c r="BC195">
        <v>0</v>
      </c>
      <c r="BD195">
        <v>0</v>
      </c>
      <c r="BE195">
        <v>0</v>
      </c>
      <c r="BF195">
        <v>0</v>
      </c>
      <c r="BG195">
        <v>0</v>
      </c>
      <c r="BH195">
        <v>0</v>
      </c>
      <c r="BI195">
        <v>0</v>
      </c>
      <c r="BJ195">
        <v>1148</v>
      </c>
      <c r="BK195">
        <v>442.65</v>
      </c>
      <c r="BL195">
        <v>1216</v>
      </c>
      <c r="BM195">
        <v>0</v>
      </c>
      <c r="BN195">
        <v>0</v>
      </c>
      <c r="BO195">
        <v>0</v>
      </c>
      <c r="BP195">
        <v>0</v>
      </c>
      <c r="BQ195">
        <v>0</v>
      </c>
      <c r="BR195">
        <v>0</v>
      </c>
      <c r="BS195">
        <v>0</v>
      </c>
      <c r="BT195">
        <v>0</v>
      </c>
      <c r="BU195">
        <v>0</v>
      </c>
      <c r="BV195">
        <v>0</v>
      </c>
      <c r="BW195">
        <v>0</v>
      </c>
      <c r="BX195">
        <v>0</v>
      </c>
      <c r="BY195">
        <v>0</v>
      </c>
      <c r="BZ195">
        <v>28744.06</v>
      </c>
      <c r="CA195">
        <v>0</v>
      </c>
      <c r="CB195">
        <v>0</v>
      </c>
      <c r="CC195">
        <v>0</v>
      </c>
      <c r="CD195">
        <v>0</v>
      </c>
      <c r="CE195">
        <v>0</v>
      </c>
      <c r="CF195">
        <v>0</v>
      </c>
      <c r="CG195">
        <v>0</v>
      </c>
      <c r="CH195">
        <v>0</v>
      </c>
      <c r="CI195">
        <v>0</v>
      </c>
      <c r="CJ195">
        <v>0</v>
      </c>
      <c r="CK195">
        <v>0</v>
      </c>
      <c r="CL195">
        <v>0</v>
      </c>
      <c r="CM195">
        <v>0</v>
      </c>
      <c r="CN195">
        <v>0</v>
      </c>
      <c r="CO195">
        <v>0</v>
      </c>
      <c r="CP195">
        <v>0</v>
      </c>
      <c r="CQ195">
        <v>0</v>
      </c>
      <c r="CR195">
        <v>0</v>
      </c>
      <c r="CS195">
        <v>0</v>
      </c>
      <c r="CT195">
        <v>0</v>
      </c>
      <c r="CU195">
        <v>0</v>
      </c>
      <c r="CV195">
        <v>0</v>
      </c>
      <c r="CW195">
        <v>0</v>
      </c>
      <c r="CX195">
        <v>0</v>
      </c>
      <c r="CY195">
        <v>0</v>
      </c>
      <c r="CZ195">
        <v>0</v>
      </c>
      <c r="DA195">
        <v>0</v>
      </c>
      <c r="DB195">
        <v>0</v>
      </c>
      <c r="DC195">
        <v>0</v>
      </c>
      <c r="DD195">
        <v>0</v>
      </c>
      <c r="DE195">
        <v>0</v>
      </c>
      <c r="DF195">
        <v>0</v>
      </c>
      <c r="DG195">
        <v>0</v>
      </c>
      <c r="DH195">
        <v>0</v>
      </c>
      <c r="DI195">
        <v>0</v>
      </c>
      <c r="DJ195">
        <v>0</v>
      </c>
      <c r="DK195">
        <v>0</v>
      </c>
      <c r="DL195">
        <v>0</v>
      </c>
      <c r="DM195">
        <v>0</v>
      </c>
      <c r="DN195">
        <v>0</v>
      </c>
      <c r="DO195">
        <v>0</v>
      </c>
      <c r="DP195">
        <v>0</v>
      </c>
      <c r="DQ195">
        <v>0</v>
      </c>
    </row>
    <row r="196" spans="1:121" x14ac:dyDescent="0.25">
      <c r="A196" t="s">
        <v>799</v>
      </c>
      <c r="B196" t="s">
        <v>136</v>
      </c>
      <c r="C196" t="s">
        <v>137</v>
      </c>
      <c r="D196">
        <v>26</v>
      </c>
      <c r="E196" t="s">
        <v>138</v>
      </c>
      <c r="F196" t="s">
        <v>798</v>
      </c>
      <c r="G196" t="s">
        <v>800</v>
      </c>
      <c r="H196" t="s">
        <v>166</v>
      </c>
      <c r="I196" t="s">
        <v>142</v>
      </c>
      <c r="J196" s="66">
        <v>200019605578657</v>
      </c>
      <c r="K196" t="s">
        <v>143</v>
      </c>
      <c r="L196">
        <v>4</v>
      </c>
      <c r="M196" s="65">
        <v>45663</v>
      </c>
      <c r="N196" t="s">
        <v>447</v>
      </c>
      <c r="O196" t="s">
        <v>448</v>
      </c>
      <c r="P196" t="s">
        <v>447</v>
      </c>
      <c r="Q196" t="s">
        <v>448</v>
      </c>
      <c r="R196">
        <v>1</v>
      </c>
      <c r="S196" t="s">
        <v>146</v>
      </c>
      <c r="T196" t="s">
        <v>147</v>
      </c>
      <c r="U196" t="s">
        <v>148</v>
      </c>
      <c r="V196" t="s">
        <v>149</v>
      </c>
      <c r="W196" t="s">
        <v>150</v>
      </c>
      <c r="X196">
        <v>1693</v>
      </c>
      <c r="Y196" t="s">
        <v>187</v>
      </c>
      <c r="Z196" t="s">
        <v>152</v>
      </c>
      <c r="AA196" t="s">
        <v>153</v>
      </c>
      <c r="AB196" t="s">
        <v>154</v>
      </c>
      <c r="AC196" t="s">
        <v>155</v>
      </c>
      <c r="AF196" t="s">
        <v>188</v>
      </c>
      <c r="AG196" t="s">
        <v>189</v>
      </c>
      <c r="AP196" t="s">
        <v>158</v>
      </c>
      <c r="AQ196" t="s">
        <v>159</v>
      </c>
      <c r="AR196">
        <v>2025</v>
      </c>
      <c r="AS196">
        <v>12</v>
      </c>
      <c r="AT196" s="65">
        <v>45669</v>
      </c>
      <c r="AU196" t="s">
        <v>160</v>
      </c>
      <c r="AV196" t="s">
        <v>161</v>
      </c>
      <c r="AW196" t="s">
        <v>162</v>
      </c>
      <c r="AX196">
        <v>80000</v>
      </c>
      <c r="AY196">
        <v>0</v>
      </c>
      <c r="AZ196">
        <v>0</v>
      </c>
      <c r="BA196">
        <v>0</v>
      </c>
      <c r="BB196">
        <v>0</v>
      </c>
      <c r="BC196">
        <v>0</v>
      </c>
      <c r="BD196">
        <v>0</v>
      </c>
      <c r="BE196">
        <v>0</v>
      </c>
      <c r="BF196">
        <v>0</v>
      </c>
      <c r="BG196">
        <v>0</v>
      </c>
      <c r="BH196">
        <v>0</v>
      </c>
      <c r="BI196">
        <v>0</v>
      </c>
      <c r="BJ196">
        <v>2296</v>
      </c>
      <c r="BK196">
        <v>6920.92</v>
      </c>
      <c r="BL196">
        <v>2432</v>
      </c>
      <c r="BM196">
        <v>0</v>
      </c>
      <c r="BN196">
        <v>0</v>
      </c>
      <c r="BO196">
        <v>1919.78</v>
      </c>
      <c r="BP196">
        <v>0</v>
      </c>
      <c r="BQ196">
        <v>0</v>
      </c>
      <c r="BR196">
        <v>0</v>
      </c>
      <c r="BS196">
        <v>0</v>
      </c>
      <c r="BT196">
        <v>0</v>
      </c>
      <c r="BU196">
        <v>0</v>
      </c>
      <c r="BV196">
        <v>0</v>
      </c>
      <c r="BW196">
        <v>0</v>
      </c>
      <c r="BX196">
        <v>0</v>
      </c>
      <c r="BY196">
        <v>0</v>
      </c>
      <c r="BZ196">
        <v>9873.51</v>
      </c>
      <c r="CA196">
        <v>0</v>
      </c>
      <c r="CB196">
        <v>0</v>
      </c>
      <c r="CC196">
        <v>0</v>
      </c>
      <c r="CD196">
        <v>0</v>
      </c>
      <c r="CE196">
        <v>0</v>
      </c>
      <c r="CF196">
        <v>0</v>
      </c>
      <c r="CG196">
        <v>0</v>
      </c>
      <c r="CH196">
        <v>0</v>
      </c>
      <c r="CI196">
        <v>0</v>
      </c>
      <c r="CJ196">
        <v>0</v>
      </c>
      <c r="CK196">
        <v>0</v>
      </c>
      <c r="CL196">
        <v>0</v>
      </c>
      <c r="CM196">
        <v>0</v>
      </c>
      <c r="CN196">
        <v>0</v>
      </c>
      <c r="CO196">
        <v>0</v>
      </c>
      <c r="CP196">
        <v>0</v>
      </c>
      <c r="CQ196">
        <v>0</v>
      </c>
      <c r="CR196">
        <v>0</v>
      </c>
      <c r="CS196">
        <v>0</v>
      </c>
      <c r="CT196">
        <v>0</v>
      </c>
      <c r="CU196">
        <v>0</v>
      </c>
      <c r="CV196">
        <v>0</v>
      </c>
      <c r="CW196">
        <v>0</v>
      </c>
      <c r="CX196">
        <v>0</v>
      </c>
      <c r="CY196">
        <v>0</v>
      </c>
      <c r="CZ196">
        <v>0</v>
      </c>
      <c r="DA196">
        <v>0</v>
      </c>
      <c r="DB196">
        <v>0</v>
      </c>
      <c r="DC196">
        <v>0</v>
      </c>
      <c r="DD196">
        <v>0</v>
      </c>
      <c r="DE196">
        <v>0</v>
      </c>
      <c r="DF196">
        <v>0</v>
      </c>
      <c r="DG196">
        <v>0</v>
      </c>
      <c r="DH196">
        <v>0</v>
      </c>
      <c r="DI196">
        <v>0</v>
      </c>
      <c r="DJ196">
        <v>0</v>
      </c>
      <c r="DK196">
        <v>0</v>
      </c>
      <c r="DL196">
        <v>0</v>
      </c>
      <c r="DM196">
        <v>0</v>
      </c>
      <c r="DN196">
        <v>0</v>
      </c>
      <c r="DO196">
        <v>0</v>
      </c>
      <c r="DP196">
        <v>0</v>
      </c>
      <c r="DQ196">
        <v>0</v>
      </c>
    </row>
    <row r="197" spans="1:121" x14ac:dyDescent="0.25">
      <c r="A197" t="s">
        <v>802</v>
      </c>
      <c r="B197" t="s">
        <v>136</v>
      </c>
      <c r="C197" t="s">
        <v>137</v>
      </c>
      <c r="D197">
        <v>31</v>
      </c>
      <c r="E197" t="s">
        <v>138</v>
      </c>
      <c r="F197" t="s">
        <v>801</v>
      </c>
      <c r="G197" t="s">
        <v>803</v>
      </c>
      <c r="H197" t="s">
        <v>166</v>
      </c>
      <c r="I197" t="s">
        <v>206</v>
      </c>
      <c r="J197" s="66">
        <v>9608894120</v>
      </c>
      <c r="K197" t="s">
        <v>143</v>
      </c>
      <c r="L197">
        <v>1</v>
      </c>
      <c r="M197" s="65">
        <v>45668</v>
      </c>
      <c r="N197" t="s">
        <v>231</v>
      </c>
      <c r="O197" t="s">
        <v>232</v>
      </c>
      <c r="P197" t="s">
        <v>231</v>
      </c>
      <c r="Q197" t="s">
        <v>232</v>
      </c>
      <c r="R197">
        <v>1</v>
      </c>
      <c r="S197" t="s">
        <v>146</v>
      </c>
      <c r="T197" t="s">
        <v>147</v>
      </c>
      <c r="U197" t="s">
        <v>148</v>
      </c>
      <c r="V197" t="s">
        <v>149</v>
      </c>
      <c r="W197" t="s">
        <v>150</v>
      </c>
      <c r="X197">
        <v>2401</v>
      </c>
      <c r="Y197" t="s">
        <v>804</v>
      </c>
      <c r="Z197" t="s">
        <v>193</v>
      </c>
      <c r="AA197" t="s">
        <v>194</v>
      </c>
      <c r="AB197" t="s">
        <v>195</v>
      </c>
      <c r="AC197" t="s">
        <v>196</v>
      </c>
      <c r="AF197" t="s">
        <v>217</v>
      </c>
      <c r="AG197" t="s">
        <v>218</v>
      </c>
      <c r="AP197" t="s">
        <v>158</v>
      </c>
      <c r="AQ197" t="s">
        <v>159</v>
      </c>
      <c r="AR197">
        <v>2025</v>
      </c>
      <c r="AS197">
        <v>12</v>
      </c>
      <c r="AT197" s="65">
        <v>45669</v>
      </c>
      <c r="AU197" t="s">
        <v>160</v>
      </c>
      <c r="AV197" t="s">
        <v>161</v>
      </c>
      <c r="AW197" t="s">
        <v>162</v>
      </c>
      <c r="AX197">
        <v>43500</v>
      </c>
      <c r="AY197">
        <v>0</v>
      </c>
      <c r="AZ197">
        <v>0</v>
      </c>
      <c r="BA197">
        <v>0</v>
      </c>
      <c r="BB197">
        <v>0</v>
      </c>
      <c r="BC197">
        <v>0</v>
      </c>
      <c r="BD197">
        <v>0</v>
      </c>
      <c r="BE197">
        <v>0</v>
      </c>
      <c r="BF197">
        <v>0</v>
      </c>
      <c r="BG197">
        <v>0</v>
      </c>
      <c r="BH197">
        <v>0</v>
      </c>
      <c r="BI197">
        <v>0</v>
      </c>
      <c r="BJ197">
        <v>1248.45</v>
      </c>
      <c r="BK197">
        <v>936.62</v>
      </c>
      <c r="BL197">
        <v>1322.4</v>
      </c>
      <c r="BM197">
        <v>0</v>
      </c>
      <c r="BN197">
        <v>0</v>
      </c>
      <c r="BO197">
        <v>0</v>
      </c>
      <c r="BP197">
        <v>0</v>
      </c>
      <c r="BQ197">
        <v>0</v>
      </c>
      <c r="BR197">
        <v>0</v>
      </c>
      <c r="BS197">
        <v>0</v>
      </c>
      <c r="BT197">
        <v>0</v>
      </c>
      <c r="BU197">
        <v>0</v>
      </c>
      <c r="BV197">
        <v>0</v>
      </c>
      <c r="BW197">
        <v>0</v>
      </c>
      <c r="BX197">
        <v>0</v>
      </c>
      <c r="BY197">
        <v>0</v>
      </c>
      <c r="BZ197">
        <v>0</v>
      </c>
      <c r="CA197">
        <v>0</v>
      </c>
      <c r="CB197">
        <v>0</v>
      </c>
      <c r="CC197">
        <v>0</v>
      </c>
      <c r="CD197">
        <v>0</v>
      </c>
      <c r="CE197">
        <v>0</v>
      </c>
      <c r="CF197">
        <v>0</v>
      </c>
      <c r="CG197">
        <v>0</v>
      </c>
      <c r="CH197">
        <v>0</v>
      </c>
      <c r="CI197">
        <v>0</v>
      </c>
      <c r="CJ197">
        <v>0</v>
      </c>
      <c r="CK197">
        <v>0</v>
      </c>
      <c r="CL197">
        <v>0</v>
      </c>
      <c r="CM197">
        <v>0</v>
      </c>
      <c r="CN197">
        <v>0</v>
      </c>
      <c r="CO197">
        <v>0</v>
      </c>
      <c r="CP197">
        <v>0</v>
      </c>
      <c r="CQ197">
        <v>0</v>
      </c>
      <c r="CR197">
        <v>0</v>
      </c>
      <c r="CS197">
        <v>0</v>
      </c>
      <c r="CT197">
        <v>0</v>
      </c>
      <c r="CU197">
        <v>0</v>
      </c>
      <c r="CV197">
        <v>0</v>
      </c>
      <c r="CW197">
        <v>0</v>
      </c>
      <c r="CX197">
        <v>0</v>
      </c>
      <c r="CY197">
        <v>0</v>
      </c>
      <c r="CZ197">
        <v>0</v>
      </c>
      <c r="DA197">
        <v>0</v>
      </c>
      <c r="DB197">
        <v>0</v>
      </c>
      <c r="DC197">
        <v>0</v>
      </c>
      <c r="DD197">
        <v>0</v>
      </c>
      <c r="DE197">
        <v>0</v>
      </c>
      <c r="DF197">
        <v>0</v>
      </c>
      <c r="DG197">
        <v>0</v>
      </c>
      <c r="DH197">
        <v>0</v>
      </c>
      <c r="DI197">
        <v>0</v>
      </c>
      <c r="DJ197">
        <v>0</v>
      </c>
      <c r="DK197">
        <v>0</v>
      </c>
      <c r="DL197">
        <v>0</v>
      </c>
      <c r="DM197">
        <v>0</v>
      </c>
      <c r="DN197">
        <v>0</v>
      </c>
      <c r="DO197">
        <v>0</v>
      </c>
      <c r="DP197">
        <v>0</v>
      </c>
      <c r="DQ197">
        <v>0</v>
      </c>
    </row>
    <row r="198" spans="1:121" x14ac:dyDescent="0.25">
      <c r="A198" t="s">
        <v>806</v>
      </c>
      <c r="B198" t="s">
        <v>136</v>
      </c>
      <c r="C198" t="s">
        <v>137</v>
      </c>
      <c r="D198">
        <v>22</v>
      </c>
      <c r="E198" t="s">
        <v>138</v>
      </c>
      <c r="F198" t="s">
        <v>805</v>
      </c>
      <c r="G198" t="s">
        <v>807</v>
      </c>
      <c r="H198" t="s">
        <v>166</v>
      </c>
      <c r="I198" t="s">
        <v>142</v>
      </c>
      <c r="J198" s="66">
        <v>9608205822</v>
      </c>
      <c r="K198" t="s">
        <v>143</v>
      </c>
      <c r="L198">
        <v>1</v>
      </c>
      <c r="M198" s="65">
        <v>45666</v>
      </c>
      <c r="N198" t="s">
        <v>231</v>
      </c>
      <c r="O198" t="s">
        <v>232</v>
      </c>
      <c r="P198" t="s">
        <v>231</v>
      </c>
      <c r="Q198" t="s">
        <v>232</v>
      </c>
      <c r="R198">
        <v>1</v>
      </c>
      <c r="S198" t="s">
        <v>146</v>
      </c>
      <c r="T198" t="s">
        <v>147</v>
      </c>
      <c r="U198" t="s">
        <v>148</v>
      </c>
      <c r="V198" t="s">
        <v>149</v>
      </c>
      <c r="W198" t="s">
        <v>150</v>
      </c>
      <c r="X198">
        <v>3389</v>
      </c>
      <c r="Y198" t="s">
        <v>277</v>
      </c>
      <c r="Z198" t="s">
        <v>193</v>
      </c>
      <c r="AA198" t="s">
        <v>194</v>
      </c>
      <c r="AB198" t="s">
        <v>154</v>
      </c>
      <c r="AC198" t="s">
        <v>155</v>
      </c>
      <c r="AF198" t="s">
        <v>156</v>
      </c>
      <c r="AG198" t="s">
        <v>157</v>
      </c>
      <c r="AP198" t="s">
        <v>158</v>
      </c>
      <c r="AQ198" t="s">
        <v>159</v>
      </c>
      <c r="AR198">
        <v>2025</v>
      </c>
      <c r="AS198">
        <v>12</v>
      </c>
      <c r="AT198" s="65">
        <v>45669</v>
      </c>
      <c r="AU198" t="s">
        <v>160</v>
      </c>
      <c r="AV198" t="s">
        <v>161</v>
      </c>
      <c r="AW198" t="s">
        <v>162</v>
      </c>
      <c r="AX198">
        <v>80000</v>
      </c>
      <c r="AY198">
        <v>0</v>
      </c>
      <c r="AZ198">
        <v>0</v>
      </c>
      <c r="BA198">
        <v>0</v>
      </c>
      <c r="BB198">
        <v>0</v>
      </c>
      <c r="BC198">
        <v>0</v>
      </c>
      <c r="BD198">
        <v>0</v>
      </c>
      <c r="BE198">
        <v>0</v>
      </c>
      <c r="BF198">
        <v>0</v>
      </c>
      <c r="BG198">
        <v>0</v>
      </c>
      <c r="BH198">
        <v>0</v>
      </c>
      <c r="BI198">
        <v>0</v>
      </c>
      <c r="BJ198">
        <v>2296</v>
      </c>
      <c r="BK198">
        <v>885.3</v>
      </c>
      <c r="BL198">
        <v>2432</v>
      </c>
      <c r="BM198">
        <v>0</v>
      </c>
      <c r="BN198">
        <v>0</v>
      </c>
      <c r="BO198">
        <v>0</v>
      </c>
      <c r="BP198">
        <v>0</v>
      </c>
      <c r="BQ198">
        <v>0</v>
      </c>
      <c r="BR198">
        <v>0</v>
      </c>
      <c r="BS198">
        <v>0</v>
      </c>
      <c r="BT198">
        <v>0</v>
      </c>
      <c r="BU198">
        <v>0</v>
      </c>
      <c r="BV198">
        <v>0</v>
      </c>
      <c r="BW198">
        <v>0</v>
      </c>
      <c r="BX198">
        <v>0</v>
      </c>
      <c r="BY198">
        <v>0</v>
      </c>
      <c r="BZ198">
        <v>0</v>
      </c>
      <c r="CA198">
        <v>0</v>
      </c>
      <c r="CB198">
        <v>0</v>
      </c>
      <c r="CC198">
        <v>0</v>
      </c>
      <c r="CD198">
        <v>0</v>
      </c>
      <c r="CE198">
        <v>0</v>
      </c>
      <c r="CF198">
        <v>0</v>
      </c>
      <c r="CG198">
        <v>0</v>
      </c>
      <c r="CH198">
        <v>0</v>
      </c>
      <c r="CI198">
        <v>0</v>
      </c>
      <c r="CJ198">
        <v>0</v>
      </c>
      <c r="CK198">
        <v>0</v>
      </c>
      <c r="CL198">
        <v>0</v>
      </c>
      <c r="CM198">
        <v>0</v>
      </c>
      <c r="CN198">
        <v>0</v>
      </c>
      <c r="CO198">
        <v>0</v>
      </c>
      <c r="CP198">
        <v>0</v>
      </c>
      <c r="CQ198">
        <v>0</v>
      </c>
      <c r="CR198">
        <v>0</v>
      </c>
      <c r="CS198">
        <v>0</v>
      </c>
      <c r="CT198">
        <v>0</v>
      </c>
      <c r="CU198">
        <v>0</v>
      </c>
      <c r="CV198">
        <v>0</v>
      </c>
      <c r="CW198">
        <v>0</v>
      </c>
      <c r="CX198">
        <v>0</v>
      </c>
      <c r="CY198">
        <v>0</v>
      </c>
      <c r="CZ198">
        <v>0</v>
      </c>
      <c r="DA198">
        <v>0</v>
      </c>
      <c r="DB198">
        <v>0</v>
      </c>
      <c r="DC198">
        <v>0</v>
      </c>
      <c r="DD198">
        <v>0</v>
      </c>
      <c r="DE198">
        <v>0</v>
      </c>
      <c r="DF198">
        <v>0</v>
      </c>
      <c r="DG198">
        <v>0</v>
      </c>
      <c r="DH198">
        <v>0</v>
      </c>
      <c r="DI198">
        <v>0</v>
      </c>
      <c r="DJ198">
        <v>0</v>
      </c>
      <c r="DK198">
        <v>0</v>
      </c>
      <c r="DL198">
        <v>0</v>
      </c>
      <c r="DM198">
        <v>0</v>
      </c>
      <c r="DN198">
        <v>0</v>
      </c>
      <c r="DO198">
        <v>0</v>
      </c>
      <c r="DP198">
        <v>0</v>
      </c>
      <c r="DQ198">
        <v>0</v>
      </c>
    </row>
    <row r="199" spans="1:121" x14ac:dyDescent="0.25">
      <c r="A199" t="s">
        <v>809</v>
      </c>
      <c r="B199" t="s">
        <v>136</v>
      </c>
      <c r="C199" t="s">
        <v>137</v>
      </c>
      <c r="D199">
        <v>261</v>
      </c>
      <c r="E199" t="s">
        <v>138</v>
      </c>
      <c r="F199" t="s">
        <v>808</v>
      </c>
      <c r="G199" t="s">
        <v>810</v>
      </c>
      <c r="H199" t="s">
        <v>166</v>
      </c>
      <c r="I199" t="s">
        <v>142</v>
      </c>
      <c r="J199" s="66">
        <v>200013300169462</v>
      </c>
      <c r="K199" t="s">
        <v>143</v>
      </c>
      <c r="L199">
        <v>6</v>
      </c>
      <c r="M199" s="65">
        <v>45663</v>
      </c>
      <c r="N199" t="s">
        <v>144</v>
      </c>
      <c r="O199" t="s">
        <v>145</v>
      </c>
      <c r="P199" t="s">
        <v>144</v>
      </c>
      <c r="Q199" t="s">
        <v>145</v>
      </c>
      <c r="R199">
        <v>1</v>
      </c>
      <c r="S199" t="s">
        <v>146</v>
      </c>
      <c r="T199" t="s">
        <v>147</v>
      </c>
      <c r="U199" t="s">
        <v>148</v>
      </c>
      <c r="V199" t="s">
        <v>149</v>
      </c>
      <c r="W199" t="s">
        <v>150</v>
      </c>
      <c r="X199">
        <v>2210</v>
      </c>
      <c r="Y199" t="s">
        <v>170</v>
      </c>
      <c r="AB199" t="s">
        <v>154</v>
      </c>
      <c r="AC199" t="s">
        <v>155</v>
      </c>
      <c r="AP199" t="s">
        <v>158</v>
      </c>
      <c r="AQ199" t="s">
        <v>159</v>
      </c>
      <c r="AR199">
        <v>2025</v>
      </c>
      <c r="AS199">
        <v>12</v>
      </c>
      <c r="AT199" s="65">
        <v>45669</v>
      </c>
      <c r="AU199" t="s">
        <v>160</v>
      </c>
      <c r="AV199" t="s">
        <v>161</v>
      </c>
      <c r="AW199" t="s">
        <v>162</v>
      </c>
      <c r="AX199">
        <v>40000</v>
      </c>
      <c r="AY199">
        <v>0</v>
      </c>
      <c r="AZ199">
        <v>0</v>
      </c>
      <c r="BA199">
        <v>0</v>
      </c>
      <c r="BB199">
        <v>0</v>
      </c>
      <c r="BC199">
        <v>0</v>
      </c>
      <c r="BD199">
        <v>0</v>
      </c>
      <c r="BE199">
        <v>0</v>
      </c>
      <c r="BF199">
        <v>0</v>
      </c>
      <c r="BG199">
        <v>0</v>
      </c>
      <c r="BH199">
        <v>0</v>
      </c>
      <c r="BI199">
        <v>0</v>
      </c>
      <c r="BJ199">
        <v>1148</v>
      </c>
      <c r="BK199">
        <v>442.65</v>
      </c>
      <c r="BL199">
        <v>1216</v>
      </c>
      <c r="BM199">
        <v>0</v>
      </c>
      <c r="BN199">
        <v>0</v>
      </c>
      <c r="BO199">
        <v>0</v>
      </c>
      <c r="BP199">
        <v>0</v>
      </c>
      <c r="BQ199">
        <v>0</v>
      </c>
      <c r="BR199">
        <v>0</v>
      </c>
      <c r="BS199">
        <v>0</v>
      </c>
      <c r="BT199">
        <v>0</v>
      </c>
      <c r="BU199">
        <v>0</v>
      </c>
      <c r="BV199">
        <v>0</v>
      </c>
      <c r="BW199">
        <v>0</v>
      </c>
      <c r="BX199">
        <v>0</v>
      </c>
      <c r="BY199">
        <v>0</v>
      </c>
      <c r="BZ199">
        <v>3666</v>
      </c>
      <c r="CA199">
        <v>0</v>
      </c>
      <c r="CB199">
        <v>0</v>
      </c>
      <c r="CC199">
        <v>0</v>
      </c>
      <c r="CD199">
        <v>0</v>
      </c>
      <c r="CE199">
        <v>0</v>
      </c>
      <c r="CF199">
        <v>0</v>
      </c>
      <c r="CG199">
        <v>0</v>
      </c>
      <c r="CH199">
        <v>0</v>
      </c>
      <c r="CI199">
        <v>0</v>
      </c>
      <c r="CJ199">
        <v>0</v>
      </c>
      <c r="CK199">
        <v>0</v>
      </c>
      <c r="CL199">
        <v>0</v>
      </c>
      <c r="CM199">
        <v>0</v>
      </c>
      <c r="CN199">
        <v>0</v>
      </c>
      <c r="CO199">
        <v>0</v>
      </c>
      <c r="CP199">
        <v>0</v>
      </c>
      <c r="CQ199">
        <v>0</v>
      </c>
      <c r="CR199">
        <v>0</v>
      </c>
      <c r="CS199">
        <v>0</v>
      </c>
      <c r="CT199">
        <v>0</v>
      </c>
      <c r="CU199">
        <v>0</v>
      </c>
      <c r="CV199">
        <v>0</v>
      </c>
      <c r="CW199">
        <v>0</v>
      </c>
      <c r="CX199">
        <v>0</v>
      </c>
      <c r="CY199">
        <v>0</v>
      </c>
      <c r="CZ199">
        <v>0</v>
      </c>
      <c r="DA199">
        <v>0</v>
      </c>
      <c r="DB199">
        <v>0</v>
      </c>
      <c r="DC199">
        <v>0</v>
      </c>
      <c r="DD199">
        <v>0</v>
      </c>
      <c r="DE199">
        <v>0</v>
      </c>
      <c r="DF199">
        <v>0</v>
      </c>
      <c r="DG199">
        <v>0</v>
      </c>
      <c r="DH199">
        <v>0</v>
      </c>
      <c r="DI199">
        <v>0</v>
      </c>
      <c r="DJ199">
        <v>0</v>
      </c>
      <c r="DK199">
        <v>0</v>
      </c>
      <c r="DL199">
        <v>0</v>
      </c>
      <c r="DM199">
        <v>0</v>
      </c>
      <c r="DN199">
        <v>0</v>
      </c>
      <c r="DO199">
        <v>0</v>
      </c>
      <c r="DP199">
        <v>0</v>
      </c>
      <c r="DQ199">
        <v>0</v>
      </c>
    </row>
    <row r="200" spans="1:121" x14ac:dyDescent="0.25">
      <c r="A200" t="s">
        <v>812</v>
      </c>
      <c r="B200" t="s">
        <v>136</v>
      </c>
      <c r="C200" t="s">
        <v>137</v>
      </c>
      <c r="D200">
        <v>8</v>
      </c>
      <c r="E200" t="s">
        <v>138</v>
      </c>
      <c r="F200" t="s">
        <v>811</v>
      </c>
      <c r="G200" t="s">
        <v>813</v>
      </c>
      <c r="H200" t="s">
        <v>141</v>
      </c>
      <c r="I200" t="s">
        <v>142</v>
      </c>
      <c r="J200" s="66">
        <v>200010131190281</v>
      </c>
      <c r="K200" t="s">
        <v>143</v>
      </c>
      <c r="L200">
        <v>7</v>
      </c>
      <c r="M200" s="65">
        <v>45663</v>
      </c>
      <c r="N200" t="s">
        <v>388</v>
      </c>
      <c r="O200" t="s">
        <v>389</v>
      </c>
      <c r="P200" t="s">
        <v>388</v>
      </c>
      <c r="Q200" t="s">
        <v>389</v>
      </c>
      <c r="R200">
        <v>1</v>
      </c>
      <c r="S200" t="s">
        <v>146</v>
      </c>
      <c r="T200" t="s">
        <v>147</v>
      </c>
      <c r="U200" t="s">
        <v>148</v>
      </c>
      <c r="V200" t="s">
        <v>149</v>
      </c>
      <c r="W200" t="s">
        <v>150</v>
      </c>
      <c r="X200">
        <v>1404</v>
      </c>
      <c r="Y200" t="s">
        <v>514</v>
      </c>
      <c r="Z200" t="s">
        <v>152</v>
      </c>
      <c r="AA200" t="s">
        <v>153</v>
      </c>
      <c r="AB200" t="s">
        <v>154</v>
      </c>
      <c r="AC200" t="s">
        <v>155</v>
      </c>
      <c r="AF200" t="s">
        <v>156</v>
      </c>
      <c r="AG200" t="s">
        <v>157</v>
      </c>
      <c r="AP200" t="s">
        <v>158</v>
      </c>
      <c r="AQ200" t="s">
        <v>159</v>
      </c>
      <c r="AR200">
        <v>2025</v>
      </c>
      <c r="AS200">
        <v>12</v>
      </c>
      <c r="AT200" s="65">
        <v>45669</v>
      </c>
      <c r="AU200" t="s">
        <v>160</v>
      </c>
      <c r="AV200" t="s">
        <v>161</v>
      </c>
      <c r="AW200" t="s">
        <v>162</v>
      </c>
      <c r="AX200">
        <v>32000</v>
      </c>
      <c r="AY200">
        <v>0</v>
      </c>
      <c r="AZ200">
        <v>0</v>
      </c>
      <c r="BA200">
        <v>0</v>
      </c>
      <c r="BB200">
        <v>0</v>
      </c>
      <c r="BC200">
        <v>0</v>
      </c>
      <c r="BD200">
        <v>0</v>
      </c>
      <c r="BE200">
        <v>0</v>
      </c>
      <c r="BF200">
        <v>0</v>
      </c>
      <c r="BG200">
        <v>0</v>
      </c>
      <c r="BH200">
        <v>0</v>
      </c>
      <c r="BI200">
        <v>0</v>
      </c>
      <c r="BJ200">
        <v>918.4</v>
      </c>
      <c r="BK200">
        <v>0</v>
      </c>
      <c r="BL200">
        <v>972.8</v>
      </c>
      <c r="BM200">
        <v>0</v>
      </c>
      <c r="BN200">
        <v>0</v>
      </c>
      <c r="BO200">
        <v>0</v>
      </c>
      <c r="BP200">
        <v>0</v>
      </c>
      <c r="BQ200">
        <v>0</v>
      </c>
      <c r="BR200">
        <v>0</v>
      </c>
      <c r="BS200">
        <v>0</v>
      </c>
      <c r="BT200">
        <v>0</v>
      </c>
      <c r="BU200">
        <v>0</v>
      </c>
      <c r="BV200">
        <v>0</v>
      </c>
      <c r="BW200">
        <v>0</v>
      </c>
      <c r="BX200">
        <v>0</v>
      </c>
      <c r="BY200">
        <v>0</v>
      </c>
      <c r="BZ200">
        <v>14925.51</v>
      </c>
      <c r="CA200">
        <v>0</v>
      </c>
      <c r="CB200">
        <v>0</v>
      </c>
      <c r="CC200">
        <v>0</v>
      </c>
      <c r="CD200">
        <v>0</v>
      </c>
      <c r="CE200">
        <v>0</v>
      </c>
      <c r="CF200">
        <v>0</v>
      </c>
      <c r="CG200">
        <v>0</v>
      </c>
      <c r="CH200">
        <v>0</v>
      </c>
      <c r="CI200">
        <v>0</v>
      </c>
      <c r="CJ200">
        <v>0</v>
      </c>
      <c r="CK200">
        <v>0</v>
      </c>
      <c r="CL200">
        <v>0</v>
      </c>
      <c r="CM200">
        <v>0</v>
      </c>
      <c r="CN200">
        <v>0</v>
      </c>
      <c r="CO200">
        <v>0</v>
      </c>
      <c r="CP200">
        <v>0</v>
      </c>
      <c r="CQ200">
        <v>0</v>
      </c>
      <c r="CR200">
        <v>0</v>
      </c>
      <c r="CS200">
        <v>0</v>
      </c>
      <c r="CT200">
        <v>0</v>
      </c>
      <c r="CU200">
        <v>0</v>
      </c>
      <c r="CV200">
        <v>0</v>
      </c>
      <c r="CW200">
        <v>0</v>
      </c>
      <c r="CX200">
        <v>0</v>
      </c>
      <c r="CY200">
        <v>0</v>
      </c>
      <c r="CZ200">
        <v>0</v>
      </c>
      <c r="DA200">
        <v>0</v>
      </c>
      <c r="DB200">
        <v>0</v>
      </c>
      <c r="DC200">
        <v>0</v>
      </c>
      <c r="DD200">
        <v>0</v>
      </c>
      <c r="DE200">
        <v>0</v>
      </c>
      <c r="DF200">
        <v>0</v>
      </c>
      <c r="DG200">
        <v>0</v>
      </c>
      <c r="DH200">
        <v>0</v>
      </c>
      <c r="DI200">
        <v>0</v>
      </c>
      <c r="DJ200">
        <v>0</v>
      </c>
      <c r="DK200">
        <v>0</v>
      </c>
      <c r="DL200">
        <v>0</v>
      </c>
      <c r="DM200">
        <v>0</v>
      </c>
      <c r="DN200">
        <v>0</v>
      </c>
      <c r="DO200">
        <v>0</v>
      </c>
      <c r="DP200">
        <v>0</v>
      </c>
      <c r="DQ200">
        <v>0</v>
      </c>
    </row>
    <row r="201" spans="1:121" x14ac:dyDescent="0.25">
      <c r="A201" t="s">
        <v>815</v>
      </c>
      <c r="B201" t="s">
        <v>136</v>
      </c>
      <c r="C201" t="s">
        <v>137</v>
      </c>
      <c r="D201">
        <v>58</v>
      </c>
      <c r="E201" t="s">
        <v>138</v>
      </c>
      <c r="F201" t="s">
        <v>814</v>
      </c>
      <c r="G201" s="65">
        <v>30018</v>
      </c>
      <c r="H201" t="s">
        <v>166</v>
      </c>
      <c r="I201" t="s">
        <v>142</v>
      </c>
      <c r="J201" s="66">
        <v>200019605578709</v>
      </c>
      <c r="K201" t="s">
        <v>143</v>
      </c>
      <c r="L201">
        <v>4</v>
      </c>
      <c r="M201" s="65">
        <v>45663</v>
      </c>
      <c r="N201" t="s">
        <v>200</v>
      </c>
      <c r="O201" t="s">
        <v>201</v>
      </c>
      <c r="P201" t="s">
        <v>200</v>
      </c>
      <c r="Q201" t="s">
        <v>201</v>
      </c>
      <c r="R201">
        <v>1</v>
      </c>
      <c r="S201" t="s">
        <v>146</v>
      </c>
      <c r="T201" t="s">
        <v>147</v>
      </c>
      <c r="U201" t="s">
        <v>148</v>
      </c>
      <c r="V201" t="s">
        <v>149</v>
      </c>
      <c r="W201" t="s">
        <v>150</v>
      </c>
      <c r="X201">
        <v>1500</v>
      </c>
      <c r="Y201" t="s">
        <v>264</v>
      </c>
      <c r="Z201" t="s">
        <v>152</v>
      </c>
      <c r="AA201" t="s">
        <v>153</v>
      </c>
      <c r="AB201" t="s">
        <v>154</v>
      </c>
      <c r="AC201" t="s">
        <v>155</v>
      </c>
      <c r="AF201" t="s">
        <v>188</v>
      </c>
      <c r="AG201" t="s">
        <v>189</v>
      </c>
      <c r="AP201" t="s">
        <v>158</v>
      </c>
      <c r="AQ201" t="s">
        <v>159</v>
      </c>
      <c r="AR201">
        <v>2025</v>
      </c>
      <c r="AS201">
        <v>12</v>
      </c>
      <c r="AT201" s="65">
        <v>45669</v>
      </c>
      <c r="AU201" t="s">
        <v>160</v>
      </c>
      <c r="AV201" t="s">
        <v>161</v>
      </c>
      <c r="AW201" t="s">
        <v>162</v>
      </c>
      <c r="AX201">
        <v>70000</v>
      </c>
      <c r="AY201">
        <v>0</v>
      </c>
      <c r="AZ201">
        <v>0</v>
      </c>
      <c r="BA201">
        <v>0</v>
      </c>
      <c r="BB201">
        <v>0</v>
      </c>
      <c r="BC201">
        <v>0</v>
      </c>
      <c r="BD201">
        <v>0</v>
      </c>
      <c r="BE201">
        <v>0</v>
      </c>
      <c r="BF201">
        <v>0</v>
      </c>
      <c r="BG201">
        <v>0</v>
      </c>
      <c r="BH201">
        <v>0</v>
      </c>
      <c r="BI201">
        <v>0</v>
      </c>
      <c r="BJ201">
        <v>2009</v>
      </c>
      <c r="BK201">
        <v>5368.48</v>
      </c>
      <c r="BL201">
        <v>2128</v>
      </c>
      <c r="BM201">
        <v>0</v>
      </c>
      <c r="BN201">
        <v>0</v>
      </c>
      <c r="BO201">
        <v>0</v>
      </c>
      <c r="BP201">
        <v>0</v>
      </c>
      <c r="BQ201">
        <v>0</v>
      </c>
      <c r="BR201">
        <v>0</v>
      </c>
      <c r="BS201">
        <v>0</v>
      </c>
      <c r="BT201">
        <v>0</v>
      </c>
      <c r="BU201">
        <v>0</v>
      </c>
      <c r="BV201">
        <v>0</v>
      </c>
      <c r="BW201">
        <v>0</v>
      </c>
      <c r="BX201">
        <v>0</v>
      </c>
      <c r="BY201">
        <v>0</v>
      </c>
      <c r="BZ201">
        <v>0</v>
      </c>
      <c r="CA201">
        <v>0</v>
      </c>
      <c r="CB201">
        <v>0</v>
      </c>
      <c r="CC201">
        <v>0</v>
      </c>
      <c r="CD201">
        <v>0</v>
      </c>
      <c r="CE201">
        <v>0</v>
      </c>
      <c r="CF201">
        <v>0</v>
      </c>
      <c r="CG201">
        <v>0</v>
      </c>
      <c r="CH201">
        <v>0</v>
      </c>
      <c r="CI201">
        <v>0</v>
      </c>
      <c r="CJ201">
        <v>0</v>
      </c>
      <c r="CK201">
        <v>0</v>
      </c>
      <c r="CL201">
        <v>0</v>
      </c>
      <c r="CM201">
        <v>0</v>
      </c>
      <c r="CN201">
        <v>0</v>
      </c>
      <c r="CO201">
        <v>0</v>
      </c>
      <c r="CP201">
        <v>0</v>
      </c>
      <c r="CQ201">
        <v>0</v>
      </c>
      <c r="CR201">
        <v>0</v>
      </c>
      <c r="CS201">
        <v>0</v>
      </c>
      <c r="CT201">
        <v>0</v>
      </c>
      <c r="CU201">
        <v>0</v>
      </c>
      <c r="CV201">
        <v>0</v>
      </c>
      <c r="CW201">
        <v>0</v>
      </c>
      <c r="CX201">
        <v>0</v>
      </c>
      <c r="CY201">
        <v>0</v>
      </c>
      <c r="CZ201">
        <v>0</v>
      </c>
      <c r="DA201">
        <v>0</v>
      </c>
      <c r="DB201">
        <v>0</v>
      </c>
      <c r="DC201">
        <v>0</v>
      </c>
      <c r="DD201">
        <v>0</v>
      </c>
      <c r="DE201">
        <v>0</v>
      </c>
      <c r="DF201">
        <v>0</v>
      </c>
      <c r="DG201">
        <v>0</v>
      </c>
      <c r="DH201">
        <v>0</v>
      </c>
      <c r="DI201">
        <v>0</v>
      </c>
      <c r="DJ201">
        <v>0</v>
      </c>
      <c r="DK201">
        <v>0</v>
      </c>
      <c r="DL201">
        <v>0</v>
      </c>
      <c r="DM201">
        <v>0</v>
      </c>
      <c r="DN201">
        <v>0</v>
      </c>
      <c r="DO201">
        <v>0</v>
      </c>
      <c r="DP201">
        <v>0</v>
      </c>
      <c r="DQ201">
        <v>0</v>
      </c>
    </row>
    <row r="202" spans="1:121" x14ac:dyDescent="0.25">
      <c r="A202" t="s">
        <v>817</v>
      </c>
      <c r="B202" t="s">
        <v>136</v>
      </c>
      <c r="C202" t="s">
        <v>137</v>
      </c>
      <c r="D202">
        <v>363</v>
      </c>
      <c r="E202" t="s">
        <v>138</v>
      </c>
      <c r="F202" t="s">
        <v>816</v>
      </c>
      <c r="G202" t="s">
        <v>818</v>
      </c>
      <c r="H202" t="s">
        <v>141</v>
      </c>
      <c r="I202" t="s">
        <v>142</v>
      </c>
      <c r="J202" s="66">
        <v>200019606755970</v>
      </c>
      <c r="K202" t="s">
        <v>143</v>
      </c>
      <c r="L202">
        <v>3</v>
      </c>
      <c r="M202" s="65">
        <v>45663</v>
      </c>
      <c r="N202" t="s">
        <v>200</v>
      </c>
      <c r="O202" t="s">
        <v>201</v>
      </c>
      <c r="P202" t="s">
        <v>200</v>
      </c>
      <c r="Q202" t="s">
        <v>201</v>
      </c>
      <c r="R202">
        <v>34</v>
      </c>
      <c r="S202" t="s">
        <v>169</v>
      </c>
      <c r="T202" t="s">
        <v>147</v>
      </c>
      <c r="U202" t="s">
        <v>148</v>
      </c>
      <c r="V202" t="s">
        <v>149</v>
      </c>
      <c r="W202" t="s">
        <v>150</v>
      </c>
      <c r="X202">
        <v>1500</v>
      </c>
      <c r="Y202" t="s">
        <v>264</v>
      </c>
      <c r="Z202" t="s">
        <v>152</v>
      </c>
      <c r="AA202" t="s">
        <v>153</v>
      </c>
      <c r="AB202" t="s">
        <v>154</v>
      </c>
      <c r="AC202" t="s">
        <v>155</v>
      </c>
      <c r="AF202" t="s">
        <v>188</v>
      </c>
      <c r="AG202" t="s">
        <v>189</v>
      </c>
      <c r="AP202" t="s">
        <v>158</v>
      </c>
      <c r="AQ202" t="s">
        <v>159</v>
      </c>
      <c r="AR202">
        <v>2025</v>
      </c>
      <c r="AS202">
        <v>12</v>
      </c>
      <c r="AT202" s="65">
        <v>45669</v>
      </c>
      <c r="AU202" t="s">
        <v>160</v>
      </c>
      <c r="AV202" t="s">
        <v>161</v>
      </c>
      <c r="AW202" t="s">
        <v>171</v>
      </c>
      <c r="AX202">
        <v>0</v>
      </c>
      <c r="AY202">
        <v>0</v>
      </c>
      <c r="AZ202">
        <v>0</v>
      </c>
      <c r="BA202">
        <v>0</v>
      </c>
      <c r="BB202">
        <v>0</v>
      </c>
      <c r="BC202">
        <v>0</v>
      </c>
      <c r="BD202">
        <v>0</v>
      </c>
      <c r="BE202">
        <v>0</v>
      </c>
      <c r="BF202">
        <v>0</v>
      </c>
      <c r="BG202">
        <v>0</v>
      </c>
      <c r="BH202">
        <v>0</v>
      </c>
      <c r="BI202">
        <v>0</v>
      </c>
      <c r="BJ202">
        <v>2009</v>
      </c>
      <c r="BK202">
        <v>5368.48</v>
      </c>
      <c r="BL202">
        <v>2128</v>
      </c>
      <c r="BM202">
        <v>0</v>
      </c>
      <c r="BN202">
        <v>0</v>
      </c>
      <c r="BO202">
        <v>0</v>
      </c>
      <c r="BP202">
        <v>0</v>
      </c>
      <c r="BQ202">
        <v>0</v>
      </c>
      <c r="BR202">
        <v>0</v>
      </c>
      <c r="BS202">
        <v>0</v>
      </c>
      <c r="BT202">
        <v>0</v>
      </c>
      <c r="BU202">
        <v>0</v>
      </c>
      <c r="BV202">
        <v>0</v>
      </c>
      <c r="BW202">
        <v>0</v>
      </c>
      <c r="BX202">
        <v>0</v>
      </c>
      <c r="BY202">
        <v>0</v>
      </c>
      <c r="BZ202">
        <v>0</v>
      </c>
      <c r="CA202">
        <v>0</v>
      </c>
      <c r="CB202">
        <v>0</v>
      </c>
      <c r="CC202">
        <v>0</v>
      </c>
      <c r="CD202">
        <v>0</v>
      </c>
      <c r="CE202">
        <v>0</v>
      </c>
      <c r="CF202">
        <v>0</v>
      </c>
      <c r="CG202">
        <v>0</v>
      </c>
      <c r="CH202">
        <v>0</v>
      </c>
      <c r="CI202">
        <v>0</v>
      </c>
      <c r="CJ202">
        <v>0</v>
      </c>
      <c r="CK202">
        <v>0</v>
      </c>
      <c r="CL202">
        <v>0</v>
      </c>
      <c r="CM202">
        <v>0</v>
      </c>
      <c r="CN202">
        <v>0</v>
      </c>
      <c r="CO202">
        <v>0</v>
      </c>
      <c r="CP202">
        <v>0</v>
      </c>
      <c r="CQ202">
        <v>0</v>
      </c>
      <c r="CR202">
        <v>0</v>
      </c>
      <c r="CS202">
        <v>0</v>
      </c>
      <c r="CT202">
        <v>0</v>
      </c>
      <c r="CU202">
        <v>0</v>
      </c>
      <c r="CV202">
        <v>0</v>
      </c>
      <c r="CW202">
        <v>0</v>
      </c>
      <c r="CX202">
        <v>0</v>
      </c>
      <c r="CY202">
        <v>0</v>
      </c>
      <c r="CZ202">
        <v>0</v>
      </c>
      <c r="DA202">
        <v>0</v>
      </c>
      <c r="DB202">
        <v>0</v>
      </c>
      <c r="DC202">
        <v>0</v>
      </c>
      <c r="DD202">
        <v>0</v>
      </c>
      <c r="DE202">
        <v>0</v>
      </c>
      <c r="DF202">
        <v>0</v>
      </c>
      <c r="DG202">
        <v>0</v>
      </c>
      <c r="DH202">
        <v>0</v>
      </c>
      <c r="DI202">
        <v>0</v>
      </c>
      <c r="DJ202">
        <v>0</v>
      </c>
      <c r="DK202">
        <v>0</v>
      </c>
      <c r="DL202">
        <v>0</v>
      </c>
      <c r="DM202">
        <v>0</v>
      </c>
      <c r="DN202">
        <v>0</v>
      </c>
      <c r="DO202">
        <v>0</v>
      </c>
      <c r="DP202">
        <v>0</v>
      </c>
      <c r="DQ202">
        <v>0</v>
      </c>
    </row>
    <row r="203" spans="1:121" x14ac:dyDescent="0.25">
      <c r="A203" t="s">
        <v>820</v>
      </c>
      <c r="B203" t="s">
        <v>136</v>
      </c>
      <c r="C203" t="s">
        <v>137</v>
      </c>
      <c r="D203">
        <v>101</v>
      </c>
      <c r="E203" t="s">
        <v>138</v>
      </c>
      <c r="F203" t="s">
        <v>819</v>
      </c>
      <c r="G203" s="65">
        <v>24542</v>
      </c>
      <c r="H203" t="s">
        <v>166</v>
      </c>
      <c r="I203" t="s">
        <v>142</v>
      </c>
      <c r="J203" s="66">
        <v>200019606755472</v>
      </c>
      <c r="K203" t="s">
        <v>143</v>
      </c>
      <c r="L203">
        <v>3</v>
      </c>
      <c r="M203" s="65">
        <v>45663</v>
      </c>
      <c r="N203" t="s">
        <v>185</v>
      </c>
      <c r="O203" t="s">
        <v>186</v>
      </c>
      <c r="P203" t="s">
        <v>185</v>
      </c>
      <c r="Q203" t="s">
        <v>186</v>
      </c>
      <c r="R203">
        <v>34</v>
      </c>
      <c r="S203" t="s">
        <v>169</v>
      </c>
      <c r="T203" t="s">
        <v>147</v>
      </c>
      <c r="U203" t="s">
        <v>148</v>
      </c>
      <c r="V203" t="s">
        <v>149</v>
      </c>
      <c r="W203" t="s">
        <v>150</v>
      </c>
      <c r="X203">
        <v>1693</v>
      </c>
      <c r="Y203" t="s">
        <v>187</v>
      </c>
      <c r="Z203" t="s">
        <v>152</v>
      </c>
      <c r="AA203" t="s">
        <v>153</v>
      </c>
      <c r="AB203" t="s">
        <v>154</v>
      </c>
      <c r="AC203" t="s">
        <v>155</v>
      </c>
      <c r="AF203" t="s">
        <v>188</v>
      </c>
      <c r="AG203" t="s">
        <v>189</v>
      </c>
      <c r="AP203" t="s">
        <v>158</v>
      </c>
      <c r="AQ203" t="s">
        <v>159</v>
      </c>
      <c r="AR203">
        <v>2025</v>
      </c>
      <c r="AS203">
        <v>12</v>
      </c>
      <c r="AT203" s="65">
        <v>45669</v>
      </c>
      <c r="AU203" t="s">
        <v>160</v>
      </c>
      <c r="AV203" t="s">
        <v>161</v>
      </c>
      <c r="AW203" t="s">
        <v>171</v>
      </c>
      <c r="AX203">
        <v>0</v>
      </c>
      <c r="AY203">
        <v>0</v>
      </c>
      <c r="AZ203">
        <v>0</v>
      </c>
      <c r="BA203">
        <v>0</v>
      </c>
      <c r="BB203">
        <v>0</v>
      </c>
      <c r="BC203">
        <v>0</v>
      </c>
      <c r="BD203">
        <v>0</v>
      </c>
      <c r="BE203">
        <v>0</v>
      </c>
      <c r="BF203">
        <v>0</v>
      </c>
      <c r="BG203">
        <v>0</v>
      </c>
      <c r="BH203">
        <v>0</v>
      </c>
      <c r="BI203">
        <v>0</v>
      </c>
      <c r="BJ203">
        <v>2009</v>
      </c>
      <c r="BK203">
        <v>5368.48</v>
      </c>
      <c r="BL203">
        <v>2128</v>
      </c>
      <c r="BM203">
        <v>0</v>
      </c>
      <c r="BN203">
        <v>0</v>
      </c>
      <c r="BO203">
        <v>0</v>
      </c>
      <c r="BP203">
        <v>0</v>
      </c>
      <c r="BQ203">
        <v>0</v>
      </c>
      <c r="BR203">
        <v>0</v>
      </c>
      <c r="BS203">
        <v>0</v>
      </c>
      <c r="BT203">
        <v>0</v>
      </c>
      <c r="BU203">
        <v>0</v>
      </c>
      <c r="BV203">
        <v>0</v>
      </c>
      <c r="BW203">
        <v>0</v>
      </c>
      <c r="BX203">
        <v>0</v>
      </c>
      <c r="BY203">
        <v>0</v>
      </c>
      <c r="BZ203">
        <v>0</v>
      </c>
      <c r="CA203">
        <v>0</v>
      </c>
      <c r="CB203">
        <v>0</v>
      </c>
      <c r="CC203">
        <v>0</v>
      </c>
      <c r="CD203">
        <v>0</v>
      </c>
      <c r="CE203">
        <v>0</v>
      </c>
      <c r="CF203">
        <v>0</v>
      </c>
      <c r="CG203">
        <v>0</v>
      </c>
      <c r="CH203">
        <v>0</v>
      </c>
      <c r="CI203">
        <v>0</v>
      </c>
      <c r="CJ203">
        <v>0</v>
      </c>
      <c r="CK203">
        <v>0</v>
      </c>
      <c r="CL203">
        <v>0</v>
      </c>
      <c r="CM203">
        <v>0</v>
      </c>
      <c r="CN203">
        <v>0</v>
      </c>
      <c r="CO203">
        <v>0</v>
      </c>
      <c r="CP203">
        <v>0</v>
      </c>
      <c r="CQ203">
        <v>0</v>
      </c>
      <c r="CR203">
        <v>0</v>
      </c>
      <c r="CS203">
        <v>0</v>
      </c>
      <c r="CT203">
        <v>0</v>
      </c>
      <c r="CU203">
        <v>0</v>
      </c>
      <c r="CV203">
        <v>0</v>
      </c>
      <c r="CW203">
        <v>0</v>
      </c>
      <c r="CX203">
        <v>0</v>
      </c>
      <c r="CY203">
        <v>0</v>
      </c>
      <c r="CZ203">
        <v>0</v>
      </c>
      <c r="DA203">
        <v>0</v>
      </c>
      <c r="DB203">
        <v>0</v>
      </c>
      <c r="DC203">
        <v>0</v>
      </c>
      <c r="DD203">
        <v>0</v>
      </c>
      <c r="DE203">
        <v>0</v>
      </c>
      <c r="DF203">
        <v>0</v>
      </c>
      <c r="DG203">
        <v>0</v>
      </c>
      <c r="DH203">
        <v>0</v>
      </c>
      <c r="DI203">
        <v>0</v>
      </c>
      <c r="DJ203">
        <v>0</v>
      </c>
      <c r="DK203">
        <v>0</v>
      </c>
      <c r="DL203">
        <v>0</v>
      </c>
      <c r="DM203">
        <v>0</v>
      </c>
      <c r="DN203">
        <v>0</v>
      </c>
      <c r="DO203">
        <v>0</v>
      </c>
      <c r="DP203">
        <v>0</v>
      </c>
      <c r="DQ203">
        <v>0</v>
      </c>
    </row>
    <row r="204" spans="1:121" x14ac:dyDescent="0.25">
      <c r="A204" t="s">
        <v>822</v>
      </c>
      <c r="B204" t="s">
        <v>136</v>
      </c>
      <c r="C204" t="s">
        <v>137</v>
      </c>
      <c r="D204">
        <v>4</v>
      </c>
      <c r="E204" t="s">
        <v>138</v>
      </c>
      <c r="F204" t="s">
        <v>821</v>
      </c>
      <c r="G204" t="s">
        <v>823</v>
      </c>
      <c r="H204" t="s">
        <v>141</v>
      </c>
      <c r="I204" t="s">
        <v>142</v>
      </c>
      <c r="J204" s="66">
        <v>9608378510</v>
      </c>
      <c r="K204" t="s">
        <v>143</v>
      </c>
      <c r="L204">
        <v>1</v>
      </c>
      <c r="M204" s="65">
        <v>45662</v>
      </c>
      <c r="N204" t="s">
        <v>200</v>
      </c>
      <c r="O204" t="s">
        <v>201</v>
      </c>
      <c r="P204" t="s">
        <v>200</v>
      </c>
      <c r="Q204" t="s">
        <v>201</v>
      </c>
      <c r="R204">
        <v>1</v>
      </c>
      <c r="S204" t="s">
        <v>146</v>
      </c>
      <c r="T204" t="s">
        <v>147</v>
      </c>
      <c r="U204" t="s">
        <v>148</v>
      </c>
      <c r="V204" t="s">
        <v>149</v>
      </c>
      <c r="W204" t="s">
        <v>150</v>
      </c>
      <c r="X204">
        <v>1404</v>
      </c>
      <c r="Y204" t="s">
        <v>514</v>
      </c>
      <c r="Z204" t="s">
        <v>152</v>
      </c>
      <c r="AA204" t="s">
        <v>153</v>
      </c>
      <c r="AB204" t="s">
        <v>154</v>
      </c>
      <c r="AC204" t="s">
        <v>155</v>
      </c>
      <c r="AF204" t="s">
        <v>156</v>
      </c>
      <c r="AG204" t="s">
        <v>157</v>
      </c>
      <c r="AP204" t="s">
        <v>158</v>
      </c>
      <c r="AQ204" t="s">
        <v>159</v>
      </c>
      <c r="AR204">
        <v>2025</v>
      </c>
      <c r="AS204">
        <v>12</v>
      </c>
      <c r="AT204" s="65">
        <v>45669</v>
      </c>
      <c r="AU204" t="s">
        <v>160</v>
      </c>
      <c r="AV204" t="s">
        <v>161</v>
      </c>
      <c r="AW204" t="s">
        <v>162</v>
      </c>
      <c r="AX204">
        <v>30000</v>
      </c>
      <c r="AY204">
        <v>0</v>
      </c>
      <c r="AZ204">
        <v>0</v>
      </c>
      <c r="BA204">
        <v>0</v>
      </c>
      <c r="BB204">
        <v>0</v>
      </c>
      <c r="BC204">
        <v>0</v>
      </c>
      <c r="BD204">
        <v>0</v>
      </c>
      <c r="BE204">
        <v>0</v>
      </c>
      <c r="BF204">
        <v>0</v>
      </c>
      <c r="BG204">
        <v>0</v>
      </c>
      <c r="BH204">
        <v>0</v>
      </c>
      <c r="BI204">
        <v>0</v>
      </c>
      <c r="BJ204">
        <v>861</v>
      </c>
      <c r="BK204">
        <v>0</v>
      </c>
      <c r="BL204">
        <v>912</v>
      </c>
      <c r="BM204">
        <v>0</v>
      </c>
      <c r="BN204">
        <v>0</v>
      </c>
      <c r="BO204">
        <v>0</v>
      </c>
      <c r="BP204">
        <v>0</v>
      </c>
      <c r="BQ204">
        <v>0</v>
      </c>
      <c r="BR204">
        <v>0</v>
      </c>
      <c r="BS204">
        <v>0</v>
      </c>
      <c r="BT204">
        <v>0</v>
      </c>
      <c r="BU204">
        <v>0</v>
      </c>
      <c r="BV204">
        <v>0</v>
      </c>
      <c r="BW204">
        <v>0</v>
      </c>
      <c r="BX204">
        <v>0</v>
      </c>
      <c r="BY204">
        <v>0</v>
      </c>
      <c r="BZ204">
        <v>0</v>
      </c>
      <c r="CA204">
        <v>0</v>
      </c>
      <c r="CB204">
        <v>0</v>
      </c>
      <c r="CC204">
        <v>0</v>
      </c>
      <c r="CD204">
        <v>0</v>
      </c>
      <c r="CE204">
        <v>0</v>
      </c>
      <c r="CF204">
        <v>0</v>
      </c>
      <c r="CG204">
        <v>0</v>
      </c>
      <c r="CH204">
        <v>0</v>
      </c>
      <c r="CI204">
        <v>0</v>
      </c>
      <c r="CJ204">
        <v>0</v>
      </c>
      <c r="CK204">
        <v>0</v>
      </c>
      <c r="CL204">
        <v>0</v>
      </c>
      <c r="CM204">
        <v>0</v>
      </c>
      <c r="CN204">
        <v>0</v>
      </c>
      <c r="CO204">
        <v>0</v>
      </c>
      <c r="CP204">
        <v>0</v>
      </c>
      <c r="CQ204">
        <v>0</v>
      </c>
      <c r="CR204">
        <v>0</v>
      </c>
      <c r="CS204">
        <v>0</v>
      </c>
      <c r="CT204">
        <v>0</v>
      </c>
      <c r="CU204">
        <v>0</v>
      </c>
      <c r="CV204">
        <v>0</v>
      </c>
      <c r="CW204">
        <v>0</v>
      </c>
      <c r="CX204">
        <v>0</v>
      </c>
      <c r="CY204">
        <v>0</v>
      </c>
      <c r="CZ204">
        <v>0</v>
      </c>
      <c r="DA204">
        <v>0</v>
      </c>
      <c r="DB204">
        <v>0</v>
      </c>
      <c r="DC204">
        <v>0</v>
      </c>
      <c r="DD204">
        <v>0</v>
      </c>
      <c r="DE204">
        <v>0</v>
      </c>
      <c r="DF204">
        <v>0</v>
      </c>
      <c r="DG204">
        <v>0</v>
      </c>
      <c r="DH204">
        <v>0</v>
      </c>
      <c r="DI204">
        <v>0</v>
      </c>
      <c r="DJ204">
        <v>0</v>
      </c>
      <c r="DK204">
        <v>0</v>
      </c>
      <c r="DL204">
        <v>0</v>
      </c>
      <c r="DM204">
        <v>0</v>
      </c>
      <c r="DN204">
        <v>0</v>
      </c>
      <c r="DO204">
        <v>0</v>
      </c>
      <c r="DP204">
        <v>0</v>
      </c>
      <c r="DQ204">
        <v>0</v>
      </c>
    </row>
    <row r="205" spans="1:121" x14ac:dyDescent="0.25">
      <c r="A205" t="s">
        <v>825</v>
      </c>
      <c r="B205" t="s">
        <v>136</v>
      </c>
      <c r="C205" t="s">
        <v>137</v>
      </c>
      <c r="D205">
        <v>18</v>
      </c>
      <c r="E205" t="s">
        <v>138</v>
      </c>
      <c r="F205" t="s">
        <v>824</v>
      </c>
      <c r="G205" s="65">
        <v>29717</v>
      </c>
      <c r="H205" t="s">
        <v>166</v>
      </c>
      <c r="I205" t="s">
        <v>206</v>
      </c>
      <c r="J205" s="66">
        <v>200019603625170</v>
      </c>
      <c r="K205" t="s">
        <v>143</v>
      </c>
      <c r="L205">
        <v>3</v>
      </c>
      <c r="M205" s="65">
        <v>45663</v>
      </c>
      <c r="N205" t="s">
        <v>175</v>
      </c>
      <c r="O205" t="s">
        <v>176</v>
      </c>
      <c r="P205" t="s">
        <v>175</v>
      </c>
      <c r="Q205" t="s">
        <v>176</v>
      </c>
      <c r="R205">
        <v>1</v>
      </c>
      <c r="S205" t="s">
        <v>146</v>
      </c>
      <c r="T205" t="s">
        <v>147</v>
      </c>
      <c r="U205" t="s">
        <v>148</v>
      </c>
      <c r="V205" t="s">
        <v>149</v>
      </c>
      <c r="W205" t="s">
        <v>150</v>
      </c>
      <c r="X205">
        <v>1694</v>
      </c>
      <c r="Y205" t="s">
        <v>826</v>
      </c>
      <c r="AB205" t="s">
        <v>154</v>
      </c>
      <c r="AC205" t="s">
        <v>155</v>
      </c>
      <c r="AP205" t="s">
        <v>158</v>
      </c>
      <c r="AQ205" t="s">
        <v>159</v>
      </c>
      <c r="AR205">
        <v>2025</v>
      </c>
      <c r="AS205">
        <v>12</v>
      </c>
      <c r="AT205" s="65">
        <v>45669</v>
      </c>
      <c r="AU205" t="s">
        <v>160</v>
      </c>
      <c r="AV205" t="s">
        <v>161</v>
      </c>
      <c r="AW205" t="s">
        <v>162</v>
      </c>
      <c r="AX205">
        <v>50000</v>
      </c>
      <c r="AY205">
        <v>0</v>
      </c>
      <c r="AZ205">
        <v>0</v>
      </c>
      <c r="BA205">
        <v>0</v>
      </c>
      <c r="BB205">
        <v>0</v>
      </c>
      <c r="BC205">
        <v>0</v>
      </c>
      <c r="BD205">
        <v>0</v>
      </c>
      <c r="BE205">
        <v>0</v>
      </c>
      <c r="BF205">
        <v>0</v>
      </c>
      <c r="BG205">
        <v>0</v>
      </c>
      <c r="BH205">
        <v>0</v>
      </c>
      <c r="BI205">
        <v>0</v>
      </c>
      <c r="BJ205">
        <v>1435</v>
      </c>
      <c r="BK205">
        <v>1854</v>
      </c>
      <c r="BL205">
        <v>1520</v>
      </c>
      <c r="BM205">
        <v>0</v>
      </c>
      <c r="BN205">
        <v>0</v>
      </c>
      <c r="BO205">
        <v>0</v>
      </c>
      <c r="BP205">
        <v>0</v>
      </c>
      <c r="BQ205">
        <v>0</v>
      </c>
      <c r="BR205">
        <v>0</v>
      </c>
      <c r="BS205">
        <v>0</v>
      </c>
      <c r="BT205">
        <v>0</v>
      </c>
      <c r="BU205">
        <v>0</v>
      </c>
      <c r="BV205">
        <v>0</v>
      </c>
      <c r="BW205">
        <v>0</v>
      </c>
      <c r="BX205">
        <v>0</v>
      </c>
      <c r="BY205">
        <v>0</v>
      </c>
      <c r="BZ205">
        <v>10416.01</v>
      </c>
      <c r="CA205">
        <v>0</v>
      </c>
      <c r="CB205">
        <v>0</v>
      </c>
      <c r="CC205">
        <v>0</v>
      </c>
      <c r="CD205">
        <v>0</v>
      </c>
      <c r="CE205">
        <v>0</v>
      </c>
      <c r="CF205">
        <v>0</v>
      </c>
      <c r="CG205">
        <v>0</v>
      </c>
      <c r="CH205">
        <v>0</v>
      </c>
      <c r="CI205">
        <v>0</v>
      </c>
      <c r="CJ205">
        <v>0</v>
      </c>
      <c r="CK205">
        <v>0</v>
      </c>
      <c r="CL205">
        <v>0</v>
      </c>
      <c r="CM205">
        <v>0</v>
      </c>
      <c r="CN205">
        <v>0</v>
      </c>
      <c r="CO205">
        <v>0</v>
      </c>
      <c r="CP205">
        <v>0</v>
      </c>
      <c r="CQ205">
        <v>0</v>
      </c>
      <c r="CR205">
        <v>0</v>
      </c>
      <c r="CS205">
        <v>0</v>
      </c>
      <c r="CT205">
        <v>0</v>
      </c>
      <c r="CU205">
        <v>0</v>
      </c>
      <c r="CV205">
        <v>0</v>
      </c>
      <c r="CW205">
        <v>0</v>
      </c>
      <c r="CX205">
        <v>0</v>
      </c>
      <c r="CY205">
        <v>0</v>
      </c>
      <c r="CZ205">
        <v>0</v>
      </c>
      <c r="DA205">
        <v>0</v>
      </c>
      <c r="DB205">
        <v>0</v>
      </c>
      <c r="DC205">
        <v>0</v>
      </c>
      <c r="DD205">
        <v>0</v>
      </c>
      <c r="DE205">
        <v>0</v>
      </c>
      <c r="DF205">
        <v>0</v>
      </c>
      <c r="DG205">
        <v>0</v>
      </c>
      <c r="DH205">
        <v>0</v>
      </c>
      <c r="DI205">
        <v>0</v>
      </c>
      <c r="DJ205">
        <v>0</v>
      </c>
      <c r="DK205">
        <v>0</v>
      </c>
      <c r="DL205">
        <v>0</v>
      </c>
      <c r="DM205">
        <v>0</v>
      </c>
      <c r="DN205">
        <v>0</v>
      </c>
      <c r="DO205">
        <v>0</v>
      </c>
      <c r="DP205">
        <v>0</v>
      </c>
      <c r="DQ205">
        <v>0</v>
      </c>
    </row>
    <row r="206" spans="1:121" x14ac:dyDescent="0.25">
      <c r="A206" t="s">
        <v>828</v>
      </c>
      <c r="B206" t="s">
        <v>136</v>
      </c>
      <c r="C206" t="s">
        <v>137</v>
      </c>
      <c r="D206">
        <v>79</v>
      </c>
      <c r="E206" t="s">
        <v>138</v>
      </c>
      <c r="F206" t="s">
        <v>827</v>
      </c>
      <c r="G206" t="s">
        <v>829</v>
      </c>
      <c r="H206" t="s">
        <v>141</v>
      </c>
      <c r="I206" t="s">
        <v>142</v>
      </c>
      <c r="J206" s="66">
        <v>9602179855</v>
      </c>
      <c r="K206" t="s">
        <v>143</v>
      </c>
      <c r="L206">
        <v>1</v>
      </c>
      <c r="M206" s="65">
        <v>45666</v>
      </c>
      <c r="N206" t="s">
        <v>246</v>
      </c>
      <c r="O206" t="s">
        <v>247</v>
      </c>
      <c r="P206" t="s">
        <v>246</v>
      </c>
      <c r="Q206" t="s">
        <v>247</v>
      </c>
      <c r="R206">
        <v>34</v>
      </c>
      <c r="S206" t="s">
        <v>169</v>
      </c>
      <c r="T206" t="s">
        <v>147</v>
      </c>
      <c r="U206" t="s">
        <v>148</v>
      </c>
      <c r="V206" t="s">
        <v>149</v>
      </c>
      <c r="W206" t="s">
        <v>150</v>
      </c>
      <c r="X206">
        <v>1500</v>
      </c>
      <c r="Y206" t="s">
        <v>264</v>
      </c>
      <c r="Z206" t="s">
        <v>152</v>
      </c>
      <c r="AA206" t="s">
        <v>153</v>
      </c>
      <c r="AB206" t="s">
        <v>154</v>
      </c>
      <c r="AC206" t="s">
        <v>155</v>
      </c>
      <c r="AF206" t="s">
        <v>188</v>
      </c>
      <c r="AG206" t="s">
        <v>189</v>
      </c>
      <c r="AP206" t="s">
        <v>158</v>
      </c>
      <c r="AQ206" t="s">
        <v>159</v>
      </c>
      <c r="AR206">
        <v>2025</v>
      </c>
      <c r="AS206">
        <v>12</v>
      </c>
      <c r="AT206" s="65">
        <v>45669</v>
      </c>
      <c r="AU206" t="s">
        <v>160</v>
      </c>
      <c r="AV206" t="s">
        <v>161</v>
      </c>
      <c r="AW206" t="s">
        <v>171</v>
      </c>
      <c r="AX206">
        <v>0</v>
      </c>
      <c r="AY206">
        <v>0</v>
      </c>
      <c r="AZ206">
        <v>0</v>
      </c>
      <c r="BA206">
        <v>0</v>
      </c>
      <c r="BB206">
        <v>0</v>
      </c>
      <c r="BC206">
        <v>0</v>
      </c>
      <c r="BD206">
        <v>0</v>
      </c>
      <c r="BE206">
        <v>0</v>
      </c>
      <c r="BF206">
        <v>0</v>
      </c>
      <c r="BG206">
        <v>0</v>
      </c>
      <c r="BH206">
        <v>0</v>
      </c>
      <c r="BI206">
        <v>0</v>
      </c>
      <c r="BJ206">
        <v>2009</v>
      </c>
      <c r="BK206">
        <v>5368.48</v>
      </c>
      <c r="BL206">
        <v>2128</v>
      </c>
      <c r="BM206">
        <v>0</v>
      </c>
      <c r="BN206">
        <v>0</v>
      </c>
      <c r="BO206">
        <v>0</v>
      </c>
      <c r="BP206">
        <v>0</v>
      </c>
      <c r="BQ206">
        <v>0</v>
      </c>
      <c r="BR206">
        <v>0</v>
      </c>
      <c r="BS206">
        <v>0</v>
      </c>
      <c r="BT206">
        <v>0</v>
      </c>
      <c r="BU206">
        <v>0</v>
      </c>
      <c r="BV206">
        <v>0</v>
      </c>
      <c r="BW206">
        <v>0</v>
      </c>
      <c r="BX206">
        <v>0</v>
      </c>
      <c r="BY206">
        <v>0</v>
      </c>
      <c r="BZ206">
        <v>0</v>
      </c>
      <c r="CA206">
        <v>0</v>
      </c>
      <c r="CB206">
        <v>0</v>
      </c>
      <c r="CC206">
        <v>0</v>
      </c>
      <c r="CD206">
        <v>0</v>
      </c>
      <c r="CE206">
        <v>0</v>
      </c>
      <c r="CF206">
        <v>0</v>
      </c>
      <c r="CG206">
        <v>0</v>
      </c>
      <c r="CH206">
        <v>0</v>
      </c>
      <c r="CI206">
        <v>0</v>
      </c>
      <c r="CJ206">
        <v>0</v>
      </c>
      <c r="CK206">
        <v>0</v>
      </c>
      <c r="CL206">
        <v>0</v>
      </c>
      <c r="CM206">
        <v>0</v>
      </c>
      <c r="CN206">
        <v>0</v>
      </c>
      <c r="CO206">
        <v>0</v>
      </c>
      <c r="CP206">
        <v>0</v>
      </c>
      <c r="CQ206">
        <v>0</v>
      </c>
      <c r="CR206">
        <v>0</v>
      </c>
      <c r="CS206">
        <v>0</v>
      </c>
      <c r="CT206">
        <v>0</v>
      </c>
      <c r="CU206">
        <v>0</v>
      </c>
      <c r="CV206">
        <v>0</v>
      </c>
      <c r="CW206">
        <v>0</v>
      </c>
      <c r="CX206">
        <v>0</v>
      </c>
      <c r="CY206">
        <v>0</v>
      </c>
      <c r="CZ206">
        <v>0</v>
      </c>
      <c r="DA206">
        <v>0</v>
      </c>
      <c r="DB206">
        <v>0</v>
      </c>
      <c r="DC206">
        <v>0</v>
      </c>
      <c r="DD206">
        <v>0</v>
      </c>
      <c r="DE206">
        <v>0</v>
      </c>
      <c r="DF206">
        <v>0</v>
      </c>
      <c r="DG206">
        <v>0</v>
      </c>
      <c r="DH206">
        <v>0</v>
      </c>
      <c r="DI206">
        <v>0</v>
      </c>
      <c r="DJ206">
        <v>0</v>
      </c>
      <c r="DK206">
        <v>0</v>
      </c>
      <c r="DL206">
        <v>0</v>
      </c>
      <c r="DM206">
        <v>0</v>
      </c>
      <c r="DN206">
        <v>0</v>
      </c>
      <c r="DO206">
        <v>0</v>
      </c>
      <c r="DP206">
        <v>0</v>
      </c>
      <c r="DQ206">
        <v>0</v>
      </c>
    </row>
    <row r="207" spans="1:121" x14ac:dyDescent="0.25">
      <c r="A207" t="s">
        <v>831</v>
      </c>
      <c r="B207" t="s">
        <v>136</v>
      </c>
      <c r="C207" t="s">
        <v>137</v>
      </c>
      <c r="D207">
        <v>25</v>
      </c>
      <c r="E207" t="s">
        <v>138</v>
      </c>
      <c r="F207" t="s">
        <v>830</v>
      </c>
      <c r="G207" t="s">
        <v>832</v>
      </c>
      <c r="H207" t="s">
        <v>166</v>
      </c>
      <c r="I207" t="s">
        <v>142</v>
      </c>
      <c r="J207" s="66">
        <v>200019607073166</v>
      </c>
      <c r="K207" t="s">
        <v>143</v>
      </c>
      <c r="L207">
        <v>3</v>
      </c>
      <c r="M207" s="65">
        <v>45663</v>
      </c>
      <c r="N207" t="s">
        <v>246</v>
      </c>
      <c r="O207" t="s">
        <v>247</v>
      </c>
      <c r="P207" t="s">
        <v>246</v>
      </c>
      <c r="Q207" t="s">
        <v>247</v>
      </c>
      <c r="R207">
        <v>34</v>
      </c>
      <c r="S207" t="s">
        <v>169</v>
      </c>
      <c r="T207" t="s">
        <v>147</v>
      </c>
      <c r="U207" t="s">
        <v>148</v>
      </c>
      <c r="V207" t="s">
        <v>149</v>
      </c>
      <c r="W207" t="s">
        <v>150</v>
      </c>
      <c r="X207">
        <v>2210</v>
      </c>
      <c r="Y207" t="s">
        <v>170</v>
      </c>
      <c r="AB207" t="s">
        <v>154</v>
      </c>
      <c r="AC207" t="s">
        <v>155</v>
      </c>
      <c r="AP207" t="s">
        <v>158</v>
      </c>
      <c r="AQ207" t="s">
        <v>159</v>
      </c>
      <c r="AR207">
        <v>2025</v>
      </c>
      <c r="AS207">
        <v>12</v>
      </c>
      <c r="AT207" s="65">
        <v>45669</v>
      </c>
      <c r="AU207" t="s">
        <v>160</v>
      </c>
      <c r="AV207" t="s">
        <v>161</v>
      </c>
      <c r="AW207" t="s">
        <v>171</v>
      </c>
      <c r="AX207">
        <v>0</v>
      </c>
      <c r="AY207">
        <v>0</v>
      </c>
      <c r="AZ207">
        <v>0</v>
      </c>
      <c r="BA207">
        <v>0</v>
      </c>
      <c r="BB207">
        <v>0</v>
      </c>
      <c r="BC207">
        <v>0</v>
      </c>
      <c r="BD207">
        <v>0</v>
      </c>
      <c r="BE207">
        <v>0</v>
      </c>
      <c r="BF207">
        <v>0</v>
      </c>
      <c r="BG207">
        <v>0</v>
      </c>
      <c r="BH207">
        <v>0</v>
      </c>
      <c r="BI207">
        <v>0</v>
      </c>
      <c r="BJ207">
        <v>2152.5</v>
      </c>
      <c r="BK207">
        <v>6309.38</v>
      </c>
      <c r="BL207">
        <v>2280</v>
      </c>
      <c r="BM207">
        <v>0</v>
      </c>
      <c r="BN207">
        <v>0</v>
      </c>
      <c r="BO207">
        <v>0</v>
      </c>
      <c r="BP207">
        <v>0</v>
      </c>
      <c r="BQ207">
        <v>0</v>
      </c>
      <c r="BR207">
        <v>0</v>
      </c>
      <c r="BS207">
        <v>0</v>
      </c>
      <c r="BT207">
        <v>0</v>
      </c>
      <c r="BU207">
        <v>0</v>
      </c>
      <c r="BV207">
        <v>0</v>
      </c>
      <c r="BW207">
        <v>0</v>
      </c>
      <c r="BX207">
        <v>0</v>
      </c>
      <c r="BY207">
        <v>0</v>
      </c>
      <c r="BZ207">
        <v>0</v>
      </c>
      <c r="CA207">
        <v>0</v>
      </c>
      <c r="CB207">
        <v>0</v>
      </c>
      <c r="CC207">
        <v>0</v>
      </c>
      <c r="CD207">
        <v>0</v>
      </c>
      <c r="CE207">
        <v>0</v>
      </c>
      <c r="CF207">
        <v>0</v>
      </c>
      <c r="CG207">
        <v>0</v>
      </c>
      <c r="CH207">
        <v>0</v>
      </c>
      <c r="CI207">
        <v>0</v>
      </c>
      <c r="CJ207">
        <v>0</v>
      </c>
      <c r="CK207">
        <v>0</v>
      </c>
      <c r="CL207">
        <v>0</v>
      </c>
      <c r="CM207">
        <v>0</v>
      </c>
      <c r="CN207">
        <v>0</v>
      </c>
      <c r="CO207">
        <v>0</v>
      </c>
      <c r="CP207">
        <v>0</v>
      </c>
      <c r="CQ207">
        <v>0</v>
      </c>
      <c r="CR207">
        <v>0</v>
      </c>
      <c r="CS207">
        <v>0</v>
      </c>
      <c r="CT207">
        <v>0</v>
      </c>
      <c r="CU207">
        <v>0</v>
      </c>
      <c r="CV207">
        <v>0</v>
      </c>
      <c r="CW207">
        <v>0</v>
      </c>
      <c r="CX207">
        <v>0</v>
      </c>
      <c r="CY207">
        <v>0</v>
      </c>
      <c r="CZ207">
        <v>0</v>
      </c>
      <c r="DA207">
        <v>0</v>
      </c>
      <c r="DB207">
        <v>0</v>
      </c>
      <c r="DC207">
        <v>0</v>
      </c>
      <c r="DD207">
        <v>0</v>
      </c>
      <c r="DE207">
        <v>0</v>
      </c>
      <c r="DF207">
        <v>0</v>
      </c>
      <c r="DG207">
        <v>0</v>
      </c>
      <c r="DH207">
        <v>0</v>
      </c>
      <c r="DI207">
        <v>0</v>
      </c>
      <c r="DJ207">
        <v>0</v>
      </c>
      <c r="DK207">
        <v>0</v>
      </c>
      <c r="DL207">
        <v>0</v>
      </c>
      <c r="DM207">
        <v>0</v>
      </c>
      <c r="DN207">
        <v>0</v>
      </c>
      <c r="DO207">
        <v>0</v>
      </c>
      <c r="DP207">
        <v>0</v>
      </c>
      <c r="DQ207">
        <v>0</v>
      </c>
    </row>
    <row r="208" spans="1:121" x14ac:dyDescent="0.25">
      <c r="A208" t="s">
        <v>834</v>
      </c>
      <c r="B208" t="s">
        <v>136</v>
      </c>
      <c r="C208" t="s">
        <v>137</v>
      </c>
      <c r="D208">
        <v>2</v>
      </c>
      <c r="E208" t="s">
        <v>138</v>
      </c>
      <c r="F208" t="s">
        <v>833</v>
      </c>
      <c r="G208" s="65">
        <v>24628</v>
      </c>
      <c r="H208" t="s">
        <v>166</v>
      </c>
      <c r="I208" t="s">
        <v>142</v>
      </c>
      <c r="J208" s="66">
        <v>9606178857</v>
      </c>
      <c r="K208" t="s">
        <v>143</v>
      </c>
      <c r="L208">
        <v>1</v>
      </c>
      <c r="M208" s="65">
        <v>45663</v>
      </c>
      <c r="N208" t="s">
        <v>835</v>
      </c>
      <c r="O208" t="s">
        <v>836</v>
      </c>
      <c r="P208" t="s">
        <v>835</v>
      </c>
      <c r="Q208" t="s">
        <v>836</v>
      </c>
      <c r="R208">
        <v>34</v>
      </c>
      <c r="S208" t="s">
        <v>169</v>
      </c>
      <c r="T208" t="s">
        <v>147</v>
      </c>
      <c r="U208" t="s">
        <v>148</v>
      </c>
      <c r="V208" t="s">
        <v>149</v>
      </c>
      <c r="W208" t="s">
        <v>150</v>
      </c>
      <c r="X208">
        <v>1390</v>
      </c>
      <c r="Y208" t="s">
        <v>301</v>
      </c>
      <c r="AB208" t="s">
        <v>154</v>
      </c>
      <c r="AC208" t="s">
        <v>155</v>
      </c>
      <c r="AP208" t="s">
        <v>158</v>
      </c>
      <c r="AQ208" t="s">
        <v>159</v>
      </c>
      <c r="AR208">
        <v>2025</v>
      </c>
      <c r="AS208">
        <v>12</v>
      </c>
      <c r="AT208" s="65">
        <v>45669</v>
      </c>
      <c r="AU208" t="s">
        <v>160</v>
      </c>
      <c r="AV208" t="s">
        <v>161</v>
      </c>
      <c r="AW208" t="s">
        <v>171</v>
      </c>
      <c r="AX208">
        <v>0</v>
      </c>
      <c r="AY208">
        <v>0</v>
      </c>
      <c r="AZ208">
        <v>0</v>
      </c>
      <c r="BA208">
        <v>0</v>
      </c>
      <c r="BB208">
        <v>0</v>
      </c>
      <c r="BC208">
        <v>0</v>
      </c>
      <c r="BD208">
        <v>0</v>
      </c>
      <c r="BE208">
        <v>0</v>
      </c>
      <c r="BF208">
        <v>0</v>
      </c>
      <c r="BG208">
        <v>0</v>
      </c>
      <c r="BH208">
        <v>0</v>
      </c>
      <c r="BI208">
        <v>0</v>
      </c>
      <c r="BJ208">
        <v>3444</v>
      </c>
      <c r="BK208">
        <v>16809.87</v>
      </c>
      <c r="BL208">
        <v>3648</v>
      </c>
      <c r="BM208">
        <v>0</v>
      </c>
      <c r="BN208">
        <v>0</v>
      </c>
      <c r="BO208">
        <v>0</v>
      </c>
      <c r="BP208">
        <v>0</v>
      </c>
      <c r="BQ208">
        <v>0</v>
      </c>
      <c r="BR208">
        <v>0</v>
      </c>
      <c r="BS208">
        <v>0</v>
      </c>
      <c r="BT208">
        <v>0</v>
      </c>
      <c r="BU208">
        <v>0</v>
      </c>
      <c r="BV208">
        <v>0</v>
      </c>
      <c r="BW208">
        <v>0</v>
      </c>
      <c r="BX208">
        <v>0</v>
      </c>
      <c r="BY208">
        <v>0</v>
      </c>
      <c r="BZ208">
        <v>0</v>
      </c>
      <c r="CA208">
        <v>0</v>
      </c>
      <c r="CB208">
        <v>0</v>
      </c>
      <c r="CC208">
        <v>0</v>
      </c>
      <c r="CD208">
        <v>0</v>
      </c>
      <c r="CE208">
        <v>0</v>
      </c>
      <c r="CF208">
        <v>0</v>
      </c>
      <c r="CG208">
        <v>0</v>
      </c>
      <c r="CH208">
        <v>0</v>
      </c>
      <c r="CI208">
        <v>0</v>
      </c>
      <c r="CJ208">
        <v>0</v>
      </c>
      <c r="CK208">
        <v>0</v>
      </c>
      <c r="CL208">
        <v>0</v>
      </c>
      <c r="CM208">
        <v>0</v>
      </c>
      <c r="CN208">
        <v>0</v>
      </c>
      <c r="CO208">
        <v>0</v>
      </c>
      <c r="CP208">
        <v>0</v>
      </c>
      <c r="CQ208">
        <v>0</v>
      </c>
      <c r="CR208">
        <v>0</v>
      </c>
      <c r="CS208">
        <v>0</v>
      </c>
      <c r="CT208">
        <v>0</v>
      </c>
      <c r="CU208">
        <v>0</v>
      </c>
      <c r="CV208">
        <v>0</v>
      </c>
      <c r="CW208">
        <v>0</v>
      </c>
      <c r="CX208">
        <v>0</v>
      </c>
      <c r="CY208">
        <v>0</v>
      </c>
      <c r="CZ208">
        <v>0</v>
      </c>
      <c r="DA208">
        <v>0</v>
      </c>
      <c r="DB208">
        <v>0</v>
      </c>
      <c r="DC208">
        <v>0</v>
      </c>
      <c r="DD208">
        <v>0</v>
      </c>
      <c r="DE208">
        <v>0</v>
      </c>
      <c r="DF208">
        <v>0</v>
      </c>
      <c r="DG208">
        <v>0</v>
      </c>
      <c r="DH208">
        <v>0</v>
      </c>
      <c r="DI208">
        <v>0</v>
      </c>
      <c r="DJ208">
        <v>0</v>
      </c>
      <c r="DK208">
        <v>0</v>
      </c>
      <c r="DL208">
        <v>0</v>
      </c>
      <c r="DM208">
        <v>0</v>
      </c>
      <c r="DN208">
        <v>0</v>
      </c>
      <c r="DO208">
        <v>0</v>
      </c>
      <c r="DP208">
        <v>0</v>
      </c>
      <c r="DQ208">
        <v>0</v>
      </c>
    </row>
    <row r="209" spans="1:121" x14ac:dyDescent="0.25">
      <c r="A209" t="s">
        <v>838</v>
      </c>
      <c r="B209" t="s">
        <v>136</v>
      </c>
      <c r="C209" t="s">
        <v>137</v>
      </c>
      <c r="D209">
        <v>83</v>
      </c>
      <c r="E209" t="s">
        <v>138</v>
      </c>
      <c r="F209" t="s">
        <v>837</v>
      </c>
      <c r="G209" t="s">
        <v>839</v>
      </c>
      <c r="H209" t="s">
        <v>141</v>
      </c>
      <c r="I209" t="s">
        <v>142</v>
      </c>
      <c r="J209" s="66">
        <v>9608454775</v>
      </c>
      <c r="K209" t="s">
        <v>143</v>
      </c>
      <c r="L209">
        <v>1</v>
      </c>
      <c r="M209" s="65">
        <v>45668</v>
      </c>
      <c r="N209" t="s">
        <v>246</v>
      </c>
      <c r="O209" t="s">
        <v>247</v>
      </c>
      <c r="P209" t="s">
        <v>246</v>
      </c>
      <c r="Q209" t="s">
        <v>247</v>
      </c>
      <c r="R209">
        <v>34</v>
      </c>
      <c r="S209" t="s">
        <v>169</v>
      </c>
      <c r="T209" t="s">
        <v>147</v>
      </c>
      <c r="U209" t="s">
        <v>148</v>
      </c>
      <c r="V209" t="s">
        <v>149</v>
      </c>
      <c r="W209" t="s">
        <v>150</v>
      </c>
      <c r="X209">
        <v>1501</v>
      </c>
      <c r="Y209" t="s">
        <v>485</v>
      </c>
      <c r="Z209" t="s">
        <v>152</v>
      </c>
      <c r="AA209" t="s">
        <v>153</v>
      </c>
      <c r="AB209" t="s">
        <v>154</v>
      </c>
      <c r="AC209" t="s">
        <v>155</v>
      </c>
      <c r="AF209" t="s">
        <v>188</v>
      </c>
      <c r="AG209" t="s">
        <v>189</v>
      </c>
      <c r="AP209" t="s">
        <v>158</v>
      </c>
      <c r="AQ209" t="s">
        <v>159</v>
      </c>
      <c r="AR209">
        <v>2025</v>
      </c>
      <c r="AS209">
        <v>12</v>
      </c>
      <c r="AT209" s="65">
        <v>45669</v>
      </c>
      <c r="AU209" t="s">
        <v>160</v>
      </c>
      <c r="AV209" t="s">
        <v>161</v>
      </c>
      <c r="AW209" t="s">
        <v>171</v>
      </c>
      <c r="AX209">
        <v>0</v>
      </c>
      <c r="AY209">
        <v>0</v>
      </c>
      <c r="AZ209">
        <v>0</v>
      </c>
      <c r="BA209">
        <v>0</v>
      </c>
      <c r="BB209">
        <v>0</v>
      </c>
      <c r="BC209">
        <v>0</v>
      </c>
      <c r="BD209">
        <v>0</v>
      </c>
      <c r="BE209">
        <v>0</v>
      </c>
      <c r="BF209">
        <v>0</v>
      </c>
      <c r="BG209">
        <v>0</v>
      </c>
      <c r="BH209">
        <v>0</v>
      </c>
      <c r="BI209">
        <v>0</v>
      </c>
      <c r="BJ209">
        <v>1435</v>
      </c>
      <c r="BK209">
        <v>1854</v>
      </c>
      <c r="BL209">
        <v>1520</v>
      </c>
      <c r="BM209">
        <v>0</v>
      </c>
      <c r="BN209">
        <v>0</v>
      </c>
      <c r="BO209">
        <v>0</v>
      </c>
      <c r="BP209">
        <v>0</v>
      </c>
      <c r="BQ209">
        <v>0</v>
      </c>
      <c r="BR209">
        <v>0</v>
      </c>
      <c r="BS209">
        <v>0</v>
      </c>
      <c r="BT209">
        <v>0</v>
      </c>
      <c r="BU209">
        <v>0</v>
      </c>
      <c r="BV209">
        <v>0</v>
      </c>
      <c r="BW209">
        <v>0</v>
      </c>
      <c r="BX209">
        <v>0</v>
      </c>
      <c r="BY209">
        <v>0</v>
      </c>
      <c r="BZ209">
        <v>0</v>
      </c>
      <c r="CA209">
        <v>0</v>
      </c>
      <c r="CB209">
        <v>0</v>
      </c>
      <c r="CC209">
        <v>0</v>
      </c>
      <c r="CD209">
        <v>0</v>
      </c>
      <c r="CE209">
        <v>0</v>
      </c>
      <c r="CF209">
        <v>0</v>
      </c>
      <c r="CG209">
        <v>0</v>
      </c>
      <c r="CH209">
        <v>0</v>
      </c>
      <c r="CI209">
        <v>0</v>
      </c>
      <c r="CJ209">
        <v>0</v>
      </c>
      <c r="CK209">
        <v>0</v>
      </c>
      <c r="CL209">
        <v>0</v>
      </c>
      <c r="CM209">
        <v>0</v>
      </c>
      <c r="CN209">
        <v>0</v>
      </c>
      <c r="CO209">
        <v>0</v>
      </c>
      <c r="CP209">
        <v>0</v>
      </c>
      <c r="CQ209">
        <v>0</v>
      </c>
      <c r="CR209">
        <v>0</v>
      </c>
      <c r="CS209">
        <v>0</v>
      </c>
      <c r="CT209">
        <v>0</v>
      </c>
      <c r="CU209">
        <v>0</v>
      </c>
      <c r="CV209">
        <v>0</v>
      </c>
      <c r="CW209">
        <v>0</v>
      </c>
      <c r="CX209">
        <v>0</v>
      </c>
      <c r="CY209">
        <v>0</v>
      </c>
      <c r="CZ209">
        <v>0</v>
      </c>
      <c r="DA209">
        <v>0</v>
      </c>
      <c r="DB209">
        <v>0</v>
      </c>
      <c r="DC209">
        <v>0</v>
      </c>
      <c r="DD209">
        <v>0</v>
      </c>
      <c r="DE209">
        <v>0</v>
      </c>
      <c r="DF209">
        <v>0</v>
      </c>
      <c r="DG209">
        <v>0</v>
      </c>
      <c r="DH209">
        <v>0</v>
      </c>
      <c r="DI209">
        <v>0</v>
      </c>
      <c r="DJ209">
        <v>0</v>
      </c>
      <c r="DK209">
        <v>0</v>
      </c>
      <c r="DL209">
        <v>0</v>
      </c>
      <c r="DM209">
        <v>0</v>
      </c>
      <c r="DN209">
        <v>0</v>
      </c>
      <c r="DO209">
        <v>0</v>
      </c>
      <c r="DP209">
        <v>0</v>
      </c>
      <c r="DQ209">
        <v>0</v>
      </c>
    </row>
    <row r="210" spans="1:121" x14ac:dyDescent="0.25">
      <c r="A210" t="s">
        <v>841</v>
      </c>
      <c r="B210" t="s">
        <v>136</v>
      </c>
      <c r="C210" t="s">
        <v>137</v>
      </c>
      <c r="D210">
        <v>243</v>
      </c>
      <c r="E210" t="s">
        <v>138</v>
      </c>
      <c r="F210" t="s">
        <v>840</v>
      </c>
      <c r="G210" s="65">
        <v>30844</v>
      </c>
      <c r="H210" t="s">
        <v>166</v>
      </c>
      <c r="I210" t="s">
        <v>142</v>
      </c>
      <c r="J210" s="66">
        <v>200010130837118</v>
      </c>
      <c r="K210" t="s">
        <v>143</v>
      </c>
      <c r="L210">
        <v>7</v>
      </c>
      <c r="M210" s="65">
        <v>45663</v>
      </c>
      <c r="N210" t="s">
        <v>144</v>
      </c>
      <c r="O210" t="s">
        <v>145</v>
      </c>
      <c r="P210" t="s">
        <v>144</v>
      </c>
      <c r="Q210" t="s">
        <v>145</v>
      </c>
      <c r="R210">
        <v>1</v>
      </c>
      <c r="S210" t="s">
        <v>146</v>
      </c>
      <c r="T210" t="s">
        <v>147</v>
      </c>
      <c r="U210" t="s">
        <v>148</v>
      </c>
      <c r="V210" t="s">
        <v>149</v>
      </c>
      <c r="W210" t="s">
        <v>150</v>
      </c>
      <c r="X210">
        <v>1987</v>
      </c>
      <c r="Y210" t="s">
        <v>842</v>
      </c>
      <c r="AB210" t="s">
        <v>154</v>
      </c>
      <c r="AC210" t="s">
        <v>155</v>
      </c>
      <c r="AP210" t="s">
        <v>158</v>
      </c>
      <c r="AQ210" t="s">
        <v>159</v>
      </c>
      <c r="AR210">
        <v>2025</v>
      </c>
      <c r="AS210">
        <v>12</v>
      </c>
      <c r="AT210" s="65">
        <v>45669</v>
      </c>
      <c r="AU210" t="s">
        <v>160</v>
      </c>
      <c r="AV210" t="s">
        <v>161</v>
      </c>
      <c r="AW210" t="s">
        <v>162</v>
      </c>
      <c r="AX210">
        <v>23100</v>
      </c>
      <c r="AY210">
        <v>0</v>
      </c>
      <c r="AZ210">
        <v>0</v>
      </c>
      <c r="BA210">
        <v>0</v>
      </c>
      <c r="BB210">
        <v>0</v>
      </c>
      <c r="BC210">
        <v>0</v>
      </c>
      <c r="BD210">
        <v>0</v>
      </c>
      <c r="BE210">
        <v>0</v>
      </c>
      <c r="BF210">
        <v>0</v>
      </c>
      <c r="BG210">
        <v>0</v>
      </c>
      <c r="BH210">
        <v>0</v>
      </c>
      <c r="BI210">
        <v>0</v>
      </c>
      <c r="BJ210">
        <v>662.97</v>
      </c>
      <c r="BK210">
        <v>0</v>
      </c>
      <c r="BL210">
        <v>702.24</v>
      </c>
      <c r="BM210">
        <v>0</v>
      </c>
      <c r="BN210">
        <v>0</v>
      </c>
      <c r="BO210">
        <v>0</v>
      </c>
      <c r="BP210">
        <v>0</v>
      </c>
      <c r="BQ210">
        <v>0</v>
      </c>
      <c r="BR210">
        <v>0</v>
      </c>
      <c r="BS210">
        <v>0</v>
      </c>
      <c r="BT210">
        <v>0</v>
      </c>
      <c r="BU210">
        <v>0</v>
      </c>
      <c r="BV210">
        <v>0</v>
      </c>
      <c r="BW210">
        <v>0</v>
      </c>
      <c r="BX210">
        <v>0</v>
      </c>
      <c r="BY210">
        <v>0</v>
      </c>
      <c r="BZ210">
        <v>17284.43</v>
      </c>
      <c r="CA210">
        <v>0</v>
      </c>
      <c r="CB210">
        <v>0</v>
      </c>
      <c r="CC210">
        <v>0</v>
      </c>
      <c r="CD210">
        <v>0</v>
      </c>
      <c r="CE210">
        <v>0</v>
      </c>
      <c r="CF210">
        <v>0</v>
      </c>
      <c r="CG210">
        <v>0</v>
      </c>
      <c r="CH210">
        <v>0</v>
      </c>
      <c r="CI210">
        <v>0</v>
      </c>
      <c r="CJ210">
        <v>0</v>
      </c>
      <c r="CK210">
        <v>0</v>
      </c>
      <c r="CL210">
        <v>0</v>
      </c>
      <c r="CM210">
        <v>0</v>
      </c>
      <c r="CN210">
        <v>0</v>
      </c>
      <c r="CO210">
        <v>0</v>
      </c>
      <c r="CP210">
        <v>0</v>
      </c>
      <c r="CQ210">
        <v>0</v>
      </c>
      <c r="CR210">
        <v>0</v>
      </c>
      <c r="CS210">
        <v>0</v>
      </c>
      <c r="CT210">
        <v>0</v>
      </c>
      <c r="CU210">
        <v>0</v>
      </c>
      <c r="CV210">
        <v>0</v>
      </c>
      <c r="CW210">
        <v>0</v>
      </c>
      <c r="CX210">
        <v>0</v>
      </c>
      <c r="CY210">
        <v>0</v>
      </c>
      <c r="CZ210">
        <v>0</v>
      </c>
      <c r="DA210">
        <v>0</v>
      </c>
      <c r="DB210">
        <v>0</v>
      </c>
      <c r="DC210">
        <v>0</v>
      </c>
      <c r="DD210">
        <v>0</v>
      </c>
      <c r="DE210">
        <v>0</v>
      </c>
      <c r="DF210">
        <v>0</v>
      </c>
      <c r="DG210">
        <v>0</v>
      </c>
      <c r="DH210">
        <v>0</v>
      </c>
      <c r="DI210">
        <v>0</v>
      </c>
      <c r="DJ210">
        <v>0</v>
      </c>
      <c r="DK210">
        <v>0</v>
      </c>
      <c r="DL210">
        <v>0</v>
      </c>
      <c r="DM210">
        <v>0</v>
      </c>
      <c r="DN210">
        <v>0</v>
      </c>
      <c r="DO210">
        <v>0</v>
      </c>
      <c r="DP210">
        <v>0</v>
      </c>
      <c r="DQ210">
        <v>0</v>
      </c>
    </row>
    <row r="211" spans="1:121" x14ac:dyDescent="0.25">
      <c r="A211" t="s">
        <v>844</v>
      </c>
      <c r="B211" t="s">
        <v>136</v>
      </c>
      <c r="C211" t="s">
        <v>137</v>
      </c>
      <c r="D211">
        <v>18</v>
      </c>
      <c r="E211" t="s">
        <v>138</v>
      </c>
      <c r="F211" t="s">
        <v>843</v>
      </c>
      <c r="G211" t="s">
        <v>845</v>
      </c>
      <c r="H211" t="s">
        <v>166</v>
      </c>
      <c r="I211" t="s">
        <v>142</v>
      </c>
      <c r="J211" s="66">
        <v>200019605579083</v>
      </c>
      <c r="K211" t="s">
        <v>143</v>
      </c>
      <c r="L211">
        <v>4</v>
      </c>
      <c r="M211" s="65">
        <v>45663</v>
      </c>
      <c r="N211" t="s">
        <v>293</v>
      </c>
      <c r="O211" t="s">
        <v>294</v>
      </c>
      <c r="P211" t="s">
        <v>293</v>
      </c>
      <c r="Q211" t="s">
        <v>294</v>
      </c>
      <c r="R211">
        <v>1</v>
      </c>
      <c r="S211" t="s">
        <v>146</v>
      </c>
      <c r="T211" t="s">
        <v>147</v>
      </c>
      <c r="U211" t="s">
        <v>148</v>
      </c>
      <c r="V211" t="s">
        <v>149</v>
      </c>
      <c r="W211" t="s">
        <v>150</v>
      </c>
      <c r="X211">
        <v>1500</v>
      </c>
      <c r="Y211" t="s">
        <v>264</v>
      </c>
      <c r="Z211" t="s">
        <v>152</v>
      </c>
      <c r="AA211" t="s">
        <v>153</v>
      </c>
      <c r="AB211" t="s">
        <v>154</v>
      </c>
      <c r="AC211" t="s">
        <v>155</v>
      </c>
      <c r="AF211" t="s">
        <v>188</v>
      </c>
      <c r="AG211" t="s">
        <v>189</v>
      </c>
      <c r="AP211" t="s">
        <v>158</v>
      </c>
      <c r="AQ211" t="s">
        <v>159</v>
      </c>
      <c r="AR211">
        <v>2025</v>
      </c>
      <c r="AS211">
        <v>12</v>
      </c>
      <c r="AT211" s="65">
        <v>45669</v>
      </c>
      <c r="AU211" t="s">
        <v>160</v>
      </c>
      <c r="AV211" t="s">
        <v>161</v>
      </c>
      <c r="AW211" t="s">
        <v>162</v>
      </c>
      <c r="AX211">
        <v>70000</v>
      </c>
      <c r="AY211">
        <v>0</v>
      </c>
      <c r="AZ211">
        <v>0</v>
      </c>
      <c r="BA211">
        <v>0</v>
      </c>
      <c r="BB211">
        <v>0</v>
      </c>
      <c r="BC211">
        <v>0</v>
      </c>
      <c r="BD211">
        <v>0</v>
      </c>
      <c r="BE211">
        <v>0</v>
      </c>
      <c r="BF211">
        <v>0</v>
      </c>
      <c r="BG211">
        <v>0</v>
      </c>
      <c r="BH211">
        <v>0</v>
      </c>
      <c r="BI211">
        <v>0</v>
      </c>
      <c r="BJ211">
        <v>2009</v>
      </c>
      <c r="BK211">
        <v>5368.48</v>
      </c>
      <c r="BL211">
        <v>2128</v>
      </c>
      <c r="BM211">
        <v>0</v>
      </c>
      <c r="BN211">
        <v>0</v>
      </c>
      <c r="BO211">
        <v>0</v>
      </c>
      <c r="BP211">
        <v>0</v>
      </c>
      <c r="BQ211">
        <v>0</v>
      </c>
      <c r="BR211">
        <v>0</v>
      </c>
      <c r="BS211">
        <v>0</v>
      </c>
      <c r="BT211">
        <v>0</v>
      </c>
      <c r="BU211">
        <v>0</v>
      </c>
      <c r="BV211">
        <v>0</v>
      </c>
      <c r="BW211">
        <v>0</v>
      </c>
      <c r="BX211">
        <v>0</v>
      </c>
      <c r="BY211">
        <v>0</v>
      </c>
      <c r="BZ211">
        <v>0</v>
      </c>
      <c r="CA211">
        <v>0</v>
      </c>
      <c r="CB211">
        <v>0</v>
      </c>
      <c r="CC211">
        <v>0</v>
      </c>
      <c r="CD211">
        <v>0</v>
      </c>
      <c r="CE211">
        <v>0</v>
      </c>
      <c r="CF211">
        <v>0</v>
      </c>
      <c r="CG211">
        <v>0</v>
      </c>
      <c r="CH211">
        <v>0</v>
      </c>
      <c r="CI211">
        <v>0</v>
      </c>
      <c r="CJ211">
        <v>0</v>
      </c>
      <c r="CK211">
        <v>0</v>
      </c>
      <c r="CL211">
        <v>0</v>
      </c>
      <c r="CM211">
        <v>0</v>
      </c>
      <c r="CN211">
        <v>0</v>
      </c>
      <c r="CO211">
        <v>0</v>
      </c>
      <c r="CP211">
        <v>0</v>
      </c>
      <c r="CQ211">
        <v>0</v>
      </c>
      <c r="CR211">
        <v>0</v>
      </c>
      <c r="CS211">
        <v>0</v>
      </c>
      <c r="CT211">
        <v>0</v>
      </c>
      <c r="CU211">
        <v>0</v>
      </c>
      <c r="CV211">
        <v>0</v>
      </c>
      <c r="CW211">
        <v>0</v>
      </c>
      <c r="CX211">
        <v>0</v>
      </c>
      <c r="CY211">
        <v>0</v>
      </c>
      <c r="CZ211">
        <v>0</v>
      </c>
      <c r="DA211">
        <v>0</v>
      </c>
      <c r="DB211">
        <v>0</v>
      </c>
      <c r="DC211">
        <v>0</v>
      </c>
      <c r="DD211">
        <v>0</v>
      </c>
      <c r="DE211">
        <v>0</v>
      </c>
      <c r="DF211">
        <v>0</v>
      </c>
      <c r="DG211">
        <v>0</v>
      </c>
      <c r="DH211">
        <v>0</v>
      </c>
      <c r="DI211">
        <v>0</v>
      </c>
      <c r="DJ211">
        <v>0</v>
      </c>
      <c r="DK211">
        <v>0</v>
      </c>
      <c r="DL211">
        <v>0</v>
      </c>
      <c r="DM211">
        <v>0</v>
      </c>
      <c r="DN211">
        <v>0</v>
      </c>
      <c r="DO211">
        <v>0</v>
      </c>
      <c r="DP211">
        <v>0</v>
      </c>
      <c r="DQ211">
        <v>0</v>
      </c>
    </row>
    <row r="212" spans="1:121" x14ac:dyDescent="0.25">
      <c r="A212" t="s">
        <v>847</v>
      </c>
      <c r="B212" t="s">
        <v>136</v>
      </c>
      <c r="C212" t="s">
        <v>137</v>
      </c>
      <c r="D212">
        <v>75</v>
      </c>
      <c r="E212" t="s">
        <v>138</v>
      </c>
      <c r="F212" t="s">
        <v>846</v>
      </c>
      <c r="G212" t="s">
        <v>848</v>
      </c>
      <c r="H212" t="s">
        <v>141</v>
      </c>
      <c r="I212" t="s">
        <v>142</v>
      </c>
      <c r="J212" s="66">
        <v>200019605663102</v>
      </c>
      <c r="K212" t="s">
        <v>143</v>
      </c>
      <c r="L212">
        <v>3</v>
      </c>
      <c r="M212" s="65">
        <v>45663</v>
      </c>
      <c r="N212" t="s">
        <v>185</v>
      </c>
      <c r="O212" t="s">
        <v>186</v>
      </c>
      <c r="P212" t="s">
        <v>185</v>
      </c>
      <c r="Q212" t="s">
        <v>186</v>
      </c>
      <c r="R212">
        <v>1</v>
      </c>
      <c r="S212" t="s">
        <v>146</v>
      </c>
      <c r="T212" t="s">
        <v>147</v>
      </c>
      <c r="U212" t="s">
        <v>148</v>
      </c>
      <c r="V212" t="s">
        <v>149</v>
      </c>
      <c r="W212" t="s">
        <v>150</v>
      </c>
      <c r="X212">
        <v>3978</v>
      </c>
      <c r="Y212" t="s">
        <v>228</v>
      </c>
      <c r="Z212" t="s">
        <v>193</v>
      </c>
      <c r="AA212" t="s">
        <v>194</v>
      </c>
      <c r="AB212" t="s">
        <v>195</v>
      </c>
      <c r="AC212" t="s">
        <v>196</v>
      </c>
      <c r="AF212" t="s">
        <v>156</v>
      </c>
      <c r="AG212" t="s">
        <v>157</v>
      </c>
      <c r="AP212" t="s">
        <v>158</v>
      </c>
      <c r="AQ212" t="s">
        <v>159</v>
      </c>
      <c r="AR212">
        <v>2025</v>
      </c>
      <c r="AS212">
        <v>12</v>
      </c>
      <c r="AT212" s="65">
        <v>45669</v>
      </c>
      <c r="AU212" t="s">
        <v>160</v>
      </c>
      <c r="AV212" t="s">
        <v>161</v>
      </c>
      <c r="AW212" t="s">
        <v>162</v>
      </c>
      <c r="AX212">
        <v>75000</v>
      </c>
      <c r="AY212">
        <v>0</v>
      </c>
      <c r="AZ212">
        <v>0</v>
      </c>
      <c r="BA212">
        <v>0</v>
      </c>
      <c r="BB212">
        <v>0</v>
      </c>
      <c r="BC212">
        <v>0</v>
      </c>
      <c r="BD212">
        <v>0</v>
      </c>
      <c r="BE212">
        <v>0</v>
      </c>
      <c r="BF212">
        <v>0</v>
      </c>
      <c r="BG212">
        <v>0</v>
      </c>
      <c r="BH212">
        <v>0</v>
      </c>
      <c r="BI212">
        <v>0</v>
      </c>
      <c r="BJ212">
        <v>2152.5</v>
      </c>
      <c r="BK212">
        <v>6309.38</v>
      </c>
      <c r="BL212">
        <v>2280</v>
      </c>
      <c r="BM212">
        <v>0</v>
      </c>
      <c r="BN212">
        <v>0</v>
      </c>
      <c r="BO212">
        <v>0</v>
      </c>
      <c r="BP212">
        <v>0</v>
      </c>
      <c r="BQ212">
        <v>0</v>
      </c>
      <c r="BR212">
        <v>0</v>
      </c>
      <c r="BS212">
        <v>0</v>
      </c>
      <c r="BT212">
        <v>0</v>
      </c>
      <c r="BU212">
        <v>0</v>
      </c>
      <c r="BV212">
        <v>0</v>
      </c>
      <c r="BW212">
        <v>0</v>
      </c>
      <c r="BX212">
        <v>0</v>
      </c>
      <c r="BY212">
        <v>0</v>
      </c>
      <c r="BZ212">
        <v>0</v>
      </c>
      <c r="CA212">
        <v>0</v>
      </c>
      <c r="CB212">
        <v>0</v>
      </c>
      <c r="CC212">
        <v>0</v>
      </c>
      <c r="CD212">
        <v>0</v>
      </c>
      <c r="CE212">
        <v>0</v>
      </c>
      <c r="CF212">
        <v>0</v>
      </c>
      <c r="CG212">
        <v>0</v>
      </c>
      <c r="CH212">
        <v>0</v>
      </c>
      <c r="CI212">
        <v>0</v>
      </c>
      <c r="CJ212">
        <v>0</v>
      </c>
      <c r="CK212">
        <v>0</v>
      </c>
      <c r="CL212">
        <v>0</v>
      </c>
      <c r="CM212">
        <v>0</v>
      </c>
      <c r="CN212">
        <v>0</v>
      </c>
      <c r="CO212">
        <v>0</v>
      </c>
      <c r="CP212">
        <v>0</v>
      </c>
      <c r="CQ212">
        <v>0</v>
      </c>
      <c r="CR212">
        <v>0</v>
      </c>
      <c r="CS212">
        <v>0</v>
      </c>
      <c r="CT212">
        <v>0</v>
      </c>
      <c r="CU212">
        <v>0</v>
      </c>
      <c r="CV212">
        <v>0</v>
      </c>
      <c r="CW212">
        <v>0</v>
      </c>
      <c r="CX212">
        <v>0</v>
      </c>
      <c r="CY212">
        <v>0</v>
      </c>
      <c r="CZ212">
        <v>0</v>
      </c>
      <c r="DA212">
        <v>0</v>
      </c>
      <c r="DB212">
        <v>0</v>
      </c>
      <c r="DC212">
        <v>0</v>
      </c>
      <c r="DD212">
        <v>0</v>
      </c>
      <c r="DE212">
        <v>0</v>
      </c>
      <c r="DF212">
        <v>0</v>
      </c>
      <c r="DG212">
        <v>0</v>
      </c>
      <c r="DH212">
        <v>0</v>
      </c>
      <c r="DI212">
        <v>0</v>
      </c>
      <c r="DJ212">
        <v>0</v>
      </c>
      <c r="DK212">
        <v>0</v>
      </c>
      <c r="DL212">
        <v>0</v>
      </c>
      <c r="DM212">
        <v>0</v>
      </c>
      <c r="DN212">
        <v>0</v>
      </c>
      <c r="DO212">
        <v>0</v>
      </c>
      <c r="DP212">
        <v>0</v>
      </c>
      <c r="DQ212">
        <v>0</v>
      </c>
    </row>
    <row r="213" spans="1:121" x14ac:dyDescent="0.25">
      <c r="A213" t="s">
        <v>850</v>
      </c>
      <c r="B213" t="s">
        <v>136</v>
      </c>
      <c r="C213" t="s">
        <v>137</v>
      </c>
      <c r="D213">
        <v>37</v>
      </c>
      <c r="E213" t="s">
        <v>138</v>
      </c>
      <c r="F213" t="s">
        <v>849</v>
      </c>
      <c r="G213" t="s">
        <v>851</v>
      </c>
      <c r="H213" t="s">
        <v>141</v>
      </c>
      <c r="I213" t="s">
        <v>206</v>
      </c>
      <c r="J213" s="66">
        <v>9608430416</v>
      </c>
      <c r="K213" t="s">
        <v>143</v>
      </c>
      <c r="L213">
        <v>1</v>
      </c>
      <c r="M213" s="65">
        <v>45663</v>
      </c>
      <c r="N213" t="s">
        <v>367</v>
      </c>
      <c r="O213" t="s">
        <v>368</v>
      </c>
      <c r="P213" t="s">
        <v>367</v>
      </c>
      <c r="Q213" t="s">
        <v>368</v>
      </c>
      <c r="R213">
        <v>1</v>
      </c>
      <c r="S213" t="s">
        <v>146</v>
      </c>
      <c r="T213" t="s">
        <v>147</v>
      </c>
      <c r="U213" t="s">
        <v>148</v>
      </c>
      <c r="V213" t="s">
        <v>149</v>
      </c>
      <c r="W213" t="s">
        <v>150</v>
      </c>
      <c r="X213">
        <v>1404</v>
      </c>
      <c r="Y213" t="s">
        <v>514</v>
      </c>
      <c r="Z213" t="s">
        <v>152</v>
      </c>
      <c r="AA213" t="s">
        <v>153</v>
      </c>
      <c r="AB213" t="s">
        <v>154</v>
      </c>
      <c r="AC213" t="s">
        <v>155</v>
      </c>
      <c r="AF213" t="s">
        <v>156</v>
      </c>
      <c r="AG213" t="s">
        <v>157</v>
      </c>
      <c r="AP213" t="s">
        <v>158</v>
      </c>
      <c r="AQ213" t="s">
        <v>159</v>
      </c>
      <c r="AR213">
        <v>2025</v>
      </c>
      <c r="AS213">
        <v>12</v>
      </c>
      <c r="AT213" s="65">
        <v>45669</v>
      </c>
      <c r="AU213" t="s">
        <v>160</v>
      </c>
      <c r="AV213" t="s">
        <v>161</v>
      </c>
      <c r="AW213" t="s">
        <v>162</v>
      </c>
      <c r="AX213">
        <v>30000</v>
      </c>
      <c r="AY213">
        <v>0</v>
      </c>
      <c r="AZ213">
        <v>0</v>
      </c>
      <c r="BA213">
        <v>0</v>
      </c>
      <c r="BB213">
        <v>0</v>
      </c>
      <c r="BC213">
        <v>0</v>
      </c>
      <c r="BD213">
        <v>0</v>
      </c>
      <c r="BE213">
        <v>0</v>
      </c>
      <c r="BF213">
        <v>0</v>
      </c>
      <c r="BG213">
        <v>0</v>
      </c>
      <c r="BH213">
        <v>0</v>
      </c>
      <c r="BI213">
        <v>0</v>
      </c>
      <c r="BJ213">
        <v>861</v>
      </c>
      <c r="BK213">
        <v>0</v>
      </c>
      <c r="BL213">
        <v>912</v>
      </c>
      <c r="BM213">
        <v>0</v>
      </c>
      <c r="BN213">
        <v>0</v>
      </c>
      <c r="BO213">
        <v>0</v>
      </c>
      <c r="BP213">
        <v>0</v>
      </c>
      <c r="BQ213">
        <v>0</v>
      </c>
      <c r="BR213">
        <v>0</v>
      </c>
      <c r="BS213">
        <v>0</v>
      </c>
      <c r="BT213">
        <v>0</v>
      </c>
      <c r="BU213">
        <v>0</v>
      </c>
      <c r="BV213">
        <v>0</v>
      </c>
      <c r="BW213">
        <v>0</v>
      </c>
      <c r="BX213">
        <v>0</v>
      </c>
      <c r="BY213">
        <v>0</v>
      </c>
      <c r="BZ213">
        <v>3166</v>
      </c>
      <c r="CA213">
        <v>0</v>
      </c>
      <c r="CB213">
        <v>0</v>
      </c>
      <c r="CC213">
        <v>0</v>
      </c>
      <c r="CD213">
        <v>0</v>
      </c>
      <c r="CE213">
        <v>0</v>
      </c>
      <c r="CF213">
        <v>0</v>
      </c>
      <c r="CG213">
        <v>0</v>
      </c>
      <c r="CH213">
        <v>0</v>
      </c>
      <c r="CI213">
        <v>0</v>
      </c>
      <c r="CJ213">
        <v>0</v>
      </c>
      <c r="CK213">
        <v>0</v>
      </c>
      <c r="CL213">
        <v>0</v>
      </c>
      <c r="CM213">
        <v>0</v>
      </c>
      <c r="CN213">
        <v>0</v>
      </c>
      <c r="CO213">
        <v>0</v>
      </c>
      <c r="CP213">
        <v>0</v>
      </c>
      <c r="CQ213">
        <v>0</v>
      </c>
      <c r="CR213">
        <v>0</v>
      </c>
      <c r="CS213">
        <v>0</v>
      </c>
      <c r="CT213">
        <v>0</v>
      </c>
      <c r="CU213">
        <v>0</v>
      </c>
      <c r="CV213">
        <v>0</v>
      </c>
      <c r="CW213">
        <v>0</v>
      </c>
      <c r="CX213">
        <v>0</v>
      </c>
      <c r="CY213">
        <v>0</v>
      </c>
      <c r="CZ213">
        <v>0</v>
      </c>
      <c r="DA213">
        <v>0</v>
      </c>
      <c r="DB213">
        <v>0</v>
      </c>
      <c r="DC213">
        <v>0</v>
      </c>
      <c r="DD213">
        <v>0</v>
      </c>
      <c r="DE213">
        <v>0</v>
      </c>
      <c r="DF213">
        <v>0</v>
      </c>
      <c r="DG213">
        <v>0</v>
      </c>
      <c r="DH213">
        <v>0</v>
      </c>
      <c r="DI213">
        <v>0</v>
      </c>
      <c r="DJ213">
        <v>0</v>
      </c>
      <c r="DK213">
        <v>0</v>
      </c>
      <c r="DL213">
        <v>0</v>
      </c>
      <c r="DM213">
        <v>0</v>
      </c>
      <c r="DN213">
        <v>0</v>
      </c>
      <c r="DO213">
        <v>0</v>
      </c>
      <c r="DP213">
        <v>0</v>
      </c>
      <c r="DQ213">
        <v>0</v>
      </c>
    </row>
    <row r="214" spans="1:121" x14ac:dyDescent="0.25">
      <c r="A214" t="s">
        <v>853</v>
      </c>
      <c r="B214" t="s">
        <v>136</v>
      </c>
      <c r="C214" t="s">
        <v>137</v>
      </c>
      <c r="D214">
        <v>232</v>
      </c>
      <c r="E214" t="s">
        <v>138</v>
      </c>
      <c r="F214" t="s">
        <v>852</v>
      </c>
      <c r="G214" t="s">
        <v>854</v>
      </c>
      <c r="H214" t="s">
        <v>141</v>
      </c>
      <c r="I214" t="s">
        <v>142</v>
      </c>
      <c r="J214" s="66">
        <v>9606721788</v>
      </c>
      <c r="K214" t="s">
        <v>143</v>
      </c>
      <c r="L214">
        <v>1</v>
      </c>
      <c r="M214" s="65">
        <v>45667</v>
      </c>
      <c r="N214" t="s">
        <v>329</v>
      </c>
      <c r="O214" t="s">
        <v>330</v>
      </c>
      <c r="P214" t="s">
        <v>329</v>
      </c>
      <c r="Q214" t="s">
        <v>330</v>
      </c>
      <c r="R214">
        <v>1</v>
      </c>
      <c r="S214" t="s">
        <v>146</v>
      </c>
      <c r="T214" t="s">
        <v>147</v>
      </c>
      <c r="U214" t="s">
        <v>148</v>
      </c>
      <c r="V214" t="s">
        <v>149</v>
      </c>
      <c r="W214" t="s">
        <v>150</v>
      </c>
      <c r="X214">
        <v>1250</v>
      </c>
      <c r="Y214" t="s">
        <v>495</v>
      </c>
      <c r="Z214" t="s">
        <v>193</v>
      </c>
      <c r="AA214" t="s">
        <v>194</v>
      </c>
      <c r="AB214" t="s">
        <v>195</v>
      </c>
      <c r="AC214" t="s">
        <v>196</v>
      </c>
      <c r="AF214" t="s">
        <v>260</v>
      </c>
      <c r="AG214" t="s">
        <v>261</v>
      </c>
      <c r="AP214" t="s">
        <v>158</v>
      </c>
      <c r="AQ214" t="s">
        <v>159</v>
      </c>
      <c r="AR214">
        <v>2025</v>
      </c>
      <c r="AS214">
        <v>12</v>
      </c>
      <c r="AT214" s="65">
        <v>45669</v>
      </c>
      <c r="AU214" t="s">
        <v>160</v>
      </c>
      <c r="AV214" t="s">
        <v>161</v>
      </c>
      <c r="AW214" t="s">
        <v>162</v>
      </c>
      <c r="AX214">
        <v>25000</v>
      </c>
      <c r="AY214">
        <v>0</v>
      </c>
      <c r="AZ214">
        <v>0</v>
      </c>
      <c r="BA214">
        <v>0</v>
      </c>
      <c r="BB214">
        <v>0</v>
      </c>
      <c r="BC214">
        <v>0</v>
      </c>
      <c r="BD214">
        <v>0</v>
      </c>
      <c r="BE214">
        <v>0</v>
      </c>
      <c r="BF214">
        <v>0</v>
      </c>
      <c r="BG214">
        <v>0</v>
      </c>
      <c r="BH214">
        <v>0</v>
      </c>
      <c r="BI214">
        <v>0</v>
      </c>
      <c r="BJ214">
        <v>717.5</v>
      </c>
      <c r="BK214">
        <v>0</v>
      </c>
      <c r="BL214">
        <v>760</v>
      </c>
      <c r="BM214">
        <v>0</v>
      </c>
      <c r="BN214">
        <v>0</v>
      </c>
      <c r="BO214">
        <v>0</v>
      </c>
      <c r="BP214">
        <v>0</v>
      </c>
      <c r="BQ214">
        <v>0</v>
      </c>
      <c r="BR214">
        <v>0</v>
      </c>
      <c r="BS214">
        <v>0</v>
      </c>
      <c r="BT214">
        <v>0</v>
      </c>
      <c r="BU214">
        <v>0</v>
      </c>
      <c r="BV214">
        <v>0</v>
      </c>
      <c r="BW214">
        <v>0</v>
      </c>
      <c r="BX214">
        <v>0</v>
      </c>
      <c r="BY214">
        <v>0</v>
      </c>
      <c r="BZ214">
        <v>0</v>
      </c>
      <c r="CA214">
        <v>0</v>
      </c>
      <c r="CB214">
        <v>0</v>
      </c>
      <c r="CC214">
        <v>0</v>
      </c>
      <c r="CD214">
        <v>0</v>
      </c>
      <c r="CE214">
        <v>0</v>
      </c>
      <c r="CF214">
        <v>0</v>
      </c>
      <c r="CG214">
        <v>0</v>
      </c>
      <c r="CH214">
        <v>0</v>
      </c>
      <c r="CI214">
        <v>0</v>
      </c>
      <c r="CJ214">
        <v>0</v>
      </c>
      <c r="CK214">
        <v>0</v>
      </c>
      <c r="CL214">
        <v>0</v>
      </c>
      <c r="CM214">
        <v>0</v>
      </c>
      <c r="CN214">
        <v>0</v>
      </c>
      <c r="CO214">
        <v>0</v>
      </c>
      <c r="CP214">
        <v>0</v>
      </c>
      <c r="CQ214">
        <v>0</v>
      </c>
      <c r="CR214">
        <v>0</v>
      </c>
      <c r="CS214">
        <v>0</v>
      </c>
      <c r="CT214">
        <v>0</v>
      </c>
      <c r="CU214">
        <v>0</v>
      </c>
      <c r="CV214">
        <v>0</v>
      </c>
      <c r="CW214">
        <v>0</v>
      </c>
      <c r="CX214">
        <v>0</v>
      </c>
      <c r="CY214">
        <v>0</v>
      </c>
      <c r="CZ214">
        <v>0</v>
      </c>
      <c r="DA214">
        <v>0</v>
      </c>
      <c r="DB214">
        <v>0</v>
      </c>
      <c r="DC214">
        <v>0</v>
      </c>
      <c r="DD214">
        <v>0</v>
      </c>
      <c r="DE214">
        <v>0</v>
      </c>
      <c r="DF214">
        <v>0</v>
      </c>
      <c r="DG214">
        <v>0</v>
      </c>
      <c r="DH214">
        <v>0</v>
      </c>
      <c r="DI214">
        <v>0</v>
      </c>
      <c r="DJ214">
        <v>0</v>
      </c>
      <c r="DK214">
        <v>0</v>
      </c>
      <c r="DL214">
        <v>0</v>
      </c>
      <c r="DM214">
        <v>0</v>
      </c>
      <c r="DN214">
        <v>0</v>
      </c>
      <c r="DO214">
        <v>0</v>
      </c>
      <c r="DP214">
        <v>0</v>
      </c>
      <c r="DQ214">
        <v>0</v>
      </c>
    </row>
    <row r="215" spans="1:121" x14ac:dyDescent="0.25">
      <c r="A215" t="s">
        <v>856</v>
      </c>
      <c r="B215" t="s">
        <v>136</v>
      </c>
      <c r="C215" t="s">
        <v>137</v>
      </c>
      <c r="D215">
        <v>32</v>
      </c>
      <c r="E215" t="s">
        <v>138</v>
      </c>
      <c r="F215" t="s">
        <v>855</v>
      </c>
      <c r="G215" s="65">
        <v>36958</v>
      </c>
      <c r="H215" t="s">
        <v>141</v>
      </c>
      <c r="I215" t="s">
        <v>398</v>
      </c>
      <c r="J215" s="66">
        <v>200019604957527</v>
      </c>
      <c r="K215" t="s">
        <v>143</v>
      </c>
      <c r="L215">
        <v>4</v>
      </c>
      <c r="M215" s="65">
        <v>45663</v>
      </c>
      <c r="N215" t="s">
        <v>175</v>
      </c>
      <c r="O215" t="s">
        <v>176</v>
      </c>
      <c r="P215" t="s">
        <v>175</v>
      </c>
      <c r="Q215" t="s">
        <v>176</v>
      </c>
      <c r="R215">
        <v>1</v>
      </c>
      <c r="S215" t="s">
        <v>146</v>
      </c>
      <c r="T215" t="s">
        <v>147</v>
      </c>
      <c r="U215" t="s">
        <v>148</v>
      </c>
      <c r="V215" t="s">
        <v>149</v>
      </c>
      <c r="W215" t="s">
        <v>150</v>
      </c>
      <c r="X215">
        <v>3389</v>
      </c>
      <c r="Y215" t="s">
        <v>277</v>
      </c>
      <c r="Z215" t="s">
        <v>193</v>
      </c>
      <c r="AA215" t="s">
        <v>194</v>
      </c>
      <c r="AB215" t="s">
        <v>154</v>
      </c>
      <c r="AC215" t="s">
        <v>155</v>
      </c>
      <c r="AF215" t="s">
        <v>156</v>
      </c>
      <c r="AG215" t="s">
        <v>157</v>
      </c>
      <c r="AP215" t="s">
        <v>158</v>
      </c>
      <c r="AQ215" t="s">
        <v>159</v>
      </c>
      <c r="AR215">
        <v>2025</v>
      </c>
      <c r="AS215">
        <v>12</v>
      </c>
      <c r="AT215" s="65">
        <v>45669</v>
      </c>
      <c r="AU215" t="s">
        <v>160</v>
      </c>
      <c r="AV215" t="s">
        <v>161</v>
      </c>
      <c r="AW215" t="s">
        <v>162</v>
      </c>
      <c r="AX215">
        <v>35000</v>
      </c>
      <c r="AY215">
        <v>0</v>
      </c>
      <c r="AZ215">
        <v>0</v>
      </c>
      <c r="BA215">
        <v>0</v>
      </c>
      <c r="BB215">
        <v>0</v>
      </c>
      <c r="BC215">
        <v>0</v>
      </c>
      <c r="BD215">
        <v>0</v>
      </c>
      <c r="BE215">
        <v>0</v>
      </c>
      <c r="BF215">
        <v>0</v>
      </c>
      <c r="BG215">
        <v>0</v>
      </c>
      <c r="BH215">
        <v>0</v>
      </c>
      <c r="BI215">
        <v>0</v>
      </c>
      <c r="BJ215">
        <v>1004.5</v>
      </c>
      <c r="BK215">
        <v>0</v>
      </c>
      <c r="BL215">
        <v>1064</v>
      </c>
      <c r="BM215">
        <v>0</v>
      </c>
      <c r="BN215">
        <v>0</v>
      </c>
      <c r="BO215">
        <v>0</v>
      </c>
      <c r="BP215">
        <v>0</v>
      </c>
      <c r="BQ215">
        <v>0</v>
      </c>
      <c r="BR215">
        <v>0</v>
      </c>
      <c r="BS215">
        <v>0</v>
      </c>
      <c r="BT215">
        <v>0</v>
      </c>
      <c r="BU215">
        <v>0</v>
      </c>
      <c r="BV215">
        <v>0</v>
      </c>
      <c r="BW215">
        <v>0</v>
      </c>
      <c r="BX215">
        <v>0</v>
      </c>
      <c r="BY215">
        <v>0</v>
      </c>
      <c r="BZ215">
        <v>6066</v>
      </c>
      <c r="CA215">
        <v>0</v>
      </c>
      <c r="CB215">
        <v>0</v>
      </c>
      <c r="CC215">
        <v>0</v>
      </c>
      <c r="CD215">
        <v>0</v>
      </c>
      <c r="CE215">
        <v>0</v>
      </c>
      <c r="CF215">
        <v>0</v>
      </c>
      <c r="CG215">
        <v>0</v>
      </c>
      <c r="CH215">
        <v>0</v>
      </c>
      <c r="CI215">
        <v>0</v>
      </c>
      <c r="CJ215">
        <v>0</v>
      </c>
      <c r="CK215">
        <v>0</v>
      </c>
      <c r="CL215">
        <v>0</v>
      </c>
      <c r="CM215">
        <v>0</v>
      </c>
      <c r="CN215">
        <v>0</v>
      </c>
      <c r="CO215">
        <v>0</v>
      </c>
      <c r="CP215">
        <v>0</v>
      </c>
      <c r="CQ215">
        <v>0</v>
      </c>
      <c r="CR215">
        <v>0</v>
      </c>
      <c r="CS215">
        <v>0</v>
      </c>
      <c r="CT215">
        <v>0</v>
      </c>
      <c r="CU215">
        <v>0</v>
      </c>
      <c r="CV215">
        <v>0</v>
      </c>
      <c r="CW215">
        <v>0</v>
      </c>
      <c r="CX215">
        <v>0</v>
      </c>
      <c r="CY215">
        <v>0</v>
      </c>
      <c r="CZ215">
        <v>0</v>
      </c>
      <c r="DA215">
        <v>0</v>
      </c>
      <c r="DB215">
        <v>0</v>
      </c>
      <c r="DC215">
        <v>0</v>
      </c>
      <c r="DD215">
        <v>0</v>
      </c>
      <c r="DE215">
        <v>0</v>
      </c>
      <c r="DF215">
        <v>0</v>
      </c>
      <c r="DG215">
        <v>0</v>
      </c>
      <c r="DH215">
        <v>0</v>
      </c>
      <c r="DI215">
        <v>0</v>
      </c>
      <c r="DJ215">
        <v>0</v>
      </c>
      <c r="DK215">
        <v>0</v>
      </c>
      <c r="DL215">
        <v>0</v>
      </c>
      <c r="DM215">
        <v>0</v>
      </c>
      <c r="DN215">
        <v>0</v>
      </c>
      <c r="DO215">
        <v>0</v>
      </c>
      <c r="DP215">
        <v>0</v>
      </c>
      <c r="DQ215">
        <v>0</v>
      </c>
    </row>
    <row r="216" spans="1:121" x14ac:dyDescent="0.25">
      <c r="A216" t="s">
        <v>858</v>
      </c>
      <c r="B216" t="s">
        <v>136</v>
      </c>
      <c r="C216" t="s">
        <v>137</v>
      </c>
      <c r="D216">
        <v>56</v>
      </c>
      <c r="E216" t="s">
        <v>138</v>
      </c>
      <c r="F216" t="s">
        <v>857</v>
      </c>
      <c r="G216" t="s">
        <v>859</v>
      </c>
      <c r="H216" t="s">
        <v>141</v>
      </c>
      <c r="I216" t="s">
        <v>142</v>
      </c>
      <c r="J216" s="66">
        <v>200010130597584</v>
      </c>
      <c r="K216" t="s">
        <v>143</v>
      </c>
      <c r="L216">
        <v>8</v>
      </c>
      <c r="M216" s="65">
        <v>45663</v>
      </c>
      <c r="N216" t="s">
        <v>293</v>
      </c>
      <c r="O216" t="s">
        <v>294</v>
      </c>
      <c r="P216" t="s">
        <v>293</v>
      </c>
      <c r="Q216" t="s">
        <v>294</v>
      </c>
      <c r="R216">
        <v>1</v>
      </c>
      <c r="S216" t="s">
        <v>146</v>
      </c>
      <c r="T216" t="s">
        <v>147</v>
      </c>
      <c r="U216" t="s">
        <v>148</v>
      </c>
      <c r="V216" t="s">
        <v>149</v>
      </c>
      <c r="W216" t="s">
        <v>150</v>
      </c>
      <c r="X216">
        <v>3203</v>
      </c>
      <c r="Y216" t="s">
        <v>797</v>
      </c>
      <c r="Z216" t="s">
        <v>152</v>
      </c>
      <c r="AA216" t="s">
        <v>153</v>
      </c>
      <c r="AB216" t="s">
        <v>154</v>
      </c>
      <c r="AC216" t="s">
        <v>155</v>
      </c>
      <c r="AF216" t="s">
        <v>217</v>
      </c>
      <c r="AG216" t="s">
        <v>218</v>
      </c>
      <c r="AP216" t="s">
        <v>158</v>
      </c>
      <c r="AQ216" t="s">
        <v>159</v>
      </c>
      <c r="AR216">
        <v>2025</v>
      </c>
      <c r="AS216">
        <v>12</v>
      </c>
      <c r="AT216" s="65">
        <v>45669</v>
      </c>
      <c r="AU216" t="s">
        <v>160</v>
      </c>
      <c r="AV216" t="s">
        <v>161</v>
      </c>
      <c r="AW216" t="s">
        <v>162</v>
      </c>
      <c r="AX216">
        <v>40700</v>
      </c>
      <c r="AY216">
        <v>0</v>
      </c>
      <c r="AZ216">
        <v>0</v>
      </c>
      <c r="BA216">
        <v>0</v>
      </c>
      <c r="BB216">
        <v>0</v>
      </c>
      <c r="BC216">
        <v>0</v>
      </c>
      <c r="BD216">
        <v>0</v>
      </c>
      <c r="BE216">
        <v>0</v>
      </c>
      <c r="BF216">
        <v>0</v>
      </c>
      <c r="BG216">
        <v>0</v>
      </c>
      <c r="BH216">
        <v>0</v>
      </c>
      <c r="BI216">
        <v>0</v>
      </c>
      <c r="BJ216">
        <v>1168.0899999999999</v>
      </c>
      <c r="BK216">
        <v>541.44000000000005</v>
      </c>
      <c r="BL216">
        <v>1237.28</v>
      </c>
      <c r="BM216">
        <v>0</v>
      </c>
      <c r="BN216">
        <v>0</v>
      </c>
      <c r="BO216">
        <v>0</v>
      </c>
      <c r="BP216">
        <v>0</v>
      </c>
      <c r="BQ216">
        <v>0</v>
      </c>
      <c r="BR216">
        <v>0</v>
      </c>
      <c r="BS216">
        <v>0</v>
      </c>
      <c r="BT216">
        <v>0</v>
      </c>
      <c r="BU216">
        <v>0</v>
      </c>
      <c r="BV216">
        <v>0</v>
      </c>
      <c r="BW216">
        <v>0</v>
      </c>
      <c r="BX216">
        <v>0</v>
      </c>
      <c r="BY216">
        <v>0</v>
      </c>
      <c r="BZ216">
        <v>22176.55</v>
      </c>
      <c r="CA216">
        <v>0</v>
      </c>
      <c r="CB216">
        <v>0</v>
      </c>
      <c r="CC216">
        <v>0</v>
      </c>
      <c r="CD216">
        <v>0</v>
      </c>
      <c r="CE216">
        <v>0</v>
      </c>
      <c r="CF216">
        <v>0</v>
      </c>
      <c r="CG216">
        <v>0</v>
      </c>
      <c r="CH216">
        <v>0</v>
      </c>
      <c r="CI216">
        <v>0</v>
      </c>
      <c r="CJ216">
        <v>0</v>
      </c>
      <c r="CK216">
        <v>0</v>
      </c>
      <c r="CL216">
        <v>0</v>
      </c>
      <c r="CM216">
        <v>0</v>
      </c>
      <c r="CN216">
        <v>0</v>
      </c>
      <c r="CO216">
        <v>0</v>
      </c>
      <c r="CP216">
        <v>0</v>
      </c>
      <c r="CQ216">
        <v>0</v>
      </c>
      <c r="CR216">
        <v>0</v>
      </c>
      <c r="CS216">
        <v>0</v>
      </c>
      <c r="CT216">
        <v>0</v>
      </c>
      <c r="CU216">
        <v>0</v>
      </c>
      <c r="CV216">
        <v>0</v>
      </c>
      <c r="CW216">
        <v>0</v>
      </c>
      <c r="CX216">
        <v>0</v>
      </c>
      <c r="CY216">
        <v>0</v>
      </c>
      <c r="CZ216">
        <v>0</v>
      </c>
      <c r="DA216">
        <v>0</v>
      </c>
      <c r="DB216">
        <v>0</v>
      </c>
      <c r="DC216">
        <v>0</v>
      </c>
      <c r="DD216">
        <v>0</v>
      </c>
      <c r="DE216">
        <v>0</v>
      </c>
      <c r="DF216">
        <v>0</v>
      </c>
      <c r="DG216">
        <v>0</v>
      </c>
      <c r="DH216">
        <v>0</v>
      </c>
      <c r="DI216">
        <v>0</v>
      </c>
      <c r="DJ216">
        <v>0</v>
      </c>
      <c r="DK216">
        <v>0</v>
      </c>
      <c r="DL216">
        <v>0</v>
      </c>
      <c r="DM216">
        <v>0</v>
      </c>
      <c r="DN216">
        <v>0</v>
      </c>
      <c r="DO216">
        <v>0</v>
      </c>
      <c r="DP216">
        <v>0</v>
      </c>
      <c r="DQ216">
        <v>0</v>
      </c>
    </row>
    <row r="217" spans="1:121" x14ac:dyDescent="0.25">
      <c r="A217" t="s">
        <v>861</v>
      </c>
      <c r="B217" t="s">
        <v>136</v>
      </c>
      <c r="C217" t="s">
        <v>137</v>
      </c>
      <c r="D217">
        <v>48</v>
      </c>
      <c r="E217" t="s">
        <v>138</v>
      </c>
      <c r="F217" t="s">
        <v>860</v>
      </c>
      <c r="G217" s="65">
        <v>37662</v>
      </c>
      <c r="H217" t="s">
        <v>141</v>
      </c>
      <c r="I217" t="s">
        <v>206</v>
      </c>
      <c r="J217" s="66">
        <v>9608029649</v>
      </c>
      <c r="K217" t="s">
        <v>143</v>
      </c>
      <c r="L217">
        <v>1</v>
      </c>
      <c r="M217" s="65">
        <v>45667</v>
      </c>
      <c r="N217" t="s">
        <v>388</v>
      </c>
      <c r="O217" t="s">
        <v>389</v>
      </c>
      <c r="P217" t="s">
        <v>388</v>
      </c>
      <c r="Q217" t="s">
        <v>389</v>
      </c>
      <c r="R217">
        <v>1</v>
      </c>
      <c r="S217" t="s">
        <v>146</v>
      </c>
      <c r="T217" t="s">
        <v>147</v>
      </c>
      <c r="U217" t="s">
        <v>148</v>
      </c>
      <c r="V217" t="s">
        <v>149</v>
      </c>
      <c r="W217" t="s">
        <v>150</v>
      </c>
      <c r="X217">
        <v>3389</v>
      </c>
      <c r="Y217" t="s">
        <v>277</v>
      </c>
      <c r="Z217" t="s">
        <v>193</v>
      </c>
      <c r="AA217" t="s">
        <v>194</v>
      </c>
      <c r="AB217" t="s">
        <v>154</v>
      </c>
      <c r="AC217" t="s">
        <v>155</v>
      </c>
      <c r="AF217" t="s">
        <v>156</v>
      </c>
      <c r="AG217" t="s">
        <v>157</v>
      </c>
      <c r="AP217" t="s">
        <v>158</v>
      </c>
      <c r="AQ217" t="s">
        <v>159</v>
      </c>
      <c r="AR217">
        <v>2025</v>
      </c>
      <c r="AS217">
        <v>12</v>
      </c>
      <c r="AT217" s="65">
        <v>45669</v>
      </c>
      <c r="AU217" t="s">
        <v>160</v>
      </c>
      <c r="AV217" t="s">
        <v>161</v>
      </c>
      <c r="AW217" t="s">
        <v>162</v>
      </c>
      <c r="AX217">
        <v>37000</v>
      </c>
      <c r="AY217">
        <v>0</v>
      </c>
      <c r="AZ217">
        <v>0</v>
      </c>
      <c r="BA217">
        <v>0</v>
      </c>
      <c r="BB217">
        <v>0</v>
      </c>
      <c r="BC217">
        <v>0</v>
      </c>
      <c r="BD217">
        <v>0</v>
      </c>
      <c r="BE217">
        <v>0</v>
      </c>
      <c r="BF217">
        <v>0</v>
      </c>
      <c r="BG217">
        <v>0</v>
      </c>
      <c r="BH217">
        <v>0</v>
      </c>
      <c r="BI217">
        <v>0</v>
      </c>
      <c r="BJ217">
        <v>1061.9000000000001</v>
      </c>
      <c r="BK217">
        <v>19.25</v>
      </c>
      <c r="BL217">
        <v>1124.8</v>
      </c>
      <c r="BM217">
        <v>0</v>
      </c>
      <c r="BN217">
        <v>0</v>
      </c>
      <c r="BO217">
        <v>0</v>
      </c>
      <c r="BP217">
        <v>0</v>
      </c>
      <c r="BQ217">
        <v>0</v>
      </c>
      <c r="BR217">
        <v>0</v>
      </c>
      <c r="BS217">
        <v>0</v>
      </c>
      <c r="BT217">
        <v>0</v>
      </c>
      <c r="BU217">
        <v>0</v>
      </c>
      <c r="BV217">
        <v>0</v>
      </c>
      <c r="BW217">
        <v>0</v>
      </c>
      <c r="BX217">
        <v>0</v>
      </c>
      <c r="BY217">
        <v>0</v>
      </c>
      <c r="BZ217">
        <v>0</v>
      </c>
      <c r="CA217">
        <v>0</v>
      </c>
      <c r="CB217">
        <v>0</v>
      </c>
      <c r="CC217">
        <v>0</v>
      </c>
      <c r="CD217">
        <v>0</v>
      </c>
      <c r="CE217">
        <v>0</v>
      </c>
      <c r="CF217">
        <v>0</v>
      </c>
      <c r="CG217">
        <v>0</v>
      </c>
      <c r="CH217">
        <v>0</v>
      </c>
      <c r="CI217">
        <v>0</v>
      </c>
      <c r="CJ217">
        <v>0</v>
      </c>
      <c r="CK217">
        <v>0</v>
      </c>
      <c r="CL217">
        <v>0</v>
      </c>
      <c r="CM217">
        <v>0</v>
      </c>
      <c r="CN217">
        <v>0</v>
      </c>
      <c r="CO217">
        <v>0</v>
      </c>
      <c r="CP217">
        <v>0</v>
      </c>
      <c r="CQ217">
        <v>0</v>
      </c>
      <c r="CR217">
        <v>0</v>
      </c>
      <c r="CS217">
        <v>0</v>
      </c>
      <c r="CT217">
        <v>0</v>
      </c>
      <c r="CU217">
        <v>0</v>
      </c>
      <c r="CV217">
        <v>0</v>
      </c>
      <c r="CW217">
        <v>0</v>
      </c>
      <c r="CX217">
        <v>0</v>
      </c>
      <c r="CY217">
        <v>0</v>
      </c>
      <c r="CZ217">
        <v>0</v>
      </c>
      <c r="DA217">
        <v>0</v>
      </c>
      <c r="DB217">
        <v>0</v>
      </c>
      <c r="DC217">
        <v>0</v>
      </c>
      <c r="DD217">
        <v>0</v>
      </c>
      <c r="DE217">
        <v>0</v>
      </c>
      <c r="DF217">
        <v>0</v>
      </c>
      <c r="DG217">
        <v>0</v>
      </c>
      <c r="DH217">
        <v>0</v>
      </c>
      <c r="DI217">
        <v>0</v>
      </c>
      <c r="DJ217">
        <v>0</v>
      </c>
      <c r="DK217">
        <v>0</v>
      </c>
      <c r="DL217">
        <v>0</v>
      </c>
      <c r="DM217">
        <v>0</v>
      </c>
      <c r="DN217">
        <v>0</v>
      </c>
      <c r="DO217">
        <v>0</v>
      </c>
      <c r="DP217">
        <v>0</v>
      </c>
      <c r="DQ217">
        <v>0</v>
      </c>
    </row>
    <row r="218" spans="1:121" x14ac:dyDescent="0.25">
      <c r="A218" t="s">
        <v>863</v>
      </c>
      <c r="B218" t="s">
        <v>136</v>
      </c>
      <c r="C218" t="s">
        <v>137</v>
      </c>
      <c r="D218">
        <v>128</v>
      </c>
      <c r="E218" t="s">
        <v>138</v>
      </c>
      <c r="F218" t="s">
        <v>862</v>
      </c>
      <c r="G218" t="s">
        <v>864</v>
      </c>
      <c r="H218" t="s">
        <v>141</v>
      </c>
      <c r="I218" t="s">
        <v>142</v>
      </c>
      <c r="J218" s="66">
        <v>200019606756561</v>
      </c>
      <c r="K218" t="s">
        <v>143</v>
      </c>
      <c r="L218">
        <v>3</v>
      </c>
      <c r="M218" s="65">
        <v>45663</v>
      </c>
      <c r="N218" t="s">
        <v>144</v>
      </c>
      <c r="O218" t="s">
        <v>145</v>
      </c>
      <c r="P218" t="s">
        <v>144</v>
      </c>
      <c r="Q218" t="s">
        <v>145</v>
      </c>
      <c r="R218">
        <v>1</v>
      </c>
      <c r="S218" t="s">
        <v>146</v>
      </c>
      <c r="T218" t="s">
        <v>147</v>
      </c>
      <c r="U218" t="s">
        <v>148</v>
      </c>
      <c r="V218" t="s">
        <v>149</v>
      </c>
      <c r="W218" t="s">
        <v>150</v>
      </c>
      <c r="X218">
        <v>1404</v>
      </c>
      <c r="Y218" t="s">
        <v>514</v>
      </c>
      <c r="Z218" t="s">
        <v>152</v>
      </c>
      <c r="AA218" t="s">
        <v>153</v>
      </c>
      <c r="AB218" t="s">
        <v>154</v>
      </c>
      <c r="AC218" t="s">
        <v>155</v>
      </c>
      <c r="AF218" t="s">
        <v>156</v>
      </c>
      <c r="AG218" t="s">
        <v>157</v>
      </c>
      <c r="AP218" t="s">
        <v>158</v>
      </c>
      <c r="AQ218" t="s">
        <v>159</v>
      </c>
      <c r="AR218">
        <v>2025</v>
      </c>
      <c r="AS218">
        <v>12</v>
      </c>
      <c r="AT218" s="65">
        <v>45669</v>
      </c>
      <c r="AU218" t="s">
        <v>160</v>
      </c>
      <c r="AV218" t="s">
        <v>161</v>
      </c>
      <c r="AW218" t="s">
        <v>162</v>
      </c>
      <c r="AX218">
        <v>43500</v>
      </c>
      <c r="AY218">
        <v>0</v>
      </c>
      <c r="AZ218">
        <v>0</v>
      </c>
      <c r="BA218">
        <v>0</v>
      </c>
      <c r="BB218">
        <v>0</v>
      </c>
      <c r="BC218">
        <v>0</v>
      </c>
      <c r="BD218">
        <v>0</v>
      </c>
      <c r="BE218">
        <v>0</v>
      </c>
      <c r="BF218">
        <v>0</v>
      </c>
      <c r="BG218">
        <v>0</v>
      </c>
      <c r="BH218">
        <v>0</v>
      </c>
      <c r="BI218">
        <v>0</v>
      </c>
      <c r="BJ218">
        <v>1248.45</v>
      </c>
      <c r="BK218">
        <v>936.62</v>
      </c>
      <c r="BL218">
        <v>1322.4</v>
      </c>
      <c r="BM218">
        <v>0</v>
      </c>
      <c r="BN218">
        <v>0</v>
      </c>
      <c r="BO218">
        <v>0</v>
      </c>
      <c r="BP218">
        <v>0</v>
      </c>
      <c r="BQ218">
        <v>0</v>
      </c>
      <c r="BR218">
        <v>0</v>
      </c>
      <c r="BS218">
        <v>0</v>
      </c>
      <c r="BT218">
        <v>0</v>
      </c>
      <c r="BU218">
        <v>0</v>
      </c>
      <c r="BV218">
        <v>0</v>
      </c>
      <c r="BW218">
        <v>0</v>
      </c>
      <c r="BX218">
        <v>0</v>
      </c>
      <c r="BY218">
        <v>0</v>
      </c>
      <c r="BZ218">
        <v>8472.7099999999991</v>
      </c>
      <c r="CA218">
        <v>0</v>
      </c>
      <c r="CB218">
        <v>0</v>
      </c>
      <c r="CC218">
        <v>0</v>
      </c>
      <c r="CD218">
        <v>0</v>
      </c>
      <c r="CE218">
        <v>0</v>
      </c>
      <c r="CF218">
        <v>0</v>
      </c>
      <c r="CG218">
        <v>0</v>
      </c>
      <c r="CH218">
        <v>0</v>
      </c>
      <c r="CI218">
        <v>0</v>
      </c>
      <c r="CJ218">
        <v>0</v>
      </c>
      <c r="CK218">
        <v>0</v>
      </c>
      <c r="CL218">
        <v>0</v>
      </c>
      <c r="CM218">
        <v>0</v>
      </c>
      <c r="CN218">
        <v>0</v>
      </c>
      <c r="CO218">
        <v>0</v>
      </c>
      <c r="CP218">
        <v>0</v>
      </c>
      <c r="CQ218">
        <v>0</v>
      </c>
      <c r="CR218">
        <v>0</v>
      </c>
      <c r="CS218">
        <v>0</v>
      </c>
      <c r="CT218">
        <v>0</v>
      </c>
      <c r="CU218">
        <v>0</v>
      </c>
      <c r="CV218">
        <v>0</v>
      </c>
      <c r="CW218">
        <v>0</v>
      </c>
      <c r="CX218">
        <v>0</v>
      </c>
      <c r="CY218">
        <v>0</v>
      </c>
      <c r="CZ218">
        <v>0</v>
      </c>
      <c r="DA218">
        <v>0</v>
      </c>
      <c r="DB218">
        <v>0</v>
      </c>
      <c r="DC218">
        <v>0</v>
      </c>
      <c r="DD218">
        <v>0</v>
      </c>
      <c r="DE218">
        <v>0</v>
      </c>
      <c r="DF218">
        <v>0</v>
      </c>
      <c r="DG218">
        <v>0</v>
      </c>
      <c r="DH218">
        <v>0</v>
      </c>
      <c r="DI218">
        <v>0</v>
      </c>
      <c r="DJ218">
        <v>0</v>
      </c>
      <c r="DK218">
        <v>0</v>
      </c>
      <c r="DL218">
        <v>0</v>
      </c>
      <c r="DM218">
        <v>0</v>
      </c>
      <c r="DN218">
        <v>0</v>
      </c>
      <c r="DO218">
        <v>0</v>
      </c>
      <c r="DP218">
        <v>0</v>
      </c>
      <c r="DQ218">
        <v>0</v>
      </c>
    </row>
    <row r="219" spans="1:121" x14ac:dyDescent="0.25">
      <c r="A219" t="s">
        <v>866</v>
      </c>
      <c r="B219" t="s">
        <v>136</v>
      </c>
      <c r="C219" t="s">
        <v>137</v>
      </c>
      <c r="D219">
        <v>175</v>
      </c>
      <c r="E219" t="s">
        <v>138</v>
      </c>
      <c r="F219" t="s">
        <v>865</v>
      </c>
      <c r="G219" t="s">
        <v>867</v>
      </c>
      <c r="H219" t="s">
        <v>141</v>
      </c>
      <c r="I219" t="s">
        <v>142</v>
      </c>
      <c r="J219" s="66">
        <v>200019603483073</v>
      </c>
      <c r="K219" t="s">
        <v>143</v>
      </c>
      <c r="L219">
        <v>4</v>
      </c>
      <c r="M219" s="65">
        <v>45663</v>
      </c>
      <c r="N219" t="s">
        <v>200</v>
      </c>
      <c r="O219" t="s">
        <v>201</v>
      </c>
      <c r="P219" t="s">
        <v>200</v>
      </c>
      <c r="Q219" t="s">
        <v>201</v>
      </c>
      <c r="R219">
        <v>1</v>
      </c>
      <c r="S219" t="s">
        <v>146</v>
      </c>
      <c r="T219" t="s">
        <v>147</v>
      </c>
      <c r="U219" t="s">
        <v>148</v>
      </c>
      <c r="V219" t="s">
        <v>149</v>
      </c>
      <c r="W219" t="s">
        <v>150</v>
      </c>
      <c r="X219">
        <v>1693</v>
      </c>
      <c r="Y219" t="s">
        <v>187</v>
      </c>
      <c r="Z219" t="s">
        <v>152</v>
      </c>
      <c r="AA219" t="s">
        <v>153</v>
      </c>
      <c r="AB219" t="s">
        <v>154</v>
      </c>
      <c r="AC219" t="s">
        <v>155</v>
      </c>
      <c r="AF219" t="s">
        <v>188</v>
      </c>
      <c r="AG219" t="s">
        <v>189</v>
      </c>
      <c r="AP219" t="s">
        <v>158</v>
      </c>
      <c r="AQ219" t="s">
        <v>159</v>
      </c>
      <c r="AR219">
        <v>2025</v>
      </c>
      <c r="AS219">
        <v>12</v>
      </c>
      <c r="AT219" s="65">
        <v>45669</v>
      </c>
      <c r="AU219" t="s">
        <v>160</v>
      </c>
      <c r="AV219" t="s">
        <v>161</v>
      </c>
      <c r="AW219" t="s">
        <v>162</v>
      </c>
      <c r="AX219">
        <v>80000</v>
      </c>
      <c r="AY219">
        <v>0</v>
      </c>
      <c r="AZ219">
        <v>0</v>
      </c>
      <c r="BA219">
        <v>0</v>
      </c>
      <c r="BB219">
        <v>0</v>
      </c>
      <c r="BC219">
        <v>0</v>
      </c>
      <c r="BD219">
        <v>0</v>
      </c>
      <c r="BE219">
        <v>0</v>
      </c>
      <c r="BF219">
        <v>0</v>
      </c>
      <c r="BG219">
        <v>0</v>
      </c>
      <c r="BH219">
        <v>0</v>
      </c>
      <c r="BI219">
        <v>0</v>
      </c>
      <c r="BJ219">
        <v>2296</v>
      </c>
      <c r="BK219">
        <v>7400.87</v>
      </c>
      <c r="BL219">
        <v>2432</v>
      </c>
      <c r="BM219">
        <v>0</v>
      </c>
      <c r="BN219">
        <v>0</v>
      </c>
      <c r="BO219">
        <v>0</v>
      </c>
      <c r="BP219">
        <v>0</v>
      </c>
      <c r="BQ219">
        <v>0</v>
      </c>
      <c r="BR219">
        <v>0</v>
      </c>
      <c r="BS219">
        <v>0</v>
      </c>
      <c r="BT219">
        <v>0</v>
      </c>
      <c r="BU219">
        <v>0</v>
      </c>
      <c r="BV219">
        <v>0</v>
      </c>
      <c r="BW219">
        <v>0</v>
      </c>
      <c r="BX219">
        <v>0</v>
      </c>
      <c r="BY219">
        <v>0</v>
      </c>
      <c r="BZ219">
        <v>0</v>
      </c>
      <c r="CA219">
        <v>0</v>
      </c>
      <c r="CB219">
        <v>0</v>
      </c>
      <c r="CC219">
        <v>0</v>
      </c>
      <c r="CD219">
        <v>0</v>
      </c>
      <c r="CE219">
        <v>0</v>
      </c>
      <c r="CF219">
        <v>0</v>
      </c>
      <c r="CG219">
        <v>0</v>
      </c>
      <c r="CH219">
        <v>0</v>
      </c>
      <c r="CI219">
        <v>0</v>
      </c>
      <c r="CJ219">
        <v>0</v>
      </c>
      <c r="CK219">
        <v>0</v>
      </c>
      <c r="CL219">
        <v>0</v>
      </c>
      <c r="CM219">
        <v>0</v>
      </c>
      <c r="CN219">
        <v>0</v>
      </c>
      <c r="CO219">
        <v>0</v>
      </c>
      <c r="CP219">
        <v>0</v>
      </c>
      <c r="CQ219">
        <v>0</v>
      </c>
      <c r="CR219">
        <v>0</v>
      </c>
      <c r="CS219">
        <v>0</v>
      </c>
      <c r="CT219">
        <v>0</v>
      </c>
      <c r="CU219">
        <v>0</v>
      </c>
      <c r="CV219">
        <v>0</v>
      </c>
      <c r="CW219">
        <v>0</v>
      </c>
      <c r="CX219">
        <v>0</v>
      </c>
      <c r="CY219">
        <v>0</v>
      </c>
      <c r="CZ219">
        <v>0</v>
      </c>
      <c r="DA219">
        <v>0</v>
      </c>
      <c r="DB219">
        <v>0</v>
      </c>
      <c r="DC219">
        <v>0</v>
      </c>
      <c r="DD219">
        <v>0</v>
      </c>
      <c r="DE219">
        <v>0</v>
      </c>
      <c r="DF219">
        <v>0</v>
      </c>
      <c r="DG219">
        <v>0</v>
      </c>
      <c r="DH219">
        <v>0</v>
      </c>
      <c r="DI219">
        <v>0</v>
      </c>
      <c r="DJ219">
        <v>0</v>
      </c>
      <c r="DK219">
        <v>0</v>
      </c>
      <c r="DL219">
        <v>0</v>
      </c>
      <c r="DM219">
        <v>0</v>
      </c>
      <c r="DN219">
        <v>0</v>
      </c>
      <c r="DO219">
        <v>0</v>
      </c>
      <c r="DP219">
        <v>0</v>
      </c>
      <c r="DQ219">
        <v>0</v>
      </c>
    </row>
    <row r="220" spans="1:121" x14ac:dyDescent="0.25">
      <c r="A220" t="s">
        <v>869</v>
      </c>
      <c r="B220" t="s">
        <v>136</v>
      </c>
      <c r="C220" t="s">
        <v>137</v>
      </c>
      <c r="D220">
        <v>295</v>
      </c>
      <c r="E220" t="s">
        <v>138</v>
      </c>
      <c r="F220" t="s">
        <v>868</v>
      </c>
      <c r="G220" t="s">
        <v>870</v>
      </c>
      <c r="H220" t="s">
        <v>166</v>
      </c>
      <c r="I220" t="s">
        <v>142</v>
      </c>
      <c r="J220" s="66">
        <v>200018300325714</v>
      </c>
      <c r="K220" t="s">
        <v>143</v>
      </c>
      <c r="L220">
        <v>4</v>
      </c>
      <c r="M220" s="65">
        <v>45663</v>
      </c>
      <c r="N220" t="s">
        <v>144</v>
      </c>
      <c r="O220" t="s">
        <v>145</v>
      </c>
      <c r="P220" t="s">
        <v>144</v>
      </c>
      <c r="Q220" t="s">
        <v>145</v>
      </c>
      <c r="R220">
        <v>1</v>
      </c>
      <c r="S220" t="s">
        <v>146</v>
      </c>
      <c r="T220" t="s">
        <v>147</v>
      </c>
      <c r="U220" t="s">
        <v>148</v>
      </c>
      <c r="V220" t="s">
        <v>149</v>
      </c>
      <c r="W220" t="s">
        <v>150</v>
      </c>
      <c r="X220">
        <v>1730</v>
      </c>
      <c r="Y220" t="s">
        <v>871</v>
      </c>
      <c r="AB220" t="s">
        <v>154</v>
      </c>
      <c r="AC220" t="s">
        <v>155</v>
      </c>
      <c r="AP220" t="s">
        <v>158</v>
      </c>
      <c r="AQ220" t="s">
        <v>159</v>
      </c>
      <c r="AR220">
        <v>2025</v>
      </c>
      <c r="AS220">
        <v>12</v>
      </c>
      <c r="AT220" s="65">
        <v>45669</v>
      </c>
      <c r="AU220" t="s">
        <v>160</v>
      </c>
      <c r="AV220" t="s">
        <v>161</v>
      </c>
      <c r="AW220" t="s">
        <v>162</v>
      </c>
      <c r="AX220">
        <v>27494.78</v>
      </c>
      <c r="AY220">
        <v>0</v>
      </c>
      <c r="AZ220">
        <v>0</v>
      </c>
      <c r="BA220">
        <v>0</v>
      </c>
      <c r="BB220">
        <v>0</v>
      </c>
      <c r="BC220">
        <v>0</v>
      </c>
      <c r="BD220">
        <v>0</v>
      </c>
      <c r="BE220">
        <v>0</v>
      </c>
      <c r="BF220">
        <v>0</v>
      </c>
      <c r="BG220">
        <v>0</v>
      </c>
      <c r="BH220">
        <v>0</v>
      </c>
      <c r="BI220">
        <v>0</v>
      </c>
      <c r="BJ220">
        <v>789.1</v>
      </c>
      <c r="BK220">
        <v>0</v>
      </c>
      <c r="BL220">
        <v>835.84</v>
      </c>
      <c r="BM220">
        <v>0</v>
      </c>
      <c r="BN220">
        <v>0</v>
      </c>
      <c r="BO220">
        <v>0</v>
      </c>
      <c r="BP220">
        <v>0</v>
      </c>
      <c r="BQ220">
        <v>0</v>
      </c>
      <c r="BR220">
        <v>0</v>
      </c>
      <c r="BS220">
        <v>0</v>
      </c>
      <c r="BT220">
        <v>0</v>
      </c>
      <c r="BU220">
        <v>0</v>
      </c>
      <c r="BV220">
        <v>0</v>
      </c>
      <c r="BW220">
        <v>0</v>
      </c>
      <c r="BX220">
        <v>0</v>
      </c>
      <c r="BY220">
        <v>0</v>
      </c>
      <c r="BZ220">
        <v>20453.57</v>
      </c>
      <c r="CA220">
        <v>0</v>
      </c>
      <c r="CB220">
        <v>0</v>
      </c>
      <c r="CC220">
        <v>0</v>
      </c>
      <c r="CD220">
        <v>0</v>
      </c>
      <c r="CE220">
        <v>0</v>
      </c>
      <c r="CF220">
        <v>0</v>
      </c>
      <c r="CG220">
        <v>0</v>
      </c>
      <c r="CH220">
        <v>0</v>
      </c>
      <c r="CI220">
        <v>0</v>
      </c>
      <c r="CJ220">
        <v>0</v>
      </c>
      <c r="CK220">
        <v>0</v>
      </c>
      <c r="CL220">
        <v>0</v>
      </c>
      <c r="CM220">
        <v>0</v>
      </c>
      <c r="CN220">
        <v>0</v>
      </c>
      <c r="CO220">
        <v>0</v>
      </c>
      <c r="CP220">
        <v>0</v>
      </c>
      <c r="CQ220">
        <v>0</v>
      </c>
      <c r="CR220">
        <v>0</v>
      </c>
      <c r="CS220">
        <v>0</v>
      </c>
      <c r="CT220">
        <v>0</v>
      </c>
      <c r="CU220">
        <v>0</v>
      </c>
      <c r="CV220">
        <v>0</v>
      </c>
      <c r="CW220">
        <v>0</v>
      </c>
      <c r="CX220">
        <v>0</v>
      </c>
      <c r="CY220">
        <v>0</v>
      </c>
      <c r="CZ220">
        <v>0</v>
      </c>
      <c r="DA220">
        <v>0</v>
      </c>
      <c r="DB220">
        <v>0</v>
      </c>
      <c r="DC220">
        <v>0</v>
      </c>
      <c r="DD220">
        <v>0</v>
      </c>
      <c r="DE220">
        <v>0</v>
      </c>
      <c r="DF220">
        <v>0</v>
      </c>
      <c r="DG220">
        <v>0</v>
      </c>
      <c r="DH220">
        <v>0</v>
      </c>
      <c r="DI220">
        <v>0</v>
      </c>
      <c r="DJ220">
        <v>0</v>
      </c>
      <c r="DK220">
        <v>0</v>
      </c>
      <c r="DL220">
        <v>0</v>
      </c>
      <c r="DM220">
        <v>0</v>
      </c>
      <c r="DN220">
        <v>0</v>
      </c>
      <c r="DO220">
        <v>0</v>
      </c>
      <c r="DP220">
        <v>0</v>
      </c>
      <c r="DQ220">
        <v>0</v>
      </c>
    </row>
    <row r="221" spans="1:121" x14ac:dyDescent="0.25">
      <c r="A221" t="s">
        <v>873</v>
      </c>
      <c r="B221" t="s">
        <v>136</v>
      </c>
      <c r="C221" t="s">
        <v>137</v>
      </c>
      <c r="D221">
        <v>34</v>
      </c>
      <c r="E221" t="s">
        <v>138</v>
      </c>
      <c r="F221" t="s">
        <v>872</v>
      </c>
      <c r="G221" t="s">
        <v>874</v>
      </c>
      <c r="H221" t="s">
        <v>166</v>
      </c>
      <c r="I221" t="s">
        <v>142</v>
      </c>
      <c r="J221" s="66">
        <v>200019604855735</v>
      </c>
      <c r="K221" t="s">
        <v>143</v>
      </c>
      <c r="L221">
        <v>3</v>
      </c>
      <c r="M221" s="65">
        <v>45663</v>
      </c>
      <c r="N221" t="s">
        <v>144</v>
      </c>
      <c r="O221" t="s">
        <v>145</v>
      </c>
      <c r="P221" t="s">
        <v>144</v>
      </c>
      <c r="Q221" t="s">
        <v>145</v>
      </c>
      <c r="R221">
        <v>1</v>
      </c>
      <c r="S221" t="s">
        <v>146</v>
      </c>
      <c r="T221" t="s">
        <v>147</v>
      </c>
      <c r="U221" t="s">
        <v>148</v>
      </c>
      <c r="V221" t="s">
        <v>149</v>
      </c>
      <c r="W221" t="s">
        <v>150</v>
      </c>
      <c r="X221">
        <v>1370</v>
      </c>
      <c r="Y221" t="s">
        <v>416</v>
      </c>
      <c r="AB221" t="s">
        <v>154</v>
      </c>
      <c r="AC221" t="s">
        <v>155</v>
      </c>
      <c r="AP221" t="s">
        <v>158</v>
      </c>
      <c r="AQ221" t="s">
        <v>159</v>
      </c>
      <c r="AR221">
        <v>2025</v>
      </c>
      <c r="AS221">
        <v>12</v>
      </c>
      <c r="AT221" s="65">
        <v>45669</v>
      </c>
      <c r="AU221" t="s">
        <v>160</v>
      </c>
      <c r="AV221" t="s">
        <v>161</v>
      </c>
      <c r="AW221" t="s">
        <v>162</v>
      </c>
      <c r="AX221">
        <v>27494.78</v>
      </c>
      <c r="AY221">
        <v>0</v>
      </c>
      <c r="AZ221">
        <v>0</v>
      </c>
      <c r="BA221">
        <v>0</v>
      </c>
      <c r="BB221">
        <v>0</v>
      </c>
      <c r="BC221">
        <v>0</v>
      </c>
      <c r="BD221">
        <v>0</v>
      </c>
      <c r="BE221">
        <v>0</v>
      </c>
      <c r="BF221">
        <v>0</v>
      </c>
      <c r="BG221">
        <v>0</v>
      </c>
      <c r="BH221">
        <v>0</v>
      </c>
      <c r="BI221">
        <v>0</v>
      </c>
      <c r="BJ221">
        <v>789.1</v>
      </c>
      <c r="BK221">
        <v>0</v>
      </c>
      <c r="BL221">
        <v>835.84</v>
      </c>
      <c r="BM221">
        <v>0</v>
      </c>
      <c r="BN221">
        <v>0</v>
      </c>
      <c r="BO221">
        <v>0</v>
      </c>
      <c r="BP221">
        <v>0</v>
      </c>
      <c r="BQ221">
        <v>0</v>
      </c>
      <c r="BR221">
        <v>0</v>
      </c>
      <c r="BS221">
        <v>0</v>
      </c>
      <c r="BT221">
        <v>0</v>
      </c>
      <c r="BU221">
        <v>0</v>
      </c>
      <c r="BV221">
        <v>0</v>
      </c>
      <c r="BW221">
        <v>0</v>
      </c>
      <c r="BX221">
        <v>0</v>
      </c>
      <c r="BY221">
        <v>0</v>
      </c>
      <c r="BZ221">
        <v>18858.490000000002</v>
      </c>
      <c r="CA221">
        <v>0</v>
      </c>
      <c r="CB221">
        <v>0</v>
      </c>
      <c r="CC221">
        <v>0</v>
      </c>
      <c r="CD221">
        <v>0</v>
      </c>
      <c r="CE221">
        <v>0</v>
      </c>
      <c r="CF221">
        <v>0</v>
      </c>
      <c r="CG221">
        <v>0</v>
      </c>
      <c r="CH221">
        <v>0</v>
      </c>
      <c r="CI221">
        <v>0</v>
      </c>
      <c r="CJ221">
        <v>0</v>
      </c>
      <c r="CK221">
        <v>0</v>
      </c>
      <c r="CL221">
        <v>0</v>
      </c>
      <c r="CM221">
        <v>0</v>
      </c>
      <c r="CN221">
        <v>0</v>
      </c>
      <c r="CO221">
        <v>0</v>
      </c>
      <c r="CP221">
        <v>0</v>
      </c>
      <c r="CQ221">
        <v>0</v>
      </c>
      <c r="CR221">
        <v>0</v>
      </c>
      <c r="CS221">
        <v>0</v>
      </c>
      <c r="CT221">
        <v>0</v>
      </c>
      <c r="CU221">
        <v>0</v>
      </c>
      <c r="CV221">
        <v>0</v>
      </c>
      <c r="CW221">
        <v>0</v>
      </c>
      <c r="CX221">
        <v>0</v>
      </c>
      <c r="CY221">
        <v>0</v>
      </c>
      <c r="CZ221">
        <v>0</v>
      </c>
      <c r="DA221">
        <v>0</v>
      </c>
      <c r="DB221">
        <v>0</v>
      </c>
      <c r="DC221">
        <v>0</v>
      </c>
      <c r="DD221">
        <v>0</v>
      </c>
      <c r="DE221">
        <v>0</v>
      </c>
      <c r="DF221">
        <v>0</v>
      </c>
      <c r="DG221">
        <v>0</v>
      </c>
      <c r="DH221">
        <v>0</v>
      </c>
      <c r="DI221">
        <v>0</v>
      </c>
      <c r="DJ221">
        <v>0</v>
      </c>
      <c r="DK221">
        <v>0</v>
      </c>
      <c r="DL221">
        <v>0</v>
      </c>
      <c r="DM221">
        <v>0</v>
      </c>
      <c r="DN221">
        <v>0</v>
      </c>
      <c r="DO221">
        <v>0</v>
      </c>
      <c r="DP221">
        <v>0</v>
      </c>
      <c r="DQ221">
        <v>0</v>
      </c>
    </row>
    <row r="222" spans="1:121" x14ac:dyDescent="0.25">
      <c r="A222" t="s">
        <v>876</v>
      </c>
      <c r="B222" t="s">
        <v>136</v>
      </c>
      <c r="C222" t="s">
        <v>137</v>
      </c>
      <c r="D222">
        <v>64</v>
      </c>
      <c r="E222" t="s">
        <v>138</v>
      </c>
      <c r="F222" t="s">
        <v>875</v>
      </c>
      <c r="G222" t="s">
        <v>877</v>
      </c>
      <c r="H222" t="s">
        <v>166</v>
      </c>
      <c r="I222" t="s">
        <v>142</v>
      </c>
      <c r="J222" s="66">
        <v>200010130390969</v>
      </c>
      <c r="K222" t="s">
        <v>143</v>
      </c>
      <c r="L222">
        <v>4</v>
      </c>
      <c r="M222" s="65">
        <v>45663</v>
      </c>
      <c r="N222" t="s">
        <v>144</v>
      </c>
      <c r="O222" t="s">
        <v>145</v>
      </c>
      <c r="P222" t="s">
        <v>144</v>
      </c>
      <c r="Q222" t="s">
        <v>145</v>
      </c>
      <c r="R222">
        <v>1</v>
      </c>
      <c r="S222" t="s">
        <v>146</v>
      </c>
      <c r="T222" t="s">
        <v>147</v>
      </c>
      <c r="U222" t="s">
        <v>148</v>
      </c>
      <c r="V222" t="s">
        <v>149</v>
      </c>
      <c r="W222" t="s">
        <v>150</v>
      </c>
      <c r="X222">
        <v>1322</v>
      </c>
      <c r="Y222" t="s">
        <v>878</v>
      </c>
      <c r="AB222" t="s">
        <v>154</v>
      </c>
      <c r="AC222" t="s">
        <v>155</v>
      </c>
      <c r="AP222" t="s">
        <v>158</v>
      </c>
      <c r="AQ222" t="s">
        <v>159</v>
      </c>
      <c r="AR222">
        <v>2025</v>
      </c>
      <c r="AS222">
        <v>12</v>
      </c>
      <c r="AT222" s="65">
        <v>45669</v>
      </c>
      <c r="AU222" t="s">
        <v>160</v>
      </c>
      <c r="AV222" t="s">
        <v>161</v>
      </c>
      <c r="AW222" t="s">
        <v>162</v>
      </c>
      <c r="AX222">
        <v>25900.880000000001</v>
      </c>
      <c r="AY222">
        <v>0</v>
      </c>
      <c r="AZ222">
        <v>0</v>
      </c>
      <c r="BA222">
        <v>0</v>
      </c>
      <c r="BB222">
        <v>0</v>
      </c>
      <c r="BC222">
        <v>0</v>
      </c>
      <c r="BD222">
        <v>0</v>
      </c>
      <c r="BE222">
        <v>0</v>
      </c>
      <c r="BF222">
        <v>0</v>
      </c>
      <c r="BG222">
        <v>0</v>
      </c>
      <c r="BH222">
        <v>0</v>
      </c>
      <c r="BI222">
        <v>0</v>
      </c>
      <c r="BJ222">
        <v>743.36</v>
      </c>
      <c r="BK222">
        <v>0</v>
      </c>
      <c r="BL222">
        <v>787.39</v>
      </c>
      <c r="BM222">
        <v>0</v>
      </c>
      <c r="BN222">
        <v>0</v>
      </c>
      <c r="BO222">
        <v>0</v>
      </c>
      <c r="BP222">
        <v>0</v>
      </c>
      <c r="BQ222">
        <v>0</v>
      </c>
      <c r="BR222">
        <v>0</v>
      </c>
      <c r="BS222">
        <v>0</v>
      </c>
      <c r="BT222">
        <v>0</v>
      </c>
      <c r="BU222">
        <v>0</v>
      </c>
      <c r="BV222">
        <v>0</v>
      </c>
      <c r="BW222">
        <v>0</v>
      </c>
      <c r="BX222">
        <v>0</v>
      </c>
      <c r="BY222">
        <v>0</v>
      </c>
      <c r="BZ222">
        <v>19163.8</v>
      </c>
      <c r="CA222">
        <v>0</v>
      </c>
      <c r="CB222">
        <v>0</v>
      </c>
      <c r="CC222">
        <v>0</v>
      </c>
      <c r="CD222">
        <v>0</v>
      </c>
      <c r="CE222">
        <v>0</v>
      </c>
      <c r="CF222">
        <v>0</v>
      </c>
      <c r="CG222">
        <v>0</v>
      </c>
      <c r="CH222">
        <v>0</v>
      </c>
      <c r="CI222">
        <v>0</v>
      </c>
      <c r="CJ222">
        <v>0</v>
      </c>
      <c r="CK222">
        <v>0</v>
      </c>
      <c r="CL222">
        <v>0</v>
      </c>
      <c r="CM222">
        <v>0</v>
      </c>
      <c r="CN222">
        <v>0</v>
      </c>
      <c r="CO222">
        <v>0</v>
      </c>
      <c r="CP222">
        <v>0</v>
      </c>
      <c r="CQ222">
        <v>0</v>
      </c>
      <c r="CR222">
        <v>0</v>
      </c>
      <c r="CS222">
        <v>0</v>
      </c>
      <c r="CT222">
        <v>0</v>
      </c>
      <c r="CU222">
        <v>0</v>
      </c>
      <c r="CV222">
        <v>0</v>
      </c>
      <c r="CW222">
        <v>0</v>
      </c>
      <c r="CX222">
        <v>0</v>
      </c>
      <c r="CY222">
        <v>0</v>
      </c>
      <c r="CZ222">
        <v>0</v>
      </c>
      <c r="DA222">
        <v>0</v>
      </c>
      <c r="DB222">
        <v>0</v>
      </c>
      <c r="DC222">
        <v>0</v>
      </c>
      <c r="DD222">
        <v>0</v>
      </c>
      <c r="DE222">
        <v>0</v>
      </c>
      <c r="DF222">
        <v>0</v>
      </c>
      <c r="DG222">
        <v>0</v>
      </c>
      <c r="DH222">
        <v>0</v>
      </c>
      <c r="DI222">
        <v>0</v>
      </c>
      <c r="DJ222">
        <v>0</v>
      </c>
      <c r="DK222">
        <v>0</v>
      </c>
      <c r="DL222">
        <v>0</v>
      </c>
      <c r="DM222">
        <v>0</v>
      </c>
      <c r="DN222">
        <v>0</v>
      </c>
      <c r="DO222">
        <v>0</v>
      </c>
      <c r="DP222">
        <v>0</v>
      </c>
      <c r="DQ222">
        <v>0</v>
      </c>
    </row>
    <row r="223" spans="1:121" x14ac:dyDescent="0.25">
      <c r="A223" t="s">
        <v>880</v>
      </c>
      <c r="B223" t="s">
        <v>136</v>
      </c>
      <c r="C223" t="s">
        <v>137</v>
      </c>
      <c r="D223">
        <v>357</v>
      </c>
      <c r="E223" t="s">
        <v>138</v>
      </c>
      <c r="F223" t="s">
        <v>879</v>
      </c>
      <c r="G223" t="s">
        <v>881</v>
      </c>
      <c r="H223" t="s">
        <v>141</v>
      </c>
      <c r="I223" t="s">
        <v>142</v>
      </c>
      <c r="J223" s="66">
        <v>200019605661732</v>
      </c>
      <c r="K223" t="s">
        <v>143</v>
      </c>
      <c r="L223">
        <v>3</v>
      </c>
      <c r="M223" s="65">
        <v>45663</v>
      </c>
      <c r="N223" t="s">
        <v>200</v>
      </c>
      <c r="O223" t="s">
        <v>201</v>
      </c>
      <c r="P223" t="s">
        <v>200</v>
      </c>
      <c r="Q223" t="s">
        <v>201</v>
      </c>
      <c r="R223">
        <v>1</v>
      </c>
      <c r="S223" t="s">
        <v>146</v>
      </c>
      <c r="T223" t="s">
        <v>147</v>
      </c>
      <c r="U223" t="s">
        <v>148</v>
      </c>
      <c r="V223" t="s">
        <v>149</v>
      </c>
      <c r="W223" t="s">
        <v>150</v>
      </c>
      <c r="X223">
        <v>3978</v>
      </c>
      <c r="Y223" t="s">
        <v>228</v>
      </c>
      <c r="Z223" t="s">
        <v>193</v>
      </c>
      <c r="AA223" t="s">
        <v>194</v>
      </c>
      <c r="AB223" t="s">
        <v>195</v>
      </c>
      <c r="AC223" t="s">
        <v>196</v>
      </c>
      <c r="AF223" t="s">
        <v>156</v>
      </c>
      <c r="AG223" t="s">
        <v>157</v>
      </c>
      <c r="AP223" t="s">
        <v>158</v>
      </c>
      <c r="AQ223" t="s">
        <v>159</v>
      </c>
      <c r="AR223">
        <v>2025</v>
      </c>
      <c r="AS223">
        <v>12</v>
      </c>
      <c r="AT223" s="65">
        <v>45669</v>
      </c>
      <c r="AU223" t="s">
        <v>160</v>
      </c>
      <c r="AV223" t="s">
        <v>161</v>
      </c>
      <c r="AW223" t="s">
        <v>162</v>
      </c>
      <c r="AX223">
        <v>75000</v>
      </c>
      <c r="AY223">
        <v>0</v>
      </c>
      <c r="AZ223">
        <v>0</v>
      </c>
      <c r="BA223">
        <v>0</v>
      </c>
      <c r="BB223">
        <v>0</v>
      </c>
      <c r="BC223">
        <v>0</v>
      </c>
      <c r="BD223">
        <v>0</v>
      </c>
      <c r="BE223">
        <v>0</v>
      </c>
      <c r="BF223">
        <v>0</v>
      </c>
      <c r="BG223">
        <v>0</v>
      </c>
      <c r="BH223">
        <v>0</v>
      </c>
      <c r="BI223">
        <v>0</v>
      </c>
      <c r="BJ223">
        <v>2152.5</v>
      </c>
      <c r="BK223">
        <v>6309.38</v>
      </c>
      <c r="BL223">
        <v>2280</v>
      </c>
      <c r="BM223">
        <v>0</v>
      </c>
      <c r="BN223">
        <v>0</v>
      </c>
      <c r="BO223">
        <v>0</v>
      </c>
      <c r="BP223">
        <v>0</v>
      </c>
      <c r="BQ223">
        <v>0</v>
      </c>
      <c r="BR223">
        <v>0</v>
      </c>
      <c r="BS223">
        <v>0</v>
      </c>
      <c r="BT223">
        <v>0</v>
      </c>
      <c r="BU223">
        <v>0</v>
      </c>
      <c r="BV223">
        <v>0</v>
      </c>
      <c r="BW223">
        <v>0</v>
      </c>
      <c r="BX223">
        <v>0</v>
      </c>
      <c r="BY223">
        <v>0</v>
      </c>
      <c r="BZ223">
        <v>22616</v>
      </c>
      <c r="CA223">
        <v>0</v>
      </c>
      <c r="CB223">
        <v>0</v>
      </c>
      <c r="CC223">
        <v>0</v>
      </c>
      <c r="CD223">
        <v>0</v>
      </c>
      <c r="CE223">
        <v>0</v>
      </c>
      <c r="CF223">
        <v>0</v>
      </c>
      <c r="CG223">
        <v>0</v>
      </c>
      <c r="CH223">
        <v>0</v>
      </c>
      <c r="CI223">
        <v>0</v>
      </c>
      <c r="CJ223">
        <v>0</v>
      </c>
      <c r="CK223">
        <v>0</v>
      </c>
      <c r="CL223">
        <v>0</v>
      </c>
      <c r="CM223">
        <v>0</v>
      </c>
      <c r="CN223">
        <v>0</v>
      </c>
      <c r="CO223">
        <v>0</v>
      </c>
      <c r="CP223">
        <v>0</v>
      </c>
      <c r="CQ223">
        <v>0</v>
      </c>
      <c r="CR223">
        <v>0</v>
      </c>
      <c r="CS223">
        <v>0</v>
      </c>
      <c r="CT223">
        <v>0</v>
      </c>
      <c r="CU223">
        <v>0</v>
      </c>
      <c r="CV223">
        <v>0</v>
      </c>
      <c r="CW223">
        <v>0</v>
      </c>
      <c r="CX223">
        <v>0</v>
      </c>
      <c r="CY223">
        <v>0</v>
      </c>
      <c r="CZ223">
        <v>0</v>
      </c>
      <c r="DA223">
        <v>0</v>
      </c>
      <c r="DB223">
        <v>0</v>
      </c>
      <c r="DC223">
        <v>0</v>
      </c>
      <c r="DD223">
        <v>0</v>
      </c>
      <c r="DE223">
        <v>0</v>
      </c>
      <c r="DF223">
        <v>0</v>
      </c>
      <c r="DG223">
        <v>0</v>
      </c>
      <c r="DH223">
        <v>0</v>
      </c>
      <c r="DI223">
        <v>0</v>
      </c>
      <c r="DJ223">
        <v>0</v>
      </c>
      <c r="DK223">
        <v>0</v>
      </c>
      <c r="DL223">
        <v>0</v>
      </c>
      <c r="DM223">
        <v>0</v>
      </c>
      <c r="DN223">
        <v>0</v>
      </c>
      <c r="DO223">
        <v>0</v>
      </c>
      <c r="DP223">
        <v>0</v>
      </c>
      <c r="DQ223">
        <v>0</v>
      </c>
    </row>
    <row r="224" spans="1:121" x14ac:dyDescent="0.25">
      <c r="A224" t="s">
        <v>883</v>
      </c>
      <c r="B224" t="s">
        <v>136</v>
      </c>
      <c r="C224" t="s">
        <v>137</v>
      </c>
      <c r="D224">
        <v>49</v>
      </c>
      <c r="E224" t="s">
        <v>138</v>
      </c>
      <c r="F224" t="s">
        <v>882</v>
      </c>
      <c r="G224" t="s">
        <v>316</v>
      </c>
      <c r="H224" t="s">
        <v>166</v>
      </c>
      <c r="I224" t="s">
        <v>206</v>
      </c>
      <c r="J224" s="66">
        <v>9604623276</v>
      </c>
      <c r="K224" t="s">
        <v>143</v>
      </c>
      <c r="L224">
        <v>1</v>
      </c>
      <c r="M224" s="65">
        <v>45665</v>
      </c>
      <c r="N224" t="s">
        <v>367</v>
      </c>
      <c r="O224" t="s">
        <v>368</v>
      </c>
      <c r="P224" t="s">
        <v>367</v>
      </c>
      <c r="Q224" t="s">
        <v>368</v>
      </c>
      <c r="R224">
        <v>34</v>
      </c>
      <c r="S224" t="s">
        <v>169</v>
      </c>
      <c r="T224" t="s">
        <v>147</v>
      </c>
      <c r="U224" t="s">
        <v>148</v>
      </c>
      <c r="V224" t="s">
        <v>149</v>
      </c>
      <c r="W224" t="s">
        <v>150</v>
      </c>
      <c r="X224">
        <v>3756</v>
      </c>
      <c r="Y224" t="s">
        <v>467</v>
      </c>
      <c r="Z224" t="s">
        <v>152</v>
      </c>
      <c r="AA224" t="s">
        <v>153</v>
      </c>
      <c r="AB224" t="s">
        <v>154</v>
      </c>
      <c r="AC224" t="s">
        <v>155</v>
      </c>
      <c r="AF224" t="s">
        <v>188</v>
      </c>
      <c r="AG224" t="s">
        <v>189</v>
      </c>
      <c r="AP224" t="s">
        <v>158</v>
      </c>
      <c r="AQ224" t="s">
        <v>159</v>
      </c>
      <c r="AR224">
        <v>2025</v>
      </c>
      <c r="AS224">
        <v>12</v>
      </c>
      <c r="AT224" s="65">
        <v>45669</v>
      </c>
      <c r="AU224" t="s">
        <v>160</v>
      </c>
      <c r="AV224" t="s">
        <v>161</v>
      </c>
      <c r="AW224" t="s">
        <v>171</v>
      </c>
      <c r="AX224">
        <v>0</v>
      </c>
      <c r="AY224">
        <v>0</v>
      </c>
      <c r="AZ224">
        <v>0</v>
      </c>
      <c r="BA224">
        <v>0</v>
      </c>
      <c r="BB224">
        <v>0</v>
      </c>
      <c r="BC224">
        <v>0</v>
      </c>
      <c r="BD224">
        <v>0</v>
      </c>
      <c r="BE224">
        <v>0</v>
      </c>
      <c r="BF224">
        <v>0</v>
      </c>
      <c r="BG224">
        <v>0</v>
      </c>
      <c r="BH224">
        <v>0</v>
      </c>
      <c r="BI224">
        <v>0</v>
      </c>
      <c r="BJ224">
        <v>2009</v>
      </c>
      <c r="BK224">
        <v>5368.48</v>
      </c>
      <c r="BL224">
        <v>2128</v>
      </c>
      <c r="BM224">
        <v>0</v>
      </c>
      <c r="BN224">
        <v>0</v>
      </c>
      <c r="BO224">
        <v>0</v>
      </c>
      <c r="BP224">
        <v>0</v>
      </c>
      <c r="BQ224">
        <v>0</v>
      </c>
      <c r="BR224">
        <v>0</v>
      </c>
      <c r="BS224">
        <v>0</v>
      </c>
      <c r="BT224">
        <v>0</v>
      </c>
      <c r="BU224">
        <v>0</v>
      </c>
      <c r="BV224">
        <v>0</v>
      </c>
      <c r="BW224">
        <v>0</v>
      </c>
      <c r="BX224">
        <v>0</v>
      </c>
      <c r="BY224">
        <v>0</v>
      </c>
      <c r="BZ224">
        <v>0</v>
      </c>
      <c r="CA224">
        <v>0</v>
      </c>
      <c r="CB224">
        <v>0</v>
      </c>
      <c r="CC224">
        <v>0</v>
      </c>
      <c r="CD224">
        <v>0</v>
      </c>
      <c r="CE224">
        <v>0</v>
      </c>
      <c r="CF224">
        <v>0</v>
      </c>
      <c r="CG224">
        <v>0</v>
      </c>
      <c r="CH224">
        <v>0</v>
      </c>
      <c r="CI224">
        <v>0</v>
      </c>
      <c r="CJ224">
        <v>0</v>
      </c>
      <c r="CK224">
        <v>0</v>
      </c>
      <c r="CL224">
        <v>0</v>
      </c>
      <c r="CM224">
        <v>0</v>
      </c>
      <c r="CN224">
        <v>0</v>
      </c>
      <c r="CO224">
        <v>0</v>
      </c>
      <c r="CP224">
        <v>0</v>
      </c>
      <c r="CQ224">
        <v>0</v>
      </c>
      <c r="CR224">
        <v>0</v>
      </c>
      <c r="CS224">
        <v>0</v>
      </c>
      <c r="CT224">
        <v>0</v>
      </c>
      <c r="CU224">
        <v>0</v>
      </c>
      <c r="CV224">
        <v>0</v>
      </c>
      <c r="CW224">
        <v>0</v>
      </c>
      <c r="CX224">
        <v>0</v>
      </c>
      <c r="CY224">
        <v>0</v>
      </c>
      <c r="CZ224">
        <v>0</v>
      </c>
      <c r="DA224">
        <v>0</v>
      </c>
      <c r="DB224">
        <v>0</v>
      </c>
      <c r="DC224">
        <v>0</v>
      </c>
      <c r="DD224">
        <v>0</v>
      </c>
      <c r="DE224">
        <v>0</v>
      </c>
      <c r="DF224">
        <v>0</v>
      </c>
      <c r="DG224">
        <v>0</v>
      </c>
      <c r="DH224">
        <v>0</v>
      </c>
      <c r="DI224">
        <v>0</v>
      </c>
      <c r="DJ224">
        <v>0</v>
      </c>
      <c r="DK224">
        <v>0</v>
      </c>
      <c r="DL224">
        <v>0</v>
      </c>
      <c r="DM224">
        <v>0</v>
      </c>
      <c r="DN224">
        <v>0</v>
      </c>
      <c r="DO224">
        <v>0</v>
      </c>
      <c r="DP224">
        <v>0</v>
      </c>
      <c r="DQ224">
        <v>0</v>
      </c>
    </row>
    <row r="225" spans="1:121" x14ac:dyDescent="0.25">
      <c r="A225" t="s">
        <v>885</v>
      </c>
      <c r="B225" t="s">
        <v>136</v>
      </c>
      <c r="C225" t="s">
        <v>137</v>
      </c>
      <c r="D225">
        <v>188</v>
      </c>
      <c r="E225" t="s">
        <v>138</v>
      </c>
      <c r="F225" t="s">
        <v>884</v>
      </c>
      <c r="G225" s="65">
        <v>24598</v>
      </c>
      <c r="H225" t="s">
        <v>166</v>
      </c>
      <c r="I225" t="s">
        <v>142</v>
      </c>
      <c r="J225" s="66">
        <v>9200041519</v>
      </c>
      <c r="K225" t="s">
        <v>143</v>
      </c>
      <c r="L225">
        <v>1</v>
      </c>
      <c r="M225" s="65">
        <v>45664</v>
      </c>
      <c r="N225" t="s">
        <v>329</v>
      </c>
      <c r="O225" t="s">
        <v>330</v>
      </c>
      <c r="P225" t="s">
        <v>329</v>
      </c>
      <c r="Q225" t="s">
        <v>330</v>
      </c>
      <c r="R225">
        <v>1</v>
      </c>
      <c r="S225" t="s">
        <v>146</v>
      </c>
      <c r="T225" t="s">
        <v>147</v>
      </c>
      <c r="U225" t="s">
        <v>148</v>
      </c>
      <c r="V225" t="s">
        <v>149</v>
      </c>
      <c r="W225" t="s">
        <v>150</v>
      </c>
      <c r="X225">
        <v>1975</v>
      </c>
      <c r="Y225" t="s">
        <v>886</v>
      </c>
      <c r="Z225" t="s">
        <v>193</v>
      </c>
      <c r="AA225" t="s">
        <v>194</v>
      </c>
      <c r="AB225" t="s">
        <v>195</v>
      </c>
      <c r="AC225" t="s">
        <v>196</v>
      </c>
      <c r="AF225" t="s">
        <v>260</v>
      </c>
      <c r="AG225" t="s">
        <v>261</v>
      </c>
      <c r="AP225" t="s">
        <v>158</v>
      </c>
      <c r="AQ225" t="s">
        <v>159</v>
      </c>
      <c r="AR225">
        <v>2025</v>
      </c>
      <c r="AS225">
        <v>12</v>
      </c>
      <c r="AT225" s="65">
        <v>45669</v>
      </c>
      <c r="AU225" t="s">
        <v>160</v>
      </c>
      <c r="AV225" t="s">
        <v>161</v>
      </c>
      <c r="AW225" t="s">
        <v>162</v>
      </c>
      <c r="AX225">
        <v>25000</v>
      </c>
      <c r="AY225">
        <v>0</v>
      </c>
      <c r="AZ225">
        <v>0</v>
      </c>
      <c r="BA225">
        <v>0</v>
      </c>
      <c r="BB225">
        <v>0</v>
      </c>
      <c r="BC225">
        <v>0</v>
      </c>
      <c r="BD225">
        <v>0</v>
      </c>
      <c r="BE225">
        <v>0</v>
      </c>
      <c r="BF225">
        <v>0</v>
      </c>
      <c r="BG225">
        <v>0</v>
      </c>
      <c r="BH225">
        <v>0</v>
      </c>
      <c r="BI225">
        <v>0</v>
      </c>
      <c r="BJ225">
        <v>717.5</v>
      </c>
      <c r="BK225">
        <v>0</v>
      </c>
      <c r="BL225">
        <v>760</v>
      </c>
      <c r="BM225">
        <v>0</v>
      </c>
      <c r="BN225">
        <v>0</v>
      </c>
      <c r="BO225">
        <v>0</v>
      </c>
      <c r="BP225">
        <v>0</v>
      </c>
      <c r="BQ225">
        <v>0</v>
      </c>
      <c r="BR225">
        <v>0</v>
      </c>
      <c r="BS225">
        <v>0</v>
      </c>
      <c r="BT225">
        <v>0</v>
      </c>
      <c r="BU225">
        <v>0</v>
      </c>
      <c r="BV225">
        <v>0</v>
      </c>
      <c r="BW225">
        <v>0</v>
      </c>
      <c r="BX225">
        <v>0</v>
      </c>
      <c r="BY225">
        <v>0</v>
      </c>
      <c r="BZ225">
        <v>0</v>
      </c>
      <c r="CA225">
        <v>0</v>
      </c>
      <c r="CB225">
        <v>0</v>
      </c>
      <c r="CC225">
        <v>0</v>
      </c>
      <c r="CD225">
        <v>0</v>
      </c>
      <c r="CE225">
        <v>0</v>
      </c>
      <c r="CF225">
        <v>0</v>
      </c>
      <c r="CG225">
        <v>0</v>
      </c>
      <c r="CH225">
        <v>0</v>
      </c>
      <c r="CI225">
        <v>0</v>
      </c>
      <c r="CJ225">
        <v>0</v>
      </c>
      <c r="CK225">
        <v>0</v>
      </c>
      <c r="CL225">
        <v>0</v>
      </c>
      <c r="CM225">
        <v>0</v>
      </c>
      <c r="CN225">
        <v>0</v>
      </c>
      <c r="CO225">
        <v>0</v>
      </c>
      <c r="CP225">
        <v>0</v>
      </c>
      <c r="CQ225">
        <v>0</v>
      </c>
      <c r="CR225">
        <v>0</v>
      </c>
      <c r="CS225">
        <v>0</v>
      </c>
      <c r="CT225">
        <v>0</v>
      </c>
      <c r="CU225">
        <v>0</v>
      </c>
      <c r="CV225">
        <v>0</v>
      </c>
      <c r="CW225">
        <v>0</v>
      </c>
      <c r="CX225">
        <v>0</v>
      </c>
      <c r="CY225">
        <v>0</v>
      </c>
      <c r="CZ225">
        <v>0</v>
      </c>
      <c r="DA225">
        <v>0</v>
      </c>
      <c r="DB225">
        <v>0</v>
      </c>
      <c r="DC225">
        <v>0</v>
      </c>
      <c r="DD225">
        <v>0</v>
      </c>
      <c r="DE225">
        <v>0</v>
      </c>
      <c r="DF225">
        <v>0</v>
      </c>
      <c r="DG225">
        <v>0</v>
      </c>
      <c r="DH225">
        <v>0</v>
      </c>
      <c r="DI225">
        <v>0</v>
      </c>
      <c r="DJ225">
        <v>0</v>
      </c>
      <c r="DK225">
        <v>0</v>
      </c>
      <c r="DL225">
        <v>0</v>
      </c>
      <c r="DM225">
        <v>0</v>
      </c>
      <c r="DN225">
        <v>0</v>
      </c>
      <c r="DO225">
        <v>0</v>
      </c>
      <c r="DP225">
        <v>0</v>
      </c>
      <c r="DQ225">
        <v>0</v>
      </c>
    </row>
    <row r="226" spans="1:121" x14ac:dyDescent="0.25">
      <c r="A226" t="s">
        <v>888</v>
      </c>
      <c r="B226" t="s">
        <v>136</v>
      </c>
      <c r="C226" t="s">
        <v>137</v>
      </c>
      <c r="D226">
        <v>34</v>
      </c>
      <c r="E226" t="s">
        <v>138</v>
      </c>
      <c r="F226" t="s">
        <v>887</v>
      </c>
      <c r="G226" s="65">
        <v>30259</v>
      </c>
      <c r="H226" t="s">
        <v>141</v>
      </c>
      <c r="I226" t="s">
        <v>142</v>
      </c>
      <c r="J226" s="66">
        <v>200010130696922</v>
      </c>
      <c r="K226" t="s">
        <v>143</v>
      </c>
      <c r="L226">
        <v>8</v>
      </c>
      <c r="M226" s="65">
        <v>45663</v>
      </c>
      <c r="N226" t="s">
        <v>207</v>
      </c>
      <c r="O226" t="s">
        <v>208</v>
      </c>
      <c r="P226" t="s">
        <v>207</v>
      </c>
      <c r="Q226" t="s">
        <v>208</v>
      </c>
      <c r="R226">
        <v>1</v>
      </c>
      <c r="S226" t="s">
        <v>146</v>
      </c>
      <c r="T226" t="s">
        <v>147</v>
      </c>
      <c r="U226" t="s">
        <v>148</v>
      </c>
      <c r="V226" t="s">
        <v>149</v>
      </c>
      <c r="W226" t="s">
        <v>150</v>
      </c>
      <c r="X226">
        <v>1501</v>
      </c>
      <c r="Y226" t="s">
        <v>485</v>
      </c>
      <c r="Z226" t="s">
        <v>152</v>
      </c>
      <c r="AA226" t="s">
        <v>153</v>
      </c>
      <c r="AB226" t="s">
        <v>154</v>
      </c>
      <c r="AC226" t="s">
        <v>155</v>
      </c>
      <c r="AF226" t="s">
        <v>188</v>
      </c>
      <c r="AG226" t="s">
        <v>189</v>
      </c>
      <c r="AP226" t="s">
        <v>158</v>
      </c>
      <c r="AQ226" t="s">
        <v>159</v>
      </c>
      <c r="AR226">
        <v>2025</v>
      </c>
      <c r="AS226">
        <v>12</v>
      </c>
      <c r="AT226" s="65">
        <v>45669</v>
      </c>
      <c r="AU226" t="s">
        <v>160</v>
      </c>
      <c r="AV226" t="s">
        <v>161</v>
      </c>
      <c r="AW226" t="s">
        <v>162</v>
      </c>
      <c r="AX226">
        <v>80000</v>
      </c>
      <c r="AY226">
        <v>0</v>
      </c>
      <c r="AZ226">
        <v>0</v>
      </c>
      <c r="BA226">
        <v>0</v>
      </c>
      <c r="BB226">
        <v>0</v>
      </c>
      <c r="BC226">
        <v>0</v>
      </c>
      <c r="BD226">
        <v>0</v>
      </c>
      <c r="BE226">
        <v>0</v>
      </c>
      <c r="BF226">
        <v>0</v>
      </c>
      <c r="BG226">
        <v>0</v>
      </c>
      <c r="BH226">
        <v>0</v>
      </c>
      <c r="BI226">
        <v>0</v>
      </c>
      <c r="BJ226">
        <v>2296</v>
      </c>
      <c r="BK226">
        <v>7400.87</v>
      </c>
      <c r="BL226">
        <v>2432</v>
      </c>
      <c r="BM226">
        <v>0</v>
      </c>
      <c r="BN226">
        <v>0</v>
      </c>
      <c r="BO226">
        <v>0</v>
      </c>
      <c r="BP226">
        <v>0</v>
      </c>
      <c r="BQ226">
        <v>0</v>
      </c>
      <c r="BR226">
        <v>0</v>
      </c>
      <c r="BS226">
        <v>0</v>
      </c>
      <c r="BT226">
        <v>0</v>
      </c>
      <c r="BU226">
        <v>0</v>
      </c>
      <c r="BV226">
        <v>0</v>
      </c>
      <c r="BW226">
        <v>0</v>
      </c>
      <c r="BX226">
        <v>0</v>
      </c>
      <c r="BY226">
        <v>0</v>
      </c>
      <c r="BZ226">
        <v>0</v>
      </c>
      <c r="CA226">
        <v>0</v>
      </c>
      <c r="CB226">
        <v>0</v>
      </c>
      <c r="CC226">
        <v>0</v>
      </c>
      <c r="CD226">
        <v>0</v>
      </c>
      <c r="CE226">
        <v>0</v>
      </c>
      <c r="CF226">
        <v>0</v>
      </c>
      <c r="CG226">
        <v>0</v>
      </c>
      <c r="CH226">
        <v>0</v>
      </c>
      <c r="CI226">
        <v>0</v>
      </c>
      <c r="CJ226">
        <v>0</v>
      </c>
      <c r="CK226">
        <v>0</v>
      </c>
      <c r="CL226">
        <v>0</v>
      </c>
      <c r="CM226">
        <v>0</v>
      </c>
      <c r="CN226">
        <v>0</v>
      </c>
      <c r="CO226">
        <v>0</v>
      </c>
      <c r="CP226">
        <v>0</v>
      </c>
      <c r="CQ226">
        <v>0</v>
      </c>
      <c r="CR226">
        <v>0</v>
      </c>
      <c r="CS226">
        <v>0</v>
      </c>
      <c r="CT226">
        <v>0</v>
      </c>
      <c r="CU226">
        <v>0</v>
      </c>
      <c r="CV226">
        <v>0</v>
      </c>
      <c r="CW226">
        <v>0</v>
      </c>
      <c r="CX226">
        <v>0</v>
      </c>
      <c r="CY226">
        <v>0</v>
      </c>
      <c r="CZ226">
        <v>0</v>
      </c>
      <c r="DA226">
        <v>0</v>
      </c>
      <c r="DB226">
        <v>0</v>
      </c>
      <c r="DC226">
        <v>0</v>
      </c>
      <c r="DD226">
        <v>0</v>
      </c>
      <c r="DE226">
        <v>0</v>
      </c>
      <c r="DF226">
        <v>0</v>
      </c>
      <c r="DG226">
        <v>0</v>
      </c>
      <c r="DH226">
        <v>0</v>
      </c>
      <c r="DI226">
        <v>0</v>
      </c>
      <c r="DJ226">
        <v>0</v>
      </c>
      <c r="DK226">
        <v>0</v>
      </c>
      <c r="DL226">
        <v>0</v>
      </c>
      <c r="DM226">
        <v>0</v>
      </c>
      <c r="DN226">
        <v>0</v>
      </c>
      <c r="DO226">
        <v>0</v>
      </c>
      <c r="DP226">
        <v>0</v>
      </c>
      <c r="DQ226">
        <v>0</v>
      </c>
    </row>
    <row r="227" spans="1:121" x14ac:dyDescent="0.25">
      <c r="A227" t="s">
        <v>890</v>
      </c>
      <c r="B227" t="s">
        <v>136</v>
      </c>
      <c r="C227" t="s">
        <v>137</v>
      </c>
      <c r="D227">
        <v>162</v>
      </c>
      <c r="E227" t="s">
        <v>138</v>
      </c>
      <c r="F227" t="s">
        <v>889</v>
      </c>
      <c r="G227" s="65">
        <v>30138</v>
      </c>
      <c r="H227" t="s">
        <v>141</v>
      </c>
      <c r="I227" t="s">
        <v>142</v>
      </c>
      <c r="J227" s="66">
        <v>200010130392352</v>
      </c>
      <c r="K227" t="s">
        <v>143</v>
      </c>
      <c r="L227">
        <v>7</v>
      </c>
      <c r="M227" s="65">
        <v>45663</v>
      </c>
      <c r="N227" t="s">
        <v>329</v>
      </c>
      <c r="O227" t="s">
        <v>330</v>
      </c>
      <c r="P227" t="s">
        <v>329</v>
      </c>
      <c r="Q227" t="s">
        <v>330</v>
      </c>
      <c r="R227">
        <v>1</v>
      </c>
      <c r="S227" t="s">
        <v>146</v>
      </c>
      <c r="T227" t="s">
        <v>147</v>
      </c>
      <c r="U227" t="s">
        <v>148</v>
      </c>
      <c r="V227" t="s">
        <v>149</v>
      </c>
      <c r="W227" t="s">
        <v>150</v>
      </c>
      <c r="X227">
        <v>1831</v>
      </c>
      <c r="Y227" t="s">
        <v>151</v>
      </c>
      <c r="Z227" t="s">
        <v>152</v>
      </c>
      <c r="AA227" t="s">
        <v>153</v>
      </c>
      <c r="AB227" t="s">
        <v>154</v>
      </c>
      <c r="AC227" t="s">
        <v>155</v>
      </c>
      <c r="AF227" t="s">
        <v>156</v>
      </c>
      <c r="AG227" t="s">
        <v>157</v>
      </c>
      <c r="AP227" t="s">
        <v>158</v>
      </c>
      <c r="AQ227" t="s">
        <v>159</v>
      </c>
      <c r="AR227">
        <v>2025</v>
      </c>
      <c r="AS227">
        <v>12</v>
      </c>
      <c r="AT227" s="65">
        <v>45669</v>
      </c>
      <c r="AU227" t="s">
        <v>160</v>
      </c>
      <c r="AV227" t="s">
        <v>161</v>
      </c>
      <c r="AW227" t="s">
        <v>162</v>
      </c>
      <c r="AX227">
        <v>45000</v>
      </c>
      <c r="AY227">
        <v>0</v>
      </c>
      <c r="AZ227">
        <v>0</v>
      </c>
      <c r="BA227">
        <v>0</v>
      </c>
      <c r="BB227">
        <v>0</v>
      </c>
      <c r="BC227">
        <v>0</v>
      </c>
      <c r="BD227">
        <v>0</v>
      </c>
      <c r="BE227">
        <v>0</v>
      </c>
      <c r="BF227">
        <v>0</v>
      </c>
      <c r="BG227">
        <v>0</v>
      </c>
      <c r="BH227">
        <v>0</v>
      </c>
      <c r="BI227">
        <v>0</v>
      </c>
      <c r="BJ227">
        <v>1291.5</v>
      </c>
      <c r="BK227">
        <v>1148.33</v>
      </c>
      <c r="BL227">
        <v>1368</v>
      </c>
      <c r="BM227">
        <v>0</v>
      </c>
      <c r="BN227">
        <v>0</v>
      </c>
      <c r="BO227">
        <v>0</v>
      </c>
      <c r="BP227">
        <v>0</v>
      </c>
      <c r="BQ227">
        <v>0</v>
      </c>
      <c r="BR227">
        <v>0</v>
      </c>
      <c r="BS227">
        <v>0</v>
      </c>
      <c r="BT227">
        <v>0</v>
      </c>
      <c r="BU227">
        <v>0</v>
      </c>
      <c r="BV227">
        <v>0</v>
      </c>
      <c r="BW227">
        <v>0</v>
      </c>
      <c r="BX227">
        <v>0</v>
      </c>
      <c r="BY227">
        <v>0</v>
      </c>
      <c r="BZ227">
        <v>0</v>
      </c>
      <c r="CA227">
        <v>0</v>
      </c>
      <c r="CB227">
        <v>0</v>
      </c>
      <c r="CC227">
        <v>0</v>
      </c>
      <c r="CD227">
        <v>0</v>
      </c>
      <c r="CE227">
        <v>0</v>
      </c>
      <c r="CF227">
        <v>0</v>
      </c>
      <c r="CG227">
        <v>0</v>
      </c>
      <c r="CH227">
        <v>0</v>
      </c>
      <c r="CI227">
        <v>0</v>
      </c>
      <c r="CJ227">
        <v>0</v>
      </c>
      <c r="CK227">
        <v>0</v>
      </c>
      <c r="CL227">
        <v>0</v>
      </c>
      <c r="CM227">
        <v>0</v>
      </c>
      <c r="CN227">
        <v>0</v>
      </c>
      <c r="CO227">
        <v>0</v>
      </c>
      <c r="CP227">
        <v>0</v>
      </c>
      <c r="CQ227">
        <v>0</v>
      </c>
      <c r="CR227">
        <v>0</v>
      </c>
      <c r="CS227">
        <v>0</v>
      </c>
      <c r="CT227">
        <v>0</v>
      </c>
      <c r="CU227">
        <v>0</v>
      </c>
      <c r="CV227">
        <v>0</v>
      </c>
      <c r="CW227">
        <v>0</v>
      </c>
      <c r="CX227">
        <v>0</v>
      </c>
      <c r="CY227">
        <v>0</v>
      </c>
      <c r="CZ227">
        <v>0</v>
      </c>
      <c r="DA227">
        <v>0</v>
      </c>
      <c r="DB227">
        <v>0</v>
      </c>
      <c r="DC227">
        <v>0</v>
      </c>
      <c r="DD227">
        <v>0</v>
      </c>
      <c r="DE227">
        <v>0</v>
      </c>
      <c r="DF227">
        <v>0</v>
      </c>
      <c r="DG227">
        <v>0</v>
      </c>
      <c r="DH227">
        <v>0</v>
      </c>
      <c r="DI227">
        <v>0</v>
      </c>
      <c r="DJ227">
        <v>0</v>
      </c>
      <c r="DK227">
        <v>0</v>
      </c>
      <c r="DL227">
        <v>0</v>
      </c>
      <c r="DM227">
        <v>0</v>
      </c>
      <c r="DN227">
        <v>0</v>
      </c>
      <c r="DO227">
        <v>0</v>
      </c>
      <c r="DP227">
        <v>0</v>
      </c>
      <c r="DQ227">
        <v>0</v>
      </c>
    </row>
    <row r="228" spans="1:121" x14ac:dyDescent="0.25">
      <c r="A228" t="s">
        <v>892</v>
      </c>
      <c r="B228" t="s">
        <v>136</v>
      </c>
      <c r="C228" t="s">
        <v>137</v>
      </c>
      <c r="D228">
        <v>77</v>
      </c>
      <c r="E228" t="s">
        <v>138</v>
      </c>
      <c r="F228" t="s">
        <v>891</v>
      </c>
      <c r="G228" s="65">
        <v>27305</v>
      </c>
      <c r="H228" t="s">
        <v>166</v>
      </c>
      <c r="I228" t="s">
        <v>142</v>
      </c>
      <c r="J228" s="66">
        <v>9603420186</v>
      </c>
      <c r="K228" t="s">
        <v>143</v>
      </c>
      <c r="L228">
        <v>1</v>
      </c>
      <c r="M228" s="65">
        <v>45665</v>
      </c>
      <c r="N228" t="s">
        <v>167</v>
      </c>
      <c r="O228" t="s">
        <v>168</v>
      </c>
      <c r="P228" t="s">
        <v>167</v>
      </c>
      <c r="Q228" t="s">
        <v>168</v>
      </c>
      <c r="R228">
        <v>34</v>
      </c>
      <c r="S228" t="s">
        <v>169</v>
      </c>
      <c r="T228" t="s">
        <v>147</v>
      </c>
      <c r="U228" t="s">
        <v>148</v>
      </c>
      <c r="V228" t="s">
        <v>149</v>
      </c>
      <c r="W228" t="s">
        <v>150</v>
      </c>
      <c r="X228">
        <v>2210</v>
      </c>
      <c r="Y228" t="s">
        <v>170</v>
      </c>
      <c r="AB228" t="s">
        <v>154</v>
      </c>
      <c r="AC228" t="s">
        <v>155</v>
      </c>
      <c r="AP228" t="s">
        <v>158</v>
      </c>
      <c r="AQ228" t="s">
        <v>159</v>
      </c>
      <c r="AR228">
        <v>2025</v>
      </c>
      <c r="AS228">
        <v>12</v>
      </c>
      <c r="AT228" s="65">
        <v>45669</v>
      </c>
      <c r="AU228" t="s">
        <v>160</v>
      </c>
      <c r="AV228" t="s">
        <v>161</v>
      </c>
      <c r="AW228" t="s">
        <v>171</v>
      </c>
      <c r="AX228">
        <v>0</v>
      </c>
      <c r="AY228">
        <v>0</v>
      </c>
      <c r="AZ228">
        <v>0</v>
      </c>
      <c r="BA228">
        <v>0</v>
      </c>
      <c r="BB228">
        <v>0</v>
      </c>
      <c r="BC228">
        <v>0</v>
      </c>
      <c r="BD228">
        <v>0</v>
      </c>
      <c r="BE228">
        <v>0</v>
      </c>
      <c r="BF228">
        <v>0</v>
      </c>
      <c r="BG228">
        <v>0</v>
      </c>
      <c r="BH228">
        <v>0</v>
      </c>
      <c r="BI228">
        <v>0</v>
      </c>
      <c r="BJ228">
        <v>2296</v>
      </c>
      <c r="BK228">
        <v>7400.87</v>
      </c>
      <c r="BL228">
        <v>2432</v>
      </c>
      <c r="BM228">
        <v>0</v>
      </c>
      <c r="BN228">
        <v>0</v>
      </c>
      <c r="BO228">
        <v>0</v>
      </c>
      <c r="BP228">
        <v>0</v>
      </c>
      <c r="BQ228">
        <v>0</v>
      </c>
      <c r="BR228">
        <v>0</v>
      </c>
      <c r="BS228">
        <v>0</v>
      </c>
      <c r="BT228">
        <v>0</v>
      </c>
      <c r="BU228">
        <v>0</v>
      </c>
      <c r="BV228">
        <v>0</v>
      </c>
      <c r="BW228">
        <v>0</v>
      </c>
      <c r="BX228">
        <v>0</v>
      </c>
      <c r="BY228">
        <v>0</v>
      </c>
      <c r="BZ228">
        <v>0</v>
      </c>
      <c r="CA228">
        <v>0</v>
      </c>
      <c r="CB228">
        <v>0</v>
      </c>
      <c r="CC228">
        <v>0</v>
      </c>
      <c r="CD228">
        <v>0</v>
      </c>
      <c r="CE228">
        <v>0</v>
      </c>
      <c r="CF228">
        <v>0</v>
      </c>
      <c r="CG228">
        <v>0</v>
      </c>
      <c r="CH228">
        <v>0</v>
      </c>
      <c r="CI228">
        <v>0</v>
      </c>
      <c r="CJ228">
        <v>0</v>
      </c>
      <c r="CK228">
        <v>0</v>
      </c>
      <c r="CL228">
        <v>0</v>
      </c>
      <c r="CM228">
        <v>0</v>
      </c>
      <c r="CN228">
        <v>0</v>
      </c>
      <c r="CO228">
        <v>0</v>
      </c>
      <c r="CP228">
        <v>0</v>
      </c>
      <c r="CQ228">
        <v>0</v>
      </c>
      <c r="CR228">
        <v>0</v>
      </c>
      <c r="CS228">
        <v>0</v>
      </c>
      <c r="CT228">
        <v>0</v>
      </c>
      <c r="CU228">
        <v>0</v>
      </c>
      <c r="CV228">
        <v>0</v>
      </c>
      <c r="CW228">
        <v>0</v>
      </c>
      <c r="CX228">
        <v>0</v>
      </c>
      <c r="CY228">
        <v>0</v>
      </c>
      <c r="CZ228">
        <v>0</v>
      </c>
      <c r="DA228">
        <v>0</v>
      </c>
      <c r="DB228">
        <v>0</v>
      </c>
      <c r="DC228">
        <v>0</v>
      </c>
      <c r="DD228">
        <v>0</v>
      </c>
      <c r="DE228">
        <v>0</v>
      </c>
      <c r="DF228">
        <v>0</v>
      </c>
      <c r="DG228">
        <v>0</v>
      </c>
      <c r="DH228">
        <v>0</v>
      </c>
      <c r="DI228">
        <v>0</v>
      </c>
      <c r="DJ228">
        <v>0</v>
      </c>
      <c r="DK228">
        <v>0</v>
      </c>
      <c r="DL228">
        <v>0</v>
      </c>
      <c r="DM228">
        <v>0</v>
      </c>
      <c r="DN228">
        <v>0</v>
      </c>
      <c r="DO228">
        <v>0</v>
      </c>
      <c r="DP228">
        <v>0</v>
      </c>
      <c r="DQ228">
        <v>0</v>
      </c>
    </row>
    <row r="229" spans="1:121" x14ac:dyDescent="0.25">
      <c r="A229" t="s">
        <v>894</v>
      </c>
      <c r="B229" t="s">
        <v>136</v>
      </c>
      <c r="C229" t="s">
        <v>137</v>
      </c>
      <c r="D229">
        <v>82</v>
      </c>
      <c r="E229" t="s">
        <v>138</v>
      </c>
      <c r="F229" t="s">
        <v>893</v>
      </c>
      <c r="G229" s="65">
        <v>31809</v>
      </c>
      <c r="H229" t="s">
        <v>166</v>
      </c>
      <c r="I229" t="s">
        <v>142</v>
      </c>
      <c r="J229" s="66">
        <v>200019600503864</v>
      </c>
      <c r="K229" t="s">
        <v>143</v>
      </c>
      <c r="L229">
        <v>4</v>
      </c>
      <c r="M229" s="65">
        <v>45663</v>
      </c>
      <c r="N229" t="s">
        <v>207</v>
      </c>
      <c r="O229" t="s">
        <v>208</v>
      </c>
      <c r="P229" t="s">
        <v>207</v>
      </c>
      <c r="Q229" t="s">
        <v>208</v>
      </c>
      <c r="R229">
        <v>1</v>
      </c>
      <c r="S229" t="s">
        <v>146</v>
      </c>
      <c r="T229" t="s">
        <v>147</v>
      </c>
      <c r="U229" t="s">
        <v>148</v>
      </c>
      <c r="V229" t="s">
        <v>149</v>
      </c>
      <c r="W229" t="s">
        <v>150</v>
      </c>
      <c r="X229">
        <v>2210</v>
      </c>
      <c r="Y229" t="s">
        <v>170</v>
      </c>
      <c r="AB229" t="s">
        <v>154</v>
      </c>
      <c r="AC229" t="s">
        <v>155</v>
      </c>
      <c r="AP229" t="s">
        <v>158</v>
      </c>
      <c r="AQ229" t="s">
        <v>159</v>
      </c>
      <c r="AR229">
        <v>2025</v>
      </c>
      <c r="AS229">
        <v>12</v>
      </c>
      <c r="AT229" s="65">
        <v>45669</v>
      </c>
      <c r="AU229" t="s">
        <v>160</v>
      </c>
      <c r="AV229" t="s">
        <v>161</v>
      </c>
      <c r="AW229" t="s">
        <v>162</v>
      </c>
      <c r="AX229">
        <v>80000</v>
      </c>
      <c r="AY229">
        <v>0</v>
      </c>
      <c r="AZ229">
        <v>0</v>
      </c>
      <c r="BA229">
        <v>0</v>
      </c>
      <c r="BB229">
        <v>0</v>
      </c>
      <c r="BC229">
        <v>0</v>
      </c>
      <c r="BD229">
        <v>0</v>
      </c>
      <c r="BE229">
        <v>0</v>
      </c>
      <c r="BF229">
        <v>0</v>
      </c>
      <c r="BG229">
        <v>0</v>
      </c>
      <c r="BH229">
        <v>0</v>
      </c>
      <c r="BI229">
        <v>0</v>
      </c>
      <c r="BJ229">
        <v>2296</v>
      </c>
      <c r="BK229">
        <v>885.3</v>
      </c>
      <c r="BL229">
        <v>2432</v>
      </c>
      <c r="BM229">
        <v>0</v>
      </c>
      <c r="BN229">
        <v>0</v>
      </c>
      <c r="BO229">
        <v>0</v>
      </c>
      <c r="BP229">
        <v>0</v>
      </c>
      <c r="BQ229">
        <v>0</v>
      </c>
      <c r="BR229">
        <v>0</v>
      </c>
      <c r="BS229">
        <v>0</v>
      </c>
      <c r="BT229">
        <v>0</v>
      </c>
      <c r="BU229">
        <v>0</v>
      </c>
      <c r="BV229">
        <v>0</v>
      </c>
      <c r="BW229">
        <v>0</v>
      </c>
      <c r="BX229">
        <v>0</v>
      </c>
      <c r="BY229">
        <v>0</v>
      </c>
      <c r="BZ229">
        <v>0</v>
      </c>
      <c r="CA229">
        <v>0</v>
      </c>
      <c r="CB229">
        <v>0</v>
      </c>
      <c r="CC229">
        <v>0</v>
      </c>
      <c r="CD229">
        <v>0</v>
      </c>
      <c r="CE229">
        <v>0</v>
      </c>
      <c r="CF229">
        <v>0</v>
      </c>
      <c r="CG229">
        <v>0</v>
      </c>
      <c r="CH229">
        <v>0</v>
      </c>
      <c r="CI229">
        <v>0</v>
      </c>
      <c r="CJ229">
        <v>0</v>
      </c>
      <c r="CK229">
        <v>0</v>
      </c>
      <c r="CL229">
        <v>0</v>
      </c>
      <c r="CM229">
        <v>0</v>
      </c>
      <c r="CN229">
        <v>0</v>
      </c>
      <c r="CO229">
        <v>0</v>
      </c>
      <c r="CP229">
        <v>0</v>
      </c>
      <c r="CQ229">
        <v>0</v>
      </c>
      <c r="CR229">
        <v>0</v>
      </c>
      <c r="CS229">
        <v>0</v>
      </c>
      <c r="CT229">
        <v>0</v>
      </c>
      <c r="CU229">
        <v>0</v>
      </c>
      <c r="CV229">
        <v>0</v>
      </c>
      <c r="CW229">
        <v>0</v>
      </c>
      <c r="CX229">
        <v>0</v>
      </c>
      <c r="CY229">
        <v>0</v>
      </c>
      <c r="CZ229">
        <v>0</v>
      </c>
      <c r="DA229">
        <v>0</v>
      </c>
      <c r="DB229">
        <v>0</v>
      </c>
      <c r="DC229">
        <v>0</v>
      </c>
      <c r="DD229">
        <v>0</v>
      </c>
      <c r="DE229">
        <v>0</v>
      </c>
      <c r="DF229">
        <v>0</v>
      </c>
      <c r="DG229">
        <v>0</v>
      </c>
      <c r="DH229">
        <v>0</v>
      </c>
      <c r="DI229">
        <v>0</v>
      </c>
      <c r="DJ229">
        <v>0</v>
      </c>
      <c r="DK229">
        <v>0</v>
      </c>
      <c r="DL229">
        <v>0</v>
      </c>
      <c r="DM229">
        <v>0</v>
      </c>
      <c r="DN229">
        <v>0</v>
      </c>
      <c r="DO229">
        <v>0</v>
      </c>
      <c r="DP229">
        <v>0</v>
      </c>
      <c r="DQ229">
        <v>0</v>
      </c>
    </row>
    <row r="230" spans="1:121" x14ac:dyDescent="0.25">
      <c r="A230" t="s">
        <v>896</v>
      </c>
      <c r="B230" t="s">
        <v>136</v>
      </c>
      <c r="C230" t="s">
        <v>137</v>
      </c>
      <c r="D230">
        <v>44</v>
      </c>
      <c r="E230" t="s">
        <v>138</v>
      </c>
      <c r="F230" t="s">
        <v>895</v>
      </c>
      <c r="G230" s="65">
        <v>20675</v>
      </c>
      <c r="H230" t="s">
        <v>166</v>
      </c>
      <c r="I230" t="s">
        <v>142</v>
      </c>
      <c r="J230" s="66">
        <v>200019605578578</v>
      </c>
      <c r="K230" t="s">
        <v>143</v>
      </c>
      <c r="L230">
        <v>5</v>
      </c>
      <c r="M230" s="65">
        <v>45663</v>
      </c>
      <c r="N230" t="s">
        <v>447</v>
      </c>
      <c r="O230" t="s">
        <v>448</v>
      </c>
      <c r="P230" t="s">
        <v>447</v>
      </c>
      <c r="Q230" t="s">
        <v>448</v>
      </c>
      <c r="R230">
        <v>1</v>
      </c>
      <c r="S230" t="s">
        <v>146</v>
      </c>
      <c r="T230" t="s">
        <v>147</v>
      </c>
      <c r="U230" t="s">
        <v>148</v>
      </c>
      <c r="V230" t="s">
        <v>149</v>
      </c>
      <c r="W230" t="s">
        <v>150</v>
      </c>
      <c r="X230">
        <v>3306</v>
      </c>
      <c r="Y230" t="s">
        <v>202</v>
      </c>
      <c r="Z230" t="s">
        <v>152</v>
      </c>
      <c r="AA230" t="s">
        <v>153</v>
      </c>
      <c r="AB230" t="s">
        <v>154</v>
      </c>
      <c r="AC230" t="s">
        <v>155</v>
      </c>
      <c r="AF230" t="s">
        <v>188</v>
      </c>
      <c r="AG230" t="s">
        <v>189</v>
      </c>
      <c r="AP230" t="s">
        <v>158</v>
      </c>
      <c r="AQ230" t="s">
        <v>159</v>
      </c>
      <c r="AR230">
        <v>2025</v>
      </c>
      <c r="AS230">
        <v>12</v>
      </c>
      <c r="AT230" s="65">
        <v>45669</v>
      </c>
      <c r="AU230" t="s">
        <v>160</v>
      </c>
      <c r="AV230" t="s">
        <v>161</v>
      </c>
      <c r="AW230" t="s">
        <v>162</v>
      </c>
      <c r="AX230">
        <v>100000</v>
      </c>
      <c r="AY230">
        <v>0</v>
      </c>
      <c r="AZ230">
        <v>0</v>
      </c>
      <c r="BA230">
        <v>0</v>
      </c>
      <c r="BB230">
        <v>0</v>
      </c>
      <c r="BC230">
        <v>0</v>
      </c>
      <c r="BD230">
        <v>0</v>
      </c>
      <c r="BE230">
        <v>0</v>
      </c>
      <c r="BF230">
        <v>0</v>
      </c>
      <c r="BG230">
        <v>0</v>
      </c>
      <c r="BH230">
        <v>0</v>
      </c>
      <c r="BI230">
        <v>0</v>
      </c>
      <c r="BJ230">
        <v>2870</v>
      </c>
      <c r="BK230">
        <v>12105.37</v>
      </c>
      <c r="BL230">
        <v>3040</v>
      </c>
      <c r="BM230">
        <v>0</v>
      </c>
      <c r="BN230">
        <v>0</v>
      </c>
      <c r="BO230">
        <v>0</v>
      </c>
      <c r="BP230">
        <v>0</v>
      </c>
      <c r="BQ230">
        <v>0</v>
      </c>
      <c r="BR230">
        <v>0</v>
      </c>
      <c r="BS230">
        <v>0</v>
      </c>
      <c r="BT230">
        <v>0</v>
      </c>
      <c r="BU230">
        <v>0</v>
      </c>
      <c r="BV230">
        <v>0</v>
      </c>
      <c r="BW230">
        <v>0</v>
      </c>
      <c r="BX230">
        <v>0</v>
      </c>
      <c r="BY230">
        <v>0</v>
      </c>
      <c r="BZ230">
        <v>0</v>
      </c>
      <c r="CA230">
        <v>0</v>
      </c>
      <c r="CB230">
        <v>0</v>
      </c>
      <c r="CC230">
        <v>0</v>
      </c>
      <c r="CD230">
        <v>0</v>
      </c>
      <c r="CE230">
        <v>0</v>
      </c>
      <c r="CF230">
        <v>0</v>
      </c>
      <c r="CG230">
        <v>0</v>
      </c>
      <c r="CH230">
        <v>0</v>
      </c>
      <c r="CI230">
        <v>0</v>
      </c>
      <c r="CJ230">
        <v>0</v>
      </c>
      <c r="CK230">
        <v>0</v>
      </c>
      <c r="CL230">
        <v>0</v>
      </c>
      <c r="CM230">
        <v>0</v>
      </c>
      <c r="CN230">
        <v>0</v>
      </c>
      <c r="CO230">
        <v>0</v>
      </c>
      <c r="CP230">
        <v>0</v>
      </c>
      <c r="CQ230">
        <v>0</v>
      </c>
      <c r="CR230">
        <v>0</v>
      </c>
      <c r="CS230">
        <v>0</v>
      </c>
      <c r="CT230">
        <v>0</v>
      </c>
      <c r="CU230">
        <v>0</v>
      </c>
      <c r="CV230">
        <v>0</v>
      </c>
      <c r="CW230">
        <v>0</v>
      </c>
      <c r="CX230">
        <v>0</v>
      </c>
      <c r="CY230">
        <v>0</v>
      </c>
      <c r="CZ230">
        <v>0</v>
      </c>
      <c r="DA230">
        <v>0</v>
      </c>
      <c r="DB230">
        <v>0</v>
      </c>
      <c r="DC230">
        <v>0</v>
      </c>
      <c r="DD230">
        <v>0</v>
      </c>
      <c r="DE230">
        <v>0</v>
      </c>
      <c r="DF230">
        <v>0</v>
      </c>
      <c r="DG230">
        <v>0</v>
      </c>
      <c r="DH230">
        <v>0</v>
      </c>
      <c r="DI230">
        <v>0</v>
      </c>
      <c r="DJ230">
        <v>0</v>
      </c>
      <c r="DK230">
        <v>0</v>
      </c>
      <c r="DL230">
        <v>0</v>
      </c>
      <c r="DM230">
        <v>0</v>
      </c>
      <c r="DN230">
        <v>0</v>
      </c>
      <c r="DO230">
        <v>0</v>
      </c>
      <c r="DP230">
        <v>0</v>
      </c>
      <c r="DQ230">
        <v>0</v>
      </c>
    </row>
    <row r="231" spans="1:121" x14ac:dyDescent="0.25">
      <c r="A231" t="s">
        <v>898</v>
      </c>
      <c r="B231" t="s">
        <v>136</v>
      </c>
      <c r="C231" t="s">
        <v>137</v>
      </c>
      <c r="D231">
        <v>53</v>
      </c>
      <c r="E231" t="s">
        <v>138</v>
      </c>
      <c r="F231" t="s">
        <v>897</v>
      </c>
      <c r="G231" s="65">
        <v>32512</v>
      </c>
      <c r="H231" t="s">
        <v>166</v>
      </c>
      <c r="I231" t="s">
        <v>398</v>
      </c>
      <c r="J231" s="66">
        <v>9608707114</v>
      </c>
      <c r="K231" t="s">
        <v>143</v>
      </c>
      <c r="L231">
        <v>3</v>
      </c>
      <c r="M231" s="65">
        <v>45668</v>
      </c>
      <c r="N231" t="s">
        <v>367</v>
      </c>
      <c r="O231" t="s">
        <v>368</v>
      </c>
      <c r="P231" t="s">
        <v>367</v>
      </c>
      <c r="Q231" t="s">
        <v>368</v>
      </c>
      <c r="R231">
        <v>34</v>
      </c>
      <c r="S231" t="s">
        <v>169</v>
      </c>
      <c r="T231" t="s">
        <v>147</v>
      </c>
      <c r="U231" t="s">
        <v>148</v>
      </c>
      <c r="V231" t="s">
        <v>149</v>
      </c>
      <c r="W231" t="s">
        <v>150</v>
      </c>
      <c r="X231">
        <v>3756</v>
      </c>
      <c r="Y231" t="s">
        <v>467</v>
      </c>
      <c r="Z231" t="s">
        <v>152</v>
      </c>
      <c r="AA231" t="s">
        <v>153</v>
      </c>
      <c r="AB231" t="s">
        <v>154</v>
      </c>
      <c r="AC231" t="s">
        <v>155</v>
      </c>
      <c r="AF231" t="s">
        <v>188</v>
      </c>
      <c r="AG231" t="s">
        <v>189</v>
      </c>
      <c r="AP231" t="s">
        <v>158</v>
      </c>
      <c r="AQ231" t="s">
        <v>159</v>
      </c>
      <c r="AR231">
        <v>2025</v>
      </c>
      <c r="AS231">
        <v>12</v>
      </c>
      <c r="AT231" s="65">
        <v>45669</v>
      </c>
      <c r="AU231" t="s">
        <v>160</v>
      </c>
      <c r="AV231" t="s">
        <v>161</v>
      </c>
      <c r="AW231" t="s">
        <v>171</v>
      </c>
      <c r="AX231">
        <v>0</v>
      </c>
      <c r="AY231">
        <v>0</v>
      </c>
      <c r="AZ231">
        <v>0</v>
      </c>
      <c r="BA231">
        <v>0</v>
      </c>
      <c r="BB231">
        <v>0</v>
      </c>
      <c r="BC231">
        <v>0</v>
      </c>
      <c r="BD231">
        <v>0</v>
      </c>
      <c r="BE231">
        <v>0</v>
      </c>
      <c r="BF231">
        <v>0</v>
      </c>
      <c r="BG231">
        <v>0</v>
      </c>
      <c r="BH231">
        <v>0</v>
      </c>
      <c r="BI231">
        <v>0</v>
      </c>
      <c r="BJ231">
        <v>4305</v>
      </c>
      <c r="BK231">
        <v>5562</v>
      </c>
      <c r="BL231">
        <v>4560</v>
      </c>
      <c r="BM231">
        <v>0</v>
      </c>
      <c r="BN231">
        <v>0</v>
      </c>
      <c r="BO231">
        <v>0</v>
      </c>
      <c r="BP231">
        <v>0</v>
      </c>
      <c r="BQ231">
        <v>0</v>
      </c>
      <c r="BR231">
        <v>0</v>
      </c>
      <c r="BS231">
        <v>0</v>
      </c>
      <c r="BT231">
        <v>0</v>
      </c>
      <c r="BU231">
        <v>0</v>
      </c>
      <c r="BV231">
        <v>0</v>
      </c>
      <c r="BW231">
        <v>0</v>
      </c>
      <c r="BX231">
        <v>0</v>
      </c>
      <c r="BY231">
        <v>0</v>
      </c>
      <c r="BZ231">
        <v>0</v>
      </c>
      <c r="CA231">
        <v>0</v>
      </c>
      <c r="CB231">
        <v>0</v>
      </c>
      <c r="CC231">
        <v>0</v>
      </c>
      <c r="CD231">
        <v>0</v>
      </c>
      <c r="CE231">
        <v>0</v>
      </c>
      <c r="CF231">
        <v>0</v>
      </c>
      <c r="CG231">
        <v>0</v>
      </c>
      <c r="CH231">
        <v>0</v>
      </c>
      <c r="CI231">
        <v>0</v>
      </c>
      <c r="CJ231">
        <v>0</v>
      </c>
      <c r="CK231">
        <v>0</v>
      </c>
      <c r="CL231">
        <v>0</v>
      </c>
      <c r="CM231">
        <v>0</v>
      </c>
      <c r="CN231">
        <v>0</v>
      </c>
      <c r="CO231">
        <v>0</v>
      </c>
      <c r="CP231">
        <v>0</v>
      </c>
      <c r="CQ231">
        <v>0</v>
      </c>
      <c r="CR231">
        <v>0</v>
      </c>
      <c r="CS231">
        <v>0</v>
      </c>
      <c r="CT231">
        <v>0</v>
      </c>
      <c r="CU231">
        <v>0</v>
      </c>
      <c r="CV231">
        <v>0</v>
      </c>
      <c r="CW231">
        <v>0</v>
      </c>
      <c r="CX231">
        <v>0</v>
      </c>
      <c r="CY231">
        <v>0</v>
      </c>
      <c r="CZ231">
        <v>0</v>
      </c>
      <c r="DA231">
        <v>0</v>
      </c>
      <c r="DB231">
        <v>0</v>
      </c>
      <c r="DC231">
        <v>0</v>
      </c>
      <c r="DD231">
        <v>0</v>
      </c>
      <c r="DE231">
        <v>0</v>
      </c>
      <c r="DF231">
        <v>0</v>
      </c>
      <c r="DG231">
        <v>0</v>
      </c>
      <c r="DH231">
        <v>0</v>
      </c>
      <c r="DI231">
        <v>0</v>
      </c>
      <c r="DJ231">
        <v>0</v>
      </c>
      <c r="DK231">
        <v>0</v>
      </c>
      <c r="DL231">
        <v>0</v>
      </c>
      <c r="DM231">
        <v>0</v>
      </c>
      <c r="DN231">
        <v>0</v>
      </c>
      <c r="DO231">
        <v>0</v>
      </c>
      <c r="DP231">
        <v>0</v>
      </c>
      <c r="DQ231">
        <v>0</v>
      </c>
    </row>
    <row r="232" spans="1:121" x14ac:dyDescent="0.25">
      <c r="A232" t="s">
        <v>900</v>
      </c>
      <c r="B232" t="s">
        <v>136</v>
      </c>
      <c r="C232" t="s">
        <v>137</v>
      </c>
      <c r="D232">
        <v>299</v>
      </c>
      <c r="E232" t="s">
        <v>138</v>
      </c>
      <c r="F232" t="s">
        <v>899</v>
      </c>
      <c r="G232" t="s">
        <v>901</v>
      </c>
      <c r="H232" t="s">
        <v>166</v>
      </c>
      <c r="I232" t="s">
        <v>206</v>
      </c>
      <c r="J232" s="66">
        <v>200010131683099</v>
      </c>
      <c r="K232" t="s">
        <v>143</v>
      </c>
      <c r="L232">
        <v>4</v>
      </c>
      <c r="M232" s="65">
        <v>45663</v>
      </c>
      <c r="N232" t="s">
        <v>144</v>
      </c>
      <c r="O232" t="s">
        <v>145</v>
      </c>
      <c r="P232" t="s">
        <v>144</v>
      </c>
      <c r="Q232" t="s">
        <v>145</v>
      </c>
      <c r="R232">
        <v>1</v>
      </c>
      <c r="S232" t="s">
        <v>146</v>
      </c>
      <c r="T232" t="s">
        <v>147</v>
      </c>
      <c r="U232" t="s">
        <v>148</v>
      </c>
      <c r="V232" t="s">
        <v>149</v>
      </c>
      <c r="W232" t="s">
        <v>150</v>
      </c>
      <c r="X232">
        <v>1730</v>
      </c>
      <c r="Y232" t="s">
        <v>871</v>
      </c>
      <c r="AB232" t="s">
        <v>154</v>
      </c>
      <c r="AC232" t="s">
        <v>155</v>
      </c>
      <c r="AP232" t="s">
        <v>158</v>
      </c>
      <c r="AQ232" t="s">
        <v>159</v>
      </c>
      <c r="AR232">
        <v>2025</v>
      </c>
      <c r="AS232">
        <v>12</v>
      </c>
      <c r="AT232" s="65">
        <v>45669</v>
      </c>
      <c r="AU232" t="s">
        <v>160</v>
      </c>
      <c r="AV232" t="s">
        <v>161</v>
      </c>
      <c r="AW232" t="s">
        <v>162</v>
      </c>
      <c r="AX232">
        <v>27494.78</v>
      </c>
      <c r="AY232">
        <v>0</v>
      </c>
      <c r="AZ232">
        <v>0</v>
      </c>
      <c r="BA232">
        <v>0</v>
      </c>
      <c r="BB232">
        <v>0</v>
      </c>
      <c r="BC232">
        <v>0</v>
      </c>
      <c r="BD232">
        <v>0</v>
      </c>
      <c r="BE232">
        <v>0</v>
      </c>
      <c r="BF232">
        <v>0</v>
      </c>
      <c r="BG232">
        <v>0</v>
      </c>
      <c r="BH232">
        <v>0</v>
      </c>
      <c r="BI232">
        <v>0</v>
      </c>
      <c r="BJ232">
        <v>789.1</v>
      </c>
      <c r="BK232">
        <v>0</v>
      </c>
      <c r="BL232">
        <v>835.84</v>
      </c>
      <c r="BM232">
        <v>0</v>
      </c>
      <c r="BN232">
        <v>0</v>
      </c>
      <c r="BO232">
        <v>0</v>
      </c>
      <c r="BP232">
        <v>0</v>
      </c>
      <c r="BQ232">
        <v>0</v>
      </c>
      <c r="BR232">
        <v>0</v>
      </c>
      <c r="BS232">
        <v>0</v>
      </c>
      <c r="BT232">
        <v>0</v>
      </c>
      <c r="BU232">
        <v>0</v>
      </c>
      <c r="BV232">
        <v>0</v>
      </c>
      <c r="BW232">
        <v>0</v>
      </c>
      <c r="BX232">
        <v>0</v>
      </c>
      <c r="BY232">
        <v>0</v>
      </c>
      <c r="BZ232">
        <v>20673.13</v>
      </c>
      <c r="CA232">
        <v>0</v>
      </c>
      <c r="CB232">
        <v>0</v>
      </c>
      <c r="CC232">
        <v>0</v>
      </c>
      <c r="CD232">
        <v>0</v>
      </c>
      <c r="CE232">
        <v>0</v>
      </c>
      <c r="CF232">
        <v>0</v>
      </c>
      <c r="CG232">
        <v>0</v>
      </c>
      <c r="CH232">
        <v>0</v>
      </c>
      <c r="CI232">
        <v>0</v>
      </c>
      <c r="CJ232">
        <v>0</v>
      </c>
      <c r="CK232">
        <v>0</v>
      </c>
      <c r="CL232">
        <v>0</v>
      </c>
      <c r="CM232">
        <v>0</v>
      </c>
      <c r="CN232">
        <v>0</v>
      </c>
      <c r="CO232">
        <v>0</v>
      </c>
      <c r="CP232">
        <v>0</v>
      </c>
      <c r="CQ232">
        <v>0</v>
      </c>
      <c r="CR232">
        <v>0</v>
      </c>
      <c r="CS232">
        <v>0</v>
      </c>
      <c r="CT232">
        <v>0</v>
      </c>
      <c r="CU232">
        <v>0</v>
      </c>
      <c r="CV232">
        <v>0</v>
      </c>
      <c r="CW232">
        <v>0</v>
      </c>
      <c r="CX232">
        <v>0</v>
      </c>
      <c r="CY232">
        <v>0</v>
      </c>
      <c r="CZ232">
        <v>0</v>
      </c>
      <c r="DA232">
        <v>0</v>
      </c>
      <c r="DB232">
        <v>0</v>
      </c>
      <c r="DC232">
        <v>0</v>
      </c>
      <c r="DD232">
        <v>0</v>
      </c>
      <c r="DE232">
        <v>0</v>
      </c>
      <c r="DF232">
        <v>0</v>
      </c>
      <c r="DG232">
        <v>0</v>
      </c>
      <c r="DH232">
        <v>0</v>
      </c>
      <c r="DI232">
        <v>0</v>
      </c>
      <c r="DJ232">
        <v>0</v>
      </c>
      <c r="DK232">
        <v>0</v>
      </c>
      <c r="DL232">
        <v>0</v>
      </c>
      <c r="DM232">
        <v>0</v>
      </c>
      <c r="DN232">
        <v>0</v>
      </c>
      <c r="DO232">
        <v>0</v>
      </c>
      <c r="DP232">
        <v>0</v>
      </c>
      <c r="DQ232">
        <v>0</v>
      </c>
    </row>
    <row r="233" spans="1:121" x14ac:dyDescent="0.25">
      <c r="A233" t="s">
        <v>903</v>
      </c>
      <c r="B233" t="s">
        <v>136</v>
      </c>
      <c r="C233" t="s">
        <v>137</v>
      </c>
      <c r="D233">
        <v>78</v>
      </c>
      <c r="E233" t="s">
        <v>138</v>
      </c>
      <c r="F233" t="s">
        <v>902</v>
      </c>
      <c r="G233" t="s">
        <v>904</v>
      </c>
      <c r="H233" t="s">
        <v>141</v>
      </c>
      <c r="I233" t="s">
        <v>142</v>
      </c>
      <c r="J233" s="66">
        <v>200011600653020</v>
      </c>
      <c r="K233" t="s">
        <v>143</v>
      </c>
      <c r="L233">
        <v>8</v>
      </c>
      <c r="M233" s="65">
        <v>45663</v>
      </c>
      <c r="N233" t="s">
        <v>207</v>
      </c>
      <c r="O233" t="s">
        <v>208</v>
      </c>
      <c r="P233" t="s">
        <v>207</v>
      </c>
      <c r="Q233" t="s">
        <v>208</v>
      </c>
      <c r="R233">
        <v>1</v>
      </c>
      <c r="S233" t="s">
        <v>146</v>
      </c>
      <c r="T233" t="s">
        <v>147</v>
      </c>
      <c r="U233" t="s">
        <v>148</v>
      </c>
      <c r="V233" t="s">
        <v>149</v>
      </c>
      <c r="W233" t="s">
        <v>150</v>
      </c>
      <c r="X233">
        <v>1983</v>
      </c>
      <c r="Y233" t="s">
        <v>522</v>
      </c>
      <c r="Z233" t="s">
        <v>152</v>
      </c>
      <c r="AA233" t="s">
        <v>153</v>
      </c>
      <c r="AB233" t="s">
        <v>154</v>
      </c>
      <c r="AC233" t="s">
        <v>155</v>
      </c>
      <c r="AF233" t="s">
        <v>188</v>
      </c>
      <c r="AG233" t="s">
        <v>189</v>
      </c>
      <c r="AP233" t="s">
        <v>158</v>
      </c>
      <c r="AQ233" t="s">
        <v>159</v>
      </c>
      <c r="AR233">
        <v>2025</v>
      </c>
      <c r="AS233">
        <v>12</v>
      </c>
      <c r="AT233" s="65">
        <v>45669</v>
      </c>
      <c r="AU233" t="s">
        <v>160</v>
      </c>
      <c r="AV233" t="s">
        <v>161</v>
      </c>
      <c r="AW233" t="s">
        <v>162</v>
      </c>
      <c r="AX233">
        <v>53860.28</v>
      </c>
      <c r="AY233">
        <v>0</v>
      </c>
      <c r="AZ233">
        <v>0</v>
      </c>
      <c r="BA233">
        <v>0</v>
      </c>
      <c r="BB233">
        <v>0</v>
      </c>
      <c r="BC233">
        <v>0</v>
      </c>
      <c r="BD233">
        <v>0</v>
      </c>
      <c r="BE233">
        <v>0</v>
      </c>
      <c r="BF233">
        <v>0</v>
      </c>
      <c r="BG233">
        <v>0</v>
      </c>
      <c r="BH233">
        <v>0</v>
      </c>
      <c r="BI233">
        <v>0</v>
      </c>
      <c r="BJ233">
        <v>1545.79</v>
      </c>
      <c r="BK233">
        <v>2398.8200000000002</v>
      </c>
      <c r="BL233">
        <v>1637.35</v>
      </c>
      <c r="BM233">
        <v>0</v>
      </c>
      <c r="BN233">
        <v>0</v>
      </c>
      <c r="BO233">
        <v>0</v>
      </c>
      <c r="BP233">
        <v>0</v>
      </c>
      <c r="BQ233">
        <v>0</v>
      </c>
      <c r="BR233">
        <v>0</v>
      </c>
      <c r="BS233">
        <v>0</v>
      </c>
      <c r="BT233">
        <v>0</v>
      </c>
      <c r="BU233">
        <v>0</v>
      </c>
      <c r="BV233">
        <v>0</v>
      </c>
      <c r="BW233">
        <v>0</v>
      </c>
      <c r="BX233">
        <v>0</v>
      </c>
      <c r="BY233">
        <v>0</v>
      </c>
      <c r="BZ233">
        <v>28587.87</v>
      </c>
      <c r="CA233">
        <v>0</v>
      </c>
      <c r="CB233">
        <v>0</v>
      </c>
      <c r="CC233">
        <v>0</v>
      </c>
      <c r="CD233">
        <v>0</v>
      </c>
      <c r="CE233">
        <v>0</v>
      </c>
      <c r="CF233">
        <v>0</v>
      </c>
      <c r="CG233">
        <v>0</v>
      </c>
      <c r="CH233">
        <v>0</v>
      </c>
      <c r="CI233">
        <v>0</v>
      </c>
      <c r="CJ233">
        <v>0</v>
      </c>
      <c r="CK233">
        <v>0</v>
      </c>
      <c r="CL233">
        <v>0</v>
      </c>
      <c r="CM233">
        <v>0</v>
      </c>
      <c r="CN233">
        <v>0</v>
      </c>
      <c r="CO233">
        <v>0</v>
      </c>
      <c r="CP233">
        <v>0</v>
      </c>
      <c r="CQ233">
        <v>0</v>
      </c>
      <c r="CR233">
        <v>0</v>
      </c>
      <c r="CS233">
        <v>0</v>
      </c>
      <c r="CT233">
        <v>0</v>
      </c>
      <c r="CU233">
        <v>0</v>
      </c>
      <c r="CV233">
        <v>0</v>
      </c>
      <c r="CW233">
        <v>0</v>
      </c>
      <c r="CX233">
        <v>0</v>
      </c>
      <c r="CY233">
        <v>0</v>
      </c>
      <c r="CZ233">
        <v>0</v>
      </c>
      <c r="DA233">
        <v>0</v>
      </c>
      <c r="DB233">
        <v>0</v>
      </c>
      <c r="DC233">
        <v>0</v>
      </c>
      <c r="DD233">
        <v>0</v>
      </c>
      <c r="DE233">
        <v>0</v>
      </c>
      <c r="DF233">
        <v>0</v>
      </c>
      <c r="DG233">
        <v>0</v>
      </c>
      <c r="DH233">
        <v>0</v>
      </c>
      <c r="DI233">
        <v>0</v>
      </c>
      <c r="DJ233">
        <v>0</v>
      </c>
      <c r="DK233">
        <v>0</v>
      </c>
      <c r="DL233">
        <v>0</v>
      </c>
      <c r="DM233">
        <v>0</v>
      </c>
      <c r="DN233">
        <v>0</v>
      </c>
      <c r="DO233">
        <v>0</v>
      </c>
      <c r="DP233">
        <v>0</v>
      </c>
      <c r="DQ233">
        <v>0</v>
      </c>
    </row>
    <row r="234" spans="1:121" x14ac:dyDescent="0.25">
      <c r="A234" t="s">
        <v>906</v>
      </c>
      <c r="B234" t="s">
        <v>136</v>
      </c>
      <c r="C234" t="s">
        <v>137</v>
      </c>
      <c r="D234">
        <v>2</v>
      </c>
      <c r="E234" t="s">
        <v>138</v>
      </c>
      <c r="F234" t="s">
        <v>905</v>
      </c>
      <c r="G234" s="65">
        <v>33483</v>
      </c>
      <c r="H234" t="s">
        <v>141</v>
      </c>
      <c r="I234" t="s">
        <v>142</v>
      </c>
      <c r="J234" s="66">
        <v>9600068898</v>
      </c>
      <c r="K234" t="s">
        <v>143</v>
      </c>
      <c r="L234">
        <v>1</v>
      </c>
      <c r="M234" s="65">
        <v>45662</v>
      </c>
      <c r="N234" t="s">
        <v>324</v>
      </c>
      <c r="O234" t="s">
        <v>325</v>
      </c>
      <c r="P234" t="s">
        <v>324</v>
      </c>
      <c r="Q234" t="s">
        <v>325</v>
      </c>
      <c r="R234">
        <v>34</v>
      </c>
      <c r="S234" t="s">
        <v>169</v>
      </c>
      <c r="T234" t="s">
        <v>147</v>
      </c>
      <c r="U234" t="s">
        <v>148</v>
      </c>
      <c r="V234" t="s">
        <v>149</v>
      </c>
      <c r="W234" t="s">
        <v>150</v>
      </c>
      <c r="X234">
        <v>1390</v>
      </c>
      <c r="Y234" t="s">
        <v>301</v>
      </c>
      <c r="AB234" t="s">
        <v>154</v>
      </c>
      <c r="AC234" t="s">
        <v>155</v>
      </c>
      <c r="AP234" t="s">
        <v>158</v>
      </c>
      <c r="AQ234" t="s">
        <v>159</v>
      </c>
      <c r="AR234">
        <v>2025</v>
      </c>
      <c r="AS234">
        <v>12</v>
      </c>
      <c r="AT234" s="65">
        <v>45669</v>
      </c>
      <c r="AU234" t="s">
        <v>160</v>
      </c>
      <c r="AV234" t="s">
        <v>161</v>
      </c>
      <c r="AW234" t="s">
        <v>171</v>
      </c>
      <c r="AX234">
        <v>0</v>
      </c>
      <c r="AY234">
        <v>0</v>
      </c>
      <c r="AZ234">
        <v>0</v>
      </c>
      <c r="BA234">
        <v>0</v>
      </c>
      <c r="BB234">
        <v>0</v>
      </c>
      <c r="BC234">
        <v>0</v>
      </c>
      <c r="BD234">
        <v>0</v>
      </c>
      <c r="BE234">
        <v>0</v>
      </c>
      <c r="BF234">
        <v>0</v>
      </c>
      <c r="BG234">
        <v>0</v>
      </c>
      <c r="BH234">
        <v>0</v>
      </c>
      <c r="BI234">
        <v>0</v>
      </c>
      <c r="BJ234">
        <v>3444</v>
      </c>
      <c r="BK234">
        <v>16809.87</v>
      </c>
      <c r="BL234">
        <v>3648</v>
      </c>
      <c r="BM234">
        <v>0</v>
      </c>
      <c r="BN234">
        <v>0</v>
      </c>
      <c r="BO234">
        <v>0</v>
      </c>
      <c r="BP234">
        <v>0</v>
      </c>
      <c r="BQ234">
        <v>0</v>
      </c>
      <c r="BR234">
        <v>0</v>
      </c>
      <c r="BS234">
        <v>0</v>
      </c>
      <c r="BT234">
        <v>0</v>
      </c>
      <c r="BU234">
        <v>0</v>
      </c>
      <c r="BV234">
        <v>0</v>
      </c>
      <c r="BW234">
        <v>0</v>
      </c>
      <c r="BX234">
        <v>0</v>
      </c>
      <c r="BY234">
        <v>0</v>
      </c>
      <c r="BZ234">
        <v>0</v>
      </c>
      <c r="CA234">
        <v>0</v>
      </c>
      <c r="CB234">
        <v>0</v>
      </c>
      <c r="CC234">
        <v>0</v>
      </c>
      <c r="CD234">
        <v>0</v>
      </c>
      <c r="CE234">
        <v>0</v>
      </c>
      <c r="CF234">
        <v>0</v>
      </c>
      <c r="CG234">
        <v>0</v>
      </c>
      <c r="CH234">
        <v>0</v>
      </c>
      <c r="CI234">
        <v>0</v>
      </c>
      <c r="CJ234">
        <v>0</v>
      </c>
      <c r="CK234">
        <v>0</v>
      </c>
      <c r="CL234">
        <v>0</v>
      </c>
      <c r="CM234">
        <v>0</v>
      </c>
      <c r="CN234">
        <v>0</v>
      </c>
      <c r="CO234">
        <v>0</v>
      </c>
      <c r="CP234">
        <v>0</v>
      </c>
      <c r="CQ234">
        <v>0</v>
      </c>
      <c r="CR234">
        <v>0</v>
      </c>
      <c r="CS234">
        <v>0</v>
      </c>
      <c r="CT234">
        <v>0</v>
      </c>
      <c r="CU234">
        <v>0</v>
      </c>
      <c r="CV234">
        <v>0</v>
      </c>
      <c r="CW234">
        <v>0</v>
      </c>
      <c r="CX234">
        <v>0</v>
      </c>
      <c r="CY234">
        <v>0</v>
      </c>
      <c r="CZ234">
        <v>0</v>
      </c>
      <c r="DA234">
        <v>0</v>
      </c>
      <c r="DB234">
        <v>0</v>
      </c>
      <c r="DC234">
        <v>0</v>
      </c>
      <c r="DD234">
        <v>0</v>
      </c>
      <c r="DE234">
        <v>0</v>
      </c>
      <c r="DF234">
        <v>0</v>
      </c>
      <c r="DG234">
        <v>0</v>
      </c>
      <c r="DH234">
        <v>0</v>
      </c>
      <c r="DI234">
        <v>0</v>
      </c>
      <c r="DJ234">
        <v>0</v>
      </c>
      <c r="DK234">
        <v>0</v>
      </c>
      <c r="DL234">
        <v>0</v>
      </c>
      <c r="DM234">
        <v>0</v>
      </c>
      <c r="DN234">
        <v>0</v>
      </c>
      <c r="DO234">
        <v>0</v>
      </c>
      <c r="DP234">
        <v>0</v>
      </c>
      <c r="DQ234">
        <v>0</v>
      </c>
    </row>
    <row r="235" spans="1:121" x14ac:dyDescent="0.25">
      <c r="A235" t="s">
        <v>908</v>
      </c>
      <c r="B235" t="s">
        <v>136</v>
      </c>
      <c r="C235" t="s">
        <v>137</v>
      </c>
      <c r="D235">
        <v>4</v>
      </c>
      <c r="E235" t="s">
        <v>138</v>
      </c>
      <c r="F235" t="s">
        <v>907</v>
      </c>
      <c r="G235" s="65">
        <v>22716</v>
      </c>
      <c r="H235" t="s">
        <v>166</v>
      </c>
      <c r="I235" t="s">
        <v>142</v>
      </c>
      <c r="J235" s="66">
        <v>200019603312656</v>
      </c>
      <c r="K235" t="s">
        <v>143</v>
      </c>
      <c r="L235">
        <v>5</v>
      </c>
      <c r="M235" s="65">
        <v>45663</v>
      </c>
      <c r="N235" t="s">
        <v>207</v>
      </c>
      <c r="O235" t="s">
        <v>208</v>
      </c>
      <c r="P235" t="s">
        <v>207</v>
      </c>
      <c r="Q235" t="s">
        <v>208</v>
      </c>
      <c r="R235">
        <v>1</v>
      </c>
      <c r="S235" t="s">
        <v>146</v>
      </c>
      <c r="T235" t="s">
        <v>147</v>
      </c>
      <c r="U235" t="s">
        <v>148</v>
      </c>
      <c r="V235" t="s">
        <v>149</v>
      </c>
      <c r="W235" t="s">
        <v>150</v>
      </c>
      <c r="X235">
        <v>1110</v>
      </c>
      <c r="Y235" t="s">
        <v>192</v>
      </c>
      <c r="Z235" t="s">
        <v>193</v>
      </c>
      <c r="AA235" t="s">
        <v>194</v>
      </c>
      <c r="AB235" t="s">
        <v>195</v>
      </c>
      <c r="AC235" t="s">
        <v>196</v>
      </c>
      <c r="AF235" t="s">
        <v>156</v>
      </c>
      <c r="AG235" t="s">
        <v>157</v>
      </c>
      <c r="AP235" t="s">
        <v>158</v>
      </c>
      <c r="AQ235" t="s">
        <v>159</v>
      </c>
      <c r="AR235">
        <v>2025</v>
      </c>
      <c r="AS235">
        <v>12</v>
      </c>
      <c r="AT235" s="65">
        <v>45669</v>
      </c>
      <c r="AU235" t="s">
        <v>160</v>
      </c>
      <c r="AV235" t="s">
        <v>161</v>
      </c>
      <c r="AW235" t="s">
        <v>162</v>
      </c>
      <c r="AX235">
        <v>27494.78</v>
      </c>
      <c r="AY235">
        <v>0</v>
      </c>
      <c r="AZ235">
        <v>0</v>
      </c>
      <c r="BA235">
        <v>0</v>
      </c>
      <c r="BB235">
        <v>0</v>
      </c>
      <c r="BC235">
        <v>0</v>
      </c>
      <c r="BD235">
        <v>0</v>
      </c>
      <c r="BE235">
        <v>0</v>
      </c>
      <c r="BF235">
        <v>0</v>
      </c>
      <c r="BG235">
        <v>0</v>
      </c>
      <c r="BH235">
        <v>0</v>
      </c>
      <c r="BI235">
        <v>0</v>
      </c>
      <c r="BJ235">
        <v>789.1</v>
      </c>
      <c r="BK235">
        <v>0</v>
      </c>
      <c r="BL235">
        <v>835.84</v>
      </c>
      <c r="BM235">
        <v>0</v>
      </c>
      <c r="BN235">
        <v>0</v>
      </c>
      <c r="BO235">
        <v>0</v>
      </c>
      <c r="BP235">
        <v>0</v>
      </c>
      <c r="BQ235">
        <v>0</v>
      </c>
      <c r="BR235">
        <v>0</v>
      </c>
      <c r="BS235">
        <v>0</v>
      </c>
      <c r="BT235">
        <v>0</v>
      </c>
      <c r="BU235">
        <v>0</v>
      </c>
      <c r="BV235">
        <v>0</v>
      </c>
      <c r="BW235">
        <v>0</v>
      </c>
      <c r="BX235">
        <v>0</v>
      </c>
      <c r="BY235">
        <v>0</v>
      </c>
      <c r="BZ235">
        <v>0</v>
      </c>
      <c r="CA235">
        <v>0</v>
      </c>
      <c r="CB235">
        <v>0</v>
      </c>
      <c r="CC235">
        <v>0</v>
      </c>
      <c r="CD235">
        <v>0</v>
      </c>
      <c r="CE235">
        <v>0</v>
      </c>
      <c r="CF235">
        <v>0</v>
      </c>
      <c r="CG235">
        <v>0</v>
      </c>
      <c r="CH235">
        <v>0</v>
      </c>
      <c r="CI235">
        <v>0</v>
      </c>
      <c r="CJ235">
        <v>0</v>
      </c>
      <c r="CK235">
        <v>0</v>
      </c>
      <c r="CL235">
        <v>0</v>
      </c>
      <c r="CM235">
        <v>0</v>
      </c>
      <c r="CN235">
        <v>0</v>
      </c>
      <c r="CO235">
        <v>0</v>
      </c>
      <c r="CP235">
        <v>0</v>
      </c>
      <c r="CQ235">
        <v>0</v>
      </c>
      <c r="CR235">
        <v>0</v>
      </c>
      <c r="CS235">
        <v>0</v>
      </c>
      <c r="CT235">
        <v>0</v>
      </c>
      <c r="CU235">
        <v>0</v>
      </c>
      <c r="CV235">
        <v>0</v>
      </c>
      <c r="CW235">
        <v>0</v>
      </c>
      <c r="CX235">
        <v>0</v>
      </c>
      <c r="CY235">
        <v>0</v>
      </c>
      <c r="CZ235">
        <v>0</v>
      </c>
      <c r="DA235">
        <v>0</v>
      </c>
      <c r="DB235">
        <v>0</v>
      </c>
      <c r="DC235">
        <v>0</v>
      </c>
      <c r="DD235">
        <v>0</v>
      </c>
      <c r="DE235">
        <v>0</v>
      </c>
      <c r="DF235">
        <v>0</v>
      </c>
      <c r="DG235">
        <v>0</v>
      </c>
      <c r="DH235">
        <v>0</v>
      </c>
      <c r="DI235">
        <v>0</v>
      </c>
      <c r="DJ235">
        <v>0</v>
      </c>
      <c r="DK235">
        <v>0</v>
      </c>
      <c r="DL235">
        <v>0</v>
      </c>
      <c r="DM235">
        <v>0</v>
      </c>
      <c r="DN235">
        <v>0</v>
      </c>
      <c r="DO235">
        <v>0</v>
      </c>
      <c r="DP235">
        <v>0</v>
      </c>
      <c r="DQ235">
        <v>0</v>
      </c>
    </row>
    <row r="236" spans="1:121" x14ac:dyDescent="0.25">
      <c r="A236" t="s">
        <v>910</v>
      </c>
      <c r="B236" t="s">
        <v>136</v>
      </c>
      <c r="C236" t="s">
        <v>137</v>
      </c>
      <c r="D236">
        <v>26</v>
      </c>
      <c r="E236" t="s">
        <v>138</v>
      </c>
      <c r="F236" t="s">
        <v>909</v>
      </c>
      <c r="G236" s="65">
        <v>22470</v>
      </c>
      <c r="H236" t="s">
        <v>166</v>
      </c>
      <c r="I236" t="s">
        <v>142</v>
      </c>
      <c r="J236" s="66">
        <v>200013300150361</v>
      </c>
      <c r="K236" t="s">
        <v>143</v>
      </c>
      <c r="L236">
        <v>5</v>
      </c>
      <c r="M236" s="65">
        <v>45663</v>
      </c>
      <c r="N236" t="s">
        <v>207</v>
      </c>
      <c r="O236" t="s">
        <v>208</v>
      </c>
      <c r="P236" t="s">
        <v>207</v>
      </c>
      <c r="Q236" t="s">
        <v>208</v>
      </c>
      <c r="R236">
        <v>1</v>
      </c>
      <c r="S236" t="s">
        <v>146</v>
      </c>
      <c r="T236" t="s">
        <v>147</v>
      </c>
      <c r="U236" t="s">
        <v>148</v>
      </c>
      <c r="V236" t="s">
        <v>149</v>
      </c>
      <c r="W236" t="s">
        <v>150</v>
      </c>
      <c r="X236">
        <v>1693</v>
      </c>
      <c r="Y236" t="s">
        <v>187</v>
      </c>
      <c r="Z236" t="s">
        <v>152</v>
      </c>
      <c r="AA236" t="s">
        <v>153</v>
      </c>
      <c r="AB236" t="s">
        <v>154</v>
      </c>
      <c r="AC236" t="s">
        <v>155</v>
      </c>
      <c r="AF236" t="s">
        <v>188</v>
      </c>
      <c r="AG236" t="s">
        <v>189</v>
      </c>
      <c r="AP236" t="s">
        <v>158</v>
      </c>
      <c r="AQ236" t="s">
        <v>159</v>
      </c>
      <c r="AR236">
        <v>2025</v>
      </c>
      <c r="AS236">
        <v>12</v>
      </c>
      <c r="AT236" s="65">
        <v>45669</v>
      </c>
      <c r="AU236" t="s">
        <v>160</v>
      </c>
      <c r="AV236" t="s">
        <v>161</v>
      </c>
      <c r="AW236" t="s">
        <v>162</v>
      </c>
      <c r="AX236">
        <v>60000</v>
      </c>
      <c r="AY236">
        <v>0</v>
      </c>
      <c r="AZ236">
        <v>0</v>
      </c>
      <c r="BA236">
        <v>0</v>
      </c>
      <c r="BB236">
        <v>0</v>
      </c>
      <c r="BC236">
        <v>0</v>
      </c>
      <c r="BD236">
        <v>0</v>
      </c>
      <c r="BE236">
        <v>0</v>
      </c>
      <c r="BF236">
        <v>0</v>
      </c>
      <c r="BG236">
        <v>0</v>
      </c>
      <c r="BH236">
        <v>0</v>
      </c>
      <c r="BI236">
        <v>0</v>
      </c>
      <c r="BJ236">
        <v>1722</v>
      </c>
      <c r="BK236">
        <v>3486.68</v>
      </c>
      <c r="BL236">
        <v>1824</v>
      </c>
      <c r="BM236">
        <v>0</v>
      </c>
      <c r="BN236">
        <v>0</v>
      </c>
      <c r="BO236">
        <v>0</v>
      </c>
      <c r="BP236">
        <v>0</v>
      </c>
      <c r="BQ236">
        <v>0</v>
      </c>
      <c r="BR236">
        <v>0</v>
      </c>
      <c r="BS236">
        <v>0</v>
      </c>
      <c r="BT236">
        <v>0</v>
      </c>
      <c r="BU236">
        <v>0</v>
      </c>
      <c r="BV236">
        <v>0</v>
      </c>
      <c r="BW236">
        <v>0</v>
      </c>
      <c r="BX236">
        <v>0</v>
      </c>
      <c r="BY236">
        <v>0</v>
      </c>
      <c r="BZ236">
        <v>31674.080000000002</v>
      </c>
      <c r="CA236">
        <v>0</v>
      </c>
      <c r="CB236">
        <v>0</v>
      </c>
      <c r="CC236">
        <v>0</v>
      </c>
      <c r="CD236">
        <v>0</v>
      </c>
      <c r="CE236">
        <v>0</v>
      </c>
      <c r="CF236">
        <v>0</v>
      </c>
      <c r="CG236">
        <v>0</v>
      </c>
      <c r="CH236">
        <v>0</v>
      </c>
      <c r="CI236">
        <v>0</v>
      </c>
      <c r="CJ236">
        <v>0</v>
      </c>
      <c r="CK236">
        <v>0</v>
      </c>
      <c r="CL236">
        <v>0</v>
      </c>
      <c r="CM236">
        <v>0</v>
      </c>
      <c r="CN236">
        <v>0</v>
      </c>
      <c r="CO236">
        <v>0</v>
      </c>
      <c r="CP236">
        <v>0</v>
      </c>
      <c r="CQ236">
        <v>0</v>
      </c>
      <c r="CR236">
        <v>0</v>
      </c>
      <c r="CS236">
        <v>0</v>
      </c>
      <c r="CT236">
        <v>0</v>
      </c>
      <c r="CU236">
        <v>0</v>
      </c>
      <c r="CV236">
        <v>0</v>
      </c>
      <c r="CW236">
        <v>0</v>
      </c>
      <c r="CX236">
        <v>0</v>
      </c>
      <c r="CY236">
        <v>0</v>
      </c>
      <c r="CZ236">
        <v>0</v>
      </c>
      <c r="DA236">
        <v>0</v>
      </c>
      <c r="DB236">
        <v>0</v>
      </c>
      <c r="DC236">
        <v>0</v>
      </c>
      <c r="DD236">
        <v>0</v>
      </c>
      <c r="DE236">
        <v>0</v>
      </c>
      <c r="DF236">
        <v>0</v>
      </c>
      <c r="DG236">
        <v>0</v>
      </c>
      <c r="DH236">
        <v>0</v>
      </c>
      <c r="DI236">
        <v>0</v>
      </c>
      <c r="DJ236">
        <v>0</v>
      </c>
      <c r="DK236">
        <v>0</v>
      </c>
      <c r="DL236">
        <v>0</v>
      </c>
      <c r="DM236">
        <v>0</v>
      </c>
      <c r="DN236">
        <v>0</v>
      </c>
      <c r="DO236">
        <v>0</v>
      </c>
      <c r="DP236">
        <v>0</v>
      </c>
      <c r="DQ236">
        <v>0</v>
      </c>
    </row>
    <row r="237" spans="1:121" x14ac:dyDescent="0.25">
      <c r="A237" t="s">
        <v>912</v>
      </c>
      <c r="B237" t="s">
        <v>136</v>
      </c>
      <c r="C237" t="s">
        <v>137</v>
      </c>
      <c r="D237">
        <v>14</v>
      </c>
      <c r="E237" t="s">
        <v>138</v>
      </c>
      <c r="F237" t="s">
        <v>911</v>
      </c>
      <c r="G237" t="s">
        <v>913</v>
      </c>
      <c r="H237" t="s">
        <v>141</v>
      </c>
      <c r="I237" t="s">
        <v>142</v>
      </c>
      <c r="J237" s="66">
        <v>200019603136746</v>
      </c>
      <c r="K237" t="s">
        <v>143</v>
      </c>
      <c r="L237">
        <v>4</v>
      </c>
      <c r="M237" s="65">
        <v>45664</v>
      </c>
      <c r="N237" t="s">
        <v>324</v>
      </c>
      <c r="O237" t="s">
        <v>325</v>
      </c>
      <c r="P237" t="s">
        <v>324</v>
      </c>
      <c r="Q237" t="s">
        <v>325</v>
      </c>
      <c r="R237">
        <v>34</v>
      </c>
      <c r="S237" t="s">
        <v>169</v>
      </c>
      <c r="T237" t="s">
        <v>147</v>
      </c>
      <c r="U237" t="s">
        <v>148</v>
      </c>
      <c r="V237" t="s">
        <v>149</v>
      </c>
      <c r="W237" t="s">
        <v>150</v>
      </c>
      <c r="X237">
        <v>3239</v>
      </c>
      <c r="Y237" t="s">
        <v>326</v>
      </c>
      <c r="AB237" t="s">
        <v>154</v>
      </c>
      <c r="AC237" t="s">
        <v>155</v>
      </c>
      <c r="AP237" t="s">
        <v>158</v>
      </c>
      <c r="AQ237" t="s">
        <v>159</v>
      </c>
      <c r="AR237">
        <v>2025</v>
      </c>
      <c r="AS237">
        <v>12</v>
      </c>
      <c r="AT237" s="65">
        <v>45669</v>
      </c>
      <c r="AU237" t="s">
        <v>160</v>
      </c>
      <c r="AV237" t="s">
        <v>161</v>
      </c>
      <c r="AW237" t="s">
        <v>171</v>
      </c>
      <c r="AX237">
        <v>0</v>
      </c>
      <c r="AY237">
        <v>0</v>
      </c>
      <c r="AZ237">
        <v>0</v>
      </c>
      <c r="BA237">
        <v>0</v>
      </c>
      <c r="BB237">
        <v>0</v>
      </c>
      <c r="BC237">
        <v>0</v>
      </c>
      <c r="BD237">
        <v>0</v>
      </c>
      <c r="BE237">
        <v>0</v>
      </c>
      <c r="BF237">
        <v>0</v>
      </c>
      <c r="BG237">
        <v>0</v>
      </c>
      <c r="BH237">
        <v>0</v>
      </c>
      <c r="BI237">
        <v>0</v>
      </c>
      <c r="BJ237">
        <v>1435</v>
      </c>
      <c r="BK237">
        <v>1854</v>
      </c>
      <c r="BL237">
        <v>1520</v>
      </c>
      <c r="BM237">
        <v>0</v>
      </c>
      <c r="BN237">
        <v>0</v>
      </c>
      <c r="BO237">
        <v>0</v>
      </c>
      <c r="BP237">
        <v>0</v>
      </c>
      <c r="BQ237">
        <v>0</v>
      </c>
      <c r="BR237">
        <v>0</v>
      </c>
      <c r="BS237">
        <v>0</v>
      </c>
      <c r="BT237">
        <v>0</v>
      </c>
      <c r="BU237">
        <v>0</v>
      </c>
      <c r="BV237">
        <v>0</v>
      </c>
      <c r="BW237">
        <v>0</v>
      </c>
      <c r="BX237">
        <v>0</v>
      </c>
      <c r="BY237">
        <v>0</v>
      </c>
      <c r="BZ237">
        <v>0</v>
      </c>
      <c r="CA237">
        <v>0</v>
      </c>
      <c r="CB237">
        <v>0</v>
      </c>
      <c r="CC237">
        <v>0</v>
      </c>
      <c r="CD237">
        <v>0</v>
      </c>
      <c r="CE237">
        <v>0</v>
      </c>
      <c r="CF237">
        <v>0</v>
      </c>
      <c r="CG237">
        <v>0</v>
      </c>
      <c r="CH237">
        <v>0</v>
      </c>
      <c r="CI237">
        <v>0</v>
      </c>
      <c r="CJ237">
        <v>0</v>
      </c>
      <c r="CK237">
        <v>0</v>
      </c>
      <c r="CL237">
        <v>0</v>
      </c>
      <c r="CM237">
        <v>0</v>
      </c>
      <c r="CN237">
        <v>0</v>
      </c>
      <c r="CO237">
        <v>0</v>
      </c>
      <c r="CP237">
        <v>0</v>
      </c>
      <c r="CQ237">
        <v>0</v>
      </c>
      <c r="CR237">
        <v>0</v>
      </c>
      <c r="CS237">
        <v>0</v>
      </c>
      <c r="CT237">
        <v>0</v>
      </c>
      <c r="CU237">
        <v>0</v>
      </c>
      <c r="CV237">
        <v>0</v>
      </c>
      <c r="CW237">
        <v>0</v>
      </c>
      <c r="CX237">
        <v>0</v>
      </c>
      <c r="CY237">
        <v>0</v>
      </c>
      <c r="CZ237">
        <v>0</v>
      </c>
      <c r="DA237">
        <v>0</v>
      </c>
      <c r="DB237">
        <v>0</v>
      </c>
      <c r="DC237">
        <v>0</v>
      </c>
      <c r="DD237">
        <v>0</v>
      </c>
      <c r="DE237">
        <v>0</v>
      </c>
      <c r="DF237">
        <v>0</v>
      </c>
      <c r="DG237">
        <v>0</v>
      </c>
      <c r="DH237">
        <v>0</v>
      </c>
      <c r="DI237">
        <v>0</v>
      </c>
      <c r="DJ237">
        <v>0</v>
      </c>
      <c r="DK237">
        <v>0</v>
      </c>
      <c r="DL237">
        <v>0</v>
      </c>
      <c r="DM237">
        <v>0</v>
      </c>
      <c r="DN237">
        <v>0</v>
      </c>
      <c r="DO237">
        <v>0</v>
      </c>
      <c r="DP237">
        <v>0</v>
      </c>
      <c r="DQ237">
        <v>0</v>
      </c>
    </row>
    <row r="238" spans="1:121" x14ac:dyDescent="0.25">
      <c r="A238" t="s">
        <v>915</v>
      </c>
      <c r="B238" t="s">
        <v>136</v>
      </c>
      <c r="C238" t="s">
        <v>137</v>
      </c>
      <c r="D238">
        <v>3</v>
      </c>
      <c r="E238" t="s">
        <v>138</v>
      </c>
      <c r="F238" t="s">
        <v>914</v>
      </c>
      <c r="G238" t="s">
        <v>916</v>
      </c>
      <c r="H238" t="s">
        <v>166</v>
      </c>
      <c r="I238" t="s">
        <v>142</v>
      </c>
      <c r="J238" s="66">
        <v>200010130778170</v>
      </c>
      <c r="K238" t="s">
        <v>143</v>
      </c>
      <c r="L238">
        <v>9</v>
      </c>
      <c r="M238" s="65">
        <v>45663</v>
      </c>
      <c r="N238" t="s">
        <v>483</v>
      </c>
      <c r="O238" t="s">
        <v>484</v>
      </c>
      <c r="P238" t="s">
        <v>483</v>
      </c>
      <c r="Q238" t="s">
        <v>484</v>
      </c>
      <c r="R238">
        <v>1</v>
      </c>
      <c r="S238" t="s">
        <v>146</v>
      </c>
      <c r="T238" t="s">
        <v>147</v>
      </c>
      <c r="U238" t="s">
        <v>148</v>
      </c>
      <c r="V238" t="s">
        <v>149</v>
      </c>
      <c r="W238" t="s">
        <v>150</v>
      </c>
      <c r="X238">
        <v>1500</v>
      </c>
      <c r="Y238" t="s">
        <v>264</v>
      </c>
      <c r="Z238" t="s">
        <v>152</v>
      </c>
      <c r="AA238" t="s">
        <v>153</v>
      </c>
      <c r="AB238" t="s">
        <v>154</v>
      </c>
      <c r="AC238" t="s">
        <v>155</v>
      </c>
      <c r="AF238" t="s">
        <v>188</v>
      </c>
      <c r="AG238" t="s">
        <v>189</v>
      </c>
      <c r="AP238" t="s">
        <v>158</v>
      </c>
      <c r="AQ238" t="s">
        <v>159</v>
      </c>
      <c r="AR238">
        <v>2025</v>
      </c>
      <c r="AS238">
        <v>12</v>
      </c>
      <c r="AT238" s="65">
        <v>45669</v>
      </c>
      <c r="AU238" t="s">
        <v>160</v>
      </c>
      <c r="AV238" t="s">
        <v>161</v>
      </c>
      <c r="AW238" t="s">
        <v>162</v>
      </c>
      <c r="AX238">
        <v>60000</v>
      </c>
      <c r="AY238">
        <v>0</v>
      </c>
      <c r="AZ238">
        <v>0</v>
      </c>
      <c r="BA238">
        <v>0</v>
      </c>
      <c r="BB238">
        <v>0</v>
      </c>
      <c r="BC238">
        <v>0</v>
      </c>
      <c r="BD238">
        <v>0</v>
      </c>
      <c r="BE238">
        <v>0</v>
      </c>
      <c r="BF238">
        <v>0</v>
      </c>
      <c r="BG238">
        <v>0</v>
      </c>
      <c r="BH238">
        <v>0</v>
      </c>
      <c r="BI238">
        <v>0</v>
      </c>
      <c r="BJ238">
        <v>1722</v>
      </c>
      <c r="BK238">
        <v>3102.72</v>
      </c>
      <c r="BL238">
        <v>1824</v>
      </c>
      <c r="BM238">
        <v>0</v>
      </c>
      <c r="BN238">
        <v>0</v>
      </c>
      <c r="BO238">
        <v>1919.78</v>
      </c>
      <c r="BP238">
        <v>0</v>
      </c>
      <c r="BQ238">
        <v>0</v>
      </c>
      <c r="BR238">
        <v>0</v>
      </c>
      <c r="BS238">
        <v>0</v>
      </c>
      <c r="BT238">
        <v>0</v>
      </c>
      <c r="BU238">
        <v>0</v>
      </c>
      <c r="BV238">
        <v>0</v>
      </c>
      <c r="BW238">
        <v>0</v>
      </c>
      <c r="BX238">
        <v>0</v>
      </c>
      <c r="BY238">
        <v>0</v>
      </c>
      <c r="BZ238">
        <v>0</v>
      </c>
      <c r="CA238">
        <v>0</v>
      </c>
      <c r="CB238">
        <v>0</v>
      </c>
      <c r="CC238">
        <v>0</v>
      </c>
      <c r="CD238">
        <v>0</v>
      </c>
      <c r="CE238">
        <v>0</v>
      </c>
      <c r="CF238">
        <v>0</v>
      </c>
      <c r="CG238">
        <v>0</v>
      </c>
      <c r="CH238">
        <v>0</v>
      </c>
      <c r="CI238">
        <v>0</v>
      </c>
      <c r="CJ238">
        <v>0</v>
      </c>
      <c r="CK238">
        <v>0</v>
      </c>
      <c r="CL238">
        <v>0</v>
      </c>
      <c r="CM238">
        <v>0</v>
      </c>
      <c r="CN238">
        <v>0</v>
      </c>
      <c r="CO238">
        <v>0</v>
      </c>
      <c r="CP238">
        <v>0</v>
      </c>
      <c r="CQ238">
        <v>0</v>
      </c>
      <c r="CR238">
        <v>0</v>
      </c>
      <c r="CS238">
        <v>0</v>
      </c>
      <c r="CT238">
        <v>0</v>
      </c>
      <c r="CU238">
        <v>0</v>
      </c>
      <c r="CV238">
        <v>0</v>
      </c>
      <c r="CW238">
        <v>0</v>
      </c>
      <c r="CX238">
        <v>0</v>
      </c>
      <c r="CY238">
        <v>0</v>
      </c>
      <c r="CZ238">
        <v>0</v>
      </c>
      <c r="DA238">
        <v>0</v>
      </c>
      <c r="DB238">
        <v>0</v>
      </c>
      <c r="DC238">
        <v>0</v>
      </c>
      <c r="DD238">
        <v>0</v>
      </c>
      <c r="DE238">
        <v>0</v>
      </c>
      <c r="DF238">
        <v>0</v>
      </c>
      <c r="DG238">
        <v>0</v>
      </c>
      <c r="DH238">
        <v>0</v>
      </c>
      <c r="DI238">
        <v>0</v>
      </c>
      <c r="DJ238">
        <v>0</v>
      </c>
      <c r="DK238">
        <v>0</v>
      </c>
      <c r="DL238">
        <v>0</v>
      </c>
      <c r="DM238">
        <v>0</v>
      </c>
      <c r="DN238">
        <v>0</v>
      </c>
      <c r="DO238">
        <v>0</v>
      </c>
      <c r="DP238">
        <v>0</v>
      </c>
      <c r="DQ238">
        <v>0</v>
      </c>
    </row>
    <row r="239" spans="1:121" x14ac:dyDescent="0.25">
      <c r="A239" t="s">
        <v>918</v>
      </c>
      <c r="B239" t="s">
        <v>136</v>
      </c>
      <c r="C239" t="s">
        <v>137</v>
      </c>
      <c r="D239">
        <v>431</v>
      </c>
      <c r="E239" t="s">
        <v>138</v>
      </c>
      <c r="F239" t="s">
        <v>917</v>
      </c>
      <c r="G239" t="s">
        <v>919</v>
      </c>
      <c r="H239" t="s">
        <v>166</v>
      </c>
      <c r="I239" t="s">
        <v>142</v>
      </c>
      <c r="J239" s="66">
        <v>200019605926036</v>
      </c>
      <c r="K239" t="s">
        <v>143</v>
      </c>
      <c r="L239">
        <v>5</v>
      </c>
      <c r="M239" s="65">
        <v>45668</v>
      </c>
      <c r="N239" t="s">
        <v>200</v>
      </c>
      <c r="O239" t="s">
        <v>201</v>
      </c>
      <c r="P239" t="s">
        <v>200</v>
      </c>
      <c r="Q239" t="s">
        <v>201</v>
      </c>
      <c r="R239">
        <v>1</v>
      </c>
      <c r="S239" t="s">
        <v>146</v>
      </c>
      <c r="T239" t="s">
        <v>147</v>
      </c>
      <c r="U239" t="s">
        <v>148</v>
      </c>
      <c r="V239" t="s">
        <v>149</v>
      </c>
      <c r="W239" t="s">
        <v>150</v>
      </c>
      <c r="X239">
        <v>1500</v>
      </c>
      <c r="Y239" t="s">
        <v>264</v>
      </c>
      <c r="Z239" t="s">
        <v>152</v>
      </c>
      <c r="AA239" t="s">
        <v>153</v>
      </c>
      <c r="AB239" t="s">
        <v>154</v>
      </c>
      <c r="AC239" t="s">
        <v>155</v>
      </c>
      <c r="AF239" t="s">
        <v>188</v>
      </c>
      <c r="AG239" t="s">
        <v>189</v>
      </c>
      <c r="AP239" t="s">
        <v>158</v>
      </c>
      <c r="AQ239" t="s">
        <v>159</v>
      </c>
      <c r="AR239">
        <v>2025</v>
      </c>
      <c r="AS239">
        <v>12</v>
      </c>
      <c r="AT239" s="65">
        <v>45669</v>
      </c>
      <c r="AU239" t="s">
        <v>160</v>
      </c>
      <c r="AV239" t="s">
        <v>161</v>
      </c>
      <c r="AW239" t="s">
        <v>162</v>
      </c>
      <c r="AX239">
        <v>140000</v>
      </c>
      <c r="AY239">
        <v>0</v>
      </c>
      <c r="AZ239">
        <v>0</v>
      </c>
      <c r="BA239">
        <v>0</v>
      </c>
      <c r="BB239">
        <v>0</v>
      </c>
      <c r="BC239">
        <v>0</v>
      </c>
      <c r="BD239">
        <v>0</v>
      </c>
      <c r="BE239">
        <v>0</v>
      </c>
      <c r="BF239">
        <v>0</v>
      </c>
      <c r="BG239">
        <v>0</v>
      </c>
      <c r="BH239">
        <v>0</v>
      </c>
      <c r="BI239">
        <v>0</v>
      </c>
      <c r="BJ239">
        <v>4018</v>
      </c>
      <c r="BK239">
        <v>10736.96</v>
      </c>
      <c r="BL239">
        <v>4256</v>
      </c>
      <c r="BM239">
        <v>0</v>
      </c>
      <c r="BN239">
        <v>0</v>
      </c>
      <c r="BO239">
        <v>0</v>
      </c>
      <c r="BP239">
        <v>0</v>
      </c>
      <c r="BQ239">
        <v>0</v>
      </c>
      <c r="BR239">
        <v>0</v>
      </c>
      <c r="BS239">
        <v>0</v>
      </c>
      <c r="BT239">
        <v>0</v>
      </c>
      <c r="BU239">
        <v>0</v>
      </c>
      <c r="BV239">
        <v>0</v>
      </c>
      <c r="BW239">
        <v>0</v>
      </c>
      <c r="BX239">
        <v>0</v>
      </c>
      <c r="BY239">
        <v>0</v>
      </c>
      <c r="BZ239">
        <v>0</v>
      </c>
      <c r="CA239">
        <v>0</v>
      </c>
      <c r="CB239">
        <v>0</v>
      </c>
      <c r="CC239">
        <v>0</v>
      </c>
      <c r="CD239">
        <v>0</v>
      </c>
      <c r="CE239">
        <v>0</v>
      </c>
      <c r="CF239">
        <v>0</v>
      </c>
      <c r="CG239">
        <v>0</v>
      </c>
      <c r="CH239">
        <v>0</v>
      </c>
      <c r="CI239">
        <v>0</v>
      </c>
      <c r="CJ239">
        <v>0</v>
      </c>
      <c r="CK239">
        <v>0</v>
      </c>
      <c r="CL239">
        <v>0</v>
      </c>
      <c r="CM239">
        <v>0</v>
      </c>
      <c r="CN239">
        <v>0</v>
      </c>
      <c r="CO239">
        <v>0</v>
      </c>
      <c r="CP239">
        <v>0</v>
      </c>
      <c r="CQ239">
        <v>0</v>
      </c>
      <c r="CR239">
        <v>0</v>
      </c>
      <c r="CS239">
        <v>0</v>
      </c>
      <c r="CT239">
        <v>0</v>
      </c>
      <c r="CU239">
        <v>0</v>
      </c>
      <c r="CV239">
        <v>0</v>
      </c>
      <c r="CW239">
        <v>0</v>
      </c>
      <c r="CX239">
        <v>0</v>
      </c>
      <c r="CY239">
        <v>0</v>
      </c>
      <c r="CZ239">
        <v>0</v>
      </c>
      <c r="DA239">
        <v>0</v>
      </c>
      <c r="DB239">
        <v>0</v>
      </c>
      <c r="DC239">
        <v>0</v>
      </c>
      <c r="DD239">
        <v>0</v>
      </c>
      <c r="DE239">
        <v>0</v>
      </c>
      <c r="DF239">
        <v>0</v>
      </c>
      <c r="DG239">
        <v>0</v>
      </c>
      <c r="DH239">
        <v>0</v>
      </c>
      <c r="DI239">
        <v>0</v>
      </c>
      <c r="DJ239">
        <v>0</v>
      </c>
      <c r="DK239">
        <v>0</v>
      </c>
      <c r="DL239">
        <v>0</v>
      </c>
      <c r="DM239">
        <v>0</v>
      </c>
      <c r="DN239">
        <v>0</v>
      </c>
      <c r="DO239">
        <v>0</v>
      </c>
      <c r="DP239">
        <v>0</v>
      </c>
      <c r="DQ239">
        <v>0</v>
      </c>
    </row>
    <row r="240" spans="1:121" x14ac:dyDescent="0.25">
      <c r="A240" t="s">
        <v>921</v>
      </c>
      <c r="B240" t="s">
        <v>136</v>
      </c>
      <c r="C240" t="s">
        <v>137</v>
      </c>
      <c r="D240">
        <v>289</v>
      </c>
      <c r="E240" t="s">
        <v>138</v>
      </c>
      <c r="F240" t="s">
        <v>920</v>
      </c>
      <c r="G240" s="65">
        <v>27582</v>
      </c>
      <c r="H240" t="s">
        <v>166</v>
      </c>
      <c r="I240" t="s">
        <v>142</v>
      </c>
      <c r="J240" s="66">
        <v>200010131160952</v>
      </c>
      <c r="K240" t="s">
        <v>143</v>
      </c>
      <c r="L240">
        <v>5</v>
      </c>
      <c r="M240" s="65">
        <v>45663</v>
      </c>
      <c r="N240" t="s">
        <v>144</v>
      </c>
      <c r="O240" t="s">
        <v>145</v>
      </c>
      <c r="P240" t="s">
        <v>144</v>
      </c>
      <c r="Q240" t="s">
        <v>145</v>
      </c>
      <c r="R240">
        <v>1</v>
      </c>
      <c r="S240" t="s">
        <v>146</v>
      </c>
      <c r="T240" t="s">
        <v>147</v>
      </c>
      <c r="U240" t="s">
        <v>148</v>
      </c>
      <c r="V240" t="s">
        <v>149</v>
      </c>
      <c r="W240" t="s">
        <v>150</v>
      </c>
      <c r="X240">
        <v>1910</v>
      </c>
      <c r="Y240" t="s">
        <v>233</v>
      </c>
      <c r="AB240" t="s">
        <v>154</v>
      </c>
      <c r="AC240" t="s">
        <v>155</v>
      </c>
      <c r="AP240" t="s">
        <v>158</v>
      </c>
      <c r="AQ240" t="s">
        <v>159</v>
      </c>
      <c r="AR240">
        <v>2025</v>
      </c>
      <c r="AS240">
        <v>12</v>
      </c>
      <c r="AT240" s="65">
        <v>45669</v>
      </c>
      <c r="AU240" t="s">
        <v>160</v>
      </c>
      <c r="AV240" t="s">
        <v>161</v>
      </c>
      <c r="AW240" t="s">
        <v>162</v>
      </c>
      <c r="AX240">
        <v>32731.88</v>
      </c>
      <c r="AY240">
        <v>0</v>
      </c>
      <c r="AZ240">
        <v>0</v>
      </c>
      <c r="BA240">
        <v>0</v>
      </c>
      <c r="BB240">
        <v>0</v>
      </c>
      <c r="BC240">
        <v>0</v>
      </c>
      <c r="BD240">
        <v>0</v>
      </c>
      <c r="BE240">
        <v>0</v>
      </c>
      <c r="BF240">
        <v>0</v>
      </c>
      <c r="BG240">
        <v>0</v>
      </c>
      <c r="BH240">
        <v>0</v>
      </c>
      <c r="BI240">
        <v>0</v>
      </c>
      <c r="BJ240">
        <v>939.4</v>
      </c>
      <c r="BK240">
        <v>0</v>
      </c>
      <c r="BL240">
        <v>995.05</v>
      </c>
      <c r="BM240">
        <v>0</v>
      </c>
      <c r="BN240">
        <v>0</v>
      </c>
      <c r="BO240">
        <v>0</v>
      </c>
      <c r="BP240">
        <v>0</v>
      </c>
      <c r="BQ240">
        <v>0</v>
      </c>
      <c r="BR240">
        <v>0</v>
      </c>
      <c r="BS240">
        <v>0</v>
      </c>
      <c r="BT240">
        <v>0</v>
      </c>
      <c r="BU240">
        <v>0</v>
      </c>
      <c r="BV240">
        <v>0</v>
      </c>
      <c r="BW240">
        <v>0</v>
      </c>
      <c r="BX240">
        <v>0</v>
      </c>
      <c r="BY240">
        <v>0</v>
      </c>
      <c r="BZ240">
        <v>3030</v>
      </c>
      <c r="CA240">
        <v>0</v>
      </c>
      <c r="CB240">
        <v>0</v>
      </c>
      <c r="CC240">
        <v>0</v>
      </c>
      <c r="CD240">
        <v>0</v>
      </c>
      <c r="CE240">
        <v>0</v>
      </c>
      <c r="CF240">
        <v>0</v>
      </c>
      <c r="CG240">
        <v>0</v>
      </c>
      <c r="CH240">
        <v>0</v>
      </c>
      <c r="CI240">
        <v>0</v>
      </c>
      <c r="CJ240">
        <v>0</v>
      </c>
      <c r="CK240">
        <v>0</v>
      </c>
      <c r="CL240">
        <v>0</v>
      </c>
      <c r="CM240">
        <v>0</v>
      </c>
      <c r="CN240">
        <v>0</v>
      </c>
      <c r="CO240">
        <v>0</v>
      </c>
      <c r="CP240">
        <v>0</v>
      </c>
      <c r="CQ240">
        <v>0</v>
      </c>
      <c r="CR240">
        <v>0</v>
      </c>
      <c r="CS240">
        <v>0</v>
      </c>
      <c r="CT240">
        <v>0</v>
      </c>
      <c r="CU240">
        <v>0</v>
      </c>
      <c r="CV240">
        <v>0</v>
      </c>
      <c r="CW240">
        <v>0</v>
      </c>
      <c r="CX240">
        <v>0</v>
      </c>
      <c r="CY240">
        <v>0</v>
      </c>
      <c r="CZ240">
        <v>0</v>
      </c>
      <c r="DA240">
        <v>0</v>
      </c>
      <c r="DB240">
        <v>0</v>
      </c>
      <c r="DC240">
        <v>0</v>
      </c>
      <c r="DD240">
        <v>0</v>
      </c>
      <c r="DE240">
        <v>0</v>
      </c>
      <c r="DF240">
        <v>0</v>
      </c>
      <c r="DG240">
        <v>0</v>
      </c>
      <c r="DH240">
        <v>0</v>
      </c>
      <c r="DI240">
        <v>0</v>
      </c>
      <c r="DJ240">
        <v>0</v>
      </c>
      <c r="DK240">
        <v>0</v>
      </c>
      <c r="DL240">
        <v>0</v>
      </c>
      <c r="DM240">
        <v>0</v>
      </c>
      <c r="DN240">
        <v>0</v>
      </c>
      <c r="DO240">
        <v>0</v>
      </c>
      <c r="DP240">
        <v>0</v>
      </c>
      <c r="DQ240">
        <v>0</v>
      </c>
    </row>
    <row r="241" spans="1:121" x14ac:dyDescent="0.25">
      <c r="A241" t="s">
        <v>923</v>
      </c>
      <c r="B241" t="s">
        <v>136</v>
      </c>
      <c r="C241" t="s">
        <v>137</v>
      </c>
      <c r="D241">
        <v>2</v>
      </c>
      <c r="E241" t="s">
        <v>138</v>
      </c>
      <c r="F241" t="s">
        <v>922</v>
      </c>
      <c r="G241" s="65">
        <v>23900</v>
      </c>
      <c r="H241" t="s">
        <v>166</v>
      </c>
      <c r="I241" t="s">
        <v>142</v>
      </c>
      <c r="J241" s="66">
        <v>200019605578900</v>
      </c>
      <c r="K241" t="s">
        <v>143</v>
      </c>
      <c r="L241">
        <v>6</v>
      </c>
      <c r="M241" s="65">
        <v>45663</v>
      </c>
      <c r="N241" t="s">
        <v>759</v>
      </c>
      <c r="O241" t="s">
        <v>760</v>
      </c>
      <c r="P241" t="s">
        <v>759</v>
      </c>
      <c r="Q241" t="s">
        <v>760</v>
      </c>
      <c r="R241">
        <v>1</v>
      </c>
      <c r="S241" t="s">
        <v>146</v>
      </c>
      <c r="T241" t="s">
        <v>147</v>
      </c>
      <c r="U241" t="s">
        <v>148</v>
      </c>
      <c r="V241" t="s">
        <v>149</v>
      </c>
      <c r="W241" t="s">
        <v>150</v>
      </c>
      <c r="X241">
        <v>1390</v>
      </c>
      <c r="Y241" t="s">
        <v>301</v>
      </c>
      <c r="AB241" t="s">
        <v>154</v>
      </c>
      <c r="AC241" t="s">
        <v>155</v>
      </c>
      <c r="AP241" t="s">
        <v>158</v>
      </c>
      <c r="AQ241" t="s">
        <v>159</v>
      </c>
      <c r="AR241">
        <v>2025</v>
      </c>
      <c r="AS241">
        <v>12</v>
      </c>
      <c r="AT241" s="65">
        <v>45669</v>
      </c>
      <c r="AU241" t="s">
        <v>160</v>
      </c>
      <c r="AV241" t="s">
        <v>161</v>
      </c>
      <c r="AW241" t="s">
        <v>162</v>
      </c>
      <c r="AX241">
        <v>100000</v>
      </c>
      <c r="AY241">
        <v>0</v>
      </c>
      <c r="AZ241">
        <v>0</v>
      </c>
      <c r="BA241">
        <v>0</v>
      </c>
      <c r="BB241">
        <v>0</v>
      </c>
      <c r="BC241">
        <v>0</v>
      </c>
      <c r="BD241">
        <v>0</v>
      </c>
      <c r="BE241">
        <v>0</v>
      </c>
      <c r="BF241">
        <v>0</v>
      </c>
      <c r="BG241">
        <v>0</v>
      </c>
      <c r="BH241">
        <v>0</v>
      </c>
      <c r="BI241">
        <v>0</v>
      </c>
      <c r="BJ241">
        <v>2870</v>
      </c>
      <c r="BK241">
        <v>12105.37</v>
      </c>
      <c r="BL241">
        <v>3040</v>
      </c>
      <c r="BM241">
        <v>0</v>
      </c>
      <c r="BN241">
        <v>0</v>
      </c>
      <c r="BO241">
        <v>0</v>
      </c>
      <c r="BP241">
        <v>0</v>
      </c>
      <c r="BQ241">
        <v>0</v>
      </c>
      <c r="BR241">
        <v>0</v>
      </c>
      <c r="BS241">
        <v>0</v>
      </c>
      <c r="BT241">
        <v>0</v>
      </c>
      <c r="BU241">
        <v>0</v>
      </c>
      <c r="BV241">
        <v>0</v>
      </c>
      <c r="BW241">
        <v>0</v>
      </c>
      <c r="BX241">
        <v>0</v>
      </c>
      <c r="BY241">
        <v>0</v>
      </c>
      <c r="BZ241">
        <v>3066</v>
      </c>
      <c r="CA241">
        <v>0</v>
      </c>
      <c r="CB241">
        <v>0</v>
      </c>
      <c r="CC241">
        <v>0</v>
      </c>
      <c r="CD241">
        <v>0</v>
      </c>
      <c r="CE241">
        <v>0</v>
      </c>
      <c r="CF241">
        <v>0</v>
      </c>
      <c r="CG241">
        <v>0</v>
      </c>
      <c r="CH241">
        <v>0</v>
      </c>
      <c r="CI241">
        <v>0</v>
      </c>
      <c r="CJ241">
        <v>0</v>
      </c>
      <c r="CK241">
        <v>0</v>
      </c>
      <c r="CL241">
        <v>0</v>
      </c>
      <c r="CM241">
        <v>0</v>
      </c>
      <c r="CN241">
        <v>0</v>
      </c>
      <c r="CO241">
        <v>0</v>
      </c>
      <c r="CP241">
        <v>0</v>
      </c>
      <c r="CQ241">
        <v>0</v>
      </c>
      <c r="CR241">
        <v>0</v>
      </c>
      <c r="CS241">
        <v>0</v>
      </c>
      <c r="CT241">
        <v>0</v>
      </c>
      <c r="CU241">
        <v>0</v>
      </c>
      <c r="CV241">
        <v>0</v>
      </c>
      <c r="CW241">
        <v>0</v>
      </c>
      <c r="CX241">
        <v>0</v>
      </c>
      <c r="CY241">
        <v>0</v>
      </c>
      <c r="CZ241">
        <v>0</v>
      </c>
      <c r="DA241">
        <v>0</v>
      </c>
      <c r="DB241">
        <v>0</v>
      </c>
      <c r="DC241">
        <v>0</v>
      </c>
      <c r="DD241">
        <v>0</v>
      </c>
      <c r="DE241">
        <v>0</v>
      </c>
      <c r="DF241">
        <v>0</v>
      </c>
      <c r="DG241">
        <v>0</v>
      </c>
      <c r="DH241">
        <v>0</v>
      </c>
      <c r="DI241">
        <v>0</v>
      </c>
      <c r="DJ241">
        <v>0</v>
      </c>
      <c r="DK241">
        <v>0</v>
      </c>
      <c r="DL241">
        <v>0</v>
      </c>
      <c r="DM241">
        <v>0</v>
      </c>
      <c r="DN241">
        <v>0</v>
      </c>
      <c r="DO241">
        <v>0</v>
      </c>
      <c r="DP241">
        <v>0</v>
      </c>
      <c r="DQ241">
        <v>0</v>
      </c>
    </row>
    <row r="242" spans="1:121" x14ac:dyDescent="0.25">
      <c r="A242" t="s">
        <v>925</v>
      </c>
      <c r="B242" t="s">
        <v>136</v>
      </c>
      <c r="C242" t="s">
        <v>137</v>
      </c>
      <c r="D242">
        <v>99</v>
      </c>
      <c r="E242" t="s">
        <v>138</v>
      </c>
      <c r="F242" t="s">
        <v>924</v>
      </c>
      <c r="G242" s="65">
        <v>36861</v>
      </c>
      <c r="H242" t="s">
        <v>141</v>
      </c>
      <c r="I242" t="s">
        <v>142</v>
      </c>
      <c r="J242" s="66">
        <v>200019606431094</v>
      </c>
      <c r="K242" t="s">
        <v>143</v>
      </c>
      <c r="L242">
        <v>3</v>
      </c>
      <c r="M242" s="65">
        <v>45663</v>
      </c>
      <c r="N242" t="s">
        <v>185</v>
      </c>
      <c r="O242" t="s">
        <v>186</v>
      </c>
      <c r="P242" t="s">
        <v>185</v>
      </c>
      <c r="Q242" t="s">
        <v>186</v>
      </c>
      <c r="R242">
        <v>34</v>
      </c>
      <c r="S242" t="s">
        <v>169</v>
      </c>
      <c r="T242" t="s">
        <v>147</v>
      </c>
      <c r="U242" t="s">
        <v>148</v>
      </c>
      <c r="V242" t="s">
        <v>149</v>
      </c>
      <c r="W242" t="s">
        <v>150</v>
      </c>
      <c r="X242">
        <v>1693</v>
      </c>
      <c r="Y242" t="s">
        <v>187</v>
      </c>
      <c r="Z242" t="s">
        <v>152</v>
      </c>
      <c r="AA242" t="s">
        <v>153</v>
      </c>
      <c r="AB242" t="s">
        <v>154</v>
      </c>
      <c r="AC242" t="s">
        <v>155</v>
      </c>
      <c r="AF242" t="s">
        <v>188</v>
      </c>
      <c r="AG242" t="s">
        <v>189</v>
      </c>
      <c r="AP242" t="s">
        <v>158</v>
      </c>
      <c r="AQ242" t="s">
        <v>159</v>
      </c>
      <c r="AR242">
        <v>2025</v>
      </c>
      <c r="AS242">
        <v>12</v>
      </c>
      <c r="AT242" s="65">
        <v>45669</v>
      </c>
      <c r="AU242" t="s">
        <v>160</v>
      </c>
      <c r="AV242" t="s">
        <v>161</v>
      </c>
      <c r="AW242" t="s">
        <v>171</v>
      </c>
      <c r="AX242">
        <v>0</v>
      </c>
      <c r="AY242">
        <v>0</v>
      </c>
      <c r="AZ242">
        <v>0</v>
      </c>
      <c r="BA242">
        <v>0</v>
      </c>
      <c r="BB242">
        <v>0</v>
      </c>
      <c r="BC242">
        <v>0</v>
      </c>
      <c r="BD242">
        <v>0</v>
      </c>
      <c r="BE242">
        <v>0</v>
      </c>
      <c r="BF242">
        <v>0</v>
      </c>
      <c r="BG242">
        <v>0</v>
      </c>
      <c r="BH242">
        <v>0</v>
      </c>
      <c r="BI242">
        <v>0</v>
      </c>
      <c r="BJ242">
        <v>2009</v>
      </c>
      <c r="BK242">
        <v>5368.48</v>
      </c>
      <c r="BL242">
        <v>2128</v>
      </c>
      <c r="BM242">
        <v>0</v>
      </c>
      <c r="BN242">
        <v>0</v>
      </c>
      <c r="BO242">
        <v>0</v>
      </c>
      <c r="BP242">
        <v>0</v>
      </c>
      <c r="BQ242">
        <v>0</v>
      </c>
      <c r="BR242">
        <v>0</v>
      </c>
      <c r="BS242">
        <v>0</v>
      </c>
      <c r="BT242">
        <v>0</v>
      </c>
      <c r="BU242">
        <v>0</v>
      </c>
      <c r="BV242">
        <v>0</v>
      </c>
      <c r="BW242">
        <v>0</v>
      </c>
      <c r="BX242">
        <v>0</v>
      </c>
      <c r="BY242">
        <v>0</v>
      </c>
      <c r="BZ242">
        <v>0</v>
      </c>
      <c r="CA242">
        <v>0</v>
      </c>
      <c r="CB242">
        <v>0</v>
      </c>
      <c r="CC242">
        <v>0</v>
      </c>
      <c r="CD242">
        <v>0</v>
      </c>
      <c r="CE242">
        <v>0</v>
      </c>
      <c r="CF242">
        <v>0</v>
      </c>
      <c r="CG242">
        <v>0</v>
      </c>
      <c r="CH242">
        <v>0</v>
      </c>
      <c r="CI242">
        <v>0</v>
      </c>
      <c r="CJ242">
        <v>0</v>
      </c>
      <c r="CK242">
        <v>0</v>
      </c>
      <c r="CL242">
        <v>0</v>
      </c>
      <c r="CM242">
        <v>0</v>
      </c>
      <c r="CN242">
        <v>0</v>
      </c>
      <c r="CO242">
        <v>0</v>
      </c>
      <c r="CP242">
        <v>0</v>
      </c>
      <c r="CQ242">
        <v>0</v>
      </c>
      <c r="CR242">
        <v>0</v>
      </c>
      <c r="CS242">
        <v>0</v>
      </c>
      <c r="CT242">
        <v>0</v>
      </c>
      <c r="CU242">
        <v>0</v>
      </c>
      <c r="CV242">
        <v>0</v>
      </c>
      <c r="CW242">
        <v>0</v>
      </c>
      <c r="CX242">
        <v>0</v>
      </c>
      <c r="CY242">
        <v>0</v>
      </c>
      <c r="CZ242">
        <v>0</v>
      </c>
      <c r="DA242">
        <v>0</v>
      </c>
      <c r="DB242">
        <v>0</v>
      </c>
      <c r="DC242">
        <v>0</v>
      </c>
      <c r="DD242">
        <v>0</v>
      </c>
      <c r="DE242">
        <v>0</v>
      </c>
      <c r="DF242">
        <v>0</v>
      </c>
      <c r="DG242">
        <v>0</v>
      </c>
      <c r="DH242">
        <v>0</v>
      </c>
      <c r="DI242">
        <v>0</v>
      </c>
      <c r="DJ242">
        <v>0</v>
      </c>
      <c r="DK242">
        <v>0</v>
      </c>
      <c r="DL242">
        <v>0</v>
      </c>
      <c r="DM242">
        <v>0</v>
      </c>
      <c r="DN242">
        <v>0</v>
      </c>
      <c r="DO242">
        <v>0</v>
      </c>
      <c r="DP242">
        <v>0</v>
      </c>
      <c r="DQ242">
        <v>0</v>
      </c>
    </row>
    <row r="243" spans="1:121" x14ac:dyDescent="0.25">
      <c r="A243" t="s">
        <v>927</v>
      </c>
      <c r="B243" t="s">
        <v>136</v>
      </c>
      <c r="C243" t="s">
        <v>137</v>
      </c>
      <c r="D243">
        <v>84</v>
      </c>
      <c r="E243" t="s">
        <v>138</v>
      </c>
      <c r="F243" t="s">
        <v>926</v>
      </c>
      <c r="G243" s="65">
        <v>22649</v>
      </c>
      <c r="H243" t="s">
        <v>166</v>
      </c>
      <c r="I243" t="s">
        <v>142</v>
      </c>
      <c r="J243" s="66">
        <v>200019603814811</v>
      </c>
      <c r="K243" t="s">
        <v>143</v>
      </c>
      <c r="L243">
        <v>3</v>
      </c>
      <c r="M243" s="65">
        <v>45663</v>
      </c>
      <c r="N243" t="s">
        <v>207</v>
      </c>
      <c r="O243" t="s">
        <v>208</v>
      </c>
      <c r="P243" t="s">
        <v>207</v>
      </c>
      <c r="Q243" t="s">
        <v>208</v>
      </c>
      <c r="R243">
        <v>1</v>
      </c>
      <c r="S243" t="s">
        <v>146</v>
      </c>
      <c r="T243" t="s">
        <v>147</v>
      </c>
      <c r="U243" t="s">
        <v>148</v>
      </c>
      <c r="V243" t="s">
        <v>149</v>
      </c>
      <c r="W243" t="s">
        <v>150</v>
      </c>
      <c r="X243">
        <v>2210</v>
      </c>
      <c r="Y243" t="s">
        <v>170</v>
      </c>
      <c r="AB243" t="s">
        <v>154</v>
      </c>
      <c r="AC243" t="s">
        <v>155</v>
      </c>
      <c r="AP243" t="s">
        <v>158</v>
      </c>
      <c r="AQ243" t="s">
        <v>159</v>
      </c>
      <c r="AR243">
        <v>2025</v>
      </c>
      <c r="AS243">
        <v>12</v>
      </c>
      <c r="AT243" s="65">
        <v>45669</v>
      </c>
      <c r="AU243" t="s">
        <v>160</v>
      </c>
      <c r="AV243" t="s">
        <v>161</v>
      </c>
      <c r="AW243" t="s">
        <v>162</v>
      </c>
      <c r="AX243">
        <v>50000</v>
      </c>
      <c r="AY243">
        <v>0</v>
      </c>
      <c r="AZ243">
        <v>0</v>
      </c>
      <c r="BA243">
        <v>0</v>
      </c>
      <c r="BB243">
        <v>0</v>
      </c>
      <c r="BC243">
        <v>0</v>
      </c>
      <c r="BD243">
        <v>0</v>
      </c>
      <c r="BE243">
        <v>0</v>
      </c>
      <c r="BF243">
        <v>0</v>
      </c>
      <c r="BG243">
        <v>0</v>
      </c>
      <c r="BH243">
        <v>0</v>
      </c>
      <c r="BI243">
        <v>0</v>
      </c>
      <c r="BJ243">
        <v>1435</v>
      </c>
      <c r="BK243">
        <v>1566.03</v>
      </c>
      <c r="BL243">
        <v>1520</v>
      </c>
      <c r="BM243">
        <v>0</v>
      </c>
      <c r="BN243">
        <v>0</v>
      </c>
      <c r="BO243">
        <v>1919.78</v>
      </c>
      <c r="BP243">
        <v>0</v>
      </c>
      <c r="BQ243">
        <v>0</v>
      </c>
      <c r="BR243">
        <v>0</v>
      </c>
      <c r="BS243">
        <v>0</v>
      </c>
      <c r="BT243">
        <v>0</v>
      </c>
      <c r="BU243">
        <v>0</v>
      </c>
      <c r="BV243">
        <v>0</v>
      </c>
      <c r="BW243">
        <v>0</v>
      </c>
      <c r="BX243">
        <v>0</v>
      </c>
      <c r="BY243">
        <v>0</v>
      </c>
      <c r="BZ243">
        <v>15486.76</v>
      </c>
      <c r="CA243">
        <v>0</v>
      </c>
      <c r="CB243">
        <v>0</v>
      </c>
      <c r="CC243">
        <v>0</v>
      </c>
      <c r="CD243">
        <v>0</v>
      </c>
      <c r="CE243">
        <v>0</v>
      </c>
      <c r="CF243">
        <v>0</v>
      </c>
      <c r="CG243">
        <v>0</v>
      </c>
      <c r="CH243">
        <v>0</v>
      </c>
      <c r="CI243">
        <v>0</v>
      </c>
      <c r="CJ243">
        <v>0</v>
      </c>
      <c r="CK243">
        <v>0</v>
      </c>
      <c r="CL243">
        <v>0</v>
      </c>
      <c r="CM243">
        <v>0</v>
      </c>
      <c r="CN243">
        <v>0</v>
      </c>
      <c r="CO243">
        <v>0</v>
      </c>
      <c r="CP243">
        <v>0</v>
      </c>
      <c r="CQ243">
        <v>0</v>
      </c>
      <c r="CR243">
        <v>0</v>
      </c>
      <c r="CS243">
        <v>0</v>
      </c>
      <c r="CT243">
        <v>0</v>
      </c>
      <c r="CU243">
        <v>0</v>
      </c>
      <c r="CV243">
        <v>0</v>
      </c>
      <c r="CW243">
        <v>0</v>
      </c>
      <c r="CX243">
        <v>0</v>
      </c>
      <c r="CY243">
        <v>0</v>
      </c>
      <c r="CZ243">
        <v>0</v>
      </c>
      <c r="DA243">
        <v>0</v>
      </c>
      <c r="DB243">
        <v>0</v>
      </c>
      <c r="DC243">
        <v>0</v>
      </c>
      <c r="DD243">
        <v>0</v>
      </c>
      <c r="DE243">
        <v>0</v>
      </c>
      <c r="DF243">
        <v>0</v>
      </c>
      <c r="DG243">
        <v>0</v>
      </c>
      <c r="DH243">
        <v>0</v>
      </c>
      <c r="DI243">
        <v>0</v>
      </c>
      <c r="DJ243">
        <v>0</v>
      </c>
      <c r="DK243">
        <v>0</v>
      </c>
      <c r="DL243">
        <v>0</v>
      </c>
      <c r="DM243">
        <v>0</v>
      </c>
      <c r="DN243">
        <v>0</v>
      </c>
      <c r="DO243">
        <v>0</v>
      </c>
      <c r="DP243">
        <v>0</v>
      </c>
      <c r="DQ243">
        <v>0</v>
      </c>
    </row>
    <row r="244" spans="1:121" x14ac:dyDescent="0.25">
      <c r="A244" t="s">
        <v>929</v>
      </c>
      <c r="B244" t="s">
        <v>136</v>
      </c>
      <c r="C244" t="s">
        <v>137</v>
      </c>
      <c r="D244">
        <v>64</v>
      </c>
      <c r="E244" t="s">
        <v>138</v>
      </c>
      <c r="F244" t="s">
        <v>928</v>
      </c>
      <c r="G244" t="s">
        <v>930</v>
      </c>
      <c r="H244" t="s">
        <v>166</v>
      </c>
      <c r="I244" t="s">
        <v>142</v>
      </c>
      <c r="J244" s="66">
        <v>200019605579048</v>
      </c>
      <c r="K244" t="s">
        <v>143</v>
      </c>
      <c r="L244">
        <v>4</v>
      </c>
      <c r="M244" s="65">
        <v>45663</v>
      </c>
      <c r="N244" t="s">
        <v>200</v>
      </c>
      <c r="O244" t="s">
        <v>201</v>
      </c>
      <c r="P244" t="s">
        <v>200</v>
      </c>
      <c r="Q244" t="s">
        <v>201</v>
      </c>
      <c r="R244">
        <v>1</v>
      </c>
      <c r="S244" t="s">
        <v>146</v>
      </c>
      <c r="T244" t="s">
        <v>147</v>
      </c>
      <c r="U244" t="s">
        <v>148</v>
      </c>
      <c r="V244" t="s">
        <v>149</v>
      </c>
      <c r="W244" t="s">
        <v>150</v>
      </c>
      <c r="X244">
        <v>1500</v>
      </c>
      <c r="Y244" t="s">
        <v>264</v>
      </c>
      <c r="Z244" t="s">
        <v>152</v>
      </c>
      <c r="AA244" t="s">
        <v>153</v>
      </c>
      <c r="AB244" t="s">
        <v>154</v>
      </c>
      <c r="AC244" t="s">
        <v>155</v>
      </c>
      <c r="AF244" t="s">
        <v>188</v>
      </c>
      <c r="AG244" t="s">
        <v>189</v>
      </c>
      <c r="AP244" t="s">
        <v>158</v>
      </c>
      <c r="AQ244" t="s">
        <v>159</v>
      </c>
      <c r="AR244">
        <v>2025</v>
      </c>
      <c r="AS244">
        <v>12</v>
      </c>
      <c r="AT244" s="65">
        <v>45669</v>
      </c>
      <c r="AU244" t="s">
        <v>160</v>
      </c>
      <c r="AV244" t="s">
        <v>161</v>
      </c>
      <c r="AW244" t="s">
        <v>162</v>
      </c>
      <c r="AX244">
        <v>70000</v>
      </c>
      <c r="AY244">
        <v>0</v>
      </c>
      <c r="AZ244">
        <v>0</v>
      </c>
      <c r="BA244">
        <v>0</v>
      </c>
      <c r="BB244">
        <v>0</v>
      </c>
      <c r="BC244">
        <v>0</v>
      </c>
      <c r="BD244">
        <v>0</v>
      </c>
      <c r="BE244">
        <v>0</v>
      </c>
      <c r="BF244">
        <v>0</v>
      </c>
      <c r="BG244">
        <v>0</v>
      </c>
      <c r="BH244">
        <v>0</v>
      </c>
      <c r="BI244">
        <v>0</v>
      </c>
      <c r="BJ244">
        <v>2009</v>
      </c>
      <c r="BK244">
        <v>5368.48</v>
      </c>
      <c r="BL244">
        <v>2128</v>
      </c>
      <c r="BM244">
        <v>0</v>
      </c>
      <c r="BN244">
        <v>0</v>
      </c>
      <c r="BO244">
        <v>0</v>
      </c>
      <c r="BP244">
        <v>0</v>
      </c>
      <c r="BQ244">
        <v>0</v>
      </c>
      <c r="BR244">
        <v>0</v>
      </c>
      <c r="BS244">
        <v>0</v>
      </c>
      <c r="BT244">
        <v>0</v>
      </c>
      <c r="BU244">
        <v>0</v>
      </c>
      <c r="BV244">
        <v>0</v>
      </c>
      <c r="BW244">
        <v>0</v>
      </c>
      <c r="BX244">
        <v>0</v>
      </c>
      <c r="BY244">
        <v>0</v>
      </c>
      <c r="BZ244">
        <v>0</v>
      </c>
      <c r="CA244">
        <v>0</v>
      </c>
      <c r="CB244">
        <v>0</v>
      </c>
      <c r="CC244">
        <v>0</v>
      </c>
      <c r="CD244">
        <v>0</v>
      </c>
      <c r="CE244">
        <v>0</v>
      </c>
      <c r="CF244">
        <v>0</v>
      </c>
      <c r="CG244">
        <v>0</v>
      </c>
      <c r="CH244">
        <v>0</v>
      </c>
      <c r="CI244">
        <v>0</v>
      </c>
      <c r="CJ244">
        <v>0</v>
      </c>
      <c r="CK244">
        <v>0</v>
      </c>
      <c r="CL244">
        <v>0</v>
      </c>
      <c r="CM244">
        <v>0</v>
      </c>
      <c r="CN244">
        <v>0</v>
      </c>
      <c r="CO244">
        <v>0</v>
      </c>
      <c r="CP244">
        <v>0</v>
      </c>
      <c r="CQ244">
        <v>0</v>
      </c>
      <c r="CR244">
        <v>0</v>
      </c>
      <c r="CS244">
        <v>0</v>
      </c>
      <c r="CT244">
        <v>0</v>
      </c>
      <c r="CU244">
        <v>0</v>
      </c>
      <c r="CV244">
        <v>0</v>
      </c>
      <c r="CW244">
        <v>0</v>
      </c>
      <c r="CX244">
        <v>0</v>
      </c>
      <c r="CY244">
        <v>0</v>
      </c>
      <c r="CZ244">
        <v>0</v>
      </c>
      <c r="DA244">
        <v>0</v>
      </c>
      <c r="DB244">
        <v>0</v>
      </c>
      <c r="DC244">
        <v>0</v>
      </c>
      <c r="DD244">
        <v>0</v>
      </c>
      <c r="DE244">
        <v>0</v>
      </c>
      <c r="DF244">
        <v>0</v>
      </c>
      <c r="DG244">
        <v>0</v>
      </c>
      <c r="DH244">
        <v>0</v>
      </c>
      <c r="DI244">
        <v>0</v>
      </c>
      <c r="DJ244">
        <v>0</v>
      </c>
      <c r="DK244">
        <v>0</v>
      </c>
      <c r="DL244">
        <v>0</v>
      </c>
      <c r="DM244">
        <v>0</v>
      </c>
      <c r="DN244">
        <v>0</v>
      </c>
      <c r="DO244">
        <v>0</v>
      </c>
      <c r="DP244">
        <v>0</v>
      </c>
      <c r="DQ244">
        <v>0</v>
      </c>
    </row>
    <row r="245" spans="1:121" x14ac:dyDescent="0.25">
      <c r="A245" t="s">
        <v>932</v>
      </c>
      <c r="B245" t="s">
        <v>136</v>
      </c>
      <c r="C245" t="s">
        <v>137</v>
      </c>
      <c r="D245">
        <v>47</v>
      </c>
      <c r="E245" t="s">
        <v>138</v>
      </c>
      <c r="F245" t="s">
        <v>931</v>
      </c>
      <c r="G245" t="s">
        <v>933</v>
      </c>
      <c r="H245" t="s">
        <v>166</v>
      </c>
      <c r="I245" t="s">
        <v>142</v>
      </c>
      <c r="J245" s="66">
        <v>200019605578685</v>
      </c>
      <c r="K245" t="s">
        <v>143</v>
      </c>
      <c r="L245">
        <v>5</v>
      </c>
      <c r="M245" s="65">
        <v>45663</v>
      </c>
      <c r="N245" t="s">
        <v>246</v>
      </c>
      <c r="O245" t="s">
        <v>247</v>
      </c>
      <c r="P245" t="s">
        <v>246</v>
      </c>
      <c r="Q245" t="s">
        <v>247</v>
      </c>
      <c r="R245">
        <v>1</v>
      </c>
      <c r="S245" t="s">
        <v>146</v>
      </c>
      <c r="T245" t="s">
        <v>147</v>
      </c>
      <c r="U245" t="s">
        <v>148</v>
      </c>
      <c r="V245" t="s">
        <v>149</v>
      </c>
      <c r="W245" t="s">
        <v>150</v>
      </c>
      <c r="X245">
        <v>3306</v>
      </c>
      <c r="Y245" t="s">
        <v>202</v>
      </c>
      <c r="Z245" t="s">
        <v>152</v>
      </c>
      <c r="AA245" t="s">
        <v>153</v>
      </c>
      <c r="AB245" t="s">
        <v>154</v>
      </c>
      <c r="AC245" t="s">
        <v>155</v>
      </c>
      <c r="AF245" t="s">
        <v>188</v>
      </c>
      <c r="AG245" t="s">
        <v>189</v>
      </c>
      <c r="AP245" t="s">
        <v>158</v>
      </c>
      <c r="AQ245" t="s">
        <v>159</v>
      </c>
      <c r="AR245">
        <v>2025</v>
      </c>
      <c r="AS245">
        <v>12</v>
      </c>
      <c r="AT245" s="65">
        <v>45669</v>
      </c>
      <c r="AU245" t="s">
        <v>160</v>
      </c>
      <c r="AV245" t="s">
        <v>161</v>
      </c>
      <c r="AW245" t="s">
        <v>162</v>
      </c>
      <c r="AX245">
        <v>100000</v>
      </c>
      <c r="AY245">
        <v>0</v>
      </c>
      <c r="AZ245">
        <v>0</v>
      </c>
      <c r="BA245">
        <v>0</v>
      </c>
      <c r="BB245">
        <v>0</v>
      </c>
      <c r="BC245">
        <v>0</v>
      </c>
      <c r="BD245">
        <v>0</v>
      </c>
      <c r="BE245">
        <v>0</v>
      </c>
      <c r="BF245">
        <v>0</v>
      </c>
      <c r="BG245">
        <v>0</v>
      </c>
      <c r="BH245">
        <v>0</v>
      </c>
      <c r="BI245">
        <v>0</v>
      </c>
      <c r="BJ245">
        <v>2870</v>
      </c>
      <c r="BK245">
        <v>12105.37</v>
      </c>
      <c r="BL245">
        <v>3040</v>
      </c>
      <c r="BM245">
        <v>0</v>
      </c>
      <c r="BN245">
        <v>0</v>
      </c>
      <c r="BO245">
        <v>0</v>
      </c>
      <c r="BP245">
        <v>0</v>
      </c>
      <c r="BQ245">
        <v>0</v>
      </c>
      <c r="BR245">
        <v>0</v>
      </c>
      <c r="BS245">
        <v>0</v>
      </c>
      <c r="BT245">
        <v>0</v>
      </c>
      <c r="BU245">
        <v>0</v>
      </c>
      <c r="BV245">
        <v>0</v>
      </c>
      <c r="BW245">
        <v>0</v>
      </c>
      <c r="BX245">
        <v>0</v>
      </c>
      <c r="BY245">
        <v>0</v>
      </c>
      <c r="BZ245">
        <v>0</v>
      </c>
      <c r="CA245">
        <v>0</v>
      </c>
      <c r="CB245">
        <v>0</v>
      </c>
      <c r="CC245">
        <v>0</v>
      </c>
      <c r="CD245">
        <v>0</v>
      </c>
      <c r="CE245">
        <v>0</v>
      </c>
      <c r="CF245">
        <v>0</v>
      </c>
      <c r="CG245">
        <v>0</v>
      </c>
      <c r="CH245">
        <v>0</v>
      </c>
      <c r="CI245">
        <v>0</v>
      </c>
      <c r="CJ245">
        <v>0</v>
      </c>
      <c r="CK245">
        <v>0</v>
      </c>
      <c r="CL245">
        <v>0</v>
      </c>
      <c r="CM245">
        <v>0</v>
      </c>
      <c r="CN245">
        <v>0</v>
      </c>
      <c r="CO245">
        <v>0</v>
      </c>
      <c r="CP245">
        <v>0</v>
      </c>
      <c r="CQ245">
        <v>0</v>
      </c>
      <c r="CR245">
        <v>0</v>
      </c>
      <c r="CS245">
        <v>0</v>
      </c>
      <c r="CT245">
        <v>0</v>
      </c>
      <c r="CU245">
        <v>0</v>
      </c>
      <c r="CV245">
        <v>0</v>
      </c>
      <c r="CW245">
        <v>0</v>
      </c>
      <c r="CX245">
        <v>0</v>
      </c>
      <c r="CY245">
        <v>0</v>
      </c>
      <c r="CZ245">
        <v>0</v>
      </c>
      <c r="DA245">
        <v>0</v>
      </c>
      <c r="DB245">
        <v>0</v>
      </c>
      <c r="DC245">
        <v>0</v>
      </c>
      <c r="DD245">
        <v>0</v>
      </c>
      <c r="DE245">
        <v>0</v>
      </c>
      <c r="DF245">
        <v>0</v>
      </c>
      <c r="DG245">
        <v>0</v>
      </c>
      <c r="DH245">
        <v>0</v>
      </c>
      <c r="DI245">
        <v>0</v>
      </c>
      <c r="DJ245">
        <v>0</v>
      </c>
      <c r="DK245">
        <v>0</v>
      </c>
      <c r="DL245">
        <v>0</v>
      </c>
      <c r="DM245">
        <v>0</v>
      </c>
      <c r="DN245">
        <v>0</v>
      </c>
      <c r="DO245">
        <v>0</v>
      </c>
      <c r="DP245">
        <v>0</v>
      </c>
      <c r="DQ245">
        <v>0</v>
      </c>
    </row>
    <row r="246" spans="1:121" x14ac:dyDescent="0.25">
      <c r="A246" t="s">
        <v>935</v>
      </c>
      <c r="B246" t="s">
        <v>136</v>
      </c>
      <c r="C246" t="s">
        <v>137</v>
      </c>
      <c r="D246">
        <v>245</v>
      </c>
      <c r="E246" t="s">
        <v>138</v>
      </c>
      <c r="F246" t="s">
        <v>934</v>
      </c>
      <c r="G246" t="s">
        <v>936</v>
      </c>
      <c r="H246" t="s">
        <v>166</v>
      </c>
      <c r="I246" t="s">
        <v>142</v>
      </c>
      <c r="J246" s="66">
        <v>200018300115364</v>
      </c>
      <c r="K246" t="s">
        <v>143</v>
      </c>
      <c r="L246">
        <v>4</v>
      </c>
      <c r="M246" s="65">
        <v>45663</v>
      </c>
      <c r="N246" t="s">
        <v>144</v>
      </c>
      <c r="O246" t="s">
        <v>145</v>
      </c>
      <c r="P246" t="s">
        <v>144</v>
      </c>
      <c r="Q246" t="s">
        <v>145</v>
      </c>
      <c r="R246">
        <v>1</v>
      </c>
      <c r="S246" t="s">
        <v>146</v>
      </c>
      <c r="T246" t="s">
        <v>147</v>
      </c>
      <c r="U246" t="s">
        <v>148</v>
      </c>
      <c r="V246" t="s">
        <v>149</v>
      </c>
      <c r="W246" t="s">
        <v>150</v>
      </c>
      <c r="X246">
        <v>1720</v>
      </c>
      <c r="Y246" t="s">
        <v>393</v>
      </c>
      <c r="AB246" t="s">
        <v>154</v>
      </c>
      <c r="AC246" t="s">
        <v>155</v>
      </c>
      <c r="AP246" t="s">
        <v>158</v>
      </c>
      <c r="AQ246" t="s">
        <v>159</v>
      </c>
      <c r="AR246">
        <v>2025</v>
      </c>
      <c r="AS246">
        <v>12</v>
      </c>
      <c r="AT246" s="65">
        <v>45669</v>
      </c>
      <c r="AU246" t="s">
        <v>160</v>
      </c>
      <c r="AV246" t="s">
        <v>161</v>
      </c>
      <c r="AW246" t="s">
        <v>162</v>
      </c>
      <c r="AX246">
        <v>27494.78</v>
      </c>
      <c r="AY246">
        <v>0</v>
      </c>
      <c r="AZ246">
        <v>0</v>
      </c>
      <c r="BA246">
        <v>0</v>
      </c>
      <c r="BB246">
        <v>0</v>
      </c>
      <c r="BC246">
        <v>0</v>
      </c>
      <c r="BD246">
        <v>0</v>
      </c>
      <c r="BE246">
        <v>0</v>
      </c>
      <c r="BF246">
        <v>0</v>
      </c>
      <c r="BG246">
        <v>0</v>
      </c>
      <c r="BH246">
        <v>0</v>
      </c>
      <c r="BI246">
        <v>0</v>
      </c>
      <c r="BJ246">
        <v>789.1</v>
      </c>
      <c r="BK246">
        <v>0</v>
      </c>
      <c r="BL246">
        <v>835.84</v>
      </c>
      <c r="BM246">
        <v>0</v>
      </c>
      <c r="BN246">
        <v>0</v>
      </c>
      <c r="BO246">
        <v>0</v>
      </c>
      <c r="BP246">
        <v>0</v>
      </c>
      <c r="BQ246">
        <v>0</v>
      </c>
      <c r="BR246">
        <v>0</v>
      </c>
      <c r="BS246">
        <v>0</v>
      </c>
      <c r="BT246">
        <v>0</v>
      </c>
      <c r="BU246">
        <v>0</v>
      </c>
      <c r="BV246">
        <v>0</v>
      </c>
      <c r="BW246">
        <v>0</v>
      </c>
      <c r="BX246">
        <v>0</v>
      </c>
      <c r="BY246">
        <v>0</v>
      </c>
      <c r="BZ246">
        <v>0</v>
      </c>
      <c r="CA246">
        <v>0</v>
      </c>
      <c r="CB246">
        <v>0</v>
      </c>
      <c r="CC246">
        <v>0</v>
      </c>
      <c r="CD246">
        <v>0</v>
      </c>
      <c r="CE246">
        <v>0</v>
      </c>
      <c r="CF246">
        <v>0</v>
      </c>
      <c r="CG246">
        <v>0</v>
      </c>
      <c r="CH246">
        <v>0</v>
      </c>
      <c r="CI246">
        <v>0</v>
      </c>
      <c r="CJ246">
        <v>0</v>
      </c>
      <c r="CK246">
        <v>0</v>
      </c>
      <c r="CL246">
        <v>0</v>
      </c>
      <c r="CM246">
        <v>0</v>
      </c>
      <c r="CN246">
        <v>0</v>
      </c>
      <c r="CO246">
        <v>0</v>
      </c>
      <c r="CP246">
        <v>0</v>
      </c>
      <c r="CQ246">
        <v>0</v>
      </c>
      <c r="CR246">
        <v>0</v>
      </c>
      <c r="CS246">
        <v>0</v>
      </c>
      <c r="CT246">
        <v>0</v>
      </c>
      <c r="CU246">
        <v>0</v>
      </c>
      <c r="CV246">
        <v>0</v>
      </c>
      <c r="CW246">
        <v>0</v>
      </c>
      <c r="CX246">
        <v>0</v>
      </c>
      <c r="CY246">
        <v>0</v>
      </c>
      <c r="CZ246">
        <v>0</v>
      </c>
      <c r="DA246">
        <v>0</v>
      </c>
      <c r="DB246">
        <v>0</v>
      </c>
      <c r="DC246">
        <v>0</v>
      </c>
      <c r="DD246">
        <v>0</v>
      </c>
      <c r="DE246">
        <v>0</v>
      </c>
      <c r="DF246">
        <v>0</v>
      </c>
      <c r="DG246">
        <v>0</v>
      </c>
      <c r="DH246">
        <v>0</v>
      </c>
      <c r="DI246">
        <v>0</v>
      </c>
      <c r="DJ246">
        <v>0</v>
      </c>
      <c r="DK246">
        <v>0</v>
      </c>
      <c r="DL246">
        <v>0</v>
      </c>
      <c r="DM246">
        <v>0</v>
      </c>
      <c r="DN246">
        <v>0</v>
      </c>
      <c r="DO246">
        <v>0</v>
      </c>
      <c r="DP246">
        <v>0</v>
      </c>
      <c r="DQ246">
        <v>0</v>
      </c>
    </row>
    <row r="247" spans="1:121" x14ac:dyDescent="0.25">
      <c r="A247" t="s">
        <v>938</v>
      </c>
      <c r="B247" t="s">
        <v>136</v>
      </c>
      <c r="C247" t="s">
        <v>137</v>
      </c>
      <c r="D247">
        <v>359</v>
      </c>
      <c r="E247" t="s">
        <v>138</v>
      </c>
      <c r="F247" t="s">
        <v>937</v>
      </c>
      <c r="G247" s="65">
        <v>32915</v>
      </c>
      <c r="H247" t="s">
        <v>141</v>
      </c>
      <c r="I247" t="s">
        <v>142</v>
      </c>
      <c r="J247" s="66">
        <v>200019606538222</v>
      </c>
      <c r="K247" t="s">
        <v>143</v>
      </c>
      <c r="L247">
        <v>3</v>
      </c>
      <c r="M247" s="65">
        <v>45663</v>
      </c>
      <c r="N247" t="s">
        <v>200</v>
      </c>
      <c r="O247" t="s">
        <v>201</v>
      </c>
      <c r="P247" t="s">
        <v>200</v>
      </c>
      <c r="Q247" t="s">
        <v>201</v>
      </c>
      <c r="R247">
        <v>34</v>
      </c>
      <c r="S247" t="s">
        <v>169</v>
      </c>
      <c r="T247" t="s">
        <v>147</v>
      </c>
      <c r="U247" t="s">
        <v>148</v>
      </c>
      <c r="V247" t="s">
        <v>149</v>
      </c>
      <c r="W247" t="s">
        <v>150</v>
      </c>
      <c r="X247">
        <v>1500</v>
      </c>
      <c r="Y247" t="s">
        <v>264</v>
      </c>
      <c r="Z247" t="s">
        <v>152</v>
      </c>
      <c r="AA247" t="s">
        <v>153</v>
      </c>
      <c r="AB247" t="s">
        <v>154</v>
      </c>
      <c r="AC247" t="s">
        <v>155</v>
      </c>
      <c r="AF247" t="s">
        <v>188</v>
      </c>
      <c r="AG247" t="s">
        <v>189</v>
      </c>
      <c r="AP247" t="s">
        <v>158</v>
      </c>
      <c r="AQ247" t="s">
        <v>159</v>
      </c>
      <c r="AR247">
        <v>2025</v>
      </c>
      <c r="AS247">
        <v>12</v>
      </c>
      <c r="AT247" s="65">
        <v>45669</v>
      </c>
      <c r="AU247" t="s">
        <v>160</v>
      </c>
      <c r="AV247" t="s">
        <v>161</v>
      </c>
      <c r="AW247" t="s">
        <v>171</v>
      </c>
      <c r="AX247">
        <v>0</v>
      </c>
      <c r="AY247">
        <v>0</v>
      </c>
      <c r="AZ247">
        <v>0</v>
      </c>
      <c r="BA247">
        <v>0</v>
      </c>
      <c r="BB247">
        <v>0</v>
      </c>
      <c r="BC247">
        <v>0</v>
      </c>
      <c r="BD247">
        <v>0</v>
      </c>
      <c r="BE247">
        <v>0</v>
      </c>
      <c r="BF247">
        <v>0</v>
      </c>
      <c r="BG247">
        <v>0</v>
      </c>
      <c r="BH247">
        <v>0</v>
      </c>
      <c r="BI247">
        <v>0</v>
      </c>
      <c r="BJ247">
        <v>1578.5</v>
      </c>
      <c r="BK247">
        <v>2559.6799999999998</v>
      </c>
      <c r="BL247">
        <v>1672</v>
      </c>
      <c r="BM247">
        <v>0</v>
      </c>
      <c r="BN247">
        <v>0</v>
      </c>
      <c r="BO247">
        <v>0</v>
      </c>
      <c r="BP247">
        <v>0</v>
      </c>
      <c r="BQ247">
        <v>0</v>
      </c>
      <c r="BR247">
        <v>0</v>
      </c>
      <c r="BS247">
        <v>0</v>
      </c>
      <c r="BT247">
        <v>0</v>
      </c>
      <c r="BU247">
        <v>0</v>
      </c>
      <c r="BV247">
        <v>0</v>
      </c>
      <c r="BW247">
        <v>0</v>
      </c>
      <c r="BX247">
        <v>0</v>
      </c>
      <c r="BY247">
        <v>0</v>
      </c>
      <c r="BZ247">
        <v>0</v>
      </c>
      <c r="CA247">
        <v>0</v>
      </c>
      <c r="CB247">
        <v>0</v>
      </c>
      <c r="CC247">
        <v>0</v>
      </c>
      <c r="CD247">
        <v>0</v>
      </c>
      <c r="CE247">
        <v>0</v>
      </c>
      <c r="CF247">
        <v>0</v>
      </c>
      <c r="CG247">
        <v>0</v>
      </c>
      <c r="CH247">
        <v>0</v>
      </c>
      <c r="CI247">
        <v>0</v>
      </c>
      <c r="CJ247">
        <v>0</v>
      </c>
      <c r="CK247">
        <v>0</v>
      </c>
      <c r="CL247">
        <v>0</v>
      </c>
      <c r="CM247">
        <v>0</v>
      </c>
      <c r="CN247">
        <v>0</v>
      </c>
      <c r="CO247">
        <v>0</v>
      </c>
      <c r="CP247">
        <v>0</v>
      </c>
      <c r="CQ247">
        <v>0</v>
      </c>
      <c r="CR247">
        <v>0</v>
      </c>
      <c r="CS247">
        <v>0</v>
      </c>
      <c r="CT247">
        <v>0</v>
      </c>
      <c r="CU247">
        <v>0</v>
      </c>
      <c r="CV247">
        <v>0</v>
      </c>
      <c r="CW247">
        <v>0</v>
      </c>
      <c r="CX247">
        <v>0</v>
      </c>
      <c r="CY247">
        <v>0</v>
      </c>
      <c r="CZ247">
        <v>0</v>
      </c>
      <c r="DA247">
        <v>0</v>
      </c>
      <c r="DB247">
        <v>0</v>
      </c>
      <c r="DC247">
        <v>0</v>
      </c>
      <c r="DD247">
        <v>0</v>
      </c>
      <c r="DE247">
        <v>0</v>
      </c>
      <c r="DF247">
        <v>0</v>
      </c>
      <c r="DG247">
        <v>0</v>
      </c>
      <c r="DH247">
        <v>0</v>
      </c>
      <c r="DI247">
        <v>0</v>
      </c>
      <c r="DJ247">
        <v>0</v>
      </c>
      <c r="DK247">
        <v>0</v>
      </c>
      <c r="DL247">
        <v>0</v>
      </c>
      <c r="DM247">
        <v>0</v>
      </c>
      <c r="DN247">
        <v>0</v>
      </c>
      <c r="DO247">
        <v>0</v>
      </c>
      <c r="DP247">
        <v>0</v>
      </c>
      <c r="DQ247">
        <v>0</v>
      </c>
    </row>
    <row r="248" spans="1:121" x14ac:dyDescent="0.25">
      <c r="A248" t="s">
        <v>940</v>
      </c>
      <c r="B248" t="s">
        <v>136</v>
      </c>
      <c r="C248" t="s">
        <v>137</v>
      </c>
      <c r="D248">
        <v>4</v>
      </c>
      <c r="E248" t="s">
        <v>138</v>
      </c>
      <c r="F248" t="s">
        <v>939</v>
      </c>
      <c r="G248" s="65">
        <v>19944</v>
      </c>
      <c r="H248" t="s">
        <v>166</v>
      </c>
      <c r="I248" t="s">
        <v>142</v>
      </c>
      <c r="J248" s="66">
        <v>1630388722</v>
      </c>
      <c r="K248" t="s">
        <v>143</v>
      </c>
      <c r="L248">
        <v>2</v>
      </c>
      <c r="M248" s="65">
        <v>45662</v>
      </c>
      <c r="N248" t="s">
        <v>941</v>
      </c>
      <c r="O248" t="s">
        <v>942</v>
      </c>
      <c r="P248" t="s">
        <v>941</v>
      </c>
      <c r="Q248" t="s">
        <v>942</v>
      </c>
      <c r="R248">
        <v>34</v>
      </c>
      <c r="S248" t="s">
        <v>169</v>
      </c>
      <c r="T248" t="s">
        <v>147</v>
      </c>
      <c r="U248" t="s">
        <v>148</v>
      </c>
      <c r="V248" t="s">
        <v>149</v>
      </c>
      <c r="W248" t="s">
        <v>150</v>
      </c>
      <c r="X248">
        <v>1390</v>
      </c>
      <c r="Y248" t="s">
        <v>301</v>
      </c>
      <c r="AB248" t="s">
        <v>154</v>
      </c>
      <c r="AC248" t="s">
        <v>155</v>
      </c>
      <c r="AP248" t="s">
        <v>158</v>
      </c>
      <c r="AQ248" t="s">
        <v>159</v>
      </c>
      <c r="AR248">
        <v>2025</v>
      </c>
      <c r="AS248">
        <v>12</v>
      </c>
      <c r="AT248" s="65">
        <v>45669</v>
      </c>
      <c r="AU248" t="s">
        <v>160</v>
      </c>
      <c r="AV248" t="s">
        <v>161</v>
      </c>
      <c r="AW248" t="s">
        <v>171</v>
      </c>
      <c r="AX248">
        <v>0</v>
      </c>
      <c r="AY248">
        <v>0</v>
      </c>
      <c r="AZ248">
        <v>0</v>
      </c>
      <c r="BA248">
        <v>0</v>
      </c>
      <c r="BB248">
        <v>0</v>
      </c>
      <c r="BC248">
        <v>0</v>
      </c>
      <c r="BD248">
        <v>0</v>
      </c>
      <c r="BE248">
        <v>0</v>
      </c>
      <c r="BF248">
        <v>0</v>
      </c>
      <c r="BG248">
        <v>0</v>
      </c>
      <c r="BH248">
        <v>0</v>
      </c>
      <c r="BI248">
        <v>0</v>
      </c>
      <c r="BJ248">
        <v>3444</v>
      </c>
      <c r="BK248">
        <v>16809.87</v>
      </c>
      <c r="BL248">
        <v>3648</v>
      </c>
      <c r="BM248">
        <v>0</v>
      </c>
      <c r="BN248">
        <v>0</v>
      </c>
      <c r="BO248">
        <v>0</v>
      </c>
      <c r="BP248">
        <v>0</v>
      </c>
      <c r="BQ248">
        <v>0</v>
      </c>
      <c r="BR248">
        <v>0</v>
      </c>
      <c r="BS248">
        <v>0</v>
      </c>
      <c r="BT248">
        <v>0</v>
      </c>
      <c r="BU248">
        <v>0</v>
      </c>
      <c r="BV248">
        <v>0</v>
      </c>
      <c r="BW248">
        <v>0</v>
      </c>
      <c r="BX248">
        <v>0</v>
      </c>
      <c r="BY248">
        <v>0</v>
      </c>
      <c r="BZ248">
        <v>0</v>
      </c>
      <c r="CA248">
        <v>0</v>
      </c>
      <c r="CB248">
        <v>0</v>
      </c>
      <c r="CC248">
        <v>0</v>
      </c>
      <c r="CD248">
        <v>0</v>
      </c>
      <c r="CE248">
        <v>0</v>
      </c>
      <c r="CF248">
        <v>0</v>
      </c>
      <c r="CG248">
        <v>0</v>
      </c>
      <c r="CH248">
        <v>0</v>
      </c>
      <c r="CI248">
        <v>0</v>
      </c>
      <c r="CJ248">
        <v>0</v>
      </c>
      <c r="CK248">
        <v>0</v>
      </c>
      <c r="CL248">
        <v>0</v>
      </c>
      <c r="CM248">
        <v>0</v>
      </c>
      <c r="CN248">
        <v>0</v>
      </c>
      <c r="CO248">
        <v>0</v>
      </c>
      <c r="CP248">
        <v>0</v>
      </c>
      <c r="CQ248">
        <v>0</v>
      </c>
      <c r="CR248">
        <v>0</v>
      </c>
      <c r="CS248">
        <v>0</v>
      </c>
      <c r="CT248">
        <v>0</v>
      </c>
      <c r="CU248">
        <v>0</v>
      </c>
      <c r="CV248">
        <v>0</v>
      </c>
      <c r="CW248">
        <v>0</v>
      </c>
      <c r="CX248">
        <v>0</v>
      </c>
      <c r="CY248">
        <v>0</v>
      </c>
      <c r="CZ248">
        <v>0</v>
      </c>
      <c r="DA248">
        <v>0</v>
      </c>
      <c r="DB248">
        <v>0</v>
      </c>
      <c r="DC248">
        <v>0</v>
      </c>
      <c r="DD248">
        <v>0</v>
      </c>
      <c r="DE248">
        <v>0</v>
      </c>
      <c r="DF248">
        <v>0</v>
      </c>
      <c r="DG248">
        <v>0</v>
      </c>
      <c r="DH248">
        <v>0</v>
      </c>
      <c r="DI248">
        <v>0</v>
      </c>
      <c r="DJ248">
        <v>0</v>
      </c>
      <c r="DK248">
        <v>0</v>
      </c>
      <c r="DL248">
        <v>0</v>
      </c>
      <c r="DM248">
        <v>0</v>
      </c>
      <c r="DN248">
        <v>0</v>
      </c>
      <c r="DO248">
        <v>0</v>
      </c>
      <c r="DP248">
        <v>0</v>
      </c>
      <c r="DQ248">
        <v>0</v>
      </c>
    </row>
    <row r="249" spans="1:121" x14ac:dyDescent="0.25">
      <c r="A249" t="s">
        <v>944</v>
      </c>
      <c r="B249" t="s">
        <v>136</v>
      </c>
      <c r="C249" t="s">
        <v>137</v>
      </c>
      <c r="D249">
        <v>30</v>
      </c>
      <c r="E249" t="s">
        <v>138</v>
      </c>
      <c r="F249" t="s">
        <v>943</v>
      </c>
      <c r="G249" s="65">
        <v>32640</v>
      </c>
      <c r="H249" t="s">
        <v>141</v>
      </c>
      <c r="I249" t="s">
        <v>142</v>
      </c>
      <c r="J249" s="66">
        <v>200018300086626</v>
      </c>
      <c r="K249" t="s">
        <v>143</v>
      </c>
      <c r="L249">
        <v>10</v>
      </c>
      <c r="M249" s="65">
        <v>45663</v>
      </c>
      <c r="N249" t="s">
        <v>367</v>
      </c>
      <c r="O249" t="s">
        <v>368</v>
      </c>
      <c r="P249" t="s">
        <v>367</v>
      </c>
      <c r="Q249" t="s">
        <v>368</v>
      </c>
      <c r="R249">
        <v>1</v>
      </c>
      <c r="S249" t="s">
        <v>146</v>
      </c>
      <c r="T249" t="s">
        <v>147</v>
      </c>
      <c r="U249" t="s">
        <v>148</v>
      </c>
      <c r="V249" t="s">
        <v>149</v>
      </c>
      <c r="W249" t="s">
        <v>150</v>
      </c>
      <c r="X249">
        <v>1910</v>
      </c>
      <c r="Y249" t="s">
        <v>233</v>
      </c>
      <c r="AB249" t="s">
        <v>154</v>
      </c>
      <c r="AC249" t="s">
        <v>155</v>
      </c>
      <c r="AP249" t="s">
        <v>158</v>
      </c>
      <c r="AQ249" t="s">
        <v>159</v>
      </c>
      <c r="AR249">
        <v>2025</v>
      </c>
      <c r="AS249">
        <v>12</v>
      </c>
      <c r="AT249" s="65">
        <v>45669</v>
      </c>
      <c r="AU249" t="s">
        <v>160</v>
      </c>
      <c r="AV249" t="s">
        <v>161</v>
      </c>
      <c r="AW249" t="s">
        <v>162</v>
      </c>
      <c r="AX249">
        <v>50000</v>
      </c>
      <c r="AY249">
        <v>0</v>
      </c>
      <c r="AZ249">
        <v>0</v>
      </c>
      <c r="BA249">
        <v>0</v>
      </c>
      <c r="BB249">
        <v>0</v>
      </c>
      <c r="BC249">
        <v>0</v>
      </c>
      <c r="BD249">
        <v>0</v>
      </c>
      <c r="BE249">
        <v>0</v>
      </c>
      <c r="BF249">
        <v>0</v>
      </c>
      <c r="BG249">
        <v>0</v>
      </c>
      <c r="BH249">
        <v>0</v>
      </c>
      <c r="BI249">
        <v>0</v>
      </c>
      <c r="BJ249">
        <v>1435</v>
      </c>
      <c r="BK249">
        <v>1854</v>
      </c>
      <c r="BL249">
        <v>1520</v>
      </c>
      <c r="BM249">
        <v>0</v>
      </c>
      <c r="BN249">
        <v>0</v>
      </c>
      <c r="BO249">
        <v>0</v>
      </c>
      <c r="BP249">
        <v>0</v>
      </c>
      <c r="BQ249">
        <v>0</v>
      </c>
      <c r="BR249">
        <v>0</v>
      </c>
      <c r="BS249">
        <v>0</v>
      </c>
      <c r="BT249">
        <v>0</v>
      </c>
      <c r="BU249">
        <v>0</v>
      </c>
      <c r="BV249">
        <v>0</v>
      </c>
      <c r="BW249">
        <v>0</v>
      </c>
      <c r="BX249">
        <v>0</v>
      </c>
      <c r="BY249">
        <v>0</v>
      </c>
      <c r="BZ249">
        <v>0</v>
      </c>
      <c r="CA249">
        <v>0</v>
      </c>
      <c r="CB249">
        <v>0</v>
      </c>
      <c r="CC249">
        <v>0</v>
      </c>
      <c r="CD249">
        <v>0</v>
      </c>
      <c r="CE249">
        <v>0</v>
      </c>
      <c r="CF249">
        <v>0</v>
      </c>
      <c r="CG249">
        <v>0</v>
      </c>
      <c r="CH249">
        <v>0</v>
      </c>
      <c r="CI249">
        <v>0</v>
      </c>
      <c r="CJ249">
        <v>0</v>
      </c>
      <c r="CK249">
        <v>0</v>
      </c>
      <c r="CL249">
        <v>0</v>
      </c>
      <c r="CM249">
        <v>0</v>
      </c>
      <c r="CN249">
        <v>0</v>
      </c>
      <c r="CO249">
        <v>0</v>
      </c>
      <c r="CP249">
        <v>0</v>
      </c>
      <c r="CQ249">
        <v>0</v>
      </c>
      <c r="CR249">
        <v>0</v>
      </c>
      <c r="CS249">
        <v>0</v>
      </c>
      <c r="CT249">
        <v>0</v>
      </c>
      <c r="CU249">
        <v>0</v>
      </c>
      <c r="CV249">
        <v>0</v>
      </c>
      <c r="CW249">
        <v>0</v>
      </c>
      <c r="CX249">
        <v>0</v>
      </c>
      <c r="CY249">
        <v>0</v>
      </c>
      <c r="CZ249">
        <v>0</v>
      </c>
      <c r="DA249">
        <v>0</v>
      </c>
      <c r="DB249">
        <v>0</v>
      </c>
      <c r="DC249">
        <v>0</v>
      </c>
      <c r="DD249">
        <v>0</v>
      </c>
      <c r="DE249">
        <v>0</v>
      </c>
      <c r="DF249">
        <v>0</v>
      </c>
      <c r="DG249">
        <v>0</v>
      </c>
      <c r="DH249">
        <v>0</v>
      </c>
      <c r="DI249">
        <v>0</v>
      </c>
      <c r="DJ249">
        <v>0</v>
      </c>
      <c r="DK249">
        <v>0</v>
      </c>
      <c r="DL249">
        <v>0</v>
      </c>
      <c r="DM249">
        <v>0</v>
      </c>
      <c r="DN249">
        <v>0</v>
      </c>
      <c r="DO249">
        <v>0</v>
      </c>
      <c r="DP249">
        <v>0</v>
      </c>
      <c r="DQ249">
        <v>0</v>
      </c>
    </row>
    <row r="250" spans="1:121" x14ac:dyDescent="0.25">
      <c r="A250" t="s">
        <v>946</v>
      </c>
      <c r="B250" t="s">
        <v>136</v>
      </c>
      <c r="C250" t="s">
        <v>137</v>
      </c>
      <c r="D250">
        <v>239</v>
      </c>
      <c r="E250" t="s">
        <v>138</v>
      </c>
      <c r="F250" t="s">
        <v>945</v>
      </c>
      <c r="G250" t="s">
        <v>947</v>
      </c>
      <c r="H250" t="s">
        <v>166</v>
      </c>
      <c r="I250" t="s">
        <v>142</v>
      </c>
      <c r="J250" s="66">
        <v>200010131169131</v>
      </c>
      <c r="K250" t="s">
        <v>143</v>
      </c>
      <c r="L250">
        <v>4</v>
      </c>
      <c r="M250" s="65">
        <v>45663</v>
      </c>
      <c r="N250" t="s">
        <v>144</v>
      </c>
      <c r="O250" t="s">
        <v>145</v>
      </c>
      <c r="P250" t="s">
        <v>144</v>
      </c>
      <c r="Q250" t="s">
        <v>145</v>
      </c>
      <c r="R250">
        <v>1</v>
      </c>
      <c r="S250" t="s">
        <v>146</v>
      </c>
      <c r="T250" t="s">
        <v>147</v>
      </c>
      <c r="U250" t="s">
        <v>148</v>
      </c>
      <c r="V250" t="s">
        <v>149</v>
      </c>
      <c r="W250" t="s">
        <v>150</v>
      </c>
      <c r="X250">
        <v>2210</v>
      </c>
      <c r="Y250" t="s">
        <v>170</v>
      </c>
      <c r="AB250" t="s">
        <v>154</v>
      </c>
      <c r="AC250" t="s">
        <v>155</v>
      </c>
      <c r="AP250" t="s">
        <v>158</v>
      </c>
      <c r="AQ250" t="s">
        <v>159</v>
      </c>
      <c r="AR250">
        <v>2025</v>
      </c>
      <c r="AS250">
        <v>12</v>
      </c>
      <c r="AT250" s="65">
        <v>45669</v>
      </c>
      <c r="AU250" t="s">
        <v>160</v>
      </c>
      <c r="AV250" t="s">
        <v>161</v>
      </c>
      <c r="AW250" t="s">
        <v>162</v>
      </c>
      <c r="AX250">
        <v>40796.25</v>
      </c>
      <c r="AY250">
        <v>0</v>
      </c>
      <c r="AZ250">
        <v>0</v>
      </c>
      <c r="BA250">
        <v>0</v>
      </c>
      <c r="BB250">
        <v>0</v>
      </c>
      <c r="BC250">
        <v>0</v>
      </c>
      <c r="BD250">
        <v>0</v>
      </c>
      <c r="BE250">
        <v>0</v>
      </c>
      <c r="BF250">
        <v>0</v>
      </c>
      <c r="BG250">
        <v>0</v>
      </c>
      <c r="BH250">
        <v>0</v>
      </c>
      <c r="BI250">
        <v>0</v>
      </c>
      <c r="BJ250">
        <v>1170.8499999999999</v>
      </c>
      <c r="BK250">
        <v>555.03</v>
      </c>
      <c r="BL250">
        <v>1240.21</v>
      </c>
      <c r="BM250">
        <v>0</v>
      </c>
      <c r="BN250">
        <v>0</v>
      </c>
      <c r="BO250">
        <v>0</v>
      </c>
      <c r="BP250">
        <v>0</v>
      </c>
      <c r="BQ250">
        <v>0</v>
      </c>
      <c r="BR250">
        <v>0</v>
      </c>
      <c r="BS250">
        <v>0</v>
      </c>
      <c r="BT250">
        <v>0</v>
      </c>
      <c r="BU250">
        <v>0</v>
      </c>
      <c r="BV250">
        <v>0</v>
      </c>
      <c r="BW250">
        <v>0</v>
      </c>
      <c r="BX250">
        <v>0</v>
      </c>
      <c r="BY250">
        <v>0</v>
      </c>
      <c r="BZ250">
        <v>25298.240000000002</v>
      </c>
      <c r="CA250">
        <v>0</v>
      </c>
      <c r="CB250">
        <v>0</v>
      </c>
      <c r="CC250">
        <v>0</v>
      </c>
      <c r="CD250">
        <v>0</v>
      </c>
      <c r="CE250">
        <v>0</v>
      </c>
      <c r="CF250">
        <v>0</v>
      </c>
      <c r="CG250">
        <v>0</v>
      </c>
      <c r="CH250">
        <v>0</v>
      </c>
      <c r="CI250">
        <v>0</v>
      </c>
      <c r="CJ250">
        <v>0</v>
      </c>
      <c r="CK250">
        <v>0</v>
      </c>
      <c r="CL250">
        <v>0</v>
      </c>
      <c r="CM250">
        <v>0</v>
      </c>
      <c r="CN250">
        <v>0</v>
      </c>
      <c r="CO250">
        <v>0</v>
      </c>
      <c r="CP250">
        <v>0</v>
      </c>
      <c r="CQ250">
        <v>0</v>
      </c>
      <c r="CR250">
        <v>0</v>
      </c>
      <c r="CS250">
        <v>0</v>
      </c>
      <c r="CT250">
        <v>0</v>
      </c>
      <c r="CU250">
        <v>0</v>
      </c>
      <c r="CV250">
        <v>0</v>
      </c>
      <c r="CW250">
        <v>0</v>
      </c>
      <c r="CX250">
        <v>0</v>
      </c>
      <c r="CY250">
        <v>0</v>
      </c>
      <c r="CZ250">
        <v>0</v>
      </c>
      <c r="DA250">
        <v>0</v>
      </c>
      <c r="DB250">
        <v>0</v>
      </c>
      <c r="DC250">
        <v>0</v>
      </c>
      <c r="DD250">
        <v>0</v>
      </c>
      <c r="DE250">
        <v>0</v>
      </c>
      <c r="DF250">
        <v>0</v>
      </c>
      <c r="DG250">
        <v>0</v>
      </c>
      <c r="DH250">
        <v>0</v>
      </c>
      <c r="DI250">
        <v>0</v>
      </c>
      <c r="DJ250">
        <v>0</v>
      </c>
      <c r="DK250">
        <v>0</v>
      </c>
      <c r="DL250">
        <v>0</v>
      </c>
      <c r="DM250">
        <v>0</v>
      </c>
      <c r="DN250">
        <v>0</v>
      </c>
      <c r="DO250">
        <v>0</v>
      </c>
      <c r="DP250">
        <v>0</v>
      </c>
      <c r="DQ250">
        <v>0</v>
      </c>
    </row>
    <row r="251" spans="1:121" x14ac:dyDescent="0.25">
      <c r="A251" t="s">
        <v>949</v>
      </c>
      <c r="B251" t="s">
        <v>136</v>
      </c>
      <c r="C251" t="s">
        <v>137</v>
      </c>
      <c r="D251">
        <v>144</v>
      </c>
      <c r="E251" t="s">
        <v>138</v>
      </c>
      <c r="F251" t="s">
        <v>948</v>
      </c>
      <c r="G251" t="s">
        <v>950</v>
      </c>
      <c r="H251" t="s">
        <v>166</v>
      </c>
      <c r="I251" t="s">
        <v>206</v>
      </c>
      <c r="J251" s="66">
        <v>200019600160703</v>
      </c>
      <c r="K251" t="s">
        <v>143</v>
      </c>
      <c r="L251">
        <v>5</v>
      </c>
      <c r="M251" s="65">
        <v>45663</v>
      </c>
      <c r="N251" t="s">
        <v>144</v>
      </c>
      <c r="O251" t="s">
        <v>145</v>
      </c>
      <c r="P251" t="s">
        <v>144</v>
      </c>
      <c r="Q251" t="s">
        <v>145</v>
      </c>
      <c r="R251">
        <v>1</v>
      </c>
      <c r="S251" t="s">
        <v>146</v>
      </c>
      <c r="T251" t="s">
        <v>147</v>
      </c>
      <c r="U251" t="s">
        <v>148</v>
      </c>
      <c r="V251" t="s">
        <v>149</v>
      </c>
      <c r="W251" t="s">
        <v>150</v>
      </c>
      <c r="X251">
        <v>1501</v>
      </c>
      <c r="Y251" t="s">
        <v>485</v>
      </c>
      <c r="Z251" t="s">
        <v>152</v>
      </c>
      <c r="AA251" t="s">
        <v>153</v>
      </c>
      <c r="AB251" t="s">
        <v>154</v>
      </c>
      <c r="AC251" t="s">
        <v>155</v>
      </c>
      <c r="AF251" t="s">
        <v>188</v>
      </c>
      <c r="AG251" t="s">
        <v>189</v>
      </c>
      <c r="AP251" t="s">
        <v>158</v>
      </c>
      <c r="AQ251" t="s">
        <v>159</v>
      </c>
      <c r="AR251">
        <v>2025</v>
      </c>
      <c r="AS251">
        <v>12</v>
      </c>
      <c r="AT251" s="65">
        <v>45669</v>
      </c>
      <c r="AU251" t="s">
        <v>160</v>
      </c>
      <c r="AV251" t="s">
        <v>161</v>
      </c>
      <c r="AW251" t="s">
        <v>162</v>
      </c>
      <c r="AX251">
        <v>55000</v>
      </c>
      <c r="AY251">
        <v>0</v>
      </c>
      <c r="AZ251">
        <v>0</v>
      </c>
      <c r="BA251">
        <v>0</v>
      </c>
      <c r="BB251">
        <v>0</v>
      </c>
      <c r="BC251">
        <v>0</v>
      </c>
      <c r="BD251">
        <v>0</v>
      </c>
      <c r="BE251">
        <v>0</v>
      </c>
      <c r="BF251">
        <v>0</v>
      </c>
      <c r="BG251">
        <v>0</v>
      </c>
      <c r="BH251">
        <v>0</v>
      </c>
      <c r="BI251">
        <v>0</v>
      </c>
      <c r="BJ251">
        <v>1578.5</v>
      </c>
      <c r="BK251">
        <v>2559.6799999999998</v>
      </c>
      <c r="BL251">
        <v>1672</v>
      </c>
      <c r="BM251">
        <v>0</v>
      </c>
      <c r="BN251">
        <v>0</v>
      </c>
      <c r="BO251">
        <v>0</v>
      </c>
      <c r="BP251">
        <v>0</v>
      </c>
      <c r="BQ251">
        <v>0</v>
      </c>
      <c r="BR251">
        <v>0</v>
      </c>
      <c r="BS251">
        <v>0</v>
      </c>
      <c r="BT251">
        <v>0</v>
      </c>
      <c r="BU251">
        <v>0</v>
      </c>
      <c r="BV251">
        <v>0</v>
      </c>
      <c r="BW251">
        <v>0</v>
      </c>
      <c r="BX251">
        <v>0</v>
      </c>
      <c r="BY251">
        <v>0</v>
      </c>
      <c r="BZ251">
        <v>17278.5</v>
      </c>
      <c r="CA251">
        <v>0</v>
      </c>
      <c r="CB251">
        <v>0</v>
      </c>
      <c r="CC251">
        <v>0</v>
      </c>
      <c r="CD251">
        <v>0</v>
      </c>
      <c r="CE251">
        <v>0</v>
      </c>
      <c r="CF251">
        <v>0</v>
      </c>
      <c r="CG251">
        <v>0</v>
      </c>
      <c r="CH251">
        <v>0</v>
      </c>
      <c r="CI251">
        <v>0</v>
      </c>
      <c r="CJ251">
        <v>0</v>
      </c>
      <c r="CK251">
        <v>0</v>
      </c>
      <c r="CL251">
        <v>0</v>
      </c>
      <c r="CM251">
        <v>0</v>
      </c>
      <c r="CN251">
        <v>0</v>
      </c>
      <c r="CO251">
        <v>0</v>
      </c>
      <c r="CP251">
        <v>0</v>
      </c>
      <c r="CQ251">
        <v>0</v>
      </c>
      <c r="CR251">
        <v>0</v>
      </c>
      <c r="CS251">
        <v>0</v>
      </c>
      <c r="CT251">
        <v>0</v>
      </c>
      <c r="CU251">
        <v>0</v>
      </c>
      <c r="CV251">
        <v>0</v>
      </c>
      <c r="CW251">
        <v>0</v>
      </c>
      <c r="CX251">
        <v>0</v>
      </c>
      <c r="CY251">
        <v>0</v>
      </c>
      <c r="CZ251">
        <v>0</v>
      </c>
      <c r="DA251">
        <v>0</v>
      </c>
      <c r="DB251">
        <v>0</v>
      </c>
      <c r="DC251">
        <v>0</v>
      </c>
      <c r="DD251">
        <v>0</v>
      </c>
      <c r="DE251">
        <v>0</v>
      </c>
      <c r="DF251">
        <v>0</v>
      </c>
      <c r="DG251">
        <v>0</v>
      </c>
      <c r="DH251">
        <v>0</v>
      </c>
      <c r="DI251">
        <v>0</v>
      </c>
      <c r="DJ251">
        <v>0</v>
      </c>
      <c r="DK251">
        <v>0</v>
      </c>
      <c r="DL251">
        <v>0</v>
      </c>
      <c r="DM251">
        <v>0</v>
      </c>
      <c r="DN251">
        <v>0</v>
      </c>
      <c r="DO251">
        <v>0</v>
      </c>
      <c r="DP251">
        <v>0</v>
      </c>
      <c r="DQ251">
        <v>0</v>
      </c>
    </row>
    <row r="252" spans="1:121" x14ac:dyDescent="0.25">
      <c r="A252" t="s">
        <v>952</v>
      </c>
      <c r="B252" t="s">
        <v>136</v>
      </c>
      <c r="C252" t="s">
        <v>137</v>
      </c>
      <c r="D252">
        <v>5</v>
      </c>
      <c r="E252" t="s">
        <v>138</v>
      </c>
      <c r="F252" t="s">
        <v>951</v>
      </c>
      <c r="G252" t="s">
        <v>953</v>
      </c>
      <c r="H252" t="s">
        <v>166</v>
      </c>
      <c r="I252" t="s">
        <v>142</v>
      </c>
      <c r="J252" s="66">
        <v>200010101330517</v>
      </c>
      <c r="K252" t="s">
        <v>143</v>
      </c>
      <c r="L252">
        <v>9</v>
      </c>
      <c r="M252" s="65">
        <v>45663</v>
      </c>
      <c r="N252" t="s">
        <v>483</v>
      </c>
      <c r="O252" t="s">
        <v>484</v>
      </c>
      <c r="P252" t="s">
        <v>483</v>
      </c>
      <c r="Q252" t="s">
        <v>484</v>
      </c>
      <c r="R252">
        <v>1</v>
      </c>
      <c r="S252" t="s">
        <v>146</v>
      </c>
      <c r="T252" t="s">
        <v>147</v>
      </c>
      <c r="U252" t="s">
        <v>148</v>
      </c>
      <c r="V252" t="s">
        <v>149</v>
      </c>
      <c r="W252" t="s">
        <v>150</v>
      </c>
      <c r="X252">
        <v>1390</v>
      </c>
      <c r="Y252" t="s">
        <v>301</v>
      </c>
      <c r="AB252" t="s">
        <v>154</v>
      </c>
      <c r="AC252" t="s">
        <v>155</v>
      </c>
      <c r="AP252" t="s">
        <v>158</v>
      </c>
      <c r="AQ252" t="s">
        <v>159</v>
      </c>
      <c r="AR252">
        <v>2025</v>
      </c>
      <c r="AS252">
        <v>12</v>
      </c>
      <c r="AT252" s="65">
        <v>45669</v>
      </c>
      <c r="AU252" t="s">
        <v>160</v>
      </c>
      <c r="AV252" t="s">
        <v>161</v>
      </c>
      <c r="AW252" t="s">
        <v>162</v>
      </c>
      <c r="AX252">
        <v>139377.5</v>
      </c>
      <c r="AY252">
        <v>0</v>
      </c>
      <c r="AZ252">
        <v>0</v>
      </c>
      <c r="BA252">
        <v>0</v>
      </c>
      <c r="BB252">
        <v>0</v>
      </c>
      <c r="BC252">
        <v>0</v>
      </c>
      <c r="BD252">
        <v>0</v>
      </c>
      <c r="BE252">
        <v>0</v>
      </c>
      <c r="BF252">
        <v>0</v>
      </c>
      <c r="BG252">
        <v>0</v>
      </c>
      <c r="BH252">
        <v>0</v>
      </c>
      <c r="BI252">
        <v>0</v>
      </c>
      <c r="BJ252">
        <v>4000.13</v>
      </c>
      <c r="BK252">
        <v>21367.94</v>
      </c>
      <c r="BL252">
        <v>4237.08</v>
      </c>
      <c r="BM252">
        <v>0</v>
      </c>
      <c r="BN252">
        <v>0</v>
      </c>
      <c r="BO252">
        <v>0</v>
      </c>
      <c r="BP252">
        <v>0</v>
      </c>
      <c r="BQ252">
        <v>0</v>
      </c>
      <c r="BR252">
        <v>0</v>
      </c>
      <c r="BS252">
        <v>0</v>
      </c>
      <c r="BT252">
        <v>0</v>
      </c>
      <c r="BU252">
        <v>0</v>
      </c>
      <c r="BV252">
        <v>0</v>
      </c>
      <c r="BW252">
        <v>0</v>
      </c>
      <c r="BX252">
        <v>0</v>
      </c>
      <c r="BY252">
        <v>0</v>
      </c>
      <c r="BZ252">
        <v>20066</v>
      </c>
      <c r="CA252">
        <v>0</v>
      </c>
      <c r="CB252">
        <v>0</v>
      </c>
      <c r="CC252">
        <v>0</v>
      </c>
      <c r="CD252">
        <v>0</v>
      </c>
      <c r="CE252">
        <v>0</v>
      </c>
      <c r="CF252">
        <v>0</v>
      </c>
      <c r="CG252">
        <v>0</v>
      </c>
      <c r="CH252">
        <v>0</v>
      </c>
      <c r="CI252">
        <v>0</v>
      </c>
      <c r="CJ252">
        <v>0</v>
      </c>
      <c r="CK252">
        <v>0</v>
      </c>
      <c r="CL252">
        <v>0</v>
      </c>
      <c r="CM252">
        <v>0</v>
      </c>
      <c r="CN252">
        <v>0</v>
      </c>
      <c r="CO252">
        <v>0</v>
      </c>
      <c r="CP252">
        <v>0</v>
      </c>
      <c r="CQ252">
        <v>0</v>
      </c>
      <c r="CR252">
        <v>0</v>
      </c>
      <c r="CS252">
        <v>0</v>
      </c>
      <c r="CT252">
        <v>0</v>
      </c>
      <c r="CU252">
        <v>0</v>
      </c>
      <c r="CV252">
        <v>0</v>
      </c>
      <c r="CW252">
        <v>0</v>
      </c>
      <c r="CX252">
        <v>0</v>
      </c>
      <c r="CY252">
        <v>0</v>
      </c>
      <c r="CZ252">
        <v>0</v>
      </c>
      <c r="DA252">
        <v>0</v>
      </c>
      <c r="DB252">
        <v>0</v>
      </c>
      <c r="DC252">
        <v>0</v>
      </c>
      <c r="DD252">
        <v>0</v>
      </c>
      <c r="DE252">
        <v>0</v>
      </c>
      <c r="DF252">
        <v>0</v>
      </c>
      <c r="DG252">
        <v>0</v>
      </c>
      <c r="DH252">
        <v>0</v>
      </c>
      <c r="DI252">
        <v>0</v>
      </c>
      <c r="DJ252">
        <v>0</v>
      </c>
      <c r="DK252">
        <v>0</v>
      </c>
      <c r="DL252">
        <v>0</v>
      </c>
      <c r="DM252">
        <v>0</v>
      </c>
      <c r="DN252">
        <v>0</v>
      </c>
      <c r="DO252">
        <v>0</v>
      </c>
      <c r="DP252">
        <v>0</v>
      </c>
      <c r="DQ252">
        <v>0</v>
      </c>
    </row>
    <row r="253" spans="1:121" x14ac:dyDescent="0.25">
      <c r="A253" t="s">
        <v>955</v>
      </c>
      <c r="B253" t="s">
        <v>136</v>
      </c>
      <c r="C253" t="s">
        <v>137</v>
      </c>
      <c r="D253">
        <v>152</v>
      </c>
      <c r="E253" t="s">
        <v>138</v>
      </c>
      <c r="F253" t="s">
        <v>954</v>
      </c>
      <c r="G253" t="s">
        <v>956</v>
      </c>
      <c r="H253" t="s">
        <v>166</v>
      </c>
      <c r="I253" t="s">
        <v>206</v>
      </c>
      <c r="J253" s="66">
        <v>200019606755391</v>
      </c>
      <c r="K253" t="s">
        <v>143</v>
      </c>
      <c r="L253">
        <v>3</v>
      </c>
      <c r="M253" s="65">
        <v>45663</v>
      </c>
      <c r="N253" t="s">
        <v>207</v>
      </c>
      <c r="O253" t="s">
        <v>208</v>
      </c>
      <c r="P253" t="s">
        <v>207</v>
      </c>
      <c r="Q253" t="s">
        <v>208</v>
      </c>
      <c r="R253">
        <v>34</v>
      </c>
      <c r="S253" t="s">
        <v>169</v>
      </c>
      <c r="T253" t="s">
        <v>147</v>
      </c>
      <c r="U253" t="s">
        <v>148</v>
      </c>
      <c r="V253" t="s">
        <v>149</v>
      </c>
      <c r="W253" t="s">
        <v>150</v>
      </c>
      <c r="X253">
        <v>1500</v>
      </c>
      <c r="Y253" t="s">
        <v>264</v>
      </c>
      <c r="Z253" t="s">
        <v>152</v>
      </c>
      <c r="AA253" t="s">
        <v>153</v>
      </c>
      <c r="AB253" t="s">
        <v>154</v>
      </c>
      <c r="AC253" t="s">
        <v>155</v>
      </c>
      <c r="AF253" t="s">
        <v>188</v>
      </c>
      <c r="AG253" t="s">
        <v>189</v>
      </c>
      <c r="AP253" t="s">
        <v>158</v>
      </c>
      <c r="AQ253" t="s">
        <v>159</v>
      </c>
      <c r="AR253">
        <v>2025</v>
      </c>
      <c r="AS253">
        <v>12</v>
      </c>
      <c r="AT253" s="65">
        <v>45669</v>
      </c>
      <c r="AU253" t="s">
        <v>160</v>
      </c>
      <c r="AV253" t="s">
        <v>161</v>
      </c>
      <c r="AW253" t="s">
        <v>171</v>
      </c>
      <c r="AX253">
        <v>0</v>
      </c>
      <c r="AY253">
        <v>0</v>
      </c>
      <c r="AZ253">
        <v>0</v>
      </c>
      <c r="BA253">
        <v>0</v>
      </c>
      <c r="BB253">
        <v>0</v>
      </c>
      <c r="BC253">
        <v>0</v>
      </c>
      <c r="BD253">
        <v>0</v>
      </c>
      <c r="BE253">
        <v>0</v>
      </c>
      <c r="BF253">
        <v>0</v>
      </c>
      <c r="BG253">
        <v>0</v>
      </c>
      <c r="BH253">
        <v>0</v>
      </c>
      <c r="BI253">
        <v>0</v>
      </c>
      <c r="BJ253">
        <v>2009</v>
      </c>
      <c r="BK253">
        <v>5368.48</v>
      </c>
      <c r="BL253">
        <v>2128</v>
      </c>
      <c r="BM253">
        <v>0</v>
      </c>
      <c r="BN253">
        <v>0</v>
      </c>
      <c r="BO253">
        <v>0</v>
      </c>
      <c r="BP253">
        <v>0</v>
      </c>
      <c r="BQ253">
        <v>0</v>
      </c>
      <c r="BR253">
        <v>0</v>
      </c>
      <c r="BS253">
        <v>0</v>
      </c>
      <c r="BT253">
        <v>0</v>
      </c>
      <c r="BU253">
        <v>0</v>
      </c>
      <c r="BV253">
        <v>0</v>
      </c>
      <c r="BW253">
        <v>0</v>
      </c>
      <c r="BX253">
        <v>0</v>
      </c>
      <c r="BY253">
        <v>0</v>
      </c>
      <c r="BZ253">
        <v>11066</v>
      </c>
      <c r="CA253">
        <v>0</v>
      </c>
      <c r="CB253">
        <v>0</v>
      </c>
      <c r="CC253">
        <v>0</v>
      </c>
      <c r="CD253">
        <v>0</v>
      </c>
      <c r="CE253">
        <v>0</v>
      </c>
      <c r="CF253">
        <v>0</v>
      </c>
      <c r="CG253">
        <v>0</v>
      </c>
      <c r="CH253">
        <v>0</v>
      </c>
      <c r="CI253">
        <v>0</v>
      </c>
      <c r="CJ253">
        <v>0</v>
      </c>
      <c r="CK253">
        <v>0</v>
      </c>
      <c r="CL253">
        <v>0</v>
      </c>
      <c r="CM253">
        <v>0</v>
      </c>
      <c r="CN253">
        <v>0</v>
      </c>
      <c r="CO253">
        <v>0</v>
      </c>
      <c r="CP253">
        <v>0</v>
      </c>
      <c r="CQ253">
        <v>0</v>
      </c>
      <c r="CR253">
        <v>0</v>
      </c>
      <c r="CS253">
        <v>0</v>
      </c>
      <c r="CT253">
        <v>0</v>
      </c>
      <c r="CU253">
        <v>0</v>
      </c>
      <c r="CV253">
        <v>0</v>
      </c>
      <c r="CW253">
        <v>0</v>
      </c>
      <c r="CX253">
        <v>0</v>
      </c>
      <c r="CY253">
        <v>0</v>
      </c>
      <c r="CZ253">
        <v>0</v>
      </c>
      <c r="DA253">
        <v>0</v>
      </c>
      <c r="DB253">
        <v>0</v>
      </c>
      <c r="DC253">
        <v>0</v>
      </c>
      <c r="DD253">
        <v>0</v>
      </c>
      <c r="DE253">
        <v>0</v>
      </c>
      <c r="DF253">
        <v>0</v>
      </c>
      <c r="DG253">
        <v>0</v>
      </c>
      <c r="DH253">
        <v>0</v>
      </c>
      <c r="DI253">
        <v>0</v>
      </c>
      <c r="DJ253">
        <v>0</v>
      </c>
      <c r="DK253">
        <v>0</v>
      </c>
      <c r="DL253">
        <v>0</v>
      </c>
      <c r="DM253">
        <v>0</v>
      </c>
      <c r="DN253">
        <v>0</v>
      </c>
      <c r="DO253">
        <v>0</v>
      </c>
      <c r="DP253">
        <v>0</v>
      </c>
      <c r="DQ253">
        <v>0</v>
      </c>
    </row>
    <row r="254" spans="1:121" x14ac:dyDescent="0.25">
      <c r="A254" t="s">
        <v>958</v>
      </c>
      <c r="B254" t="s">
        <v>136</v>
      </c>
      <c r="C254" t="s">
        <v>137</v>
      </c>
      <c r="D254">
        <v>58</v>
      </c>
      <c r="E254" t="s">
        <v>138</v>
      </c>
      <c r="F254" t="s">
        <v>957</v>
      </c>
      <c r="G254" t="s">
        <v>959</v>
      </c>
      <c r="H254" t="s">
        <v>141</v>
      </c>
      <c r="I254" t="s">
        <v>142</v>
      </c>
      <c r="J254" s="66">
        <v>200019605579026</v>
      </c>
      <c r="K254" t="s">
        <v>143</v>
      </c>
      <c r="L254">
        <v>4</v>
      </c>
      <c r="M254" s="65">
        <v>45663</v>
      </c>
      <c r="N254" t="s">
        <v>293</v>
      </c>
      <c r="O254" t="s">
        <v>294</v>
      </c>
      <c r="P254" t="s">
        <v>293</v>
      </c>
      <c r="Q254" t="s">
        <v>294</v>
      </c>
      <c r="R254">
        <v>1</v>
      </c>
      <c r="S254" t="s">
        <v>146</v>
      </c>
      <c r="T254" t="s">
        <v>147</v>
      </c>
      <c r="U254" t="s">
        <v>148</v>
      </c>
      <c r="V254" t="s">
        <v>149</v>
      </c>
      <c r="W254" t="s">
        <v>150</v>
      </c>
      <c r="X254">
        <v>3389</v>
      </c>
      <c r="Y254" t="s">
        <v>277</v>
      </c>
      <c r="Z254" t="s">
        <v>193</v>
      </c>
      <c r="AA254" t="s">
        <v>194</v>
      </c>
      <c r="AB254" t="s">
        <v>154</v>
      </c>
      <c r="AC254" t="s">
        <v>155</v>
      </c>
      <c r="AF254" t="s">
        <v>156</v>
      </c>
      <c r="AG254" t="s">
        <v>157</v>
      </c>
      <c r="AP254" t="s">
        <v>158</v>
      </c>
      <c r="AQ254" t="s">
        <v>159</v>
      </c>
      <c r="AR254">
        <v>2025</v>
      </c>
      <c r="AS254">
        <v>12</v>
      </c>
      <c r="AT254" s="65">
        <v>45669</v>
      </c>
      <c r="AU254" t="s">
        <v>160</v>
      </c>
      <c r="AV254" t="s">
        <v>161</v>
      </c>
      <c r="AW254" t="s">
        <v>162</v>
      </c>
      <c r="AX254">
        <v>40000</v>
      </c>
      <c r="AY254">
        <v>0</v>
      </c>
      <c r="AZ254">
        <v>0</v>
      </c>
      <c r="BA254">
        <v>0</v>
      </c>
      <c r="BB254">
        <v>0</v>
      </c>
      <c r="BC254">
        <v>0</v>
      </c>
      <c r="BD254">
        <v>0</v>
      </c>
      <c r="BE254">
        <v>0</v>
      </c>
      <c r="BF254">
        <v>0</v>
      </c>
      <c r="BG254">
        <v>0</v>
      </c>
      <c r="BH254">
        <v>0</v>
      </c>
      <c r="BI254">
        <v>0</v>
      </c>
      <c r="BJ254">
        <v>1148</v>
      </c>
      <c r="BK254">
        <v>442.65</v>
      </c>
      <c r="BL254">
        <v>1216</v>
      </c>
      <c r="BM254">
        <v>0</v>
      </c>
      <c r="BN254">
        <v>0</v>
      </c>
      <c r="BO254">
        <v>0</v>
      </c>
      <c r="BP254">
        <v>0</v>
      </c>
      <c r="BQ254">
        <v>0</v>
      </c>
      <c r="BR254">
        <v>0</v>
      </c>
      <c r="BS254">
        <v>0</v>
      </c>
      <c r="BT254">
        <v>0</v>
      </c>
      <c r="BU254">
        <v>0</v>
      </c>
      <c r="BV254">
        <v>0</v>
      </c>
      <c r="BW254">
        <v>0</v>
      </c>
      <c r="BX254">
        <v>0</v>
      </c>
      <c r="BY254">
        <v>0</v>
      </c>
      <c r="BZ254">
        <v>0</v>
      </c>
      <c r="CA254">
        <v>0</v>
      </c>
      <c r="CB254">
        <v>0</v>
      </c>
      <c r="CC254">
        <v>0</v>
      </c>
      <c r="CD254">
        <v>0</v>
      </c>
      <c r="CE254">
        <v>0</v>
      </c>
      <c r="CF254">
        <v>0</v>
      </c>
      <c r="CG254">
        <v>0</v>
      </c>
      <c r="CH254">
        <v>0</v>
      </c>
      <c r="CI254">
        <v>0</v>
      </c>
      <c r="CJ254">
        <v>0</v>
      </c>
      <c r="CK254">
        <v>0</v>
      </c>
      <c r="CL254">
        <v>0</v>
      </c>
      <c r="CM254">
        <v>0</v>
      </c>
      <c r="CN254">
        <v>0</v>
      </c>
      <c r="CO254">
        <v>0</v>
      </c>
      <c r="CP254">
        <v>0</v>
      </c>
      <c r="CQ254">
        <v>0</v>
      </c>
      <c r="CR254">
        <v>0</v>
      </c>
      <c r="CS254">
        <v>0</v>
      </c>
      <c r="CT254">
        <v>0</v>
      </c>
      <c r="CU254">
        <v>0</v>
      </c>
      <c r="CV254">
        <v>0</v>
      </c>
      <c r="CW254">
        <v>0</v>
      </c>
      <c r="CX254">
        <v>0</v>
      </c>
      <c r="CY254">
        <v>0</v>
      </c>
      <c r="CZ254">
        <v>0</v>
      </c>
      <c r="DA254">
        <v>0</v>
      </c>
      <c r="DB254">
        <v>0</v>
      </c>
      <c r="DC254">
        <v>0</v>
      </c>
      <c r="DD254">
        <v>0</v>
      </c>
      <c r="DE254">
        <v>0</v>
      </c>
      <c r="DF254">
        <v>0</v>
      </c>
      <c r="DG254">
        <v>0</v>
      </c>
      <c r="DH254">
        <v>0</v>
      </c>
      <c r="DI254">
        <v>0</v>
      </c>
      <c r="DJ254">
        <v>0</v>
      </c>
      <c r="DK254">
        <v>0</v>
      </c>
      <c r="DL254">
        <v>0</v>
      </c>
      <c r="DM254">
        <v>0</v>
      </c>
      <c r="DN254">
        <v>0</v>
      </c>
      <c r="DO254">
        <v>0</v>
      </c>
      <c r="DP254">
        <v>0</v>
      </c>
      <c r="DQ254">
        <v>0</v>
      </c>
    </row>
    <row r="255" spans="1:121" x14ac:dyDescent="0.25">
      <c r="A255" t="s">
        <v>961</v>
      </c>
      <c r="B255" t="s">
        <v>136</v>
      </c>
      <c r="C255" t="s">
        <v>137</v>
      </c>
      <c r="D255">
        <v>20</v>
      </c>
      <c r="E255" t="s">
        <v>138</v>
      </c>
      <c r="F255" t="s">
        <v>960</v>
      </c>
      <c r="G255" s="65">
        <v>29771</v>
      </c>
      <c r="H255" t="s">
        <v>166</v>
      </c>
      <c r="I255" t="s">
        <v>142</v>
      </c>
      <c r="J255" s="66">
        <v>200010130767725</v>
      </c>
      <c r="K255" t="s">
        <v>143</v>
      </c>
      <c r="L255">
        <v>6</v>
      </c>
      <c r="M255" s="65">
        <v>45663</v>
      </c>
      <c r="N255" t="s">
        <v>403</v>
      </c>
      <c r="O255" t="s">
        <v>404</v>
      </c>
      <c r="P255" t="s">
        <v>403</v>
      </c>
      <c r="Q255" t="s">
        <v>404</v>
      </c>
      <c r="R255">
        <v>1</v>
      </c>
      <c r="S255" t="s">
        <v>146</v>
      </c>
      <c r="T255" t="s">
        <v>147</v>
      </c>
      <c r="U255" t="s">
        <v>148</v>
      </c>
      <c r="V255" t="s">
        <v>149</v>
      </c>
      <c r="W255" t="s">
        <v>150</v>
      </c>
      <c r="X255">
        <v>1500</v>
      </c>
      <c r="Y255" t="s">
        <v>264</v>
      </c>
      <c r="Z255" t="s">
        <v>152</v>
      </c>
      <c r="AA255" t="s">
        <v>153</v>
      </c>
      <c r="AB255" t="s">
        <v>154</v>
      </c>
      <c r="AC255" t="s">
        <v>155</v>
      </c>
      <c r="AF255" t="s">
        <v>188</v>
      </c>
      <c r="AG255" t="s">
        <v>189</v>
      </c>
      <c r="AP255" t="s">
        <v>158</v>
      </c>
      <c r="AQ255" t="s">
        <v>159</v>
      </c>
      <c r="AR255">
        <v>2025</v>
      </c>
      <c r="AS255">
        <v>12</v>
      </c>
      <c r="AT255" s="65">
        <v>45669</v>
      </c>
      <c r="AU255" t="s">
        <v>160</v>
      </c>
      <c r="AV255" t="s">
        <v>161</v>
      </c>
      <c r="AW255" t="s">
        <v>162</v>
      </c>
      <c r="AX255">
        <v>70000</v>
      </c>
      <c r="AY255">
        <v>0</v>
      </c>
      <c r="AZ255">
        <v>0</v>
      </c>
      <c r="BA255">
        <v>0</v>
      </c>
      <c r="BB255">
        <v>0</v>
      </c>
      <c r="BC255">
        <v>0</v>
      </c>
      <c r="BD255">
        <v>0</v>
      </c>
      <c r="BE255">
        <v>0</v>
      </c>
      <c r="BF255">
        <v>0</v>
      </c>
      <c r="BG255">
        <v>0</v>
      </c>
      <c r="BH255">
        <v>0</v>
      </c>
      <c r="BI255">
        <v>0</v>
      </c>
      <c r="BJ255">
        <v>2009</v>
      </c>
      <c r="BK255">
        <v>5368.48</v>
      </c>
      <c r="BL255">
        <v>2128</v>
      </c>
      <c r="BM255">
        <v>0</v>
      </c>
      <c r="BN255">
        <v>0</v>
      </c>
      <c r="BO255">
        <v>0</v>
      </c>
      <c r="BP255">
        <v>0</v>
      </c>
      <c r="BQ255">
        <v>0</v>
      </c>
      <c r="BR255">
        <v>0</v>
      </c>
      <c r="BS255">
        <v>0</v>
      </c>
      <c r="BT255">
        <v>0</v>
      </c>
      <c r="BU255">
        <v>0</v>
      </c>
      <c r="BV255">
        <v>0</v>
      </c>
      <c r="BW255">
        <v>0</v>
      </c>
      <c r="BX255">
        <v>0</v>
      </c>
      <c r="BY255">
        <v>0</v>
      </c>
      <c r="BZ255">
        <v>16566</v>
      </c>
      <c r="CA255">
        <v>0</v>
      </c>
      <c r="CB255">
        <v>0</v>
      </c>
      <c r="CC255">
        <v>0</v>
      </c>
      <c r="CD255">
        <v>0</v>
      </c>
      <c r="CE255">
        <v>0</v>
      </c>
      <c r="CF255">
        <v>0</v>
      </c>
      <c r="CG255">
        <v>0</v>
      </c>
      <c r="CH255">
        <v>0</v>
      </c>
      <c r="CI255">
        <v>0</v>
      </c>
      <c r="CJ255">
        <v>0</v>
      </c>
      <c r="CK255">
        <v>0</v>
      </c>
      <c r="CL255">
        <v>0</v>
      </c>
      <c r="CM255">
        <v>0</v>
      </c>
      <c r="CN255">
        <v>0</v>
      </c>
      <c r="CO255">
        <v>0</v>
      </c>
      <c r="CP255">
        <v>0</v>
      </c>
      <c r="CQ255">
        <v>0</v>
      </c>
      <c r="CR255">
        <v>0</v>
      </c>
      <c r="CS255">
        <v>0</v>
      </c>
      <c r="CT255">
        <v>0</v>
      </c>
      <c r="CU255">
        <v>0</v>
      </c>
      <c r="CV255">
        <v>0</v>
      </c>
      <c r="CW255">
        <v>0</v>
      </c>
      <c r="CX255">
        <v>0</v>
      </c>
      <c r="CY255">
        <v>0</v>
      </c>
      <c r="CZ255">
        <v>0</v>
      </c>
      <c r="DA255">
        <v>0</v>
      </c>
      <c r="DB255">
        <v>0</v>
      </c>
      <c r="DC255">
        <v>0</v>
      </c>
      <c r="DD255">
        <v>0</v>
      </c>
      <c r="DE255">
        <v>0</v>
      </c>
      <c r="DF255">
        <v>0</v>
      </c>
      <c r="DG255">
        <v>0</v>
      </c>
      <c r="DH255">
        <v>0</v>
      </c>
      <c r="DI255">
        <v>0</v>
      </c>
      <c r="DJ255">
        <v>0</v>
      </c>
      <c r="DK255">
        <v>0</v>
      </c>
      <c r="DL255">
        <v>0</v>
      </c>
      <c r="DM255">
        <v>0</v>
      </c>
      <c r="DN255">
        <v>0</v>
      </c>
      <c r="DO255">
        <v>0</v>
      </c>
      <c r="DP255">
        <v>0</v>
      </c>
      <c r="DQ255">
        <v>0</v>
      </c>
    </row>
    <row r="256" spans="1:121" x14ac:dyDescent="0.25">
      <c r="A256" t="s">
        <v>963</v>
      </c>
      <c r="B256" t="s">
        <v>136</v>
      </c>
      <c r="C256" t="s">
        <v>137</v>
      </c>
      <c r="D256">
        <v>101</v>
      </c>
      <c r="E256" t="s">
        <v>138</v>
      </c>
      <c r="F256" t="s">
        <v>962</v>
      </c>
      <c r="G256" t="s">
        <v>964</v>
      </c>
      <c r="H256" t="s">
        <v>166</v>
      </c>
      <c r="I256" t="s">
        <v>142</v>
      </c>
      <c r="J256" s="66">
        <v>9605741817</v>
      </c>
      <c r="K256" t="s">
        <v>143</v>
      </c>
      <c r="L256">
        <v>1</v>
      </c>
      <c r="M256" s="65">
        <v>45667</v>
      </c>
      <c r="N256" t="s">
        <v>167</v>
      </c>
      <c r="O256" t="s">
        <v>168</v>
      </c>
      <c r="P256" t="s">
        <v>167</v>
      </c>
      <c r="Q256" t="s">
        <v>168</v>
      </c>
      <c r="R256">
        <v>34</v>
      </c>
      <c r="S256" t="s">
        <v>169</v>
      </c>
      <c r="T256" t="s">
        <v>147</v>
      </c>
      <c r="U256" t="s">
        <v>148</v>
      </c>
      <c r="V256" t="s">
        <v>149</v>
      </c>
      <c r="W256" t="s">
        <v>150</v>
      </c>
      <c r="X256">
        <v>2210</v>
      </c>
      <c r="Y256" t="s">
        <v>170</v>
      </c>
      <c r="AB256" t="s">
        <v>154</v>
      </c>
      <c r="AC256" t="s">
        <v>155</v>
      </c>
      <c r="AP256" t="s">
        <v>158</v>
      </c>
      <c r="AQ256" t="s">
        <v>159</v>
      </c>
      <c r="AR256">
        <v>2025</v>
      </c>
      <c r="AS256">
        <v>12</v>
      </c>
      <c r="AT256" s="65">
        <v>45669</v>
      </c>
      <c r="AU256" t="s">
        <v>160</v>
      </c>
      <c r="AV256" t="s">
        <v>161</v>
      </c>
      <c r="AW256" t="s">
        <v>171</v>
      </c>
      <c r="AX256">
        <v>0</v>
      </c>
      <c r="AY256">
        <v>0</v>
      </c>
      <c r="AZ256">
        <v>0</v>
      </c>
      <c r="BA256">
        <v>0</v>
      </c>
      <c r="BB256">
        <v>0</v>
      </c>
      <c r="BC256">
        <v>0</v>
      </c>
      <c r="BD256">
        <v>0</v>
      </c>
      <c r="BE256">
        <v>0</v>
      </c>
      <c r="BF256">
        <v>0</v>
      </c>
      <c r="BG256">
        <v>0</v>
      </c>
      <c r="BH256">
        <v>0</v>
      </c>
      <c r="BI256">
        <v>0</v>
      </c>
      <c r="BJ256">
        <v>1435</v>
      </c>
      <c r="BK256">
        <v>1854</v>
      </c>
      <c r="BL256">
        <v>1520</v>
      </c>
      <c r="BM256">
        <v>0</v>
      </c>
      <c r="BN256">
        <v>0</v>
      </c>
      <c r="BO256">
        <v>0</v>
      </c>
      <c r="BP256">
        <v>0</v>
      </c>
      <c r="BQ256">
        <v>0</v>
      </c>
      <c r="BR256">
        <v>0</v>
      </c>
      <c r="BS256">
        <v>0</v>
      </c>
      <c r="BT256">
        <v>0</v>
      </c>
      <c r="BU256">
        <v>0</v>
      </c>
      <c r="BV256">
        <v>0</v>
      </c>
      <c r="BW256">
        <v>0</v>
      </c>
      <c r="BX256">
        <v>0</v>
      </c>
      <c r="BY256">
        <v>0</v>
      </c>
      <c r="BZ256">
        <v>0</v>
      </c>
      <c r="CA256">
        <v>0</v>
      </c>
      <c r="CB256">
        <v>0</v>
      </c>
      <c r="CC256">
        <v>0</v>
      </c>
      <c r="CD256">
        <v>0</v>
      </c>
      <c r="CE256">
        <v>0</v>
      </c>
      <c r="CF256">
        <v>0</v>
      </c>
      <c r="CG256">
        <v>0</v>
      </c>
      <c r="CH256">
        <v>0</v>
      </c>
      <c r="CI256">
        <v>0</v>
      </c>
      <c r="CJ256">
        <v>0</v>
      </c>
      <c r="CK256">
        <v>0</v>
      </c>
      <c r="CL256">
        <v>0</v>
      </c>
      <c r="CM256">
        <v>0</v>
      </c>
      <c r="CN256">
        <v>0</v>
      </c>
      <c r="CO256">
        <v>0</v>
      </c>
      <c r="CP256">
        <v>0</v>
      </c>
      <c r="CQ256">
        <v>0</v>
      </c>
      <c r="CR256">
        <v>0</v>
      </c>
      <c r="CS256">
        <v>0</v>
      </c>
      <c r="CT256">
        <v>0</v>
      </c>
      <c r="CU256">
        <v>0</v>
      </c>
      <c r="CV256">
        <v>0</v>
      </c>
      <c r="CW256">
        <v>0</v>
      </c>
      <c r="CX256">
        <v>0</v>
      </c>
      <c r="CY256">
        <v>0</v>
      </c>
      <c r="CZ256">
        <v>0</v>
      </c>
      <c r="DA256">
        <v>0</v>
      </c>
      <c r="DB256">
        <v>0</v>
      </c>
      <c r="DC256">
        <v>0</v>
      </c>
      <c r="DD256">
        <v>0</v>
      </c>
      <c r="DE256">
        <v>0</v>
      </c>
      <c r="DF256">
        <v>0</v>
      </c>
      <c r="DG256">
        <v>0</v>
      </c>
      <c r="DH256">
        <v>0</v>
      </c>
      <c r="DI256">
        <v>0</v>
      </c>
      <c r="DJ256">
        <v>0</v>
      </c>
      <c r="DK256">
        <v>0</v>
      </c>
      <c r="DL256">
        <v>0</v>
      </c>
      <c r="DM256">
        <v>0</v>
      </c>
      <c r="DN256">
        <v>0</v>
      </c>
      <c r="DO256">
        <v>0</v>
      </c>
      <c r="DP256">
        <v>0</v>
      </c>
      <c r="DQ256">
        <v>0</v>
      </c>
    </row>
    <row r="257" spans="1:121" x14ac:dyDescent="0.25">
      <c r="A257" t="s">
        <v>966</v>
      </c>
      <c r="B257" t="s">
        <v>136</v>
      </c>
      <c r="C257" t="s">
        <v>137</v>
      </c>
      <c r="D257">
        <v>8</v>
      </c>
      <c r="E257" t="s">
        <v>138</v>
      </c>
      <c r="F257" t="s">
        <v>965</v>
      </c>
      <c r="G257" t="s">
        <v>967</v>
      </c>
      <c r="H257" t="s">
        <v>166</v>
      </c>
      <c r="I257" t="s">
        <v>142</v>
      </c>
      <c r="J257" s="66">
        <v>200019606014547</v>
      </c>
      <c r="K257" t="s">
        <v>143</v>
      </c>
      <c r="L257">
        <v>4</v>
      </c>
      <c r="M257" s="65">
        <v>45663</v>
      </c>
      <c r="N257" t="s">
        <v>759</v>
      </c>
      <c r="O257" t="s">
        <v>760</v>
      </c>
      <c r="P257" t="s">
        <v>759</v>
      </c>
      <c r="Q257" t="s">
        <v>760</v>
      </c>
      <c r="R257">
        <v>34</v>
      </c>
      <c r="S257" t="s">
        <v>169</v>
      </c>
      <c r="T257" t="s">
        <v>147</v>
      </c>
      <c r="U257" t="s">
        <v>148</v>
      </c>
      <c r="V257" t="s">
        <v>149</v>
      </c>
      <c r="W257" t="s">
        <v>150</v>
      </c>
      <c r="X257">
        <v>1500</v>
      </c>
      <c r="Y257" t="s">
        <v>264</v>
      </c>
      <c r="Z257" t="s">
        <v>152</v>
      </c>
      <c r="AA257" t="s">
        <v>153</v>
      </c>
      <c r="AB257" t="s">
        <v>154</v>
      </c>
      <c r="AC257" t="s">
        <v>155</v>
      </c>
      <c r="AF257" t="s">
        <v>188</v>
      </c>
      <c r="AG257" t="s">
        <v>189</v>
      </c>
      <c r="AP257" t="s">
        <v>158</v>
      </c>
      <c r="AQ257" t="s">
        <v>159</v>
      </c>
      <c r="AR257">
        <v>2025</v>
      </c>
      <c r="AS257">
        <v>12</v>
      </c>
      <c r="AT257" s="65">
        <v>45669</v>
      </c>
      <c r="AU257" t="s">
        <v>160</v>
      </c>
      <c r="AV257" t="s">
        <v>161</v>
      </c>
      <c r="AW257" t="s">
        <v>171</v>
      </c>
      <c r="AX257">
        <v>0</v>
      </c>
      <c r="AY257">
        <v>0</v>
      </c>
      <c r="AZ257">
        <v>0</v>
      </c>
      <c r="BA257">
        <v>0</v>
      </c>
      <c r="BB257">
        <v>0</v>
      </c>
      <c r="BC257">
        <v>0</v>
      </c>
      <c r="BD257">
        <v>0</v>
      </c>
      <c r="BE257">
        <v>0</v>
      </c>
      <c r="BF257">
        <v>0</v>
      </c>
      <c r="BG257">
        <v>0</v>
      </c>
      <c r="BH257">
        <v>0</v>
      </c>
      <c r="BI257">
        <v>0</v>
      </c>
      <c r="BJ257">
        <v>2009</v>
      </c>
      <c r="BK257">
        <v>5368.48</v>
      </c>
      <c r="BL257">
        <v>2128</v>
      </c>
      <c r="BM257">
        <v>0</v>
      </c>
      <c r="BN257">
        <v>0</v>
      </c>
      <c r="BO257">
        <v>0</v>
      </c>
      <c r="BP257">
        <v>0</v>
      </c>
      <c r="BQ257">
        <v>0</v>
      </c>
      <c r="BR257">
        <v>0</v>
      </c>
      <c r="BS257">
        <v>0</v>
      </c>
      <c r="BT257">
        <v>0</v>
      </c>
      <c r="BU257">
        <v>0</v>
      </c>
      <c r="BV257">
        <v>0</v>
      </c>
      <c r="BW257">
        <v>0</v>
      </c>
      <c r="BX257">
        <v>0</v>
      </c>
      <c r="BY257">
        <v>0</v>
      </c>
      <c r="BZ257">
        <v>0</v>
      </c>
      <c r="CA257">
        <v>0</v>
      </c>
      <c r="CB257">
        <v>0</v>
      </c>
      <c r="CC257">
        <v>0</v>
      </c>
      <c r="CD257">
        <v>0</v>
      </c>
      <c r="CE257">
        <v>0</v>
      </c>
      <c r="CF257">
        <v>0</v>
      </c>
      <c r="CG257">
        <v>0</v>
      </c>
      <c r="CH257">
        <v>0</v>
      </c>
      <c r="CI257">
        <v>0</v>
      </c>
      <c r="CJ257">
        <v>0</v>
      </c>
      <c r="CK257">
        <v>0</v>
      </c>
      <c r="CL257">
        <v>0</v>
      </c>
      <c r="CM257">
        <v>0</v>
      </c>
      <c r="CN257">
        <v>0</v>
      </c>
      <c r="CO257">
        <v>0</v>
      </c>
      <c r="CP257">
        <v>0</v>
      </c>
      <c r="CQ257">
        <v>0</v>
      </c>
      <c r="CR257">
        <v>0</v>
      </c>
      <c r="CS257">
        <v>0</v>
      </c>
      <c r="CT257">
        <v>0</v>
      </c>
      <c r="CU257">
        <v>0</v>
      </c>
      <c r="CV257">
        <v>0</v>
      </c>
      <c r="CW257">
        <v>0</v>
      </c>
      <c r="CX257">
        <v>0</v>
      </c>
      <c r="CY257">
        <v>0</v>
      </c>
      <c r="CZ257">
        <v>0</v>
      </c>
      <c r="DA257">
        <v>0</v>
      </c>
      <c r="DB257">
        <v>0</v>
      </c>
      <c r="DC257">
        <v>0</v>
      </c>
      <c r="DD257">
        <v>0</v>
      </c>
      <c r="DE257">
        <v>0</v>
      </c>
      <c r="DF257">
        <v>0</v>
      </c>
      <c r="DG257">
        <v>0</v>
      </c>
      <c r="DH257">
        <v>0</v>
      </c>
      <c r="DI257">
        <v>0</v>
      </c>
      <c r="DJ257">
        <v>0</v>
      </c>
      <c r="DK257">
        <v>0</v>
      </c>
      <c r="DL257">
        <v>0</v>
      </c>
      <c r="DM257">
        <v>0</v>
      </c>
      <c r="DN257">
        <v>0</v>
      </c>
      <c r="DO257">
        <v>0</v>
      </c>
      <c r="DP257">
        <v>0</v>
      </c>
      <c r="DQ257">
        <v>0</v>
      </c>
    </row>
    <row r="258" spans="1:121" x14ac:dyDescent="0.25">
      <c r="A258" t="s">
        <v>969</v>
      </c>
      <c r="B258" t="s">
        <v>136</v>
      </c>
      <c r="C258" t="s">
        <v>137</v>
      </c>
      <c r="D258">
        <v>150</v>
      </c>
      <c r="E258" t="s">
        <v>138</v>
      </c>
      <c r="F258" t="s">
        <v>968</v>
      </c>
      <c r="G258" t="s">
        <v>970</v>
      </c>
      <c r="H258" t="s">
        <v>141</v>
      </c>
      <c r="I258" t="s">
        <v>142</v>
      </c>
      <c r="J258" s="66">
        <v>9604295389</v>
      </c>
      <c r="K258" t="s">
        <v>143</v>
      </c>
      <c r="L258">
        <v>1</v>
      </c>
      <c r="M258" s="65">
        <v>45663</v>
      </c>
      <c r="N258" t="s">
        <v>136</v>
      </c>
      <c r="O258" t="s">
        <v>137</v>
      </c>
      <c r="P258" t="s">
        <v>136</v>
      </c>
      <c r="Q258" t="s">
        <v>137</v>
      </c>
      <c r="R258">
        <v>1</v>
      </c>
      <c r="S258" t="s">
        <v>146</v>
      </c>
      <c r="T258" t="s">
        <v>147</v>
      </c>
      <c r="U258" t="s">
        <v>148</v>
      </c>
      <c r="V258" t="s">
        <v>149</v>
      </c>
      <c r="W258" t="s">
        <v>150</v>
      </c>
      <c r="X258">
        <v>3083</v>
      </c>
      <c r="Y258" t="s">
        <v>579</v>
      </c>
      <c r="AB258" t="s">
        <v>154</v>
      </c>
      <c r="AC258" t="s">
        <v>155</v>
      </c>
      <c r="AP258" t="s">
        <v>158</v>
      </c>
      <c r="AQ258" t="s">
        <v>159</v>
      </c>
      <c r="AR258">
        <v>2025</v>
      </c>
      <c r="AS258">
        <v>12</v>
      </c>
      <c r="AT258" s="65">
        <v>45669</v>
      </c>
      <c r="AU258" t="s">
        <v>160</v>
      </c>
      <c r="AV258" t="s">
        <v>161</v>
      </c>
      <c r="AW258" t="s">
        <v>162</v>
      </c>
      <c r="AX258">
        <v>150000</v>
      </c>
      <c r="AY258">
        <v>0</v>
      </c>
      <c r="AZ258">
        <v>0</v>
      </c>
      <c r="BA258">
        <v>0</v>
      </c>
      <c r="BB258">
        <v>0</v>
      </c>
      <c r="BC258">
        <v>0</v>
      </c>
      <c r="BD258">
        <v>0</v>
      </c>
      <c r="BE258">
        <v>0</v>
      </c>
      <c r="BF258">
        <v>0</v>
      </c>
      <c r="BG258">
        <v>0</v>
      </c>
      <c r="BH258">
        <v>0</v>
      </c>
      <c r="BI258">
        <v>0</v>
      </c>
      <c r="BJ258">
        <v>4305</v>
      </c>
      <c r="BK258">
        <v>23866.62</v>
      </c>
      <c r="BL258">
        <v>4560</v>
      </c>
      <c r="BM258">
        <v>0</v>
      </c>
      <c r="BN258">
        <v>0</v>
      </c>
      <c r="BO258">
        <v>0</v>
      </c>
      <c r="BP258">
        <v>0</v>
      </c>
      <c r="BQ258">
        <v>0</v>
      </c>
      <c r="BR258">
        <v>0</v>
      </c>
      <c r="BS258">
        <v>0</v>
      </c>
      <c r="BT258">
        <v>0</v>
      </c>
      <c r="BU258">
        <v>0</v>
      </c>
      <c r="BV258">
        <v>0</v>
      </c>
      <c r="BW258">
        <v>0</v>
      </c>
      <c r="BX258">
        <v>0</v>
      </c>
      <c r="BY258">
        <v>0</v>
      </c>
      <c r="BZ258">
        <v>0</v>
      </c>
      <c r="CA258">
        <v>0</v>
      </c>
      <c r="CB258">
        <v>0</v>
      </c>
      <c r="CC258">
        <v>0</v>
      </c>
      <c r="CD258">
        <v>0</v>
      </c>
      <c r="CE258">
        <v>0</v>
      </c>
      <c r="CF258">
        <v>0</v>
      </c>
      <c r="CG258">
        <v>0</v>
      </c>
      <c r="CH258">
        <v>0</v>
      </c>
      <c r="CI258">
        <v>0</v>
      </c>
      <c r="CJ258">
        <v>0</v>
      </c>
      <c r="CK258">
        <v>0</v>
      </c>
      <c r="CL258">
        <v>0</v>
      </c>
      <c r="CM258">
        <v>0</v>
      </c>
      <c r="CN258">
        <v>0</v>
      </c>
      <c r="CO258">
        <v>0</v>
      </c>
      <c r="CP258">
        <v>0</v>
      </c>
      <c r="CQ258">
        <v>0</v>
      </c>
      <c r="CR258">
        <v>0</v>
      </c>
      <c r="CS258">
        <v>0</v>
      </c>
      <c r="CT258">
        <v>0</v>
      </c>
      <c r="CU258">
        <v>0</v>
      </c>
      <c r="CV258">
        <v>0</v>
      </c>
      <c r="CW258">
        <v>0</v>
      </c>
      <c r="CX258">
        <v>0</v>
      </c>
      <c r="CY258">
        <v>0</v>
      </c>
      <c r="CZ258">
        <v>0</v>
      </c>
      <c r="DA258">
        <v>0</v>
      </c>
      <c r="DB258">
        <v>0</v>
      </c>
      <c r="DC258">
        <v>0</v>
      </c>
      <c r="DD258">
        <v>0</v>
      </c>
      <c r="DE258">
        <v>0</v>
      </c>
      <c r="DF258">
        <v>0</v>
      </c>
      <c r="DG258">
        <v>0</v>
      </c>
      <c r="DH258">
        <v>0</v>
      </c>
      <c r="DI258">
        <v>0</v>
      </c>
      <c r="DJ258">
        <v>0</v>
      </c>
      <c r="DK258">
        <v>0</v>
      </c>
      <c r="DL258">
        <v>0</v>
      </c>
      <c r="DM258">
        <v>0</v>
      </c>
      <c r="DN258">
        <v>0</v>
      </c>
      <c r="DO258">
        <v>0</v>
      </c>
      <c r="DP258">
        <v>0</v>
      </c>
      <c r="DQ258">
        <v>0</v>
      </c>
    </row>
    <row r="259" spans="1:121" x14ac:dyDescent="0.25">
      <c r="A259" t="s">
        <v>972</v>
      </c>
      <c r="B259" t="s">
        <v>136</v>
      </c>
      <c r="C259" t="s">
        <v>137</v>
      </c>
      <c r="D259">
        <v>30</v>
      </c>
      <c r="E259" t="s">
        <v>138</v>
      </c>
      <c r="F259" t="s">
        <v>971</v>
      </c>
      <c r="G259" t="s">
        <v>973</v>
      </c>
      <c r="H259" t="s">
        <v>141</v>
      </c>
      <c r="I259" t="s">
        <v>142</v>
      </c>
      <c r="J259" s="66">
        <v>9603084971</v>
      </c>
      <c r="K259" t="s">
        <v>143</v>
      </c>
      <c r="L259">
        <v>1</v>
      </c>
      <c r="M259" s="65">
        <v>45666</v>
      </c>
      <c r="N259" t="s">
        <v>214</v>
      </c>
      <c r="O259" t="s">
        <v>215</v>
      </c>
      <c r="P259" t="s">
        <v>214</v>
      </c>
      <c r="Q259" t="s">
        <v>215</v>
      </c>
      <c r="R259">
        <v>34</v>
      </c>
      <c r="S259" t="s">
        <v>169</v>
      </c>
      <c r="T259" t="s">
        <v>147</v>
      </c>
      <c r="U259" t="s">
        <v>148</v>
      </c>
      <c r="V259" t="s">
        <v>149</v>
      </c>
      <c r="W259" t="s">
        <v>150</v>
      </c>
      <c r="X259">
        <v>3254</v>
      </c>
      <c r="Y259" t="s">
        <v>352</v>
      </c>
      <c r="Z259" t="s">
        <v>152</v>
      </c>
      <c r="AA259" t="s">
        <v>153</v>
      </c>
      <c r="AB259" t="s">
        <v>154</v>
      </c>
      <c r="AC259" t="s">
        <v>155</v>
      </c>
      <c r="AF259" t="s">
        <v>188</v>
      </c>
      <c r="AG259" t="s">
        <v>189</v>
      </c>
      <c r="AP259" t="s">
        <v>158</v>
      </c>
      <c r="AQ259" t="s">
        <v>159</v>
      </c>
      <c r="AR259">
        <v>2025</v>
      </c>
      <c r="AS259">
        <v>12</v>
      </c>
      <c r="AT259" s="65">
        <v>45669</v>
      </c>
      <c r="AU259" t="s">
        <v>160</v>
      </c>
      <c r="AV259" t="s">
        <v>161</v>
      </c>
      <c r="AW259" t="s">
        <v>171</v>
      </c>
      <c r="AX259">
        <v>0</v>
      </c>
      <c r="AY259">
        <v>0</v>
      </c>
      <c r="AZ259">
        <v>0</v>
      </c>
      <c r="BA259">
        <v>0</v>
      </c>
      <c r="BB259">
        <v>0</v>
      </c>
      <c r="BC259">
        <v>0</v>
      </c>
      <c r="BD259">
        <v>0</v>
      </c>
      <c r="BE259">
        <v>0</v>
      </c>
      <c r="BF259">
        <v>0</v>
      </c>
      <c r="BG259">
        <v>0</v>
      </c>
      <c r="BH259">
        <v>0</v>
      </c>
      <c r="BI259">
        <v>0</v>
      </c>
      <c r="BJ259">
        <v>1435</v>
      </c>
      <c r="BK259">
        <v>1854</v>
      </c>
      <c r="BL259">
        <v>1520</v>
      </c>
      <c r="BM259">
        <v>0</v>
      </c>
      <c r="BN259">
        <v>0</v>
      </c>
      <c r="BO259">
        <v>0</v>
      </c>
      <c r="BP259">
        <v>0</v>
      </c>
      <c r="BQ259">
        <v>0</v>
      </c>
      <c r="BR259">
        <v>0</v>
      </c>
      <c r="BS259">
        <v>0</v>
      </c>
      <c r="BT259">
        <v>0</v>
      </c>
      <c r="BU259">
        <v>0</v>
      </c>
      <c r="BV259">
        <v>0</v>
      </c>
      <c r="BW259">
        <v>0</v>
      </c>
      <c r="BX259">
        <v>0</v>
      </c>
      <c r="BY259">
        <v>0</v>
      </c>
      <c r="BZ259">
        <v>0</v>
      </c>
      <c r="CA259">
        <v>0</v>
      </c>
      <c r="CB259">
        <v>0</v>
      </c>
      <c r="CC259">
        <v>0</v>
      </c>
      <c r="CD259">
        <v>0</v>
      </c>
      <c r="CE259">
        <v>0</v>
      </c>
      <c r="CF259">
        <v>0</v>
      </c>
      <c r="CG259">
        <v>0</v>
      </c>
      <c r="CH259">
        <v>0</v>
      </c>
      <c r="CI259">
        <v>0</v>
      </c>
      <c r="CJ259">
        <v>0</v>
      </c>
      <c r="CK259">
        <v>0</v>
      </c>
      <c r="CL259">
        <v>0</v>
      </c>
      <c r="CM259">
        <v>0</v>
      </c>
      <c r="CN259">
        <v>0</v>
      </c>
      <c r="CO259">
        <v>0</v>
      </c>
      <c r="CP259">
        <v>0</v>
      </c>
      <c r="CQ259">
        <v>0</v>
      </c>
      <c r="CR259">
        <v>0</v>
      </c>
      <c r="CS259">
        <v>0</v>
      </c>
      <c r="CT259">
        <v>0</v>
      </c>
      <c r="CU259">
        <v>0</v>
      </c>
      <c r="CV259">
        <v>0</v>
      </c>
      <c r="CW259">
        <v>0</v>
      </c>
      <c r="CX259">
        <v>0</v>
      </c>
      <c r="CY259">
        <v>0</v>
      </c>
      <c r="CZ259">
        <v>0</v>
      </c>
      <c r="DA259">
        <v>0</v>
      </c>
      <c r="DB259">
        <v>0</v>
      </c>
      <c r="DC259">
        <v>0</v>
      </c>
      <c r="DD259">
        <v>0</v>
      </c>
      <c r="DE259">
        <v>0</v>
      </c>
      <c r="DF259">
        <v>0</v>
      </c>
      <c r="DG259">
        <v>0</v>
      </c>
      <c r="DH259">
        <v>0</v>
      </c>
      <c r="DI259">
        <v>0</v>
      </c>
      <c r="DJ259">
        <v>0</v>
      </c>
      <c r="DK259">
        <v>0</v>
      </c>
      <c r="DL259">
        <v>0</v>
      </c>
      <c r="DM259">
        <v>0</v>
      </c>
      <c r="DN259">
        <v>0</v>
      </c>
      <c r="DO259">
        <v>0</v>
      </c>
      <c r="DP259">
        <v>0</v>
      </c>
      <c r="DQ259">
        <v>0</v>
      </c>
    </row>
    <row r="260" spans="1:121" x14ac:dyDescent="0.25">
      <c r="A260" t="s">
        <v>975</v>
      </c>
      <c r="B260" t="s">
        <v>136</v>
      </c>
      <c r="C260" t="s">
        <v>137</v>
      </c>
      <c r="D260">
        <v>25</v>
      </c>
      <c r="E260" t="s">
        <v>138</v>
      </c>
      <c r="F260" t="s">
        <v>974</v>
      </c>
      <c r="G260" t="s">
        <v>976</v>
      </c>
      <c r="H260" t="s">
        <v>166</v>
      </c>
      <c r="I260" t="s">
        <v>142</v>
      </c>
      <c r="J260" s="66">
        <v>200018300180768</v>
      </c>
      <c r="K260" t="s">
        <v>143</v>
      </c>
      <c r="L260">
        <v>6</v>
      </c>
      <c r="M260" s="65">
        <v>45663</v>
      </c>
      <c r="N260" t="s">
        <v>574</v>
      </c>
      <c r="O260" t="s">
        <v>575</v>
      </c>
      <c r="P260" t="s">
        <v>574</v>
      </c>
      <c r="Q260" t="s">
        <v>575</v>
      </c>
      <c r="R260">
        <v>1</v>
      </c>
      <c r="S260" t="s">
        <v>146</v>
      </c>
      <c r="T260" t="s">
        <v>147</v>
      </c>
      <c r="U260" t="s">
        <v>148</v>
      </c>
      <c r="V260" t="s">
        <v>149</v>
      </c>
      <c r="W260" t="s">
        <v>150</v>
      </c>
      <c r="X260">
        <v>1500</v>
      </c>
      <c r="Y260" t="s">
        <v>264</v>
      </c>
      <c r="Z260" t="s">
        <v>152</v>
      </c>
      <c r="AA260" t="s">
        <v>153</v>
      </c>
      <c r="AB260" t="s">
        <v>154</v>
      </c>
      <c r="AC260" t="s">
        <v>155</v>
      </c>
      <c r="AF260" t="s">
        <v>188</v>
      </c>
      <c r="AG260" t="s">
        <v>189</v>
      </c>
      <c r="AP260" t="s">
        <v>158</v>
      </c>
      <c r="AQ260" t="s">
        <v>159</v>
      </c>
      <c r="AR260">
        <v>2025</v>
      </c>
      <c r="AS260">
        <v>12</v>
      </c>
      <c r="AT260" s="65">
        <v>45669</v>
      </c>
      <c r="AU260" t="s">
        <v>160</v>
      </c>
      <c r="AV260" t="s">
        <v>161</v>
      </c>
      <c r="AW260" t="s">
        <v>162</v>
      </c>
      <c r="AX260">
        <v>70000</v>
      </c>
      <c r="AY260">
        <v>0</v>
      </c>
      <c r="AZ260">
        <v>0</v>
      </c>
      <c r="BA260">
        <v>0</v>
      </c>
      <c r="BB260">
        <v>0</v>
      </c>
      <c r="BC260">
        <v>0</v>
      </c>
      <c r="BD260">
        <v>0</v>
      </c>
      <c r="BE260">
        <v>0</v>
      </c>
      <c r="BF260">
        <v>0</v>
      </c>
      <c r="BG260">
        <v>0</v>
      </c>
      <c r="BH260">
        <v>0</v>
      </c>
      <c r="BI260">
        <v>0</v>
      </c>
      <c r="BJ260">
        <v>2009</v>
      </c>
      <c r="BK260">
        <v>4984.5200000000004</v>
      </c>
      <c r="BL260">
        <v>2128</v>
      </c>
      <c r="BM260">
        <v>0</v>
      </c>
      <c r="BN260">
        <v>0</v>
      </c>
      <c r="BO260">
        <v>1919.78</v>
      </c>
      <c r="BP260">
        <v>0</v>
      </c>
      <c r="BQ260">
        <v>0</v>
      </c>
      <c r="BR260">
        <v>0</v>
      </c>
      <c r="BS260">
        <v>0</v>
      </c>
      <c r="BT260">
        <v>0</v>
      </c>
      <c r="BU260">
        <v>0</v>
      </c>
      <c r="BV260">
        <v>0</v>
      </c>
      <c r="BW260">
        <v>0</v>
      </c>
      <c r="BX260">
        <v>0</v>
      </c>
      <c r="BY260">
        <v>0</v>
      </c>
      <c r="BZ260">
        <v>0</v>
      </c>
      <c r="CA260">
        <v>0</v>
      </c>
      <c r="CB260">
        <v>0</v>
      </c>
      <c r="CC260">
        <v>0</v>
      </c>
      <c r="CD260">
        <v>0</v>
      </c>
      <c r="CE260">
        <v>0</v>
      </c>
      <c r="CF260">
        <v>0</v>
      </c>
      <c r="CG260">
        <v>0</v>
      </c>
      <c r="CH260">
        <v>0</v>
      </c>
      <c r="CI260">
        <v>0</v>
      </c>
      <c r="CJ260">
        <v>0</v>
      </c>
      <c r="CK260">
        <v>0</v>
      </c>
      <c r="CL260">
        <v>0</v>
      </c>
      <c r="CM260">
        <v>0</v>
      </c>
      <c r="CN260">
        <v>0</v>
      </c>
      <c r="CO260">
        <v>0</v>
      </c>
      <c r="CP260">
        <v>0</v>
      </c>
      <c r="CQ260">
        <v>0</v>
      </c>
      <c r="CR260">
        <v>0</v>
      </c>
      <c r="CS260">
        <v>0</v>
      </c>
      <c r="CT260">
        <v>0</v>
      </c>
      <c r="CU260">
        <v>0</v>
      </c>
      <c r="CV260">
        <v>0</v>
      </c>
      <c r="CW260">
        <v>0</v>
      </c>
      <c r="CX260">
        <v>0</v>
      </c>
      <c r="CY260">
        <v>0</v>
      </c>
      <c r="CZ260">
        <v>0</v>
      </c>
      <c r="DA260">
        <v>0</v>
      </c>
      <c r="DB260">
        <v>0</v>
      </c>
      <c r="DC260">
        <v>0</v>
      </c>
      <c r="DD260">
        <v>0</v>
      </c>
      <c r="DE260">
        <v>0</v>
      </c>
      <c r="DF260">
        <v>0</v>
      </c>
      <c r="DG260">
        <v>0</v>
      </c>
      <c r="DH260">
        <v>0</v>
      </c>
      <c r="DI260">
        <v>0</v>
      </c>
      <c r="DJ260">
        <v>0</v>
      </c>
      <c r="DK260">
        <v>0</v>
      </c>
      <c r="DL260">
        <v>0</v>
      </c>
      <c r="DM260">
        <v>0</v>
      </c>
      <c r="DN260">
        <v>0</v>
      </c>
      <c r="DO260">
        <v>0</v>
      </c>
      <c r="DP260">
        <v>0</v>
      </c>
      <c r="DQ260">
        <v>0</v>
      </c>
    </row>
    <row r="261" spans="1:121" x14ac:dyDescent="0.25">
      <c r="A261" t="s">
        <v>978</v>
      </c>
      <c r="B261" t="s">
        <v>136</v>
      </c>
      <c r="C261" t="s">
        <v>137</v>
      </c>
      <c r="D261">
        <v>44</v>
      </c>
      <c r="E261" t="s">
        <v>138</v>
      </c>
      <c r="F261" t="s">
        <v>977</v>
      </c>
      <c r="G261" t="s">
        <v>979</v>
      </c>
      <c r="H261" t="s">
        <v>141</v>
      </c>
      <c r="I261" t="s">
        <v>142</v>
      </c>
      <c r="J261" s="66">
        <v>200013300109480</v>
      </c>
      <c r="K261" t="s">
        <v>143</v>
      </c>
      <c r="L261">
        <v>6</v>
      </c>
      <c r="M261" s="65">
        <v>45663</v>
      </c>
      <c r="N261" t="s">
        <v>356</v>
      </c>
      <c r="O261" t="s">
        <v>357</v>
      </c>
      <c r="P261" t="s">
        <v>356</v>
      </c>
      <c r="Q261" t="s">
        <v>357</v>
      </c>
      <c r="R261">
        <v>1</v>
      </c>
      <c r="S261" t="s">
        <v>146</v>
      </c>
      <c r="T261" t="s">
        <v>147</v>
      </c>
      <c r="U261" t="s">
        <v>148</v>
      </c>
      <c r="V261" t="s">
        <v>149</v>
      </c>
      <c r="W261" t="s">
        <v>150</v>
      </c>
      <c r="X261">
        <v>1860</v>
      </c>
      <c r="Y261" t="s">
        <v>660</v>
      </c>
      <c r="Z261" t="s">
        <v>152</v>
      </c>
      <c r="AA261" t="s">
        <v>153</v>
      </c>
      <c r="AB261" t="s">
        <v>154</v>
      </c>
      <c r="AC261" t="s">
        <v>155</v>
      </c>
      <c r="AF261" t="s">
        <v>156</v>
      </c>
      <c r="AG261" t="s">
        <v>157</v>
      </c>
      <c r="AP261" t="s">
        <v>158</v>
      </c>
      <c r="AQ261" t="s">
        <v>159</v>
      </c>
      <c r="AR261">
        <v>2025</v>
      </c>
      <c r="AS261">
        <v>12</v>
      </c>
      <c r="AT261" s="65">
        <v>45669</v>
      </c>
      <c r="AU261" t="s">
        <v>160</v>
      </c>
      <c r="AV261" t="s">
        <v>161</v>
      </c>
      <c r="AW261" t="s">
        <v>162</v>
      </c>
      <c r="AX261">
        <v>40000</v>
      </c>
      <c r="AY261">
        <v>0</v>
      </c>
      <c r="AZ261">
        <v>0</v>
      </c>
      <c r="BA261">
        <v>0</v>
      </c>
      <c r="BB261">
        <v>0</v>
      </c>
      <c r="BC261">
        <v>0</v>
      </c>
      <c r="BD261">
        <v>0</v>
      </c>
      <c r="BE261">
        <v>0</v>
      </c>
      <c r="BF261">
        <v>0</v>
      </c>
      <c r="BG261">
        <v>0</v>
      </c>
      <c r="BH261">
        <v>0</v>
      </c>
      <c r="BI261">
        <v>0</v>
      </c>
      <c r="BJ261">
        <v>1148</v>
      </c>
      <c r="BK261">
        <v>442.65</v>
      </c>
      <c r="BL261">
        <v>1216</v>
      </c>
      <c r="BM261">
        <v>0</v>
      </c>
      <c r="BN261">
        <v>0</v>
      </c>
      <c r="BO261">
        <v>0</v>
      </c>
      <c r="BP261">
        <v>0</v>
      </c>
      <c r="BQ261">
        <v>0</v>
      </c>
      <c r="BR261">
        <v>0</v>
      </c>
      <c r="BS261">
        <v>0</v>
      </c>
      <c r="BT261">
        <v>0</v>
      </c>
      <c r="BU261">
        <v>0</v>
      </c>
      <c r="BV261">
        <v>0</v>
      </c>
      <c r="BW261">
        <v>0</v>
      </c>
      <c r="BX261">
        <v>0</v>
      </c>
      <c r="BY261">
        <v>0</v>
      </c>
      <c r="BZ261">
        <v>6283.32</v>
      </c>
      <c r="CA261">
        <v>0</v>
      </c>
      <c r="CB261">
        <v>0</v>
      </c>
      <c r="CC261">
        <v>0</v>
      </c>
      <c r="CD261">
        <v>0</v>
      </c>
      <c r="CE261">
        <v>0</v>
      </c>
      <c r="CF261">
        <v>0</v>
      </c>
      <c r="CG261">
        <v>0</v>
      </c>
      <c r="CH261">
        <v>0</v>
      </c>
      <c r="CI261">
        <v>0</v>
      </c>
      <c r="CJ261">
        <v>0</v>
      </c>
      <c r="CK261">
        <v>0</v>
      </c>
      <c r="CL261">
        <v>0</v>
      </c>
      <c r="CM261">
        <v>0</v>
      </c>
      <c r="CN261">
        <v>0</v>
      </c>
      <c r="CO261">
        <v>0</v>
      </c>
      <c r="CP261">
        <v>0</v>
      </c>
      <c r="CQ261">
        <v>0</v>
      </c>
      <c r="CR261">
        <v>0</v>
      </c>
      <c r="CS261">
        <v>0</v>
      </c>
      <c r="CT261">
        <v>0</v>
      </c>
      <c r="CU261">
        <v>0</v>
      </c>
      <c r="CV261">
        <v>0</v>
      </c>
      <c r="CW261">
        <v>0</v>
      </c>
      <c r="CX261">
        <v>0</v>
      </c>
      <c r="CY261">
        <v>0</v>
      </c>
      <c r="CZ261">
        <v>0</v>
      </c>
      <c r="DA261">
        <v>0</v>
      </c>
      <c r="DB261">
        <v>0</v>
      </c>
      <c r="DC261">
        <v>0</v>
      </c>
      <c r="DD261">
        <v>0</v>
      </c>
      <c r="DE261">
        <v>0</v>
      </c>
      <c r="DF261">
        <v>0</v>
      </c>
      <c r="DG261">
        <v>0</v>
      </c>
      <c r="DH261">
        <v>0</v>
      </c>
      <c r="DI261">
        <v>0</v>
      </c>
      <c r="DJ261">
        <v>0</v>
      </c>
      <c r="DK261">
        <v>0</v>
      </c>
      <c r="DL261">
        <v>0</v>
      </c>
      <c r="DM261">
        <v>0</v>
      </c>
      <c r="DN261">
        <v>0</v>
      </c>
      <c r="DO261">
        <v>0</v>
      </c>
      <c r="DP261">
        <v>0</v>
      </c>
      <c r="DQ261">
        <v>0</v>
      </c>
    </row>
    <row r="262" spans="1:121" x14ac:dyDescent="0.25">
      <c r="A262" t="s">
        <v>981</v>
      </c>
      <c r="B262" t="s">
        <v>136</v>
      </c>
      <c r="C262" t="s">
        <v>137</v>
      </c>
      <c r="D262">
        <v>179</v>
      </c>
      <c r="E262" t="s">
        <v>138</v>
      </c>
      <c r="F262" t="s">
        <v>980</v>
      </c>
      <c r="G262" t="s">
        <v>982</v>
      </c>
      <c r="H262" t="s">
        <v>166</v>
      </c>
      <c r="I262" t="s">
        <v>142</v>
      </c>
      <c r="J262" s="66">
        <v>9608991525</v>
      </c>
      <c r="K262" t="s">
        <v>143</v>
      </c>
      <c r="L262">
        <v>1</v>
      </c>
      <c r="M262" s="65">
        <v>45669</v>
      </c>
      <c r="N262" t="s">
        <v>167</v>
      </c>
      <c r="O262" t="s">
        <v>168</v>
      </c>
      <c r="P262" t="s">
        <v>167</v>
      </c>
      <c r="Q262" t="s">
        <v>168</v>
      </c>
      <c r="R262">
        <v>34</v>
      </c>
      <c r="S262" t="s">
        <v>169</v>
      </c>
      <c r="T262" t="s">
        <v>147</v>
      </c>
      <c r="U262" t="s">
        <v>148</v>
      </c>
      <c r="V262" t="s">
        <v>149</v>
      </c>
      <c r="W262" t="s">
        <v>150</v>
      </c>
      <c r="X262">
        <v>3037</v>
      </c>
      <c r="Y262" t="s">
        <v>983</v>
      </c>
      <c r="Z262" t="s">
        <v>152</v>
      </c>
      <c r="AA262" t="s">
        <v>153</v>
      </c>
      <c r="AB262" t="s">
        <v>154</v>
      </c>
      <c r="AC262" t="s">
        <v>155</v>
      </c>
      <c r="AF262" t="s">
        <v>217</v>
      </c>
      <c r="AG262" t="s">
        <v>218</v>
      </c>
      <c r="AP262" t="s">
        <v>158</v>
      </c>
      <c r="AQ262" t="s">
        <v>159</v>
      </c>
      <c r="AR262">
        <v>2025</v>
      </c>
      <c r="AS262">
        <v>12</v>
      </c>
      <c r="AT262" s="65">
        <v>45669</v>
      </c>
      <c r="AU262" t="s">
        <v>160</v>
      </c>
      <c r="AV262" t="s">
        <v>161</v>
      </c>
      <c r="AW262" t="s">
        <v>171</v>
      </c>
      <c r="AX262">
        <v>0</v>
      </c>
      <c r="AY262">
        <v>0</v>
      </c>
      <c r="AZ262">
        <v>0</v>
      </c>
      <c r="BA262">
        <v>0</v>
      </c>
      <c r="BB262">
        <v>0</v>
      </c>
      <c r="BC262">
        <v>0</v>
      </c>
      <c r="BD262">
        <v>0</v>
      </c>
      <c r="BE262">
        <v>0</v>
      </c>
      <c r="BF262">
        <v>0</v>
      </c>
      <c r="BG262">
        <v>0</v>
      </c>
      <c r="BH262">
        <v>0</v>
      </c>
      <c r="BI262">
        <v>0</v>
      </c>
      <c r="BJ262">
        <v>1148</v>
      </c>
      <c r="BK262">
        <v>442.65</v>
      </c>
      <c r="BL262">
        <v>1216</v>
      </c>
      <c r="BM262">
        <v>0</v>
      </c>
      <c r="BN262">
        <v>0</v>
      </c>
      <c r="BO262">
        <v>0</v>
      </c>
      <c r="BP262">
        <v>0</v>
      </c>
      <c r="BQ262">
        <v>0</v>
      </c>
      <c r="BR262">
        <v>0</v>
      </c>
      <c r="BS262">
        <v>0</v>
      </c>
      <c r="BT262">
        <v>0</v>
      </c>
      <c r="BU262">
        <v>0</v>
      </c>
      <c r="BV262">
        <v>0</v>
      </c>
      <c r="BW262">
        <v>0</v>
      </c>
      <c r="BX262">
        <v>0</v>
      </c>
      <c r="BY262">
        <v>0</v>
      </c>
      <c r="BZ262">
        <v>0</v>
      </c>
      <c r="CA262">
        <v>0</v>
      </c>
      <c r="CB262">
        <v>0</v>
      </c>
      <c r="CC262">
        <v>0</v>
      </c>
      <c r="CD262">
        <v>0</v>
      </c>
      <c r="CE262">
        <v>0</v>
      </c>
      <c r="CF262">
        <v>0</v>
      </c>
      <c r="CG262">
        <v>0</v>
      </c>
      <c r="CH262">
        <v>0</v>
      </c>
      <c r="CI262">
        <v>0</v>
      </c>
      <c r="CJ262">
        <v>0</v>
      </c>
      <c r="CK262">
        <v>0</v>
      </c>
      <c r="CL262">
        <v>0</v>
      </c>
      <c r="CM262">
        <v>0</v>
      </c>
      <c r="CN262">
        <v>0</v>
      </c>
      <c r="CO262">
        <v>0</v>
      </c>
      <c r="CP262">
        <v>0</v>
      </c>
      <c r="CQ262">
        <v>0</v>
      </c>
      <c r="CR262">
        <v>0</v>
      </c>
      <c r="CS262">
        <v>0</v>
      </c>
      <c r="CT262">
        <v>0</v>
      </c>
      <c r="CU262">
        <v>0</v>
      </c>
      <c r="CV262">
        <v>0</v>
      </c>
      <c r="CW262">
        <v>0</v>
      </c>
      <c r="CX262">
        <v>0</v>
      </c>
      <c r="CY262">
        <v>0</v>
      </c>
      <c r="CZ262">
        <v>0</v>
      </c>
      <c r="DA262">
        <v>0</v>
      </c>
      <c r="DB262">
        <v>0</v>
      </c>
      <c r="DC262">
        <v>0</v>
      </c>
      <c r="DD262">
        <v>0</v>
      </c>
      <c r="DE262">
        <v>0</v>
      </c>
      <c r="DF262">
        <v>0</v>
      </c>
      <c r="DG262">
        <v>0</v>
      </c>
      <c r="DH262">
        <v>0</v>
      </c>
      <c r="DI262">
        <v>0</v>
      </c>
      <c r="DJ262">
        <v>0</v>
      </c>
      <c r="DK262">
        <v>0</v>
      </c>
      <c r="DL262">
        <v>0</v>
      </c>
      <c r="DM262">
        <v>0</v>
      </c>
      <c r="DN262">
        <v>0</v>
      </c>
      <c r="DO262">
        <v>0</v>
      </c>
      <c r="DP262">
        <v>0</v>
      </c>
      <c r="DQ262">
        <v>0</v>
      </c>
    </row>
    <row r="263" spans="1:121" x14ac:dyDescent="0.25">
      <c r="A263" t="s">
        <v>985</v>
      </c>
      <c r="B263" t="s">
        <v>136</v>
      </c>
      <c r="C263" t="s">
        <v>137</v>
      </c>
      <c r="D263">
        <v>16</v>
      </c>
      <c r="E263" t="s">
        <v>138</v>
      </c>
      <c r="F263" t="s">
        <v>984</v>
      </c>
      <c r="G263" s="65">
        <v>33577</v>
      </c>
      <c r="H263" t="s">
        <v>166</v>
      </c>
      <c r="I263" t="s">
        <v>142</v>
      </c>
      <c r="J263" s="66">
        <v>200010131683882</v>
      </c>
      <c r="K263" t="s">
        <v>143</v>
      </c>
      <c r="L263">
        <v>4</v>
      </c>
      <c r="M263" s="65">
        <v>45663</v>
      </c>
      <c r="N263" t="s">
        <v>175</v>
      </c>
      <c r="O263" t="s">
        <v>176</v>
      </c>
      <c r="P263" t="s">
        <v>175</v>
      </c>
      <c r="Q263" t="s">
        <v>176</v>
      </c>
      <c r="R263">
        <v>1</v>
      </c>
      <c r="S263" t="s">
        <v>146</v>
      </c>
      <c r="T263" t="s">
        <v>147</v>
      </c>
      <c r="U263" t="s">
        <v>148</v>
      </c>
      <c r="V263" t="s">
        <v>149</v>
      </c>
      <c r="W263" t="s">
        <v>150</v>
      </c>
      <c r="X263">
        <v>1693</v>
      </c>
      <c r="Y263" t="s">
        <v>187</v>
      </c>
      <c r="Z263" t="s">
        <v>152</v>
      </c>
      <c r="AA263" t="s">
        <v>153</v>
      </c>
      <c r="AB263" t="s">
        <v>154</v>
      </c>
      <c r="AC263" t="s">
        <v>155</v>
      </c>
      <c r="AF263" t="s">
        <v>188</v>
      </c>
      <c r="AG263" t="s">
        <v>189</v>
      </c>
      <c r="AP263" t="s">
        <v>158</v>
      </c>
      <c r="AQ263" t="s">
        <v>159</v>
      </c>
      <c r="AR263">
        <v>2025</v>
      </c>
      <c r="AS263">
        <v>12</v>
      </c>
      <c r="AT263" s="65">
        <v>45669</v>
      </c>
      <c r="AU263" t="s">
        <v>160</v>
      </c>
      <c r="AV263" t="s">
        <v>161</v>
      </c>
      <c r="AW263" t="s">
        <v>162</v>
      </c>
      <c r="AX263">
        <v>67500</v>
      </c>
      <c r="AY263">
        <v>0</v>
      </c>
      <c r="AZ263">
        <v>0</v>
      </c>
      <c r="BA263">
        <v>0</v>
      </c>
      <c r="BB263">
        <v>0</v>
      </c>
      <c r="BC263">
        <v>0</v>
      </c>
      <c r="BD263">
        <v>0</v>
      </c>
      <c r="BE263">
        <v>0</v>
      </c>
      <c r="BF263">
        <v>0</v>
      </c>
      <c r="BG263">
        <v>0</v>
      </c>
      <c r="BH263">
        <v>0</v>
      </c>
      <c r="BI263">
        <v>0</v>
      </c>
      <c r="BJ263">
        <v>1937.25</v>
      </c>
      <c r="BK263">
        <v>4898.03</v>
      </c>
      <c r="BL263">
        <v>2052</v>
      </c>
      <c r="BM263">
        <v>0</v>
      </c>
      <c r="BN263">
        <v>0</v>
      </c>
      <c r="BO263">
        <v>0</v>
      </c>
      <c r="BP263">
        <v>0</v>
      </c>
      <c r="BQ263">
        <v>0</v>
      </c>
      <c r="BR263">
        <v>0</v>
      </c>
      <c r="BS263">
        <v>0</v>
      </c>
      <c r="BT263">
        <v>0</v>
      </c>
      <c r="BU263">
        <v>0</v>
      </c>
      <c r="BV263">
        <v>0</v>
      </c>
      <c r="BW263">
        <v>0</v>
      </c>
      <c r="BX263">
        <v>0</v>
      </c>
      <c r="BY263">
        <v>0</v>
      </c>
      <c r="BZ263">
        <v>0</v>
      </c>
      <c r="CA263">
        <v>0</v>
      </c>
      <c r="CB263">
        <v>0</v>
      </c>
      <c r="CC263">
        <v>0</v>
      </c>
      <c r="CD263">
        <v>0</v>
      </c>
      <c r="CE263">
        <v>0</v>
      </c>
      <c r="CF263">
        <v>0</v>
      </c>
      <c r="CG263">
        <v>0</v>
      </c>
      <c r="CH263">
        <v>0</v>
      </c>
      <c r="CI263">
        <v>0</v>
      </c>
      <c r="CJ263">
        <v>0</v>
      </c>
      <c r="CK263">
        <v>0</v>
      </c>
      <c r="CL263">
        <v>0</v>
      </c>
      <c r="CM263">
        <v>0</v>
      </c>
      <c r="CN263">
        <v>0</v>
      </c>
      <c r="CO263">
        <v>0</v>
      </c>
      <c r="CP263">
        <v>0</v>
      </c>
      <c r="CQ263">
        <v>0</v>
      </c>
      <c r="CR263">
        <v>0</v>
      </c>
      <c r="CS263">
        <v>0</v>
      </c>
      <c r="CT263">
        <v>0</v>
      </c>
      <c r="CU263">
        <v>0</v>
      </c>
      <c r="CV263">
        <v>0</v>
      </c>
      <c r="CW263">
        <v>0</v>
      </c>
      <c r="CX263">
        <v>0</v>
      </c>
      <c r="CY263">
        <v>0</v>
      </c>
      <c r="CZ263">
        <v>0</v>
      </c>
      <c r="DA263">
        <v>0</v>
      </c>
      <c r="DB263">
        <v>0</v>
      </c>
      <c r="DC263">
        <v>0</v>
      </c>
      <c r="DD263">
        <v>0</v>
      </c>
      <c r="DE263">
        <v>0</v>
      </c>
      <c r="DF263">
        <v>0</v>
      </c>
      <c r="DG263">
        <v>0</v>
      </c>
      <c r="DH263">
        <v>0</v>
      </c>
      <c r="DI263">
        <v>0</v>
      </c>
      <c r="DJ263">
        <v>0</v>
      </c>
      <c r="DK263">
        <v>0</v>
      </c>
      <c r="DL263">
        <v>0</v>
      </c>
      <c r="DM263">
        <v>0</v>
      </c>
      <c r="DN263">
        <v>0</v>
      </c>
      <c r="DO263">
        <v>0</v>
      </c>
      <c r="DP263">
        <v>0</v>
      </c>
      <c r="DQ263">
        <v>0</v>
      </c>
    </row>
    <row r="264" spans="1:121" x14ac:dyDescent="0.25">
      <c r="A264" t="s">
        <v>987</v>
      </c>
      <c r="B264" t="s">
        <v>136</v>
      </c>
      <c r="C264" t="s">
        <v>137</v>
      </c>
      <c r="D264">
        <v>103</v>
      </c>
      <c r="E264" t="s">
        <v>138</v>
      </c>
      <c r="F264" t="s">
        <v>986</v>
      </c>
      <c r="G264" s="65">
        <v>30105</v>
      </c>
      <c r="H264" t="s">
        <v>141</v>
      </c>
      <c r="I264" t="s">
        <v>206</v>
      </c>
      <c r="J264" s="66">
        <v>200019606755714</v>
      </c>
      <c r="K264" t="s">
        <v>143</v>
      </c>
      <c r="L264">
        <v>3</v>
      </c>
      <c r="M264" s="65">
        <v>45663</v>
      </c>
      <c r="N264" t="s">
        <v>185</v>
      </c>
      <c r="O264" t="s">
        <v>186</v>
      </c>
      <c r="P264" t="s">
        <v>185</v>
      </c>
      <c r="Q264" t="s">
        <v>186</v>
      </c>
      <c r="R264">
        <v>34</v>
      </c>
      <c r="S264" t="s">
        <v>169</v>
      </c>
      <c r="T264" t="s">
        <v>147</v>
      </c>
      <c r="U264" t="s">
        <v>148</v>
      </c>
      <c r="V264" t="s">
        <v>149</v>
      </c>
      <c r="W264" t="s">
        <v>150</v>
      </c>
      <c r="X264">
        <v>1693</v>
      </c>
      <c r="Y264" t="s">
        <v>187</v>
      </c>
      <c r="Z264" t="s">
        <v>152</v>
      </c>
      <c r="AA264" t="s">
        <v>153</v>
      </c>
      <c r="AB264" t="s">
        <v>154</v>
      </c>
      <c r="AC264" t="s">
        <v>155</v>
      </c>
      <c r="AF264" t="s">
        <v>188</v>
      </c>
      <c r="AG264" t="s">
        <v>189</v>
      </c>
      <c r="AP264" t="s">
        <v>158</v>
      </c>
      <c r="AQ264" t="s">
        <v>159</v>
      </c>
      <c r="AR264">
        <v>2025</v>
      </c>
      <c r="AS264">
        <v>12</v>
      </c>
      <c r="AT264" s="65">
        <v>45669</v>
      </c>
      <c r="AU264" t="s">
        <v>160</v>
      </c>
      <c r="AV264" t="s">
        <v>161</v>
      </c>
      <c r="AW264" t="s">
        <v>171</v>
      </c>
      <c r="AX264">
        <v>0</v>
      </c>
      <c r="AY264">
        <v>0</v>
      </c>
      <c r="AZ264">
        <v>0</v>
      </c>
      <c r="BA264">
        <v>0</v>
      </c>
      <c r="BB264">
        <v>0</v>
      </c>
      <c r="BC264">
        <v>0</v>
      </c>
      <c r="BD264">
        <v>0</v>
      </c>
      <c r="BE264">
        <v>0</v>
      </c>
      <c r="BF264">
        <v>0</v>
      </c>
      <c r="BG264">
        <v>0</v>
      </c>
      <c r="BH264">
        <v>0</v>
      </c>
      <c r="BI264">
        <v>0</v>
      </c>
      <c r="BJ264">
        <v>2009</v>
      </c>
      <c r="BK264">
        <v>5368.48</v>
      </c>
      <c r="BL264">
        <v>2128</v>
      </c>
      <c r="BM264">
        <v>0</v>
      </c>
      <c r="BN264">
        <v>0</v>
      </c>
      <c r="BO264">
        <v>0</v>
      </c>
      <c r="BP264">
        <v>0</v>
      </c>
      <c r="BQ264">
        <v>0</v>
      </c>
      <c r="BR264">
        <v>0</v>
      </c>
      <c r="BS264">
        <v>0</v>
      </c>
      <c r="BT264">
        <v>0</v>
      </c>
      <c r="BU264">
        <v>0</v>
      </c>
      <c r="BV264">
        <v>0</v>
      </c>
      <c r="BW264">
        <v>0</v>
      </c>
      <c r="BX264">
        <v>0</v>
      </c>
      <c r="BY264">
        <v>0</v>
      </c>
      <c r="BZ264">
        <v>0</v>
      </c>
      <c r="CA264">
        <v>0</v>
      </c>
      <c r="CB264">
        <v>0</v>
      </c>
      <c r="CC264">
        <v>0</v>
      </c>
      <c r="CD264">
        <v>0</v>
      </c>
      <c r="CE264">
        <v>0</v>
      </c>
      <c r="CF264">
        <v>0</v>
      </c>
      <c r="CG264">
        <v>0</v>
      </c>
      <c r="CH264">
        <v>0</v>
      </c>
      <c r="CI264">
        <v>0</v>
      </c>
      <c r="CJ264">
        <v>0</v>
      </c>
      <c r="CK264">
        <v>0</v>
      </c>
      <c r="CL264">
        <v>0</v>
      </c>
      <c r="CM264">
        <v>0</v>
      </c>
      <c r="CN264">
        <v>0</v>
      </c>
      <c r="CO264">
        <v>0</v>
      </c>
      <c r="CP264">
        <v>0</v>
      </c>
      <c r="CQ264">
        <v>0</v>
      </c>
      <c r="CR264">
        <v>0</v>
      </c>
      <c r="CS264">
        <v>0</v>
      </c>
      <c r="CT264">
        <v>0</v>
      </c>
      <c r="CU264">
        <v>0</v>
      </c>
      <c r="CV264">
        <v>0</v>
      </c>
      <c r="CW264">
        <v>0</v>
      </c>
      <c r="CX264">
        <v>0</v>
      </c>
      <c r="CY264">
        <v>0</v>
      </c>
      <c r="CZ264">
        <v>0</v>
      </c>
      <c r="DA264">
        <v>0</v>
      </c>
      <c r="DB264">
        <v>0</v>
      </c>
      <c r="DC264">
        <v>0</v>
      </c>
      <c r="DD264">
        <v>0</v>
      </c>
      <c r="DE264">
        <v>0</v>
      </c>
      <c r="DF264">
        <v>0</v>
      </c>
      <c r="DG264">
        <v>0</v>
      </c>
      <c r="DH264">
        <v>0</v>
      </c>
      <c r="DI264">
        <v>0</v>
      </c>
      <c r="DJ264">
        <v>0</v>
      </c>
      <c r="DK264">
        <v>0</v>
      </c>
      <c r="DL264">
        <v>0</v>
      </c>
      <c r="DM264">
        <v>0</v>
      </c>
      <c r="DN264">
        <v>0</v>
      </c>
      <c r="DO264">
        <v>0</v>
      </c>
      <c r="DP264">
        <v>0</v>
      </c>
      <c r="DQ264">
        <v>0</v>
      </c>
    </row>
    <row r="265" spans="1:121" x14ac:dyDescent="0.25">
      <c r="A265" t="s">
        <v>989</v>
      </c>
      <c r="B265" t="s">
        <v>136</v>
      </c>
      <c r="C265" t="s">
        <v>137</v>
      </c>
      <c r="D265">
        <v>22</v>
      </c>
      <c r="E265" t="s">
        <v>138</v>
      </c>
      <c r="F265" t="s">
        <v>988</v>
      </c>
      <c r="G265" s="65">
        <v>33702</v>
      </c>
      <c r="H265" t="s">
        <v>166</v>
      </c>
      <c r="I265" t="s">
        <v>142</v>
      </c>
      <c r="J265" s="66">
        <v>9600567873</v>
      </c>
      <c r="K265" t="s">
        <v>143</v>
      </c>
      <c r="L265">
        <v>1</v>
      </c>
      <c r="M265" s="65">
        <v>45662</v>
      </c>
      <c r="N265" t="s">
        <v>367</v>
      </c>
      <c r="O265" t="s">
        <v>368</v>
      </c>
      <c r="P265" t="s">
        <v>367</v>
      </c>
      <c r="Q265" t="s">
        <v>368</v>
      </c>
      <c r="R265">
        <v>34</v>
      </c>
      <c r="S265" t="s">
        <v>169</v>
      </c>
      <c r="T265" t="s">
        <v>147</v>
      </c>
      <c r="U265" t="s">
        <v>148</v>
      </c>
      <c r="V265" t="s">
        <v>149</v>
      </c>
      <c r="W265" t="s">
        <v>150</v>
      </c>
      <c r="X265">
        <v>3756</v>
      </c>
      <c r="Y265" t="s">
        <v>467</v>
      </c>
      <c r="Z265" t="s">
        <v>152</v>
      </c>
      <c r="AA265" t="s">
        <v>153</v>
      </c>
      <c r="AB265" t="s">
        <v>154</v>
      </c>
      <c r="AC265" t="s">
        <v>155</v>
      </c>
      <c r="AF265" t="s">
        <v>188</v>
      </c>
      <c r="AG265" t="s">
        <v>189</v>
      </c>
      <c r="AP265" t="s">
        <v>158</v>
      </c>
      <c r="AQ265" t="s">
        <v>159</v>
      </c>
      <c r="AR265">
        <v>2025</v>
      </c>
      <c r="AS265">
        <v>12</v>
      </c>
      <c r="AT265" s="65">
        <v>45669</v>
      </c>
      <c r="AU265" t="s">
        <v>160</v>
      </c>
      <c r="AV265" t="s">
        <v>161</v>
      </c>
      <c r="AW265" t="s">
        <v>171</v>
      </c>
      <c r="AX265">
        <v>0</v>
      </c>
      <c r="AY265">
        <v>0</v>
      </c>
      <c r="AZ265">
        <v>0</v>
      </c>
      <c r="BA265">
        <v>0</v>
      </c>
      <c r="BB265">
        <v>0</v>
      </c>
      <c r="BC265">
        <v>0</v>
      </c>
      <c r="BD265">
        <v>0</v>
      </c>
      <c r="BE265">
        <v>0</v>
      </c>
      <c r="BF265">
        <v>0</v>
      </c>
      <c r="BG265">
        <v>0</v>
      </c>
      <c r="BH265">
        <v>0</v>
      </c>
      <c r="BI265">
        <v>0</v>
      </c>
      <c r="BJ265">
        <v>1722</v>
      </c>
      <c r="BK265">
        <v>2718.76</v>
      </c>
      <c r="BL265">
        <v>1824</v>
      </c>
      <c r="BM265">
        <v>0</v>
      </c>
      <c r="BN265">
        <v>0</v>
      </c>
      <c r="BO265">
        <v>3839.56</v>
      </c>
      <c r="BP265">
        <v>0</v>
      </c>
      <c r="BQ265">
        <v>0</v>
      </c>
      <c r="BR265">
        <v>0</v>
      </c>
      <c r="BS265">
        <v>0</v>
      </c>
      <c r="BT265">
        <v>0</v>
      </c>
      <c r="BU265">
        <v>0</v>
      </c>
      <c r="BV265">
        <v>0</v>
      </c>
      <c r="BW265">
        <v>0</v>
      </c>
      <c r="BX265">
        <v>0</v>
      </c>
      <c r="BY265">
        <v>0</v>
      </c>
      <c r="BZ265">
        <v>0</v>
      </c>
      <c r="CA265">
        <v>0</v>
      </c>
      <c r="CB265">
        <v>0</v>
      </c>
      <c r="CC265">
        <v>0</v>
      </c>
      <c r="CD265">
        <v>0</v>
      </c>
      <c r="CE265">
        <v>0</v>
      </c>
      <c r="CF265">
        <v>0</v>
      </c>
      <c r="CG265">
        <v>0</v>
      </c>
      <c r="CH265">
        <v>0</v>
      </c>
      <c r="CI265">
        <v>0</v>
      </c>
      <c r="CJ265">
        <v>0</v>
      </c>
      <c r="CK265">
        <v>0</v>
      </c>
      <c r="CL265">
        <v>0</v>
      </c>
      <c r="CM265">
        <v>0</v>
      </c>
      <c r="CN265">
        <v>0</v>
      </c>
      <c r="CO265">
        <v>0</v>
      </c>
      <c r="CP265">
        <v>0</v>
      </c>
      <c r="CQ265">
        <v>0</v>
      </c>
      <c r="CR265">
        <v>0</v>
      </c>
      <c r="CS265">
        <v>0</v>
      </c>
      <c r="CT265">
        <v>0</v>
      </c>
      <c r="CU265">
        <v>0</v>
      </c>
      <c r="CV265">
        <v>0</v>
      </c>
      <c r="CW265">
        <v>0</v>
      </c>
      <c r="CX265">
        <v>0</v>
      </c>
      <c r="CY265">
        <v>0</v>
      </c>
      <c r="CZ265">
        <v>0</v>
      </c>
      <c r="DA265">
        <v>0</v>
      </c>
      <c r="DB265">
        <v>0</v>
      </c>
      <c r="DC265">
        <v>0</v>
      </c>
      <c r="DD265">
        <v>0</v>
      </c>
      <c r="DE265">
        <v>0</v>
      </c>
      <c r="DF265">
        <v>0</v>
      </c>
      <c r="DG265">
        <v>0</v>
      </c>
      <c r="DH265">
        <v>0</v>
      </c>
      <c r="DI265">
        <v>0</v>
      </c>
      <c r="DJ265">
        <v>0</v>
      </c>
      <c r="DK265">
        <v>0</v>
      </c>
      <c r="DL265">
        <v>0</v>
      </c>
      <c r="DM265">
        <v>0</v>
      </c>
      <c r="DN265">
        <v>0</v>
      </c>
      <c r="DO265">
        <v>0</v>
      </c>
      <c r="DP265">
        <v>0</v>
      </c>
      <c r="DQ265">
        <v>0</v>
      </c>
    </row>
    <row r="266" spans="1:121" x14ac:dyDescent="0.25">
      <c r="A266" t="s">
        <v>991</v>
      </c>
      <c r="B266" t="s">
        <v>136</v>
      </c>
      <c r="C266" t="s">
        <v>137</v>
      </c>
      <c r="D266">
        <v>8</v>
      </c>
      <c r="E266" t="s">
        <v>138</v>
      </c>
      <c r="F266" t="s">
        <v>990</v>
      </c>
      <c r="G266" t="s">
        <v>992</v>
      </c>
      <c r="H266" t="s">
        <v>141</v>
      </c>
      <c r="I266" t="s">
        <v>142</v>
      </c>
      <c r="J266" s="66">
        <v>200019607073789</v>
      </c>
      <c r="K266" t="s">
        <v>143</v>
      </c>
      <c r="L266">
        <v>4</v>
      </c>
      <c r="M266" s="65">
        <v>45663</v>
      </c>
      <c r="N266" t="s">
        <v>627</v>
      </c>
      <c r="O266" t="s">
        <v>628</v>
      </c>
      <c r="P266" t="s">
        <v>627</v>
      </c>
      <c r="Q266" t="s">
        <v>628</v>
      </c>
      <c r="R266">
        <v>34</v>
      </c>
      <c r="S266" t="s">
        <v>169</v>
      </c>
      <c r="T266" t="s">
        <v>147</v>
      </c>
      <c r="U266" t="s">
        <v>148</v>
      </c>
      <c r="V266" t="s">
        <v>149</v>
      </c>
      <c r="W266" t="s">
        <v>150</v>
      </c>
      <c r="X266">
        <v>1983</v>
      </c>
      <c r="Y266" t="s">
        <v>522</v>
      </c>
      <c r="Z266" t="s">
        <v>152</v>
      </c>
      <c r="AA266" t="s">
        <v>153</v>
      </c>
      <c r="AB266" t="s">
        <v>154</v>
      </c>
      <c r="AC266" t="s">
        <v>155</v>
      </c>
      <c r="AF266" t="s">
        <v>188</v>
      </c>
      <c r="AG266" t="s">
        <v>189</v>
      </c>
      <c r="AP266" t="s">
        <v>158</v>
      </c>
      <c r="AQ266" t="s">
        <v>159</v>
      </c>
      <c r="AR266">
        <v>2025</v>
      </c>
      <c r="AS266">
        <v>12</v>
      </c>
      <c r="AT266" s="65">
        <v>45669</v>
      </c>
      <c r="AU266" t="s">
        <v>160</v>
      </c>
      <c r="AV266" t="s">
        <v>161</v>
      </c>
      <c r="AW266" t="s">
        <v>171</v>
      </c>
      <c r="AX266">
        <v>0</v>
      </c>
      <c r="AY266">
        <v>0</v>
      </c>
      <c r="AZ266">
        <v>0</v>
      </c>
      <c r="BA266">
        <v>0</v>
      </c>
      <c r="BB266">
        <v>0</v>
      </c>
      <c r="BC266">
        <v>0</v>
      </c>
      <c r="BD266">
        <v>0</v>
      </c>
      <c r="BE266">
        <v>0</v>
      </c>
      <c r="BF266">
        <v>0</v>
      </c>
      <c r="BG266">
        <v>0</v>
      </c>
      <c r="BH266">
        <v>0</v>
      </c>
      <c r="BI266">
        <v>0</v>
      </c>
      <c r="BJ266">
        <v>3444</v>
      </c>
      <c r="BK266">
        <v>6973.36</v>
      </c>
      <c r="BL266">
        <v>3648</v>
      </c>
      <c r="BM266">
        <v>0</v>
      </c>
      <c r="BN266">
        <v>0</v>
      </c>
      <c r="BO266">
        <v>0</v>
      </c>
      <c r="BP266">
        <v>0</v>
      </c>
      <c r="BQ266">
        <v>0</v>
      </c>
      <c r="BR266">
        <v>0</v>
      </c>
      <c r="BS266">
        <v>0</v>
      </c>
      <c r="BT266">
        <v>0</v>
      </c>
      <c r="BU266">
        <v>0</v>
      </c>
      <c r="BV266">
        <v>0</v>
      </c>
      <c r="BW266">
        <v>0</v>
      </c>
      <c r="BX266">
        <v>0</v>
      </c>
      <c r="BY266">
        <v>0</v>
      </c>
      <c r="BZ266">
        <v>0</v>
      </c>
      <c r="CA266">
        <v>0</v>
      </c>
      <c r="CB266">
        <v>0</v>
      </c>
      <c r="CC266">
        <v>0</v>
      </c>
      <c r="CD266">
        <v>0</v>
      </c>
      <c r="CE266">
        <v>0</v>
      </c>
      <c r="CF266">
        <v>0</v>
      </c>
      <c r="CG266">
        <v>0</v>
      </c>
      <c r="CH266">
        <v>0</v>
      </c>
      <c r="CI266">
        <v>0</v>
      </c>
      <c r="CJ266">
        <v>0</v>
      </c>
      <c r="CK266">
        <v>0</v>
      </c>
      <c r="CL266">
        <v>0</v>
      </c>
      <c r="CM266">
        <v>0</v>
      </c>
      <c r="CN266">
        <v>0</v>
      </c>
      <c r="CO266">
        <v>0</v>
      </c>
      <c r="CP266">
        <v>0</v>
      </c>
      <c r="CQ266">
        <v>0</v>
      </c>
      <c r="CR266">
        <v>0</v>
      </c>
      <c r="CS266">
        <v>0</v>
      </c>
      <c r="CT266">
        <v>0</v>
      </c>
      <c r="CU266">
        <v>0</v>
      </c>
      <c r="CV266">
        <v>0</v>
      </c>
      <c r="CW266">
        <v>0</v>
      </c>
      <c r="CX266">
        <v>0</v>
      </c>
      <c r="CY266">
        <v>0</v>
      </c>
      <c r="CZ266">
        <v>0</v>
      </c>
      <c r="DA266">
        <v>0</v>
      </c>
      <c r="DB266">
        <v>0</v>
      </c>
      <c r="DC266">
        <v>0</v>
      </c>
      <c r="DD266">
        <v>0</v>
      </c>
      <c r="DE266">
        <v>0</v>
      </c>
      <c r="DF266">
        <v>0</v>
      </c>
      <c r="DG266">
        <v>0</v>
      </c>
      <c r="DH266">
        <v>0</v>
      </c>
      <c r="DI266">
        <v>0</v>
      </c>
      <c r="DJ266">
        <v>0</v>
      </c>
      <c r="DK266">
        <v>0</v>
      </c>
      <c r="DL266">
        <v>0</v>
      </c>
      <c r="DM266">
        <v>0</v>
      </c>
      <c r="DN266">
        <v>0</v>
      </c>
      <c r="DO266">
        <v>0</v>
      </c>
      <c r="DP266">
        <v>0</v>
      </c>
      <c r="DQ266">
        <v>0</v>
      </c>
    </row>
    <row r="267" spans="1:121" x14ac:dyDescent="0.25">
      <c r="A267" t="s">
        <v>994</v>
      </c>
      <c r="B267" t="s">
        <v>136</v>
      </c>
      <c r="C267" t="s">
        <v>137</v>
      </c>
      <c r="D267">
        <v>70</v>
      </c>
      <c r="E267" t="s">
        <v>138</v>
      </c>
      <c r="F267" t="s">
        <v>993</v>
      </c>
      <c r="G267" t="s">
        <v>995</v>
      </c>
      <c r="H267" t="s">
        <v>141</v>
      </c>
      <c r="I267" t="s">
        <v>142</v>
      </c>
      <c r="J267" s="66">
        <v>200019605578551</v>
      </c>
      <c r="K267" t="s">
        <v>143</v>
      </c>
      <c r="L267">
        <v>4</v>
      </c>
      <c r="M267" s="65">
        <v>45663</v>
      </c>
      <c r="N267" t="s">
        <v>293</v>
      </c>
      <c r="O267" t="s">
        <v>294</v>
      </c>
      <c r="P267" t="s">
        <v>293</v>
      </c>
      <c r="Q267" t="s">
        <v>294</v>
      </c>
      <c r="R267">
        <v>1</v>
      </c>
      <c r="S267" t="s">
        <v>146</v>
      </c>
      <c r="T267" t="s">
        <v>147</v>
      </c>
      <c r="U267" t="s">
        <v>148</v>
      </c>
      <c r="V267" t="s">
        <v>149</v>
      </c>
      <c r="W267" t="s">
        <v>150</v>
      </c>
      <c r="X267">
        <v>3389</v>
      </c>
      <c r="Y267" t="s">
        <v>277</v>
      </c>
      <c r="Z267" t="s">
        <v>193</v>
      </c>
      <c r="AA267" t="s">
        <v>194</v>
      </c>
      <c r="AB267" t="s">
        <v>154</v>
      </c>
      <c r="AC267" t="s">
        <v>155</v>
      </c>
      <c r="AF267" t="s">
        <v>156</v>
      </c>
      <c r="AG267" t="s">
        <v>157</v>
      </c>
      <c r="AP267" t="s">
        <v>158</v>
      </c>
      <c r="AQ267" t="s">
        <v>159</v>
      </c>
      <c r="AR267">
        <v>2025</v>
      </c>
      <c r="AS267">
        <v>12</v>
      </c>
      <c r="AT267" s="65">
        <v>45669</v>
      </c>
      <c r="AU267" t="s">
        <v>160</v>
      </c>
      <c r="AV267" t="s">
        <v>161</v>
      </c>
      <c r="AW267" t="s">
        <v>162</v>
      </c>
      <c r="AX267">
        <v>40000</v>
      </c>
      <c r="AY267">
        <v>0</v>
      </c>
      <c r="AZ267">
        <v>0</v>
      </c>
      <c r="BA267">
        <v>0</v>
      </c>
      <c r="BB267">
        <v>0</v>
      </c>
      <c r="BC267">
        <v>0</v>
      </c>
      <c r="BD267">
        <v>0</v>
      </c>
      <c r="BE267">
        <v>0</v>
      </c>
      <c r="BF267">
        <v>0</v>
      </c>
      <c r="BG267">
        <v>0</v>
      </c>
      <c r="BH267">
        <v>0</v>
      </c>
      <c r="BI267">
        <v>0</v>
      </c>
      <c r="BJ267">
        <v>1148</v>
      </c>
      <c r="BK267">
        <v>442.65</v>
      </c>
      <c r="BL267">
        <v>1216</v>
      </c>
      <c r="BM267">
        <v>0</v>
      </c>
      <c r="BN267">
        <v>0</v>
      </c>
      <c r="BO267">
        <v>0</v>
      </c>
      <c r="BP267">
        <v>0</v>
      </c>
      <c r="BQ267">
        <v>0</v>
      </c>
      <c r="BR267">
        <v>0</v>
      </c>
      <c r="BS267">
        <v>0</v>
      </c>
      <c r="BT267">
        <v>0</v>
      </c>
      <c r="BU267">
        <v>0</v>
      </c>
      <c r="BV267">
        <v>0</v>
      </c>
      <c r="BW267">
        <v>0</v>
      </c>
      <c r="BX267">
        <v>0</v>
      </c>
      <c r="BY267">
        <v>0</v>
      </c>
      <c r="BZ267">
        <v>0</v>
      </c>
      <c r="CA267">
        <v>0</v>
      </c>
      <c r="CB267">
        <v>0</v>
      </c>
      <c r="CC267">
        <v>0</v>
      </c>
      <c r="CD267">
        <v>0</v>
      </c>
      <c r="CE267">
        <v>0</v>
      </c>
      <c r="CF267">
        <v>0</v>
      </c>
      <c r="CG267">
        <v>0</v>
      </c>
      <c r="CH267">
        <v>0</v>
      </c>
      <c r="CI267">
        <v>0</v>
      </c>
      <c r="CJ267">
        <v>0</v>
      </c>
      <c r="CK267">
        <v>0</v>
      </c>
      <c r="CL267">
        <v>0</v>
      </c>
      <c r="CM267">
        <v>0</v>
      </c>
      <c r="CN267">
        <v>0</v>
      </c>
      <c r="CO267">
        <v>0</v>
      </c>
      <c r="CP267">
        <v>0</v>
      </c>
      <c r="CQ267">
        <v>0</v>
      </c>
      <c r="CR267">
        <v>0</v>
      </c>
      <c r="CS267">
        <v>0</v>
      </c>
      <c r="CT267">
        <v>0</v>
      </c>
      <c r="CU267">
        <v>0</v>
      </c>
      <c r="CV267">
        <v>0</v>
      </c>
      <c r="CW267">
        <v>0</v>
      </c>
      <c r="CX267">
        <v>0</v>
      </c>
      <c r="CY267">
        <v>0</v>
      </c>
      <c r="CZ267">
        <v>0</v>
      </c>
      <c r="DA267">
        <v>0</v>
      </c>
      <c r="DB267">
        <v>0</v>
      </c>
      <c r="DC267">
        <v>0</v>
      </c>
      <c r="DD267">
        <v>0</v>
      </c>
      <c r="DE267">
        <v>0</v>
      </c>
      <c r="DF267">
        <v>0</v>
      </c>
      <c r="DG267">
        <v>0</v>
      </c>
      <c r="DH267">
        <v>0</v>
      </c>
      <c r="DI267">
        <v>0</v>
      </c>
      <c r="DJ267">
        <v>0</v>
      </c>
      <c r="DK267">
        <v>0</v>
      </c>
      <c r="DL267">
        <v>0</v>
      </c>
      <c r="DM267">
        <v>0</v>
      </c>
      <c r="DN267">
        <v>0</v>
      </c>
      <c r="DO267">
        <v>0</v>
      </c>
      <c r="DP267">
        <v>0</v>
      </c>
      <c r="DQ267">
        <v>0</v>
      </c>
    </row>
    <row r="268" spans="1:121" x14ac:dyDescent="0.25">
      <c r="A268" t="s">
        <v>997</v>
      </c>
      <c r="B268" t="s">
        <v>136</v>
      </c>
      <c r="C268" t="s">
        <v>137</v>
      </c>
      <c r="D268">
        <v>383</v>
      </c>
      <c r="E268" t="s">
        <v>138</v>
      </c>
      <c r="F268" t="s">
        <v>996</v>
      </c>
      <c r="G268" t="s">
        <v>998</v>
      </c>
      <c r="H268" t="s">
        <v>166</v>
      </c>
      <c r="I268" t="s">
        <v>142</v>
      </c>
      <c r="J268" s="66">
        <v>200019605851296</v>
      </c>
      <c r="K268" t="s">
        <v>143</v>
      </c>
      <c r="L268">
        <v>3</v>
      </c>
      <c r="M268" s="65">
        <v>45663</v>
      </c>
      <c r="N268" t="s">
        <v>200</v>
      </c>
      <c r="O268" t="s">
        <v>201</v>
      </c>
      <c r="P268" t="s">
        <v>200</v>
      </c>
      <c r="Q268" t="s">
        <v>201</v>
      </c>
      <c r="R268">
        <v>1</v>
      </c>
      <c r="S268" t="s">
        <v>146</v>
      </c>
      <c r="T268" t="s">
        <v>147</v>
      </c>
      <c r="U268" t="s">
        <v>148</v>
      </c>
      <c r="V268" t="s">
        <v>149</v>
      </c>
      <c r="W268" t="s">
        <v>150</v>
      </c>
      <c r="X268">
        <v>1500</v>
      </c>
      <c r="Y268" t="s">
        <v>264</v>
      </c>
      <c r="Z268" t="s">
        <v>152</v>
      </c>
      <c r="AA268" t="s">
        <v>153</v>
      </c>
      <c r="AB268" t="s">
        <v>154</v>
      </c>
      <c r="AC268" t="s">
        <v>155</v>
      </c>
      <c r="AF268" t="s">
        <v>188</v>
      </c>
      <c r="AG268" t="s">
        <v>189</v>
      </c>
      <c r="AP268" t="s">
        <v>158</v>
      </c>
      <c r="AQ268" t="s">
        <v>159</v>
      </c>
      <c r="AR268">
        <v>2025</v>
      </c>
      <c r="AS268">
        <v>12</v>
      </c>
      <c r="AT268" s="65">
        <v>45669</v>
      </c>
      <c r="AU268" t="s">
        <v>160</v>
      </c>
      <c r="AV268" t="s">
        <v>161</v>
      </c>
      <c r="AW268" t="s">
        <v>162</v>
      </c>
      <c r="AX268">
        <v>80000</v>
      </c>
      <c r="AY268">
        <v>0</v>
      </c>
      <c r="AZ268">
        <v>0</v>
      </c>
      <c r="BA268">
        <v>0</v>
      </c>
      <c r="BB268">
        <v>0</v>
      </c>
      <c r="BC268">
        <v>0</v>
      </c>
      <c r="BD268">
        <v>0</v>
      </c>
      <c r="BE268">
        <v>0</v>
      </c>
      <c r="BF268">
        <v>0</v>
      </c>
      <c r="BG268">
        <v>0</v>
      </c>
      <c r="BH268">
        <v>0</v>
      </c>
      <c r="BI268">
        <v>0</v>
      </c>
      <c r="BJ268">
        <v>2296</v>
      </c>
      <c r="BK268">
        <v>7400.87</v>
      </c>
      <c r="BL268">
        <v>2432</v>
      </c>
      <c r="BM268">
        <v>0</v>
      </c>
      <c r="BN268">
        <v>0</v>
      </c>
      <c r="BO268">
        <v>0</v>
      </c>
      <c r="BP268">
        <v>0</v>
      </c>
      <c r="BQ268">
        <v>0</v>
      </c>
      <c r="BR268">
        <v>0</v>
      </c>
      <c r="BS268">
        <v>0</v>
      </c>
      <c r="BT268">
        <v>0</v>
      </c>
      <c r="BU268">
        <v>0</v>
      </c>
      <c r="BV268">
        <v>0</v>
      </c>
      <c r="BW268">
        <v>0</v>
      </c>
      <c r="BX268">
        <v>0</v>
      </c>
      <c r="BY268">
        <v>0</v>
      </c>
      <c r="BZ268">
        <v>0</v>
      </c>
      <c r="CA268">
        <v>0</v>
      </c>
      <c r="CB268">
        <v>0</v>
      </c>
      <c r="CC268">
        <v>0</v>
      </c>
      <c r="CD268">
        <v>0</v>
      </c>
      <c r="CE268">
        <v>0</v>
      </c>
      <c r="CF268">
        <v>0</v>
      </c>
      <c r="CG268">
        <v>0</v>
      </c>
      <c r="CH268">
        <v>0</v>
      </c>
      <c r="CI268">
        <v>0</v>
      </c>
      <c r="CJ268">
        <v>0</v>
      </c>
      <c r="CK268">
        <v>0</v>
      </c>
      <c r="CL268">
        <v>0</v>
      </c>
      <c r="CM268">
        <v>0</v>
      </c>
      <c r="CN268">
        <v>0</v>
      </c>
      <c r="CO268">
        <v>0</v>
      </c>
      <c r="CP268">
        <v>0</v>
      </c>
      <c r="CQ268">
        <v>0</v>
      </c>
      <c r="CR268">
        <v>0</v>
      </c>
      <c r="CS268">
        <v>0</v>
      </c>
      <c r="CT268">
        <v>0</v>
      </c>
      <c r="CU268">
        <v>0</v>
      </c>
      <c r="CV268">
        <v>0</v>
      </c>
      <c r="CW268">
        <v>0</v>
      </c>
      <c r="CX268">
        <v>0</v>
      </c>
      <c r="CY268">
        <v>0</v>
      </c>
      <c r="CZ268">
        <v>0</v>
      </c>
      <c r="DA268">
        <v>0</v>
      </c>
      <c r="DB268">
        <v>0</v>
      </c>
      <c r="DC268">
        <v>0</v>
      </c>
      <c r="DD268">
        <v>0</v>
      </c>
      <c r="DE268">
        <v>0</v>
      </c>
      <c r="DF268">
        <v>0</v>
      </c>
      <c r="DG268">
        <v>0</v>
      </c>
      <c r="DH268">
        <v>0</v>
      </c>
      <c r="DI268">
        <v>0</v>
      </c>
      <c r="DJ268">
        <v>0</v>
      </c>
      <c r="DK268">
        <v>0</v>
      </c>
      <c r="DL268">
        <v>0</v>
      </c>
      <c r="DM268">
        <v>0</v>
      </c>
      <c r="DN268">
        <v>0</v>
      </c>
      <c r="DO268">
        <v>0</v>
      </c>
      <c r="DP268">
        <v>0</v>
      </c>
      <c r="DQ268">
        <v>0</v>
      </c>
    </row>
    <row r="269" spans="1:121" x14ac:dyDescent="0.25">
      <c r="A269" t="s">
        <v>1000</v>
      </c>
      <c r="B269" t="s">
        <v>136</v>
      </c>
      <c r="C269" t="s">
        <v>137</v>
      </c>
      <c r="D269">
        <v>36</v>
      </c>
      <c r="E269" t="s">
        <v>138</v>
      </c>
      <c r="F269" t="s">
        <v>999</v>
      </c>
      <c r="G269" t="s">
        <v>1001</v>
      </c>
      <c r="H269" t="s">
        <v>166</v>
      </c>
      <c r="I269" t="s">
        <v>142</v>
      </c>
      <c r="J269" s="66">
        <v>200010130700009</v>
      </c>
      <c r="K269" t="s">
        <v>143</v>
      </c>
      <c r="L269">
        <v>6</v>
      </c>
      <c r="M269" s="65">
        <v>45663</v>
      </c>
      <c r="N269" t="s">
        <v>207</v>
      </c>
      <c r="O269" t="s">
        <v>208</v>
      </c>
      <c r="P269" t="s">
        <v>207</v>
      </c>
      <c r="Q269" t="s">
        <v>208</v>
      </c>
      <c r="R269">
        <v>1</v>
      </c>
      <c r="S269" t="s">
        <v>146</v>
      </c>
      <c r="T269" t="s">
        <v>147</v>
      </c>
      <c r="U269" t="s">
        <v>148</v>
      </c>
      <c r="V269" t="s">
        <v>149</v>
      </c>
      <c r="W269" t="s">
        <v>150</v>
      </c>
      <c r="X269">
        <v>1501</v>
      </c>
      <c r="Y269" t="s">
        <v>485</v>
      </c>
      <c r="Z269" t="s">
        <v>152</v>
      </c>
      <c r="AA269" t="s">
        <v>153</v>
      </c>
      <c r="AB269" t="s">
        <v>154</v>
      </c>
      <c r="AC269" t="s">
        <v>155</v>
      </c>
      <c r="AF269" t="s">
        <v>188</v>
      </c>
      <c r="AG269" t="s">
        <v>189</v>
      </c>
      <c r="AP269" t="s">
        <v>158</v>
      </c>
      <c r="AQ269" t="s">
        <v>159</v>
      </c>
      <c r="AR269">
        <v>2025</v>
      </c>
      <c r="AS269">
        <v>12</v>
      </c>
      <c r="AT269" s="65">
        <v>45669</v>
      </c>
      <c r="AU269" t="s">
        <v>160</v>
      </c>
      <c r="AV269" t="s">
        <v>161</v>
      </c>
      <c r="AW269" t="s">
        <v>162</v>
      </c>
      <c r="AX269">
        <v>55000</v>
      </c>
      <c r="AY269">
        <v>0</v>
      </c>
      <c r="AZ269">
        <v>0</v>
      </c>
      <c r="BA269">
        <v>0</v>
      </c>
      <c r="BB269">
        <v>0</v>
      </c>
      <c r="BC269">
        <v>0</v>
      </c>
      <c r="BD269">
        <v>0</v>
      </c>
      <c r="BE269">
        <v>0</v>
      </c>
      <c r="BF269">
        <v>0</v>
      </c>
      <c r="BG269">
        <v>0</v>
      </c>
      <c r="BH269">
        <v>0</v>
      </c>
      <c r="BI269">
        <v>0</v>
      </c>
      <c r="BJ269">
        <v>1578.5</v>
      </c>
      <c r="BK269">
        <v>2271.71</v>
      </c>
      <c r="BL269">
        <v>1672</v>
      </c>
      <c r="BM269">
        <v>0</v>
      </c>
      <c r="BN269">
        <v>0</v>
      </c>
      <c r="BO269">
        <v>1919.78</v>
      </c>
      <c r="BP269">
        <v>0</v>
      </c>
      <c r="BQ269">
        <v>0</v>
      </c>
      <c r="BR269">
        <v>0</v>
      </c>
      <c r="BS269">
        <v>0</v>
      </c>
      <c r="BT269">
        <v>0</v>
      </c>
      <c r="BU269">
        <v>0</v>
      </c>
      <c r="BV269">
        <v>0</v>
      </c>
      <c r="BW269">
        <v>0</v>
      </c>
      <c r="BX269">
        <v>0</v>
      </c>
      <c r="BY269">
        <v>0</v>
      </c>
      <c r="BZ269">
        <v>0</v>
      </c>
      <c r="CA269">
        <v>0</v>
      </c>
      <c r="CB269">
        <v>0</v>
      </c>
      <c r="CC269">
        <v>0</v>
      </c>
      <c r="CD269">
        <v>0</v>
      </c>
      <c r="CE269">
        <v>0</v>
      </c>
      <c r="CF269">
        <v>0</v>
      </c>
      <c r="CG269">
        <v>0</v>
      </c>
      <c r="CH269">
        <v>0</v>
      </c>
      <c r="CI269">
        <v>0</v>
      </c>
      <c r="CJ269">
        <v>0</v>
      </c>
      <c r="CK269">
        <v>0</v>
      </c>
      <c r="CL269">
        <v>0</v>
      </c>
      <c r="CM269">
        <v>0</v>
      </c>
      <c r="CN269">
        <v>0</v>
      </c>
      <c r="CO269">
        <v>0</v>
      </c>
      <c r="CP269">
        <v>0</v>
      </c>
      <c r="CQ269">
        <v>0</v>
      </c>
      <c r="CR269">
        <v>0</v>
      </c>
      <c r="CS269">
        <v>0</v>
      </c>
      <c r="CT269">
        <v>0</v>
      </c>
      <c r="CU269">
        <v>0</v>
      </c>
      <c r="CV269">
        <v>0</v>
      </c>
      <c r="CW269">
        <v>0</v>
      </c>
      <c r="CX269">
        <v>0</v>
      </c>
      <c r="CY269">
        <v>0</v>
      </c>
      <c r="CZ269">
        <v>0</v>
      </c>
      <c r="DA269">
        <v>0</v>
      </c>
      <c r="DB269">
        <v>0</v>
      </c>
      <c r="DC269">
        <v>0</v>
      </c>
      <c r="DD269">
        <v>0</v>
      </c>
      <c r="DE269">
        <v>0</v>
      </c>
      <c r="DF269">
        <v>0</v>
      </c>
      <c r="DG269">
        <v>0</v>
      </c>
      <c r="DH269">
        <v>0</v>
      </c>
      <c r="DI269">
        <v>0</v>
      </c>
      <c r="DJ269">
        <v>0</v>
      </c>
      <c r="DK269">
        <v>0</v>
      </c>
      <c r="DL269">
        <v>0</v>
      </c>
      <c r="DM269">
        <v>0</v>
      </c>
      <c r="DN269">
        <v>0</v>
      </c>
      <c r="DO269">
        <v>0</v>
      </c>
      <c r="DP269">
        <v>0</v>
      </c>
      <c r="DQ269">
        <v>0</v>
      </c>
    </row>
    <row r="270" spans="1:121" x14ac:dyDescent="0.25">
      <c r="A270" t="s">
        <v>1003</v>
      </c>
      <c r="B270" t="s">
        <v>136</v>
      </c>
      <c r="C270" t="s">
        <v>137</v>
      </c>
      <c r="D270">
        <v>387</v>
      </c>
      <c r="E270" t="s">
        <v>138</v>
      </c>
      <c r="F270" t="s">
        <v>1002</v>
      </c>
      <c r="G270" t="s">
        <v>1004</v>
      </c>
      <c r="H270" t="s">
        <v>166</v>
      </c>
      <c r="I270" t="s">
        <v>142</v>
      </c>
      <c r="J270" s="66">
        <v>1640474937</v>
      </c>
      <c r="K270" t="s">
        <v>143</v>
      </c>
      <c r="L270">
        <v>1</v>
      </c>
      <c r="M270" s="65">
        <v>45669</v>
      </c>
      <c r="N270" t="s">
        <v>144</v>
      </c>
      <c r="O270" t="s">
        <v>145</v>
      </c>
      <c r="P270" t="s">
        <v>144</v>
      </c>
      <c r="Q270" t="s">
        <v>145</v>
      </c>
      <c r="R270">
        <v>34</v>
      </c>
      <c r="S270" t="s">
        <v>169</v>
      </c>
      <c r="T270" t="s">
        <v>147</v>
      </c>
      <c r="U270" t="s">
        <v>148</v>
      </c>
      <c r="V270" t="s">
        <v>149</v>
      </c>
      <c r="W270" t="s">
        <v>150</v>
      </c>
      <c r="X270">
        <v>1693</v>
      </c>
      <c r="Y270" t="s">
        <v>187</v>
      </c>
      <c r="Z270" t="s">
        <v>152</v>
      </c>
      <c r="AA270" t="s">
        <v>153</v>
      </c>
      <c r="AB270" t="s">
        <v>154</v>
      </c>
      <c r="AC270" t="s">
        <v>155</v>
      </c>
      <c r="AF270" t="s">
        <v>188</v>
      </c>
      <c r="AG270" t="s">
        <v>189</v>
      </c>
      <c r="AP270" t="s">
        <v>158</v>
      </c>
      <c r="AQ270" t="s">
        <v>159</v>
      </c>
      <c r="AR270">
        <v>2025</v>
      </c>
      <c r="AS270">
        <v>12</v>
      </c>
      <c r="AT270" s="65">
        <v>45669</v>
      </c>
      <c r="AU270" t="s">
        <v>160</v>
      </c>
      <c r="AV270" t="s">
        <v>161</v>
      </c>
      <c r="AW270" t="s">
        <v>171</v>
      </c>
      <c r="AX270">
        <v>0</v>
      </c>
      <c r="AY270">
        <v>0</v>
      </c>
      <c r="AZ270">
        <v>0</v>
      </c>
      <c r="BA270">
        <v>0</v>
      </c>
      <c r="BB270">
        <v>0</v>
      </c>
      <c r="BC270">
        <v>0</v>
      </c>
      <c r="BD270">
        <v>0</v>
      </c>
      <c r="BE270">
        <v>0</v>
      </c>
      <c r="BF270">
        <v>0</v>
      </c>
      <c r="BG270">
        <v>0</v>
      </c>
      <c r="BH270">
        <v>0</v>
      </c>
      <c r="BI270">
        <v>0</v>
      </c>
      <c r="BJ270">
        <v>2009</v>
      </c>
      <c r="BK270">
        <v>5368.48</v>
      </c>
      <c r="BL270">
        <v>2128</v>
      </c>
      <c r="BM270">
        <v>0</v>
      </c>
      <c r="BN270">
        <v>0</v>
      </c>
      <c r="BO270">
        <v>0</v>
      </c>
      <c r="BP270">
        <v>0</v>
      </c>
      <c r="BQ270">
        <v>0</v>
      </c>
      <c r="BR270">
        <v>0</v>
      </c>
      <c r="BS270">
        <v>0</v>
      </c>
      <c r="BT270">
        <v>0</v>
      </c>
      <c r="BU270">
        <v>0</v>
      </c>
      <c r="BV270">
        <v>0</v>
      </c>
      <c r="BW270">
        <v>0</v>
      </c>
      <c r="BX270">
        <v>0</v>
      </c>
      <c r="BY270">
        <v>0</v>
      </c>
      <c r="BZ270">
        <v>0</v>
      </c>
      <c r="CA270">
        <v>0</v>
      </c>
      <c r="CB270">
        <v>0</v>
      </c>
      <c r="CC270">
        <v>0</v>
      </c>
      <c r="CD270">
        <v>0</v>
      </c>
      <c r="CE270">
        <v>0</v>
      </c>
      <c r="CF270">
        <v>0</v>
      </c>
      <c r="CG270">
        <v>0</v>
      </c>
      <c r="CH270">
        <v>0</v>
      </c>
      <c r="CI270">
        <v>0</v>
      </c>
      <c r="CJ270">
        <v>0</v>
      </c>
      <c r="CK270">
        <v>0</v>
      </c>
      <c r="CL270">
        <v>0</v>
      </c>
      <c r="CM270">
        <v>0</v>
      </c>
      <c r="CN270">
        <v>0</v>
      </c>
      <c r="CO270">
        <v>0</v>
      </c>
      <c r="CP270">
        <v>0</v>
      </c>
      <c r="CQ270">
        <v>0</v>
      </c>
      <c r="CR270">
        <v>0</v>
      </c>
      <c r="CS270">
        <v>0</v>
      </c>
      <c r="CT270">
        <v>0</v>
      </c>
      <c r="CU270">
        <v>0</v>
      </c>
      <c r="CV270">
        <v>0</v>
      </c>
      <c r="CW270">
        <v>0</v>
      </c>
      <c r="CX270">
        <v>0</v>
      </c>
      <c r="CY270">
        <v>0</v>
      </c>
      <c r="CZ270">
        <v>0</v>
      </c>
      <c r="DA270">
        <v>0</v>
      </c>
      <c r="DB270">
        <v>0</v>
      </c>
      <c r="DC270">
        <v>0</v>
      </c>
      <c r="DD270">
        <v>0</v>
      </c>
      <c r="DE270">
        <v>0</v>
      </c>
      <c r="DF270">
        <v>0</v>
      </c>
      <c r="DG270">
        <v>0</v>
      </c>
      <c r="DH270">
        <v>0</v>
      </c>
      <c r="DI270">
        <v>0</v>
      </c>
      <c r="DJ270">
        <v>0</v>
      </c>
      <c r="DK270">
        <v>0</v>
      </c>
      <c r="DL270">
        <v>0</v>
      </c>
      <c r="DM270">
        <v>0</v>
      </c>
      <c r="DN270">
        <v>0</v>
      </c>
      <c r="DO270">
        <v>0</v>
      </c>
      <c r="DP270">
        <v>0</v>
      </c>
      <c r="DQ270">
        <v>0</v>
      </c>
    </row>
    <row r="271" spans="1:121" x14ac:dyDescent="0.25">
      <c r="A271" t="s">
        <v>1006</v>
      </c>
      <c r="B271" t="s">
        <v>136</v>
      </c>
      <c r="C271" t="s">
        <v>137</v>
      </c>
      <c r="D271">
        <v>24</v>
      </c>
      <c r="E271" t="s">
        <v>138</v>
      </c>
      <c r="F271" t="s">
        <v>1005</v>
      </c>
      <c r="G271" s="65">
        <v>29557</v>
      </c>
      <c r="H271" t="s">
        <v>166</v>
      </c>
      <c r="I271" t="s">
        <v>142</v>
      </c>
      <c r="J271" s="66">
        <v>9609005946</v>
      </c>
      <c r="K271" t="s">
        <v>143</v>
      </c>
      <c r="L271">
        <v>1</v>
      </c>
      <c r="M271" s="65">
        <v>45669</v>
      </c>
      <c r="N271" t="s">
        <v>1007</v>
      </c>
      <c r="O271" t="s">
        <v>1008</v>
      </c>
      <c r="P271" t="s">
        <v>1007</v>
      </c>
      <c r="Q271" t="s">
        <v>1008</v>
      </c>
      <c r="R271">
        <v>34</v>
      </c>
      <c r="S271" t="s">
        <v>169</v>
      </c>
      <c r="T271" t="s">
        <v>147</v>
      </c>
      <c r="U271" t="s">
        <v>148</v>
      </c>
      <c r="V271" t="s">
        <v>149</v>
      </c>
      <c r="W271" t="s">
        <v>150</v>
      </c>
      <c r="X271">
        <v>1910</v>
      </c>
      <c r="Y271" t="s">
        <v>233</v>
      </c>
      <c r="AB271" t="s">
        <v>154</v>
      </c>
      <c r="AC271" t="s">
        <v>155</v>
      </c>
      <c r="AP271" t="s">
        <v>158</v>
      </c>
      <c r="AQ271" t="s">
        <v>159</v>
      </c>
      <c r="AR271">
        <v>2025</v>
      </c>
      <c r="AS271">
        <v>12</v>
      </c>
      <c r="AT271" s="65">
        <v>45669</v>
      </c>
      <c r="AU271" t="s">
        <v>160</v>
      </c>
      <c r="AV271" t="s">
        <v>161</v>
      </c>
      <c r="AW271" t="s">
        <v>171</v>
      </c>
      <c r="AX271">
        <v>0</v>
      </c>
      <c r="AY271">
        <v>0</v>
      </c>
      <c r="AZ271">
        <v>0</v>
      </c>
      <c r="BA271">
        <v>0</v>
      </c>
      <c r="BB271">
        <v>0</v>
      </c>
      <c r="BC271">
        <v>0</v>
      </c>
      <c r="BD271">
        <v>0</v>
      </c>
      <c r="BE271">
        <v>0</v>
      </c>
      <c r="BF271">
        <v>0</v>
      </c>
      <c r="BG271">
        <v>0</v>
      </c>
      <c r="BH271">
        <v>0</v>
      </c>
      <c r="BI271">
        <v>0</v>
      </c>
      <c r="BJ271">
        <v>1435</v>
      </c>
      <c r="BK271">
        <v>1854</v>
      </c>
      <c r="BL271">
        <v>1520</v>
      </c>
      <c r="BM271">
        <v>0</v>
      </c>
      <c r="BN271">
        <v>0</v>
      </c>
      <c r="BO271">
        <v>0</v>
      </c>
      <c r="BP271">
        <v>0</v>
      </c>
      <c r="BQ271">
        <v>0</v>
      </c>
      <c r="BR271">
        <v>0</v>
      </c>
      <c r="BS271">
        <v>0</v>
      </c>
      <c r="BT271">
        <v>0</v>
      </c>
      <c r="BU271">
        <v>0</v>
      </c>
      <c r="BV271">
        <v>0</v>
      </c>
      <c r="BW271">
        <v>0</v>
      </c>
      <c r="BX271">
        <v>0</v>
      </c>
      <c r="BY271">
        <v>0</v>
      </c>
      <c r="BZ271">
        <v>0</v>
      </c>
      <c r="CA271">
        <v>0</v>
      </c>
      <c r="CB271">
        <v>0</v>
      </c>
      <c r="CC271">
        <v>0</v>
      </c>
      <c r="CD271">
        <v>0</v>
      </c>
      <c r="CE271">
        <v>0</v>
      </c>
      <c r="CF271">
        <v>0</v>
      </c>
      <c r="CG271">
        <v>0</v>
      </c>
      <c r="CH271">
        <v>0</v>
      </c>
      <c r="CI271">
        <v>0</v>
      </c>
      <c r="CJ271">
        <v>0</v>
      </c>
      <c r="CK271">
        <v>0</v>
      </c>
      <c r="CL271">
        <v>0</v>
      </c>
      <c r="CM271">
        <v>0</v>
      </c>
      <c r="CN271">
        <v>0</v>
      </c>
      <c r="CO271">
        <v>0</v>
      </c>
      <c r="CP271">
        <v>0</v>
      </c>
      <c r="CQ271">
        <v>0</v>
      </c>
      <c r="CR271">
        <v>0</v>
      </c>
      <c r="CS271">
        <v>0</v>
      </c>
      <c r="CT271">
        <v>0</v>
      </c>
      <c r="CU271">
        <v>0</v>
      </c>
      <c r="CV271">
        <v>0</v>
      </c>
      <c r="CW271">
        <v>0</v>
      </c>
      <c r="CX271">
        <v>0</v>
      </c>
      <c r="CY271">
        <v>0</v>
      </c>
      <c r="CZ271">
        <v>0</v>
      </c>
      <c r="DA271">
        <v>0</v>
      </c>
      <c r="DB271">
        <v>0</v>
      </c>
      <c r="DC271">
        <v>0</v>
      </c>
      <c r="DD271">
        <v>0</v>
      </c>
      <c r="DE271">
        <v>0</v>
      </c>
      <c r="DF271">
        <v>0</v>
      </c>
      <c r="DG271">
        <v>0</v>
      </c>
      <c r="DH271">
        <v>0</v>
      </c>
      <c r="DI271">
        <v>0</v>
      </c>
      <c r="DJ271">
        <v>0</v>
      </c>
      <c r="DK271">
        <v>0</v>
      </c>
      <c r="DL271">
        <v>0</v>
      </c>
      <c r="DM271">
        <v>0</v>
      </c>
      <c r="DN271">
        <v>0</v>
      </c>
      <c r="DO271">
        <v>0</v>
      </c>
      <c r="DP271">
        <v>0</v>
      </c>
      <c r="DQ271">
        <v>0</v>
      </c>
    </row>
    <row r="272" spans="1:121" x14ac:dyDescent="0.25">
      <c r="A272" t="s">
        <v>1010</v>
      </c>
      <c r="B272" t="s">
        <v>136</v>
      </c>
      <c r="C272" t="s">
        <v>137</v>
      </c>
      <c r="D272">
        <v>146</v>
      </c>
      <c r="E272" t="s">
        <v>138</v>
      </c>
      <c r="F272" t="s">
        <v>1009</v>
      </c>
      <c r="G272" t="s">
        <v>1011</v>
      </c>
      <c r="H272" t="s">
        <v>166</v>
      </c>
      <c r="I272" t="s">
        <v>142</v>
      </c>
      <c r="J272" s="66">
        <v>200019600041522</v>
      </c>
      <c r="K272" t="s">
        <v>143</v>
      </c>
      <c r="L272">
        <v>6</v>
      </c>
      <c r="M272" s="65">
        <v>45663</v>
      </c>
      <c r="N272" t="s">
        <v>144</v>
      </c>
      <c r="O272" t="s">
        <v>145</v>
      </c>
      <c r="P272" t="s">
        <v>144</v>
      </c>
      <c r="Q272" t="s">
        <v>145</v>
      </c>
      <c r="R272">
        <v>1</v>
      </c>
      <c r="S272" t="s">
        <v>146</v>
      </c>
      <c r="T272" t="s">
        <v>147</v>
      </c>
      <c r="U272" t="s">
        <v>148</v>
      </c>
      <c r="V272" t="s">
        <v>149</v>
      </c>
      <c r="W272" t="s">
        <v>150</v>
      </c>
      <c r="X272">
        <v>1500</v>
      </c>
      <c r="Y272" t="s">
        <v>264</v>
      </c>
      <c r="Z272" t="s">
        <v>152</v>
      </c>
      <c r="AA272" t="s">
        <v>153</v>
      </c>
      <c r="AB272" t="s">
        <v>154</v>
      </c>
      <c r="AC272" t="s">
        <v>155</v>
      </c>
      <c r="AF272" t="s">
        <v>188</v>
      </c>
      <c r="AG272" t="s">
        <v>189</v>
      </c>
      <c r="AP272" t="s">
        <v>158</v>
      </c>
      <c r="AQ272" t="s">
        <v>159</v>
      </c>
      <c r="AR272">
        <v>2025</v>
      </c>
      <c r="AS272">
        <v>12</v>
      </c>
      <c r="AT272" s="65">
        <v>45669</v>
      </c>
      <c r="AU272" t="s">
        <v>160</v>
      </c>
      <c r="AV272" t="s">
        <v>161</v>
      </c>
      <c r="AW272" t="s">
        <v>162</v>
      </c>
      <c r="AX272">
        <v>45000</v>
      </c>
      <c r="AY272">
        <v>0</v>
      </c>
      <c r="AZ272">
        <v>0</v>
      </c>
      <c r="BA272">
        <v>0</v>
      </c>
      <c r="BB272">
        <v>0</v>
      </c>
      <c r="BC272">
        <v>0</v>
      </c>
      <c r="BD272">
        <v>0</v>
      </c>
      <c r="BE272">
        <v>0</v>
      </c>
      <c r="BF272">
        <v>0</v>
      </c>
      <c r="BG272">
        <v>0</v>
      </c>
      <c r="BH272">
        <v>0</v>
      </c>
      <c r="BI272">
        <v>0</v>
      </c>
      <c r="BJ272">
        <v>1291.5</v>
      </c>
      <c r="BK272">
        <v>1148.33</v>
      </c>
      <c r="BL272">
        <v>1368</v>
      </c>
      <c r="BM272">
        <v>0</v>
      </c>
      <c r="BN272">
        <v>0</v>
      </c>
      <c r="BO272">
        <v>0</v>
      </c>
      <c r="BP272">
        <v>0</v>
      </c>
      <c r="BQ272">
        <v>0</v>
      </c>
      <c r="BR272">
        <v>0</v>
      </c>
      <c r="BS272">
        <v>0</v>
      </c>
      <c r="BT272">
        <v>0</v>
      </c>
      <c r="BU272">
        <v>0</v>
      </c>
      <c r="BV272">
        <v>0</v>
      </c>
      <c r="BW272">
        <v>0</v>
      </c>
      <c r="BX272">
        <v>0</v>
      </c>
      <c r="BY272">
        <v>0</v>
      </c>
      <c r="BZ272">
        <v>0</v>
      </c>
      <c r="CA272">
        <v>0</v>
      </c>
      <c r="CB272">
        <v>0</v>
      </c>
      <c r="CC272">
        <v>0</v>
      </c>
      <c r="CD272">
        <v>0</v>
      </c>
      <c r="CE272">
        <v>0</v>
      </c>
      <c r="CF272">
        <v>0</v>
      </c>
      <c r="CG272">
        <v>0</v>
      </c>
      <c r="CH272">
        <v>0</v>
      </c>
      <c r="CI272">
        <v>0</v>
      </c>
      <c r="CJ272">
        <v>0</v>
      </c>
      <c r="CK272">
        <v>0</v>
      </c>
      <c r="CL272">
        <v>0</v>
      </c>
      <c r="CM272">
        <v>0</v>
      </c>
      <c r="CN272">
        <v>0</v>
      </c>
      <c r="CO272">
        <v>0</v>
      </c>
      <c r="CP272">
        <v>0</v>
      </c>
      <c r="CQ272">
        <v>0</v>
      </c>
      <c r="CR272">
        <v>0</v>
      </c>
      <c r="CS272">
        <v>0</v>
      </c>
      <c r="CT272">
        <v>0</v>
      </c>
      <c r="CU272">
        <v>0</v>
      </c>
      <c r="CV272">
        <v>0</v>
      </c>
      <c r="CW272">
        <v>0</v>
      </c>
      <c r="CX272">
        <v>0</v>
      </c>
      <c r="CY272">
        <v>0</v>
      </c>
      <c r="CZ272">
        <v>0</v>
      </c>
      <c r="DA272">
        <v>0</v>
      </c>
      <c r="DB272">
        <v>0</v>
      </c>
      <c r="DC272">
        <v>0</v>
      </c>
      <c r="DD272">
        <v>0</v>
      </c>
      <c r="DE272">
        <v>0</v>
      </c>
      <c r="DF272">
        <v>0</v>
      </c>
      <c r="DG272">
        <v>0</v>
      </c>
      <c r="DH272">
        <v>0</v>
      </c>
      <c r="DI272">
        <v>0</v>
      </c>
      <c r="DJ272">
        <v>0</v>
      </c>
      <c r="DK272">
        <v>0</v>
      </c>
      <c r="DL272">
        <v>0</v>
      </c>
      <c r="DM272">
        <v>0</v>
      </c>
      <c r="DN272">
        <v>0</v>
      </c>
      <c r="DO272">
        <v>0</v>
      </c>
      <c r="DP272">
        <v>0</v>
      </c>
      <c r="DQ272">
        <v>0</v>
      </c>
    </row>
    <row r="273" spans="1:121" x14ac:dyDescent="0.25">
      <c r="A273" t="s">
        <v>1013</v>
      </c>
      <c r="B273" t="s">
        <v>136</v>
      </c>
      <c r="C273" t="s">
        <v>137</v>
      </c>
      <c r="D273">
        <v>6</v>
      </c>
      <c r="E273" t="s">
        <v>138</v>
      </c>
      <c r="F273" t="s">
        <v>1012</v>
      </c>
      <c r="G273" s="65">
        <v>25305</v>
      </c>
      <c r="H273" t="s">
        <v>141</v>
      </c>
      <c r="I273" t="s">
        <v>206</v>
      </c>
      <c r="J273" s="66">
        <v>9603848285</v>
      </c>
      <c r="K273" t="s">
        <v>143</v>
      </c>
      <c r="L273">
        <v>1</v>
      </c>
      <c r="M273" s="65">
        <v>45667</v>
      </c>
      <c r="N273" t="s">
        <v>596</v>
      </c>
      <c r="O273" t="s">
        <v>597</v>
      </c>
      <c r="P273" t="s">
        <v>596</v>
      </c>
      <c r="Q273" t="s">
        <v>597</v>
      </c>
      <c r="R273">
        <v>34</v>
      </c>
      <c r="S273" t="s">
        <v>169</v>
      </c>
      <c r="T273" t="s">
        <v>147</v>
      </c>
      <c r="U273" t="s">
        <v>148</v>
      </c>
      <c r="V273" t="s">
        <v>149</v>
      </c>
      <c r="W273" t="s">
        <v>150</v>
      </c>
      <c r="X273">
        <v>3254</v>
      </c>
      <c r="Y273" t="s">
        <v>352</v>
      </c>
      <c r="Z273" t="s">
        <v>152</v>
      </c>
      <c r="AA273" t="s">
        <v>153</v>
      </c>
      <c r="AB273" t="s">
        <v>154</v>
      </c>
      <c r="AC273" t="s">
        <v>155</v>
      </c>
      <c r="AF273" t="s">
        <v>188</v>
      </c>
      <c r="AG273" t="s">
        <v>189</v>
      </c>
      <c r="AP273" t="s">
        <v>158</v>
      </c>
      <c r="AQ273" t="s">
        <v>159</v>
      </c>
      <c r="AR273">
        <v>2025</v>
      </c>
      <c r="AS273">
        <v>12</v>
      </c>
      <c r="AT273" s="65">
        <v>45669</v>
      </c>
      <c r="AU273" t="s">
        <v>160</v>
      </c>
      <c r="AV273" t="s">
        <v>161</v>
      </c>
      <c r="AW273" t="s">
        <v>171</v>
      </c>
      <c r="AX273">
        <v>0</v>
      </c>
      <c r="AY273">
        <v>0</v>
      </c>
      <c r="AZ273">
        <v>0</v>
      </c>
      <c r="BA273">
        <v>0</v>
      </c>
      <c r="BB273">
        <v>0</v>
      </c>
      <c r="BC273">
        <v>0</v>
      </c>
      <c r="BD273">
        <v>0</v>
      </c>
      <c r="BE273">
        <v>0</v>
      </c>
      <c r="BF273">
        <v>0</v>
      </c>
      <c r="BG273">
        <v>0</v>
      </c>
      <c r="BH273">
        <v>0</v>
      </c>
      <c r="BI273">
        <v>0</v>
      </c>
      <c r="BJ273">
        <v>2870</v>
      </c>
      <c r="BK273">
        <v>3708</v>
      </c>
      <c r="BL273">
        <v>3040</v>
      </c>
      <c r="BM273">
        <v>0</v>
      </c>
      <c r="BN273">
        <v>0</v>
      </c>
      <c r="BO273">
        <v>0</v>
      </c>
      <c r="BP273">
        <v>0</v>
      </c>
      <c r="BQ273">
        <v>0</v>
      </c>
      <c r="BR273">
        <v>0</v>
      </c>
      <c r="BS273">
        <v>0</v>
      </c>
      <c r="BT273">
        <v>0</v>
      </c>
      <c r="BU273">
        <v>0</v>
      </c>
      <c r="BV273">
        <v>0</v>
      </c>
      <c r="BW273">
        <v>0</v>
      </c>
      <c r="BX273">
        <v>0</v>
      </c>
      <c r="BY273">
        <v>0</v>
      </c>
      <c r="BZ273">
        <v>0</v>
      </c>
      <c r="CA273">
        <v>0</v>
      </c>
      <c r="CB273">
        <v>0</v>
      </c>
      <c r="CC273">
        <v>0</v>
      </c>
      <c r="CD273">
        <v>0</v>
      </c>
      <c r="CE273">
        <v>0</v>
      </c>
      <c r="CF273">
        <v>0</v>
      </c>
      <c r="CG273">
        <v>0</v>
      </c>
      <c r="CH273">
        <v>0</v>
      </c>
      <c r="CI273">
        <v>0</v>
      </c>
      <c r="CJ273">
        <v>0</v>
      </c>
      <c r="CK273">
        <v>0</v>
      </c>
      <c r="CL273">
        <v>0</v>
      </c>
      <c r="CM273">
        <v>0</v>
      </c>
      <c r="CN273">
        <v>0</v>
      </c>
      <c r="CO273">
        <v>0</v>
      </c>
      <c r="CP273">
        <v>0</v>
      </c>
      <c r="CQ273">
        <v>0</v>
      </c>
      <c r="CR273">
        <v>0</v>
      </c>
      <c r="CS273">
        <v>0</v>
      </c>
      <c r="CT273">
        <v>0</v>
      </c>
      <c r="CU273">
        <v>0</v>
      </c>
      <c r="CV273">
        <v>0</v>
      </c>
      <c r="CW273">
        <v>0</v>
      </c>
      <c r="CX273">
        <v>0</v>
      </c>
      <c r="CY273">
        <v>0</v>
      </c>
      <c r="CZ273">
        <v>0</v>
      </c>
      <c r="DA273">
        <v>0</v>
      </c>
      <c r="DB273">
        <v>0</v>
      </c>
      <c r="DC273">
        <v>0</v>
      </c>
      <c r="DD273">
        <v>0</v>
      </c>
      <c r="DE273">
        <v>0</v>
      </c>
      <c r="DF273">
        <v>0</v>
      </c>
      <c r="DG273">
        <v>0</v>
      </c>
      <c r="DH273">
        <v>0</v>
      </c>
      <c r="DI273">
        <v>0</v>
      </c>
      <c r="DJ273">
        <v>0</v>
      </c>
      <c r="DK273">
        <v>0</v>
      </c>
      <c r="DL273">
        <v>0</v>
      </c>
      <c r="DM273">
        <v>0</v>
      </c>
      <c r="DN273">
        <v>0</v>
      </c>
      <c r="DO273">
        <v>0</v>
      </c>
      <c r="DP273">
        <v>0</v>
      </c>
      <c r="DQ273">
        <v>0</v>
      </c>
    </row>
    <row r="274" spans="1:121" x14ac:dyDescent="0.25">
      <c r="A274" t="s">
        <v>1015</v>
      </c>
      <c r="B274" t="s">
        <v>136</v>
      </c>
      <c r="C274" t="s">
        <v>137</v>
      </c>
      <c r="D274">
        <v>20</v>
      </c>
      <c r="E274" t="s">
        <v>138</v>
      </c>
      <c r="F274" t="s">
        <v>1014</v>
      </c>
      <c r="G274" s="65">
        <v>30168</v>
      </c>
      <c r="H274" t="s">
        <v>141</v>
      </c>
      <c r="I274" t="s">
        <v>142</v>
      </c>
      <c r="J274" s="66">
        <v>9608102669</v>
      </c>
      <c r="K274" t="s">
        <v>143</v>
      </c>
      <c r="L274">
        <v>1</v>
      </c>
      <c r="M274" s="65">
        <v>45662</v>
      </c>
      <c r="N274" t="s">
        <v>367</v>
      </c>
      <c r="O274" t="s">
        <v>368</v>
      </c>
      <c r="P274" t="s">
        <v>367</v>
      </c>
      <c r="Q274" t="s">
        <v>368</v>
      </c>
      <c r="R274">
        <v>34</v>
      </c>
      <c r="S274" t="s">
        <v>169</v>
      </c>
      <c r="T274" t="s">
        <v>147</v>
      </c>
      <c r="U274" t="s">
        <v>148</v>
      </c>
      <c r="V274" t="s">
        <v>149</v>
      </c>
      <c r="W274" t="s">
        <v>150</v>
      </c>
      <c r="X274">
        <v>3756</v>
      </c>
      <c r="Y274" t="s">
        <v>467</v>
      </c>
      <c r="Z274" t="s">
        <v>152</v>
      </c>
      <c r="AA274" t="s">
        <v>153</v>
      </c>
      <c r="AB274" t="s">
        <v>154</v>
      </c>
      <c r="AC274" t="s">
        <v>155</v>
      </c>
      <c r="AF274" t="s">
        <v>188</v>
      </c>
      <c r="AG274" t="s">
        <v>189</v>
      </c>
      <c r="AP274" t="s">
        <v>158</v>
      </c>
      <c r="AQ274" t="s">
        <v>159</v>
      </c>
      <c r="AR274">
        <v>2025</v>
      </c>
      <c r="AS274">
        <v>12</v>
      </c>
      <c r="AT274" s="65">
        <v>45669</v>
      </c>
      <c r="AU274" t="s">
        <v>160</v>
      </c>
      <c r="AV274" t="s">
        <v>161</v>
      </c>
      <c r="AW274" t="s">
        <v>171</v>
      </c>
      <c r="AX274">
        <v>0</v>
      </c>
      <c r="AY274">
        <v>0</v>
      </c>
      <c r="AZ274">
        <v>0</v>
      </c>
      <c r="BA274">
        <v>0</v>
      </c>
      <c r="BB274">
        <v>0</v>
      </c>
      <c r="BC274">
        <v>0</v>
      </c>
      <c r="BD274">
        <v>0</v>
      </c>
      <c r="BE274">
        <v>0</v>
      </c>
      <c r="BF274">
        <v>0</v>
      </c>
      <c r="BG274">
        <v>0</v>
      </c>
      <c r="BH274">
        <v>0</v>
      </c>
      <c r="BI274">
        <v>0</v>
      </c>
      <c r="BJ274">
        <v>1722</v>
      </c>
      <c r="BK274">
        <v>3486.68</v>
      </c>
      <c r="BL274">
        <v>1824</v>
      </c>
      <c r="BM274">
        <v>0</v>
      </c>
      <c r="BN274">
        <v>0</v>
      </c>
      <c r="BO274">
        <v>0</v>
      </c>
      <c r="BP274">
        <v>0</v>
      </c>
      <c r="BQ274">
        <v>0</v>
      </c>
      <c r="BR274">
        <v>0</v>
      </c>
      <c r="BS274">
        <v>0</v>
      </c>
      <c r="BT274">
        <v>0</v>
      </c>
      <c r="BU274">
        <v>0</v>
      </c>
      <c r="BV274">
        <v>0</v>
      </c>
      <c r="BW274">
        <v>0</v>
      </c>
      <c r="BX274">
        <v>0</v>
      </c>
      <c r="BY274">
        <v>0</v>
      </c>
      <c r="BZ274">
        <v>5066</v>
      </c>
      <c r="CA274">
        <v>0</v>
      </c>
      <c r="CB274">
        <v>0</v>
      </c>
      <c r="CC274">
        <v>0</v>
      </c>
      <c r="CD274">
        <v>0</v>
      </c>
      <c r="CE274">
        <v>0</v>
      </c>
      <c r="CF274">
        <v>0</v>
      </c>
      <c r="CG274">
        <v>0</v>
      </c>
      <c r="CH274">
        <v>0</v>
      </c>
      <c r="CI274">
        <v>0</v>
      </c>
      <c r="CJ274">
        <v>0</v>
      </c>
      <c r="CK274">
        <v>0</v>
      </c>
      <c r="CL274">
        <v>0</v>
      </c>
      <c r="CM274">
        <v>0</v>
      </c>
      <c r="CN274">
        <v>0</v>
      </c>
      <c r="CO274">
        <v>0</v>
      </c>
      <c r="CP274">
        <v>0</v>
      </c>
      <c r="CQ274">
        <v>0</v>
      </c>
      <c r="CR274">
        <v>0</v>
      </c>
      <c r="CS274">
        <v>0</v>
      </c>
      <c r="CT274">
        <v>0</v>
      </c>
      <c r="CU274">
        <v>0</v>
      </c>
      <c r="CV274">
        <v>0</v>
      </c>
      <c r="CW274">
        <v>0</v>
      </c>
      <c r="CX274">
        <v>0</v>
      </c>
      <c r="CY274">
        <v>0</v>
      </c>
      <c r="CZ274">
        <v>0</v>
      </c>
      <c r="DA274">
        <v>0</v>
      </c>
      <c r="DB274">
        <v>0</v>
      </c>
      <c r="DC274">
        <v>0</v>
      </c>
      <c r="DD274">
        <v>0</v>
      </c>
      <c r="DE274">
        <v>0</v>
      </c>
      <c r="DF274">
        <v>0</v>
      </c>
      <c r="DG274">
        <v>0</v>
      </c>
      <c r="DH274">
        <v>0</v>
      </c>
      <c r="DI274">
        <v>0</v>
      </c>
      <c r="DJ274">
        <v>0</v>
      </c>
      <c r="DK274">
        <v>0</v>
      </c>
      <c r="DL274">
        <v>0</v>
      </c>
      <c r="DM274">
        <v>0</v>
      </c>
      <c r="DN274">
        <v>0</v>
      </c>
      <c r="DO274">
        <v>0</v>
      </c>
      <c r="DP274">
        <v>0</v>
      </c>
      <c r="DQ274">
        <v>0</v>
      </c>
    </row>
    <row r="275" spans="1:121" x14ac:dyDescent="0.25">
      <c r="A275" t="s">
        <v>1017</v>
      </c>
      <c r="B275" t="s">
        <v>136</v>
      </c>
      <c r="C275" t="s">
        <v>137</v>
      </c>
      <c r="D275">
        <v>63</v>
      </c>
      <c r="E275" t="s">
        <v>138</v>
      </c>
      <c r="F275" t="s">
        <v>1016</v>
      </c>
      <c r="G275" t="s">
        <v>1018</v>
      </c>
      <c r="H275" t="s">
        <v>141</v>
      </c>
      <c r="I275" t="s">
        <v>142</v>
      </c>
      <c r="J275" s="66">
        <v>9605688195</v>
      </c>
      <c r="K275" t="s">
        <v>143</v>
      </c>
      <c r="L275">
        <v>1</v>
      </c>
      <c r="M275" s="65">
        <v>45665</v>
      </c>
      <c r="N275" t="s">
        <v>246</v>
      </c>
      <c r="O275" t="s">
        <v>247</v>
      </c>
      <c r="P275" t="s">
        <v>246</v>
      </c>
      <c r="Q275" t="s">
        <v>247</v>
      </c>
      <c r="R275">
        <v>1</v>
      </c>
      <c r="S275" t="s">
        <v>146</v>
      </c>
      <c r="T275" t="s">
        <v>147</v>
      </c>
      <c r="U275" t="s">
        <v>148</v>
      </c>
      <c r="V275" t="s">
        <v>149</v>
      </c>
      <c r="W275" t="s">
        <v>150</v>
      </c>
      <c r="X275">
        <v>1404</v>
      </c>
      <c r="Y275" t="s">
        <v>514</v>
      </c>
      <c r="Z275" t="s">
        <v>152</v>
      </c>
      <c r="AA275" t="s">
        <v>153</v>
      </c>
      <c r="AB275" t="s">
        <v>154</v>
      </c>
      <c r="AC275" t="s">
        <v>155</v>
      </c>
      <c r="AF275" t="s">
        <v>156</v>
      </c>
      <c r="AG275" t="s">
        <v>157</v>
      </c>
      <c r="AP275" t="s">
        <v>158</v>
      </c>
      <c r="AQ275" t="s">
        <v>159</v>
      </c>
      <c r="AR275">
        <v>2025</v>
      </c>
      <c r="AS275">
        <v>12</v>
      </c>
      <c r="AT275" s="65">
        <v>45669</v>
      </c>
      <c r="AU275" t="s">
        <v>160</v>
      </c>
      <c r="AV275" t="s">
        <v>161</v>
      </c>
      <c r="AW275" t="s">
        <v>162</v>
      </c>
      <c r="AX275">
        <v>37500</v>
      </c>
      <c r="AY275">
        <v>0</v>
      </c>
      <c r="AZ275">
        <v>0</v>
      </c>
      <c r="BA275">
        <v>0</v>
      </c>
      <c r="BB275">
        <v>0</v>
      </c>
      <c r="BC275">
        <v>0</v>
      </c>
      <c r="BD275">
        <v>0</v>
      </c>
      <c r="BE275">
        <v>0</v>
      </c>
      <c r="BF275">
        <v>0</v>
      </c>
      <c r="BG275">
        <v>0</v>
      </c>
      <c r="BH275">
        <v>0</v>
      </c>
      <c r="BI275">
        <v>0</v>
      </c>
      <c r="BJ275">
        <v>1076.25</v>
      </c>
      <c r="BK275">
        <v>89.81</v>
      </c>
      <c r="BL275">
        <v>1140</v>
      </c>
      <c r="BM275">
        <v>0</v>
      </c>
      <c r="BN275">
        <v>0</v>
      </c>
      <c r="BO275">
        <v>0</v>
      </c>
      <c r="BP275">
        <v>0</v>
      </c>
      <c r="BQ275">
        <v>0</v>
      </c>
      <c r="BR275">
        <v>0</v>
      </c>
      <c r="BS275">
        <v>0</v>
      </c>
      <c r="BT275">
        <v>0</v>
      </c>
      <c r="BU275">
        <v>0</v>
      </c>
      <c r="BV275">
        <v>0</v>
      </c>
      <c r="BW275">
        <v>0</v>
      </c>
      <c r="BX275">
        <v>0</v>
      </c>
      <c r="BY275">
        <v>0</v>
      </c>
      <c r="BZ275">
        <v>2066</v>
      </c>
      <c r="CA275">
        <v>0</v>
      </c>
      <c r="CB275">
        <v>0</v>
      </c>
      <c r="CC275">
        <v>0</v>
      </c>
      <c r="CD275">
        <v>0</v>
      </c>
      <c r="CE275">
        <v>0</v>
      </c>
      <c r="CF275">
        <v>0</v>
      </c>
      <c r="CG275">
        <v>0</v>
      </c>
      <c r="CH275">
        <v>0</v>
      </c>
      <c r="CI275">
        <v>0</v>
      </c>
      <c r="CJ275">
        <v>0</v>
      </c>
      <c r="CK275">
        <v>0</v>
      </c>
      <c r="CL275">
        <v>0</v>
      </c>
      <c r="CM275">
        <v>0</v>
      </c>
      <c r="CN275">
        <v>0</v>
      </c>
      <c r="CO275">
        <v>0</v>
      </c>
      <c r="CP275">
        <v>0</v>
      </c>
      <c r="CQ275">
        <v>0</v>
      </c>
      <c r="CR275">
        <v>0</v>
      </c>
      <c r="CS275">
        <v>0</v>
      </c>
      <c r="CT275">
        <v>0</v>
      </c>
      <c r="CU275">
        <v>0</v>
      </c>
      <c r="CV275">
        <v>0</v>
      </c>
      <c r="CW275">
        <v>0</v>
      </c>
      <c r="CX275">
        <v>0</v>
      </c>
      <c r="CY275">
        <v>0</v>
      </c>
      <c r="CZ275">
        <v>0</v>
      </c>
      <c r="DA275">
        <v>0</v>
      </c>
      <c r="DB275">
        <v>0</v>
      </c>
      <c r="DC275">
        <v>0</v>
      </c>
      <c r="DD275">
        <v>0</v>
      </c>
      <c r="DE275">
        <v>0</v>
      </c>
      <c r="DF275">
        <v>0</v>
      </c>
      <c r="DG275">
        <v>0</v>
      </c>
      <c r="DH275">
        <v>0</v>
      </c>
      <c r="DI275">
        <v>0</v>
      </c>
      <c r="DJ275">
        <v>0</v>
      </c>
      <c r="DK275">
        <v>0</v>
      </c>
      <c r="DL275">
        <v>0</v>
      </c>
      <c r="DM275">
        <v>0</v>
      </c>
      <c r="DN275">
        <v>0</v>
      </c>
      <c r="DO275">
        <v>0</v>
      </c>
      <c r="DP275">
        <v>0</v>
      </c>
      <c r="DQ275">
        <v>0</v>
      </c>
    </row>
    <row r="276" spans="1:121" x14ac:dyDescent="0.25">
      <c r="A276" t="s">
        <v>1020</v>
      </c>
      <c r="B276" t="s">
        <v>136</v>
      </c>
      <c r="C276" t="s">
        <v>137</v>
      </c>
      <c r="D276">
        <v>52</v>
      </c>
      <c r="E276" t="s">
        <v>138</v>
      </c>
      <c r="F276" t="s">
        <v>1019</v>
      </c>
      <c r="G276" t="s">
        <v>1021</v>
      </c>
      <c r="H276" t="s">
        <v>166</v>
      </c>
      <c r="I276" t="s">
        <v>142</v>
      </c>
      <c r="J276" s="66">
        <v>200010130718648</v>
      </c>
      <c r="K276" t="s">
        <v>143</v>
      </c>
      <c r="L276">
        <v>4</v>
      </c>
      <c r="M276" s="65">
        <v>45663</v>
      </c>
      <c r="N276" t="s">
        <v>207</v>
      </c>
      <c r="O276" t="s">
        <v>208</v>
      </c>
      <c r="P276" t="s">
        <v>207</v>
      </c>
      <c r="Q276" t="s">
        <v>208</v>
      </c>
      <c r="R276">
        <v>1</v>
      </c>
      <c r="S276" t="s">
        <v>146</v>
      </c>
      <c r="T276" t="s">
        <v>147</v>
      </c>
      <c r="U276" t="s">
        <v>148</v>
      </c>
      <c r="V276" t="s">
        <v>149</v>
      </c>
      <c r="W276" t="s">
        <v>150</v>
      </c>
      <c r="X276">
        <v>2210</v>
      </c>
      <c r="Y276" t="s">
        <v>170</v>
      </c>
      <c r="AB276" t="s">
        <v>154</v>
      </c>
      <c r="AC276" t="s">
        <v>155</v>
      </c>
      <c r="AP276" t="s">
        <v>158</v>
      </c>
      <c r="AQ276" t="s">
        <v>159</v>
      </c>
      <c r="AR276">
        <v>2025</v>
      </c>
      <c r="AS276">
        <v>12</v>
      </c>
      <c r="AT276" s="65">
        <v>45669</v>
      </c>
      <c r="AU276" t="s">
        <v>160</v>
      </c>
      <c r="AV276" t="s">
        <v>161</v>
      </c>
      <c r="AW276" t="s">
        <v>162</v>
      </c>
      <c r="AX276">
        <v>49335</v>
      </c>
      <c r="AY276">
        <v>0</v>
      </c>
      <c r="AZ276">
        <v>0</v>
      </c>
      <c r="BA276">
        <v>0</v>
      </c>
      <c r="BB276">
        <v>0</v>
      </c>
      <c r="BC276">
        <v>0</v>
      </c>
      <c r="BD276">
        <v>0</v>
      </c>
      <c r="BE276">
        <v>0</v>
      </c>
      <c r="BF276">
        <v>0</v>
      </c>
      <c r="BG276">
        <v>0</v>
      </c>
      <c r="BH276">
        <v>0</v>
      </c>
      <c r="BI276">
        <v>0</v>
      </c>
      <c r="BJ276">
        <v>1415.91</v>
      </c>
      <c r="BK276">
        <v>1760.15</v>
      </c>
      <c r="BL276">
        <v>1499.78</v>
      </c>
      <c r="BM276">
        <v>0</v>
      </c>
      <c r="BN276">
        <v>0</v>
      </c>
      <c r="BO276">
        <v>0</v>
      </c>
      <c r="BP276">
        <v>0</v>
      </c>
      <c r="BQ276">
        <v>0</v>
      </c>
      <c r="BR276">
        <v>0</v>
      </c>
      <c r="BS276">
        <v>0</v>
      </c>
      <c r="BT276">
        <v>0</v>
      </c>
      <c r="BU276">
        <v>0</v>
      </c>
      <c r="BV276">
        <v>0</v>
      </c>
      <c r="BW276">
        <v>0</v>
      </c>
      <c r="BX276">
        <v>0</v>
      </c>
      <c r="BY276">
        <v>0</v>
      </c>
      <c r="BZ276">
        <v>0</v>
      </c>
      <c r="CA276">
        <v>0</v>
      </c>
      <c r="CB276">
        <v>0</v>
      </c>
      <c r="CC276">
        <v>0</v>
      </c>
      <c r="CD276">
        <v>0</v>
      </c>
      <c r="CE276">
        <v>0</v>
      </c>
      <c r="CF276">
        <v>0</v>
      </c>
      <c r="CG276">
        <v>0</v>
      </c>
      <c r="CH276">
        <v>0</v>
      </c>
      <c r="CI276">
        <v>0</v>
      </c>
      <c r="CJ276">
        <v>0</v>
      </c>
      <c r="CK276">
        <v>0</v>
      </c>
      <c r="CL276">
        <v>0</v>
      </c>
      <c r="CM276">
        <v>0</v>
      </c>
      <c r="CN276">
        <v>0</v>
      </c>
      <c r="CO276">
        <v>0</v>
      </c>
      <c r="CP276">
        <v>0</v>
      </c>
      <c r="CQ276">
        <v>0</v>
      </c>
      <c r="CR276">
        <v>0</v>
      </c>
      <c r="CS276">
        <v>0</v>
      </c>
      <c r="CT276">
        <v>0</v>
      </c>
      <c r="CU276">
        <v>0</v>
      </c>
      <c r="CV276">
        <v>0</v>
      </c>
      <c r="CW276">
        <v>0</v>
      </c>
      <c r="CX276">
        <v>0</v>
      </c>
      <c r="CY276">
        <v>0</v>
      </c>
      <c r="CZ276">
        <v>0</v>
      </c>
      <c r="DA276">
        <v>0</v>
      </c>
      <c r="DB276">
        <v>0</v>
      </c>
      <c r="DC276">
        <v>0</v>
      </c>
      <c r="DD276">
        <v>0</v>
      </c>
      <c r="DE276">
        <v>0</v>
      </c>
      <c r="DF276">
        <v>0</v>
      </c>
      <c r="DG276">
        <v>0</v>
      </c>
      <c r="DH276">
        <v>0</v>
      </c>
      <c r="DI276">
        <v>0</v>
      </c>
      <c r="DJ276">
        <v>0</v>
      </c>
      <c r="DK276">
        <v>0</v>
      </c>
      <c r="DL276">
        <v>0</v>
      </c>
      <c r="DM276">
        <v>0</v>
      </c>
      <c r="DN276">
        <v>0</v>
      </c>
      <c r="DO276">
        <v>0</v>
      </c>
      <c r="DP276">
        <v>0</v>
      </c>
      <c r="DQ276">
        <v>0</v>
      </c>
    </row>
    <row r="277" spans="1:121" x14ac:dyDescent="0.25">
      <c r="A277" t="s">
        <v>1023</v>
      </c>
      <c r="B277" t="s">
        <v>136</v>
      </c>
      <c r="C277" t="s">
        <v>137</v>
      </c>
      <c r="D277">
        <v>157</v>
      </c>
      <c r="E277" t="s">
        <v>138</v>
      </c>
      <c r="F277" t="s">
        <v>1022</v>
      </c>
      <c r="G277" s="65">
        <v>28224</v>
      </c>
      <c r="H277" t="s">
        <v>141</v>
      </c>
      <c r="I277" t="s">
        <v>142</v>
      </c>
      <c r="J277" s="66">
        <v>9603080198</v>
      </c>
      <c r="K277" t="s">
        <v>143</v>
      </c>
      <c r="L277">
        <v>1</v>
      </c>
      <c r="M277" s="65">
        <v>45669</v>
      </c>
      <c r="N277" t="s">
        <v>167</v>
      </c>
      <c r="O277" t="s">
        <v>168</v>
      </c>
      <c r="P277" t="s">
        <v>167</v>
      </c>
      <c r="Q277" t="s">
        <v>168</v>
      </c>
      <c r="R277">
        <v>34</v>
      </c>
      <c r="S277" t="s">
        <v>169</v>
      </c>
      <c r="T277" t="s">
        <v>147</v>
      </c>
      <c r="U277" t="s">
        <v>148</v>
      </c>
      <c r="V277" t="s">
        <v>149</v>
      </c>
      <c r="W277" t="s">
        <v>150</v>
      </c>
      <c r="X277">
        <v>2210</v>
      </c>
      <c r="Y277" t="s">
        <v>170</v>
      </c>
      <c r="AB277" t="s">
        <v>154</v>
      </c>
      <c r="AC277" t="s">
        <v>155</v>
      </c>
      <c r="AP277" t="s">
        <v>158</v>
      </c>
      <c r="AQ277" t="s">
        <v>159</v>
      </c>
      <c r="AR277">
        <v>2025</v>
      </c>
      <c r="AS277">
        <v>12</v>
      </c>
      <c r="AT277" s="65">
        <v>45669</v>
      </c>
      <c r="AU277" t="s">
        <v>160</v>
      </c>
      <c r="AV277" t="s">
        <v>161</v>
      </c>
      <c r="AW277" t="s">
        <v>171</v>
      </c>
      <c r="AX277">
        <v>0</v>
      </c>
      <c r="AY277">
        <v>0</v>
      </c>
      <c r="AZ277">
        <v>0</v>
      </c>
      <c r="BA277">
        <v>0</v>
      </c>
      <c r="BB277">
        <v>0</v>
      </c>
      <c r="BC277">
        <v>0</v>
      </c>
      <c r="BD277">
        <v>0</v>
      </c>
      <c r="BE277">
        <v>0</v>
      </c>
      <c r="BF277">
        <v>0</v>
      </c>
      <c r="BG277">
        <v>0</v>
      </c>
      <c r="BH277">
        <v>0</v>
      </c>
      <c r="BI277">
        <v>0</v>
      </c>
      <c r="BJ277">
        <v>1435</v>
      </c>
      <c r="BK277">
        <v>1854</v>
      </c>
      <c r="BL277">
        <v>1520</v>
      </c>
      <c r="BM277">
        <v>0</v>
      </c>
      <c r="BN277">
        <v>0</v>
      </c>
      <c r="BO277">
        <v>0</v>
      </c>
      <c r="BP277">
        <v>0</v>
      </c>
      <c r="BQ277">
        <v>0</v>
      </c>
      <c r="BR277">
        <v>0</v>
      </c>
      <c r="BS277">
        <v>0</v>
      </c>
      <c r="BT277">
        <v>0</v>
      </c>
      <c r="BU277">
        <v>0</v>
      </c>
      <c r="BV277">
        <v>0</v>
      </c>
      <c r="BW277">
        <v>0</v>
      </c>
      <c r="BX277">
        <v>0</v>
      </c>
      <c r="BY277">
        <v>0</v>
      </c>
      <c r="BZ277">
        <v>0</v>
      </c>
      <c r="CA277">
        <v>0</v>
      </c>
      <c r="CB277">
        <v>0</v>
      </c>
      <c r="CC277">
        <v>0</v>
      </c>
      <c r="CD277">
        <v>0</v>
      </c>
      <c r="CE277">
        <v>0</v>
      </c>
      <c r="CF277">
        <v>0</v>
      </c>
      <c r="CG277">
        <v>0</v>
      </c>
      <c r="CH277">
        <v>0</v>
      </c>
      <c r="CI277">
        <v>0</v>
      </c>
      <c r="CJ277">
        <v>0</v>
      </c>
      <c r="CK277">
        <v>0</v>
      </c>
      <c r="CL277">
        <v>0</v>
      </c>
      <c r="CM277">
        <v>0</v>
      </c>
      <c r="CN277">
        <v>0</v>
      </c>
      <c r="CO277">
        <v>0</v>
      </c>
      <c r="CP277">
        <v>0</v>
      </c>
      <c r="CQ277">
        <v>0</v>
      </c>
      <c r="CR277">
        <v>0</v>
      </c>
      <c r="CS277">
        <v>0</v>
      </c>
      <c r="CT277">
        <v>0</v>
      </c>
      <c r="CU277">
        <v>0</v>
      </c>
      <c r="CV277">
        <v>0</v>
      </c>
      <c r="CW277">
        <v>0</v>
      </c>
      <c r="CX277">
        <v>0</v>
      </c>
      <c r="CY277">
        <v>0</v>
      </c>
      <c r="CZ277">
        <v>0</v>
      </c>
      <c r="DA277">
        <v>0</v>
      </c>
      <c r="DB277">
        <v>0</v>
      </c>
      <c r="DC277">
        <v>0</v>
      </c>
      <c r="DD277">
        <v>0</v>
      </c>
      <c r="DE277">
        <v>0</v>
      </c>
      <c r="DF277">
        <v>0</v>
      </c>
      <c r="DG277">
        <v>0</v>
      </c>
      <c r="DH277">
        <v>0</v>
      </c>
      <c r="DI277">
        <v>0</v>
      </c>
      <c r="DJ277">
        <v>0</v>
      </c>
      <c r="DK277">
        <v>0</v>
      </c>
      <c r="DL277">
        <v>0</v>
      </c>
      <c r="DM277">
        <v>0</v>
      </c>
      <c r="DN277">
        <v>0</v>
      </c>
      <c r="DO277">
        <v>0</v>
      </c>
      <c r="DP277">
        <v>0</v>
      </c>
      <c r="DQ277">
        <v>0</v>
      </c>
    </row>
    <row r="278" spans="1:121" x14ac:dyDescent="0.25">
      <c r="A278" t="s">
        <v>1025</v>
      </c>
      <c r="B278" t="s">
        <v>136</v>
      </c>
      <c r="C278" t="s">
        <v>137</v>
      </c>
      <c r="D278">
        <v>42</v>
      </c>
      <c r="E278" t="s">
        <v>138</v>
      </c>
      <c r="F278" t="s">
        <v>1024</v>
      </c>
      <c r="G278" s="65">
        <v>36137</v>
      </c>
      <c r="H278" t="s">
        <v>141</v>
      </c>
      <c r="I278" t="s">
        <v>142</v>
      </c>
      <c r="J278" s="66">
        <v>9607810761</v>
      </c>
      <c r="K278" t="s">
        <v>143</v>
      </c>
      <c r="L278">
        <v>1</v>
      </c>
      <c r="M278" s="65">
        <v>45666</v>
      </c>
      <c r="N278" t="s">
        <v>388</v>
      </c>
      <c r="O278" t="s">
        <v>389</v>
      </c>
      <c r="P278" t="s">
        <v>388</v>
      </c>
      <c r="Q278" t="s">
        <v>389</v>
      </c>
      <c r="R278">
        <v>1</v>
      </c>
      <c r="S278" t="s">
        <v>146</v>
      </c>
      <c r="T278" t="s">
        <v>147</v>
      </c>
      <c r="U278" t="s">
        <v>148</v>
      </c>
      <c r="V278" t="s">
        <v>149</v>
      </c>
      <c r="W278" t="s">
        <v>150</v>
      </c>
      <c r="X278">
        <v>3389</v>
      </c>
      <c r="Y278" t="s">
        <v>277</v>
      </c>
      <c r="Z278" t="s">
        <v>193</v>
      </c>
      <c r="AA278" t="s">
        <v>194</v>
      </c>
      <c r="AB278" t="s">
        <v>154</v>
      </c>
      <c r="AC278" t="s">
        <v>155</v>
      </c>
      <c r="AF278" t="s">
        <v>156</v>
      </c>
      <c r="AG278" t="s">
        <v>157</v>
      </c>
      <c r="AP278" t="s">
        <v>158</v>
      </c>
      <c r="AQ278" t="s">
        <v>159</v>
      </c>
      <c r="AR278">
        <v>2025</v>
      </c>
      <c r="AS278">
        <v>12</v>
      </c>
      <c r="AT278" s="65">
        <v>45669</v>
      </c>
      <c r="AU278" t="s">
        <v>160</v>
      </c>
      <c r="AV278" t="s">
        <v>161</v>
      </c>
      <c r="AW278" t="s">
        <v>162</v>
      </c>
      <c r="AX278">
        <v>37500</v>
      </c>
      <c r="AY278">
        <v>0</v>
      </c>
      <c r="AZ278">
        <v>0</v>
      </c>
      <c r="BA278">
        <v>0</v>
      </c>
      <c r="BB278">
        <v>0</v>
      </c>
      <c r="BC278">
        <v>0</v>
      </c>
      <c r="BD278">
        <v>0</v>
      </c>
      <c r="BE278">
        <v>0</v>
      </c>
      <c r="BF278">
        <v>0</v>
      </c>
      <c r="BG278">
        <v>0</v>
      </c>
      <c r="BH278">
        <v>0</v>
      </c>
      <c r="BI278">
        <v>0</v>
      </c>
      <c r="BJ278">
        <v>1076.25</v>
      </c>
      <c r="BK278">
        <v>89.81</v>
      </c>
      <c r="BL278">
        <v>1140</v>
      </c>
      <c r="BM278">
        <v>0</v>
      </c>
      <c r="BN278">
        <v>0</v>
      </c>
      <c r="BO278">
        <v>0</v>
      </c>
      <c r="BP278">
        <v>0</v>
      </c>
      <c r="BQ278">
        <v>0</v>
      </c>
      <c r="BR278">
        <v>0</v>
      </c>
      <c r="BS278">
        <v>0</v>
      </c>
      <c r="BT278">
        <v>0</v>
      </c>
      <c r="BU278">
        <v>0</v>
      </c>
      <c r="BV278">
        <v>0</v>
      </c>
      <c r="BW278">
        <v>0</v>
      </c>
      <c r="BX278">
        <v>0</v>
      </c>
      <c r="BY278">
        <v>0</v>
      </c>
      <c r="BZ278">
        <v>0</v>
      </c>
      <c r="CA278">
        <v>0</v>
      </c>
      <c r="CB278">
        <v>0</v>
      </c>
      <c r="CC278">
        <v>0</v>
      </c>
      <c r="CD278">
        <v>0</v>
      </c>
      <c r="CE278">
        <v>0</v>
      </c>
      <c r="CF278">
        <v>0</v>
      </c>
      <c r="CG278">
        <v>0</v>
      </c>
      <c r="CH278">
        <v>0</v>
      </c>
      <c r="CI278">
        <v>0</v>
      </c>
      <c r="CJ278">
        <v>0</v>
      </c>
      <c r="CK278">
        <v>0</v>
      </c>
      <c r="CL278">
        <v>0</v>
      </c>
      <c r="CM278">
        <v>0</v>
      </c>
      <c r="CN278">
        <v>0</v>
      </c>
      <c r="CO278">
        <v>0</v>
      </c>
      <c r="CP278">
        <v>0</v>
      </c>
      <c r="CQ278">
        <v>0</v>
      </c>
      <c r="CR278">
        <v>0</v>
      </c>
      <c r="CS278">
        <v>0</v>
      </c>
      <c r="CT278">
        <v>0</v>
      </c>
      <c r="CU278">
        <v>0</v>
      </c>
      <c r="CV278">
        <v>0</v>
      </c>
      <c r="CW278">
        <v>0</v>
      </c>
      <c r="CX278">
        <v>0</v>
      </c>
      <c r="CY278">
        <v>0</v>
      </c>
      <c r="CZ278">
        <v>0</v>
      </c>
      <c r="DA278">
        <v>0</v>
      </c>
      <c r="DB278">
        <v>0</v>
      </c>
      <c r="DC278">
        <v>0</v>
      </c>
      <c r="DD278">
        <v>0</v>
      </c>
      <c r="DE278">
        <v>0</v>
      </c>
      <c r="DF278">
        <v>0</v>
      </c>
      <c r="DG278">
        <v>0</v>
      </c>
      <c r="DH278">
        <v>0</v>
      </c>
      <c r="DI278">
        <v>0</v>
      </c>
      <c r="DJ278">
        <v>0</v>
      </c>
      <c r="DK278">
        <v>0</v>
      </c>
      <c r="DL278">
        <v>0</v>
      </c>
      <c r="DM278">
        <v>0</v>
      </c>
      <c r="DN278">
        <v>0</v>
      </c>
      <c r="DO278">
        <v>0</v>
      </c>
      <c r="DP278">
        <v>0</v>
      </c>
      <c r="DQ278">
        <v>0</v>
      </c>
    </row>
    <row r="279" spans="1:121" x14ac:dyDescent="0.25">
      <c r="A279" t="s">
        <v>1027</v>
      </c>
      <c r="B279" t="s">
        <v>136</v>
      </c>
      <c r="C279" t="s">
        <v>137</v>
      </c>
      <c r="D279">
        <v>124</v>
      </c>
      <c r="E279" t="s">
        <v>138</v>
      </c>
      <c r="F279" t="s">
        <v>1026</v>
      </c>
      <c r="G279" t="s">
        <v>1028</v>
      </c>
      <c r="H279" t="s">
        <v>141</v>
      </c>
      <c r="I279" t="s">
        <v>142</v>
      </c>
      <c r="J279" s="66">
        <v>200010130561866</v>
      </c>
      <c r="K279" t="s">
        <v>143</v>
      </c>
      <c r="L279">
        <v>5</v>
      </c>
      <c r="M279" s="65">
        <v>45663</v>
      </c>
      <c r="N279" t="s">
        <v>207</v>
      </c>
      <c r="O279" t="s">
        <v>208</v>
      </c>
      <c r="P279" t="s">
        <v>207</v>
      </c>
      <c r="Q279" t="s">
        <v>208</v>
      </c>
      <c r="R279">
        <v>1</v>
      </c>
      <c r="S279" t="s">
        <v>146</v>
      </c>
      <c r="T279" t="s">
        <v>147</v>
      </c>
      <c r="U279" t="s">
        <v>148</v>
      </c>
      <c r="V279" t="s">
        <v>149</v>
      </c>
      <c r="W279" t="s">
        <v>150</v>
      </c>
      <c r="X279">
        <v>2210</v>
      </c>
      <c r="Y279" t="s">
        <v>170</v>
      </c>
      <c r="AB279" t="s">
        <v>154</v>
      </c>
      <c r="AC279" t="s">
        <v>155</v>
      </c>
      <c r="AP279" t="s">
        <v>158</v>
      </c>
      <c r="AQ279" t="s">
        <v>159</v>
      </c>
      <c r="AR279">
        <v>2025</v>
      </c>
      <c r="AS279">
        <v>12</v>
      </c>
      <c r="AT279" s="65">
        <v>45669</v>
      </c>
      <c r="AU279" t="s">
        <v>160</v>
      </c>
      <c r="AV279" t="s">
        <v>161</v>
      </c>
      <c r="AW279" t="s">
        <v>162</v>
      </c>
      <c r="AX279">
        <v>49335</v>
      </c>
      <c r="AY279">
        <v>0</v>
      </c>
      <c r="AZ279">
        <v>0</v>
      </c>
      <c r="BA279">
        <v>0</v>
      </c>
      <c r="BB279">
        <v>0</v>
      </c>
      <c r="BC279">
        <v>0</v>
      </c>
      <c r="BD279">
        <v>0</v>
      </c>
      <c r="BE279">
        <v>0</v>
      </c>
      <c r="BF279">
        <v>0</v>
      </c>
      <c r="BG279">
        <v>0</v>
      </c>
      <c r="BH279">
        <v>0</v>
      </c>
      <c r="BI279">
        <v>0</v>
      </c>
      <c r="BJ279">
        <v>1415.91</v>
      </c>
      <c r="BK279">
        <v>1760.15</v>
      </c>
      <c r="BL279">
        <v>1499.78</v>
      </c>
      <c r="BM279">
        <v>0</v>
      </c>
      <c r="BN279">
        <v>0</v>
      </c>
      <c r="BO279">
        <v>0</v>
      </c>
      <c r="BP279">
        <v>0</v>
      </c>
      <c r="BQ279">
        <v>0</v>
      </c>
      <c r="BR279">
        <v>0</v>
      </c>
      <c r="BS279">
        <v>0</v>
      </c>
      <c r="BT279">
        <v>0</v>
      </c>
      <c r="BU279">
        <v>0</v>
      </c>
      <c r="BV279">
        <v>0</v>
      </c>
      <c r="BW279">
        <v>0</v>
      </c>
      <c r="BX279">
        <v>0</v>
      </c>
      <c r="BY279">
        <v>0</v>
      </c>
      <c r="BZ279">
        <v>0</v>
      </c>
      <c r="CA279">
        <v>0</v>
      </c>
      <c r="CB279">
        <v>0</v>
      </c>
      <c r="CC279">
        <v>0</v>
      </c>
      <c r="CD279">
        <v>0</v>
      </c>
      <c r="CE279">
        <v>0</v>
      </c>
      <c r="CF279">
        <v>0</v>
      </c>
      <c r="CG279">
        <v>0</v>
      </c>
      <c r="CH279">
        <v>0</v>
      </c>
      <c r="CI279">
        <v>0</v>
      </c>
      <c r="CJ279">
        <v>0</v>
      </c>
      <c r="CK279">
        <v>0</v>
      </c>
      <c r="CL279">
        <v>0</v>
      </c>
      <c r="CM279">
        <v>0</v>
      </c>
      <c r="CN279">
        <v>0</v>
      </c>
      <c r="CO279">
        <v>0</v>
      </c>
      <c r="CP279">
        <v>0</v>
      </c>
      <c r="CQ279">
        <v>0</v>
      </c>
      <c r="CR279">
        <v>0</v>
      </c>
      <c r="CS279">
        <v>0</v>
      </c>
      <c r="CT279">
        <v>0</v>
      </c>
      <c r="CU279">
        <v>0</v>
      </c>
      <c r="CV279">
        <v>0</v>
      </c>
      <c r="CW279">
        <v>0</v>
      </c>
      <c r="CX279">
        <v>0</v>
      </c>
      <c r="CY279">
        <v>0</v>
      </c>
      <c r="CZ279">
        <v>0</v>
      </c>
      <c r="DA279">
        <v>0</v>
      </c>
      <c r="DB279">
        <v>0</v>
      </c>
      <c r="DC279">
        <v>0</v>
      </c>
      <c r="DD279">
        <v>0</v>
      </c>
      <c r="DE279">
        <v>0</v>
      </c>
      <c r="DF279">
        <v>0</v>
      </c>
      <c r="DG279">
        <v>0</v>
      </c>
      <c r="DH279">
        <v>0</v>
      </c>
      <c r="DI279">
        <v>0</v>
      </c>
      <c r="DJ279">
        <v>0</v>
      </c>
      <c r="DK279">
        <v>0</v>
      </c>
      <c r="DL279">
        <v>0</v>
      </c>
      <c r="DM279">
        <v>0</v>
      </c>
      <c r="DN279">
        <v>0</v>
      </c>
      <c r="DO279">
        <v>0</v>
      </c>
      <c r="DP279">
        <v>0</v>
      </c>
      <c r="DQ279">
        <v>0</v>
      </c>
    </row>
    <row r="280" spans="1:121" x14ac:dyDescent="0.25">
      <c r="A280" t="s">
        <v>1030</v>
      </c>
      <c r="B280" t="s">
        <v>136</v>
      </c>
      <c r="C280" t="s">
        <v>137</v>
      </c>
      <c r="D280">
        <v>10</v>
      </c>
      <c r="E280" t="s">
        <v>138</v>
      </c>
      <c r="F280" t="s">
        <v>1029</v>
      </c>
      <c r="G280" t="s">
        <v>1031</v>
      </c>
      <c r="H280" t="s">
        <v>166</v>
      </c>
      <c r="I280" t="s">
        <v>142</v>
      </c>
      <c r="J280" s="66">
        <v>200019605578697</v>
      </c>
      <c r="K280" t="s">
        <v>143</v>
      </c>
      <c r="L280">
        <v>4</v>
      </c>
      <c r="M280" s="65">
        <v>45663</v>
      </c>
      <c r="N280" t="s">
        <v>200</v>
      </c>
      <c r="O280" t="s">
        <v>201</v>
      </c>
      <c r="P280" t="s">
        <v>200</v>
      </c>
      <c r="Q280" t="s">
        <v>201</v>
      </c>
      <c r="R280">
        <v>1</v>
      </c>
      <c r="S280" t="s">
        <v>146</v>
      </c>
      <c r="T280" t="s">
        <v>147</v>
      </c>
      <c r="U280" t="s">
        <v>148</v>
      </c>
      <c r="V280" t="s">
        <v>149</v>
      </c>
      <c r="W280" t="s">
        <v>150</v>
      </c>
      <c r="X280">
        <v>1390</v>
      </c>
      <c r="Y280" t="s">
        <v>301</v>
      </c>
      <c r="AB280" t="s">
        <v>154</v>
      </c>
      <c r="AC280" t="s">
        <v>155</v>
      </c>
      <c r="AP280" t="s">
        <v>158</v>
      </c>
      <c r="AQ280" t="s">
        <v>159</v>
      </c>
      <c r="AR280">
        <v>2025</v>
      </c>
      <c r="AS280">
        <v>12</v>
      </c>
      <c r="AT280" s="65">
        <v>45669</v>
      </c>
      <c r="AU280" t="s">
        <v>160</v>
      </c>
      <c r="AV280" t="s">
        <v>161</v>
      </c>
      <c r="AW280" t="s">
        <v>162</v>
      </c>
      <c r="AX280">
        <v>120000</v>
      </c>
      <c r="AY280">
        <v>0</v>
      </c>
      <c r="AZ280">
        <v>0</v>
      </c>
      <c r="BA280">
        <v>0</v>
      </c>
      <c r="BB280">
        <v>0</v>
      </c>
      <c r="BC280">
        <v>0</v>
      </c>
      <c r="BD280">
        <v>0</v>
      </c>
      <c r="BE280">
        <v>0</v>
      </c>
      <c r="BF280">
        <v>0</v>
      </c>
      <c r="BG280">
        <v>0</v>
      </c>
      <c r="BH280">
        <v>0</v>
      </c>
      <c r="BI280">
        <v>0</v>
      </c>
      <c r="BJ280">
        <v>3444</v>
      </c>
      <c r="BK280">
        <v>16809.87</v>
      </c>
      <c r="BL280">
        <v>3648</v>
      </c>
      <c r="BM280">
        <v>0</v>
      </c>
      <c r="BN280">
        <v>0</v>
      </c>
      <c r="BO280">
        <v>0</v>
      </c>
      <c r="BP280">
        <v>0</v>
      </c>
      <c r="BQ280">
        <v>0</v>
      </c>
      <c r="BR280">
        <v>0</v>
      </c>
      <c r="BS280">
        <v>0</v>
      </c>
      <c r="BT280">
        <v>0</v>
      </c>
      <c r="BU280">
        <v>0</v>
      </c>
      <c r="BV280">
        <v>0</v>
      </c>
      <c r="BW280">
        <v>0</v>
      </c>
      <c r="BX280">
        <v>0</v>
      </c>
      <c r="BY280">
        <v>0</v>
      </c>
      <c r="BZ280">
        <v>0</v>
      </c>
      <c r="CA280">
        <v>0</v>
      </c>
      <c r="CB280">
        <v>0</v>
      </c>
      <c r="CC280">
        <v>0</v>
      </c>
      <c r="CD280">
        <v>0</v>
      </c>
      <c r="CE280">
        <v>0</v>
      </c>
      <c r="CF280">
        <v>0</v>
      </c>
      <c r="CG280">
        <v>0</v>
      </c>
      <c r="CH280">
        <v>0</v>
      </c>
      <c r="CI280">
        <v>0</v>
      </c>
      <c r="CJ280">
        <v>0</v>
      </c>
      <c r="CK280">
        <v>0</v>
      </c>
      <c r="CL280">
        <v>0</v>
      </c>
      <c r="CM280">
        <v>0</v>
      </c>
      <c r="CN280">
        <v>0</v>
      </c>
      <c r="CO280">
        <v>0</v>
      </c>
      <c r="CP280">
        <v>0</v>
      </c>
      <c r="CQ280">
        <v>0</v>
      </c>
      <c r="CR280">
        <v>0</v>
      </c>
      <c r="CS280">
        <v>0</v>
      </c>
      <c r="CT280">
        <v>0</v>
      </c>
      <c r="CU280">
        <v>0</v>
      </c>
      <c r="CV280">
        <v>0</v>
      </c>
      <c r="CW280">
        <v>0</v>
      </c>
      <c r="CX280">
        <v>0</v>
      </c>
      <c r="CY280">
        <v>0</v>
      </c>
      <c r="CZ280">
        <v>0</v>
      </c>
      <c r="DA280">
        <v>0</v>
      </c>
      <c r="DB280">
        <v>0</v>
      </c>
      <c r="DC280">
        <v>0</v>
      </c>
      <c r="DD280">
        <v>0</v>
      </c>
      <c r="DE280">
        <v>0</v>
      </c>
      <c r="DF280">
        <v>0</v>
      </c>
      <c r="DG280">
        <v>0</v>
      </c>
      <c r="DH280">
        <v>0</v>
      </c>
      <c r="DI280">
        <v>0</v>
      </c>
      <c r="DJ280">
        <v>0</v>
      </c>
      <c r="DK280">
        <v>0</v>
      </c>
      <c r="DL280">
        <v>0</v>
      </c>
      <c r="DM280">
        <v>0</v>
      </c>
      <c r="DN280">
        <v>0</v>
      </c>
      <c r="DO280">
        <v>0</v>
      </c>
      <c r="DP280">
        <v>0</v>
      </c>
      <c r="DQ280">
        <v>0</v>
      </c>
    </row>
    <row r="281" spans="1:121" x14ac:dyDescent="0.25">
      <c r="A281" t="s">
        <v>1033</v>
      </c>
      <c r="B281" t="s">
        <v>136</v>
      </c>
      <c r="C281" t="s">
        <v>137</v>
      </c>
      <c r="D281">
        <v>112</v>
      </c>
      <c r="E281" t="s">
        <v>138</v>
      </c>
      <c r="F281" t="s">
        <v>1032</v>
      </c>
      <c r="G281" t="s">
        <v>1034</v>
      </c>
      <c r="H281" t="s">
        <v>166</v>
      </c>
      <c r="I281" t="s">
        <v>142</v>
      </c>
      <c r="J281" s="66">
        <v>200010130735883</v>
      </c>
      <c r="K281" t="s">
        <v>143</v>
      </c>
      <c r="L281">
        <v>4</v>
      </c>
      <c r="M281" s="65">
        <v>45663</v>
      </c>
      <c r="N281" t="s">
        <v>207</v>
      </c>
      <c r="O281" t="s">
        <v>208</v>
      </c>
      <c r="P281" t="s">
        <v>207</v>
      </c>
      <c r="Q281" t="s">
        <v>208</v>
      </c>
      <c r="R281">
        <v>1</v>
      </c>
      <c r="S281" t="s">
        <v>146</v>
      </c>
      <c r="T281" t="s">
        <v>147</v>
      </c>
      <c r="U281" t="s">
        <v>148</v>
      </c>
      <c r="V281" t="s">
        <v>149</v>
      </c>
      <c r="W281" t="s">
        <v>150</v>
      </c>
      <c r="X281">
        <v>2210</v>
      </c>
      <c r="Y281" t="s">
        <v>170</v>
      </c>
      <c r="AB281" t="s">
        <v>154</v>
      </c>
      <c r="AC281" t="s">
        <v>155</v>
      </c>
      <c r="AP281" t="s">
        <v>158</v>
      </c>
      <c r="AQ281" t="s">
        <v>159</v>
      </c>
      <c r="AR281">
        <v>2025</v>
      </c>
      <c r="AS281">
        <v>12</v>
      </c>
      <c r="AT281" s="65">
        <v>45669</v>
      </c>
      <c r="AU281" t="s">
        <v>160</v>
      </c>
      <c r="AV281" t="s">
        <v>161</v>
      </c>
      <c r="AW281" t="s">
        <v>162</v>
      </c>
      <c r="AX281">
        <v>40796.25</v>
      </c>
      <c r="AY281">
        <v>0</v>
      </c>
      <c r="AZ281">
        <v>0</v>
      </c>
      <c r="BA281">
        <v>0</v>
      </c>
      <c r="BB281">
        <v>0</v>
      </c>
      <c r="BC281">
        <v>0</v>
      </c>
      <c r="BD281">
        <v>0</v>
      </c>
      <c r="BE281">
        <v>0</v>
      </c>
      <c r="BF281">
        <v>0</v>
      </c>
      <c r="BG281">
        <v>0</v>
      </c>
      <c r="BH281">
        <v>0</v>
      </c>
      <c r="BI281">
        <v>0</v>
      </c>
      <c r="BJ281">
        <v>1170.8499999999999</v>
      </c>
      <c r="BK281">
        <v>267.06</v>
      </c>
      <c r="BL281">
        <v>1240.21</v>
      </c>
      <c r="BM281">
        <v>0</v>
      </c>
      <c r="BN281">
        <v>0</v>
      </c>
      <c r="BO281">
        <v>1919.78</v>
      </c>
      <c r="BP281">
        <v>0</v>
      </c>
      <c r="BQ281">
        <v>0</v>
      </c>
      <c r="BR281">
        <v>0</v>
      </c>
      <c r="BS281">
        <v>0</v>
      </c>
      <c r="BT281">
        <v>0</v>
      </c>
      <c r="BU281">
        <v>0</v>
      </c>
      <c r="BV281">
        <v>0</v>
      </c>
      <c r="BW281">
        <v>0</v>
      </c>
      <c r="BX281">
        <v>0</v>
      </c>
      <c r="BY281">
        <v>0</v>
      </c>
      <c r="BZ281">
        <v>0</v>
      </c>
      <c r="CA281">
        <v>0</v>
      </c>
      <c r="CB281">
        <v>0</v>
      </c>
      <c r="CC281">
        <v>0</v>
      </c>
      <c r="CD281">
        <v>0</v>
      </c>
      <c r="CE281">
        <v>0</v>
      </c>
      <c r="CF281">
        <v>0</v>
      </c>
      <c r="CG281">
        <v>0</v>
      </c>
      <c r="CH281">
        <v>0</v>
      </c>
      <c r="CI281">
        <v>0</v>
      </c>
      <c r="CJ281">
        <v>0</v>
      </c>
      <c r="CK281">
        <v>0</v>
      </c>
      <c r="CL281">
        <v>0</v>
      </c>
      <c r="CM281">
        <v>0</v>
      </c>
      <c r="CN281">
        <v>0</v>
      </c>
      <c r="CO281">
        <v>0</v>
      </c>
      <c r="CP281">
        <v>0</v>
      </c>
      <c r="CQ281">
        <v>0</v>
      </c>
      <c r="CR281">
        <v>0</v>
      </c>
      <c r="CS281">
        <v>0</v>
      </c>
      <c r="CT281">
        <v>0</v>
      </c>
      <c r="CU281">
        <v>0</v>
      </c>
      <c r="CV281">
        <v>0</v>
      </c>
      <c r="CW281">
        <v>0</v>
      </c>
      <c r="CX281">
        <v>0</v>
      </c>
      <c r="CY281">
        <v>0</v>
      </c>
      <c r="CZ281">
        <v>0</v>
      </c>
      <c r="DA281">
        <v>0</v>
      </c>
      <c r="DB281">
        <v>0</v>
      </c>
      <c r="DC281">
        <v>0</v>
      </c>
      <c r="DD281">
        <v>0</v>
      </c>
      <c r="DE281">
        <v>0</v>
      </c>
      <c r="DF281">
        <v>0</v>
      </c>
      <c r="DG281">
        <v>0</v>
      </c>
      <c r="DH281">
        <v>0</v>
      </c>
      <c r="DI281">
        <v>0</v>
      </c>
      <c r="DJ281">
        <v>0</v>
      </c>
      <c r="DK281">
        <v>0</v>
      </c>
      <c r="DL281">
        <v>0</v>
      </c>
      <c r="DM281">
        <v>0</v>
      </c>
      <c r="DN281">
        <v>0</v>
      </c>
      <c r="DO281">
        <v>0</v>
      </c>
      <c r="DP281">
        <v>0</v>
      </c>
      <c r="DQ281">
        <v>0</v>
      </c>
    </row>
    <row r="282" spans="1:121" x14ac:dyDescent="0.25">
      <c r="A282" t="s">
        <v>1036</v>
      </c>
      <c r="B282" t="s">
        <v>136</v>
      </c>
      <c r="C282" t="s">
        <v>137</v>
      </c>
      <c r="D282">
        <v>10</v>
      </c>
      <c r="E282" t="s">
        <v>138</v>
      </c>
      <c r="F282" t="s">
        <v>1035</v>
      </c>
      <c r="G282" t="s">
        <v>1037</v>
      </c>
      <c r="H282" t="s">
        <v>141</v>
      </c>
      <c r="I282" t="s">
        <v>206</v>
      </c>
      <c r="J282" s="66">
        <v>200019601756715</v>
      </c>
      <c r="K282" t="s">
        <v>143</v>
      </c>
      <c r="L282">
        <v>4</v>
      </c>
      <c r="M282" s="65">
        <v>45663</v>
      </c>
      <c r="N282" t="s">
        <v>257</v>
      </c>
      <c r="O282" t="s">
        <v>258</v>
      </c>
      <c r="P282" t="s">
        <v>257</v>
      </c>
      <c r="Q282" t="s">
        <v>258</v>
      </c>
      <c r="R282">
        <v>1</v>
      </c>
      <c r="S282" t="s">
        <v>146</v>
      </c>
      <c r="T282" t="s">
        <v>147</v>
      </c>
      <c r="U282" t="s">
        <v>148</v>
      </c>
      <c r="V282" t="s">
        <v>149</v>
      </c>
      <c r="W282" t="s">
        <v>150</v>
      </c>
      <c r="X282">
        <v>1622</v>
      </c>
      <c r="Y282" t="s">
        <v>583</v>
      </c>
      <c r="Z282" t="s">
        <v>152</v>
      </c>
      <c r="AA282" t="s">
        <v>153</v>
      </c>
      <c r="AB282" t="s">
        <v>154</v>
      </c>
      <c r="AC282" t="s">
        <v>155</v>
      </c>
      <c r="AF282" t="s">
        <v>217</v>
      </c>
      <c r="AG282" t="s">
        <v>218</v>
      </c>
      <c r="AP282" t="s">
        <v>158</v>
      </c>
      <c r="AQ282" t="s">
        <v>159</v>
      </c>
      <c r="AR282">
        <v>2025</v>
      </c>
      <c r="AS282">
        <v>12</v>
      </c>
      <c r="AT282" s="65">
        <v>45669</v>
      </c>
      <c r="AU282" t="s">
        <v>160</v>
      </c>
      <c r="AV282" t="s">
        <v>161</v>
      </c>
      <c r="AW282" t="s">
        <v>162</v>
      </c>
      <c r="AX282">
        <v>32731.88</v>
      </c>
      <c r="AY282">
        <v>0</v>
      </c>
      <c r="AZ282">
        <v>0</v>
      </c>
      <c r="BA282">
        <v>0</v>
      </c>
      <c r="BB282">
        <v>0</v>
      </c>
      <c r="BC282">
        <v>0</v>
      </c>
      <c r="BD282">
        <v>0</v>
      </c>
      <c r="BE282">
        <v>0</v>
      </c>
      <c r="BF282">
        <v>0</v>
      </c>
      <c r="BG282">
        <v>0</v>
      </c>
      <c r="BH282">
        <v>0</v>
      </c>
      <c r="BI282">
        <v>0</v>
      </c>
      <c r="BJ282">
        <v>939.4</v>
      </c>
      <c r="BK282">
        <v>0</v>
      </c>
      <c r="BL282">
        <v>995.05</v>
      </c>
      <c r="BM282">
        <v>0</v>
      </c>
      <c r="BN282">
        <v>0</v>
      </c>
      <c r="BO282">
        <v>1919.78</v>
      </c>
      <c r="BP282">
        <v>0</v>
      </c>
      <c r="BQ282">
        <v>0</v>
      </c>
      <c r="BR282">
        <v>0</v>
      </c>
      <c r="BS282">
        <v>0</v>
      </c>
      <c r="BT282">
        <v>0</v>
      </c>
      <c r="BU282">
        <v>0</v>
      </c>
      <c r="BV282">
        <v>0</v>
      </c>
      <c r="BW282">
        <v>0</v>
      </c>
      <c r="BX282">
        <v>0</v>
      </c>
      <c r="BY282">
        <v>0</v>
      </c>
      <c r="BZ282">
        <v>2066</v>
      </c>
      <c r="CA282">
        <v>0</v>
      </c>
      <c r="CB282">
        <v>0</v>
      </c>
      <c r="CC282">
        <v>0</v>
      </c>
      <c r="CD282">
        <v>0</v>
      </c>
      <c r="CE282">
        <v>0</v>
      </c>
      <c r="CF282">
        <v>0</v>
      </c>
      <c r="CG282">
        <v>0</v>
      </c>
      <c r="CH282">
        <v>0</v>
      </c>
      <c r="CI282">
        <v>0</v>
      </c>
      <c r="CJ282">
        <v>0</v>
      </c>
      <c r="CK282">
        <v>0</v>
      </c>
      <c r="CL282">
        <v>0</v>
      </c>
      <c r="CM282">
        <v>0</v>
      </c>
      <c r="CN282">
        <v>0</v>
      </c>
      <c r="CO282">
        <v>0</v>
      </c>
      <c r="CP282">
        <v>0</v>
      </c>
      <c r="CQ282">
        <v>0</v>
      </c>
      <c r="CR282">
        <v>0</v>
      </c>
      <c r="CS282">
        <v>0</v>
      </c>
      <c r="CT282">
        <v>0</v>
      </c>
      <c r="CU282">
        <v>0</v>
      </c>
      <c r="CV282">
        <v>0</v>
      </c>
      <c r="CW282">
        <v>0</v>
      </c>
      <c r="CX282">
        <v>0</v>
      </c>
      <c r="CY282">
        <v>0</v>
      </c>
      <c r="CZ282">
        <v>0</v>
      </c>
      <c r="DA282">
        <v>0</v>
      </c>
      <c r="DB282">
        <v>0</v>
      </c>
      <c r="DC282">
        <v>0</v>
      </c>
      <c r="DD282">
        <v>0</v>
      </c>
      <c r="DE282">
        <v>0</v>
      </c>
      <c r="DF282">
        <v>0</v>
      </c>
      <c r="DG282">
        <v>0</v>
      </c>
      <c r="DH282">
        <v>0</v>
      </c>
      <c r="DI282">
        <v>0</v>
      </c>
      <c r="DJ282">
        <v>0</v>
      </c>
      <c r="DK282">
        <v>0</v>
      </c>
      <c r="DL282">
        <v>0</v>
      </c>
      <c r="DM282">
        <v>0</v>
      </c>
      <c r="DN282">
        <v>0</v>
      </c>
      <c r="DO282">
        <v>0</v>
      </c>
      <c r="DP282">
        <v>0</v>
      </c>
      <c r="DQ282">
        <v>0</v>
      </c>
    </row>
    <row r="283" spans="1:121" x14ac:dyDescent="0.25">
      <c r="A283" t="s">
        <v>1039</v>
      </c>
      <c r="B283" t="s">
        <v>136</v>
      </c>
      <c r="C283" t="s">
        <v>137</v>
      </c>
      <c r="D283">
        <v>148</v>
      </c>
      <c r="E283" t="s">
        <v>138</v>
      </c>
      <c r="F283" t="s">
        <v>1038</v>
      </c>
      <c r="G283" s="65">
        <v>36198</v>
      </c>
      <c r="H283" t="s">
        <v>166</v>
      </c>
      <c r="I283" t="s">
        <v>142</v>
      </c>
      <c r="J283" s="66">
        <v>9609022887</v>
      </c>
      <c r="K283" t="s">
        <v>143</v>
      </c>
      <c r="L283">
        <v>1</v>
      </c>
      <c r="M283" s="65">
        <v>45669</v>
      </c>
      <c r="N283" t="s">
        <v>257</v>
      </c>
      <c r="O283" t="s">
        <v>258</v>
      </c>
      <c r="P283" t="s">
        <v>257</v>
      </c>
      <c r="Q283" t="s">
        <v>258</v>
      </c>
      <c r="R283">
        <v>1</v>
      </c>
      <c r="S283" t="s">
        <v>146</v>
      </c>
      <c r="T283" t="s">
        <v>147</v>
      </c>
      <c r="U283" t="s">
        <v>148</v>
      </c>
      <c r="V283" t="s">
        <v>149</v>
      </c>
      <c r="W283" t="s">
        <v>150</v>
      </c>
      <c r="X283">
        <v>1210</v>
      </c>
      <c r="Y283" t="s">
        <v>259</v>
      </c>
      <c r="Z283" t="s">
        <v>193</v>
      </c>
      <c r="AA283" t="s">
        <v>194</v>
      </c>
      <c r="AB283" t="s">
        <v>195</v>
      </c>
      <c r="AC283" t="s">
        <v>196</v>
      </c>
      <c r="AF283" t="s">
        <v>260</v>
      </c>
      <c r="AG283" t="s">
        <v>261</v>
      </c>
      <c r="AP283" t="s">
        <v>158</v>
      </c>
      <c r="AQ283" t="s">
        <v>159</v>
      </c>
      <c r="AR283">
        <v>2025</v>
      </c>
      <c r="AS283">
        <v>12</v>
      </c>
      <c r="AT283" s="65">
        <v>45669</v>
      </c>
      <c r="AU283" t="s">
        <v>160</v>
      </c>
      <c r="AV283" t="s">
        <v>161</v>
      </c>
      <c r="AW283" t="s">
        <v>162</v>
      </c>
      <c r="AX283">
        <v>25000</v>
      </c>
      <c r="AY283">
        <v>0</v>
      </c>
      <c r="AZ283">
        <v>0</v>
      </c>
      <c r="BA283">
        <v>0</v>
      </c>
      <c r="BB283">
        <v>0</v>
      </c>
      <c r="BC283">
        <v>0</v>
      </c>
      <c r="BD283">
        <v>0</v>
      </c>
      <c r="BE283">
        <v>0</v>
      </c>
      <c r="BF283">
        <v>0</v>
      </c>
      <c r="BG283">
        <v>0</v>
      </c>
      <c r="BH283">
        <v>0</v>
      </c>
      <c r="BI283">
        <v>0</v>
      </c>
      <c r="BJ283">
        <v>717.5</v>
      </c>
      <c r="BK283">
        <v>0</v>
      </c>
      <c r="BL283">
        <v>760</v>
      </c>
      <c r="BM283">
        <v>0</v>
      </c>
      <c r="BN283">
        <v>0</v>
      </c>
      <c r="BO283">
        <v>0</v>
      </c>
      <c r="BP283">
        <v>0</v>
      </c>
      <c r="BQ283">
        <v>0</v>
      </c>
      <c r="BR283">
        <v>0</v>
      </c>
      <c r="BS283">
        <v>0</v>
      </c>
      <c r="BT283">
        <v>0</v>
      </c>
      <c r="BU283">
        <v>0</v>
      </c>
      <c r="BV283">
        <v>0</v>
      </c>
      <c r="BW283">
        <v>0</v>
      </c>
      <c r="BX283">
        <v>0</v>
      </c>
      <c r="BY283">
        <v>0</v>
      </c>
      <c r="BZ283">
        <v>0</v>
      </c>
      <c r="CA283">
        <v>0</v>
      </c>
      <c r="CB283">
        <v>0</v>
      </c>
      <c r="CC283">
        <v>0</v>
      </c>
      <c r="CD283">
        <v>0</v>
      </c>
      <c r="CE283">
        <v>0</v>
      </c>
      <c r="CF283">
        <v>0</v>
      </c>
      <c r="CG283">
        <v>0</v>
      </c>
      <c r="CH283">
        <v>0</v>
      </c>
      <c r="CI283">
        <v>0</v>
      </c>
      <c r="CJ283">
        <v>0</v>
      </c>
      <c r="CK283">
        <v>0</v>
      </c>
      <c r="CL283">
        <v>0</v>
      </c>
      <c r="CM283">
        <v>0</v>
      </c>
      <c r="CN283">
        <v>0</v>
      </c>
      <c r="CO283">
        <v>0</v>
      </c>
      <c r="CP283">
        <v>0</v>
      </c>
      <c r="CQ283">
        <v>0</v>
      </c>
      <c r="CR283">
        <v>0</v>
      </c>
      <c r="CS283">
        <v>0</v>
      </c>
      <c r="CT283">
        <v>0</v>
      </c>
      <c r="CU283">
        <v>0</v>
      </c>
      <c r="CV283">
        <v>0</v>
      </c>
      <c r="CW283">
        <v>0</v>
      </c>
      <c r="CX283">
        <v>0</v>
      </c>
      <c r="CY283">
        <v>0</v>
      </c>
      <c r="CZ283">
        <v>0</v>
      </c>
      <c r="DA283">
        <v>0</v>
      </c>
      <c r="DB283">
        <v>0</v>
      </c>
      <c r="DC283">
        <v>0</v>
      </c>
      <c r="DD283">
        <v>0</v>
      </c>
      <c r="DE283">
        <v>0</v>
      </c>
      <c r="DF283">
        <v>0</v>
      </c>
      <c r="DG283">
        <v>0</v>
      </c>
      <c r="DH283">
        <v>0</v>
      </c>
      <c r="DI283">
        <v>0</v>
      </c>
      <c r="DJ283">
        <v>0</v>
      </c>
      <c r="DK283">
        <v>0</v>
      </c>
      <c r="DL283">
        <v>0</v>
      </c>
      <c r="DM283">
        <v>0</v>
      </c>
      <c r="DN283">
        <v>0</v>
      </c>
      <c r="DO283">
        <v>0</v>
      </c>
      <c r="DP283">
        <v>0</v>
      </c>
      <c r="DQ283">
        <v>0</v>
      </c>
    </row>
    <row r="284" spans="1:121" x14ac:dyDescent="0.25">
      <c r="A284" t="s">
        <v>1041</v>
      </c>
      <c r="B284" t="s">
        <v>136</v>
      </c>
      <c r="C284" t="s">
        <v>137</v>
      </c>
      <c r="D284">
        <v>41</v>
      </c>
      <c r="E284" t="s">
        <v>138</v>
      </c>
      <c r="F284" t="s">
        <v>1040</v>
      </c>
      <c r="G284" t="s">
        <v>1042</v>
      </c>
      <c r="H284" t="s">
        <v>141</v>
      </c>
      <c r="I284" t="s">
        <v>142</v>
      </c>
      <c r="J284" s="66">
        <v>9608448011</v>
      </c>
      <c r="K284" t="s">
        <v>143</v>
      </c>
      <c r="L284">
        <v>1</v>
      </c>
      <c r="M284" s="65">
        <v>45664</v>
      </c>
      <c r="N284" t="s">
        <v>167</v>
      </c>
      <c r="O284" t="s">
        <v>168</v>
      </c>
      <c r="P284" t="s">
        <v>167</v>
      </c>
      <c r="Q284" t="s">
        <v>168</v>
      </c>
      <c r="R284">
        <v>1</v>
      </c>
      <c r="S284" t="s">
        <v>146</v>
      </c>
      <c r="T284" t="s">
        <v>147</v>
      </c>
      <c r="U284" t="s">
        <v>148</v>
      </c>
      <c r="V284" t="s">
        <v>149</v>
      </c>
      <c r="W284" t="s">
        <v>150</v>
      </c>
      <c r="X284">
        <v>3389</v>
      </c>
      <c r="Y284" t="s">
        <v>277</v>
      </c>
      <c r="Z284" t="s">
        <v>193</v>
      </c>
      <c r="AA284" t="s">
        <v>194</v>
      </c>
      <c r="AB284" t="s">
        <v>154</v>
      </c>
      <c r="AC284" t="s">
        <v>155</v>
      </c>
      <c r="AF284" t="s">
        <v>156</v>
      </c>
      <c r="AG284" t="s">
        <v>157</v>
      </c>
      <c r="AP284" t="s">
        <v>158</v>
      </c>
      <c r="AQ284" t="s">
        <v>159</v>
      </c>
      <c r="AR284">
        <v>2025</v>
      </c>
      <c r="AS284">
        <v>12</v>
      </c>
      <c r="AT284" s="65">
        <v>45669</v>
      </c>
      <c r="AU284" t="s">
        <v>160</v>
      </c>
      <c r="AV284" t="s">
        <v>161</v>
      </c>
      <c r="AW284" t="s">
        <v>162</v>
      </c>
      <c r="AX284">
        <v>40000</v>
      </c>
      <c r="AY284">
        <v>0</v>
      </c>
      <c r="AZ284">
        <v>0</v>
      </c>
      <c r="BA284">
        <v>0</v>
      </c>
      <c r="BB284">
        <v>0</v>
      </c>
      <c r="BC284">
        <v>0</v>
      </c>
      <c r="BD284">
        <v>0</v>
      </c>
      <c r="BE284">
        <v>0</v>
      </c>
      <c r="BF284">
        <v>0</v>
      </c>
      <c r="BG284">
        <v>0</v>
      </c>
      <c r="BH284">
        <v>0</v>
      </c>
      <c r="BI284">
        <v>0</v>
      </c>
      <c r="BJ284">
        <v>1148</v>
      </c>
      <c r="BK284">
        <v>442.65</v>
      </c>
      <c r="BL284">
        <v>1216</v>
      </c>
      <c r="BM284">
        <v>0</v>
      </c>
      <c r="BN284">
        <v>0</v>
      </c>
      <c r="BO284">
        <v>0</v>
      </c>
      <c r="BP284">
        <v>0</v>
      </c>
      <c r="BQ284">
        <v>0</v>
      </c>
      <c r="BR284">
        <v>0</v>
      </c>
      <c r="BS284">
        <v>0</v>
      </c>
      <c r="BT284">
        <v>0</v>
      </c>
      <c r="BU284">
        <v>0</v>
      </c>
      <c r="BV284">
        <v>0</v>
      </c>
      <c r="BW284">
        <v>0</v>
      </c>
      <c r="BX284">
        <v>0</v>
      </c>
      <c r="BY284">
        <v>0</v>
      </c>
      <c r="BZ284">
        <v>0</v>
      </c>
      <c r="CA284">
        <v>0</v>
      </c>
      <c r="CB284">
        <v>0</v>
      </c>
      <c r="CC284">
        <v>0</v>
      </c>
      <c r="CD284">
        <v>0</v>
      </c>
      <c r="CE284">
        <v>0</v>
      </c>
      <c r="CF284">
        <v>0</v>
      </c>
      <c r="CG284">
        <v>0</v>
      </c>
      <c r="CH284">
        <v>0</v>
      </c>
      <c r="CI284">
        <v>0</v>
      </c>
      <c r="CJ284">
        <v>0</v>
      </c>
      <c r="CK284">
        <v>0</v>
      </c>
      <c r="CL284">
        <v>0</v>
      </c>
      <c r="CM284">
        <v>0</v>
      </c>
      <c r="CN284">
        <v>0</v>
      </c>
      <c r="CO284">
        <v>0</v>
      </c>
      <c r="CP284">
        <v>0</v>
      </c>
      <c r="CQ284">
        <v>0</v>
      </c>
      <c r="CR284">
        <v>0</v>
      </c>
      <c r="CS284">
        <v>0</v>
      </c>
      <c r="CT284">
        <v>0</v>
      </c>
      <c r="CU284">
        <v>0</v>
      </c>
      <c r="CV284">
        <v>0</v>
      </c>
      <c r="CW284">
        <v>0</v>
      </c>
      <c r="CX284">
        <v>0</v>
      </c>
      <c r="CY284">
        <v>0</v>
      </c>
      <c r="CZ284">
        <v>0</v>
      </c>
      <c r="DA284">
        <v>0</v>
      </c>
      <c r="DB284">
        <v>0</v>
      </c>
      <c r="DC284">
        <v>0</v>
      </c>
      <c r="DD284">
        <v>0</v>
      </c>
      <c r="DE284">
        <v>0</v>
      </c>
      <c r="DF284">
        <v>0</v>
      </c>
      <c r="DG284">
        <v>0</v>
      </c>
      <c r="DH284">
        <v>0</v>
      </c>
      <c r="DI284">
        <v>0</v>
      </c>
      <c r="DJ284">
        <v>0</v>
      </c>
      <c r="DK284">
        <v>0</v>
      </c>
      <c r="DL284">
        <v>0</v>
      </c>
      <c r="DM284">
        <v>0</v>
      </c>
      <c r="DN284">
        <v>0</v>
      </c>
      <c r="DO284">
        <v>0</v>
      </c>
      <c r="DP284">
        <v>0</v>
      </c>
      <c r="DQ284">
        <v>0</v>
      </c>
    </row>
    <row r="285" spans="1:121" x14ac:dyDescent="0.25">
      <c r="A285" t="s">
        <v>1044</v>
      </c>
      <c r="B285" t="s">
        <v>136</v>
      </c>
      <c r="C285" t="s">
        <v>137</v>
      </c>
      <c r="D285">
        <v>203</v>
      </c>
      <c r="E285" t="s">
        <v>138</v>
      </c>
      <c r="F285" t="s">
        <v>1043</v>
      </c>
      <c r="G285" s="65">
        <v>32972</v>
      </c>
      <c r="H285" t="s">
        <v>141</v>
      </c>
      <c r="I285" t="s">
        <v>142</v>
      </c>
      <c r="J285" s="66">
        <v>200019606969635</v>
      </c>
      <c r="K285" t="s">
        <v>143</v>
      </c>
      <c r="L285">
        <v>3</v>
      </c>
      <c r="M285" s="65">
        <v>45663</v>
      </c>
      <c r="N285" t="s">
        <v>200</v>
      </c>
      <c r="O285" t="s">
        <v>201</v>
      </c>
      <c r="P285" t="s">
        <v>200</v>
      </c>
      <c r="Q285" t="s">
        <v>201</v>
      </c>
      <c r="R285">
        <v>34</v>
      </c>
      <c r="S285" t="s">
        <v>169</v>
      </c>
      <c r="T285" t="s">
        <v>147</v>
      </c>
      <c r="U285" t="s">
        <v>148</v>
      </c>
      <c r="V285" t="s">
        <v>149</v>
      </c>
      <c r="W285" t="s">
        <v>150</v>
      </c>
      <c r="X285">
        <v>1693</v>
      </c>
      <c r="Y285" t="s">
        <v>187</v>
      </c>
      <c r="Z285" t="s">
        <v>152</v>
      </c>
      <c r="AA285" t="s">
        <v>153</v>
      </c>
      <c r="AB285" t="s">
        <v>154</v>
      </c>
      <c r="AC285" t="s">
        <v>155</v>
      </c>
      <c r="AF285" t="s">
        <v>188</v>
      </c>
      <c r="AG285" t="s">
        <v>189</v>
      </c>
      <c r="AP285" t="s">
        <v>158</v>
      </c>
      <c r="AQ285" t="s">
        <v>159</v>
      </c>
      <c r="AR285">
        <v>2025</v>
      </c>
      <c r="AS285">
        <v>12</v>
      </c>
      <c r="AT285" s="65">
        <v>45669</v>
      </c>
      <c r="AU285" t="s">
        <v>160</v>
      </c>
      <c r="AV285" t="s">
        <v>161</v>
      </c>
      <c r="AW285" t="s">
        <v>171</v>
      </c>
      <c r="AX285">
        <v>0</v>
      </c>
      <c r="AY285">
        <v>0</v>
      </c>
      <c r="AZ285">
        <v>0</v>
      </c>
      <c r="BA285">
        <v>0</v>
      </c>
      <c r="BB285">
        <v>0</v>
      </c>
      <c r="BC285">
        <v>0</v>
      </c>
      <c r="BD285">
        <v>0</v>
      </c>
      <c r="BE285">
        <v>0</v>
      </c>
      <c r="BF285">
        <v>0</v>
      </c>
      <c r="BG285">
        <v>0</v>
      </c>
      <c r="BH285">
        <v>0</v>
      </c>
      <c r="BI285">
        <v>0</v>
      </c>
      <c r="BJ285">
        <v>1937.25</v>
      </c>
      <c r="BK285">
        <v>4898.03</v>
      </c>
      <c r="BL285">
        <v>2052</v>
      </c>
      <c r="BM285">
        <v>0</v>
      </c>
      <c r="BN285">
        <v>0</v>
      </c>
      <c r="BO285">
        <v>0</v>
      </c>
      <c r="BP285">
        <v>0</v>
      </c>
      <c r="BQ285">
        <v>0</v>
      </c>
      <c r="BR285">
        <v>0</v>
      </c>
      <c r="BS285">
        <v>0</v>
      </c>
      <c r="BT285">
        <v>0</v>
      </c>
      <c r="BU285">
        <v>0</v>
      </c>
      <c r="BV285">
        <v>0</v>
      </c>
      <c r="BW285">
        <v>0</v>
      </c>
      <c r="BX285">
        <v>0</v>
      </c>
      <c r="BY285">
        <v>0</v>
      </c>
      <c r="BZ285">
        <v>0</v>
      </c>
      <c r="CA285">
        <v>0</v>
      </c>
      <c r="CB285">
        <v>0</v>
      </c>
      <c r="CC285">
        <v>0</v>
      </c>
      <c r="CD285">
        <v>0</v>
      </c>
      <c r="CE285">
        <v>0</v>
      </c>
      <c r="CF285">
        <v>0</v>
      </c>
      <c r="CG285">
        <v>0</v>
      </c>
      <c r="CH285">
        <v>0</v>
      </c>
      <c r="CI285">
        <v>0</v>
      </c>
      <c r="CJ285">
        <v>0</v>
      </c>
      <c r="CK285">
        <v>0</v>
      </c>
      <c r="CL285">
        <v>0</v>
      </c>
      <c r="CM285">
        <v>0</v>
      </c>
      <c r="CN285">
        <v>0</v>
      </c>
      <c r="CO285">
        <v>0</v>
      </c>
      <c r="CP285">
        <v>0</v>
      </c>
      <c r="CQ285">
        <v>0</v>
      </c>
      <c r="CR285">
        <v>0</v>
      </c>
      <c r="CS285">
        <v>0</v>
      </c>
      <c r="CT285">
        <v>0</v>
      </c>
      <c r="CU285">
        <v>0</v>
      </c>
      <c r="CV285">
        <v>0</v>
      </c>
      <c r="CW285">
        <v>0</v>
      </c>
      <c r="CX285">
        <v>0</v>
      </c>
      <c r="CY285">
        <v>0</v>
      </c>
      <c r="CZ285">
        <v>0</v>
      </c>
      <c r="DA285">
        <v>0</v>
      </c>
      <c r="DB285">
        <v>0</v>
      </c>
      <c r="DC285">
        <v>0</v>
      </c>
      <c r="DD285">
        <v>0</v>
      </c>
      <c r="DE285">
        <v>0</v>
      </c>
      <c r="DF285">
        <v>0</v>
      </c>
      <c r="DG285">
        <v>0</v>
      </c>
      <c r="DH285">
        <v>0</v>
      </c>
      <c r="DI285">
        <v>0</v>
      </c>
      <c r="DJ285">
        <v>0</v>
      </c>
      <c r="DK285">
        <v>0</v>
      </c>
      <c r="DL285">
        <v>0</v>
      </c>
      <c r="DM285">
        <v>0</v>
      </c>
      <c r="DN285">
        <v>0</v>
      </c>
      <c r="DO285">
        <v>0</v>
      </c>
      <c r="DP285">
        <v>0</v>
      </c>
      <c r="DQ285">
        <v>0</v>
      </c>
    </row>
    <row r="286" spans="1:121" x14ac:dyDescent="0.25">
      <c r="A286" t="s">
        <v>1046</v>
      </c>
      <c r="B286" t="s">
        <v>136</v>
      </c>
      <c r="C286" t="s">
        <v>137</v>
      </c>
      <c r="D286">
        <v>39</v>
      </c>
      <c r="E286" t="s">
        <v>138</v>
      </c>
      <c r="F286" t="s">
        <v>1045</v>
      </c>
      <c r="G286" s="65">
        <v>35615</v>
      </c>
      <c r="H286" t="s">
        <v>166</v>
      </c>
      <c r="I286" t="s">
        <v>142</v>
      </c>
      <c r="J286" s="66">
        <v>200019605578782</v>
      </c>
      <c r="K286" t="s">
        <v>143</v>
      </c>
      <c r="L286">
        <v>4</v>
      </c>
      <c r="M286" s="65">
        <v>45663</v>
      </c>
      <c r="N286" t="s">
        <v>403</v>
      </c>
      <c r="O286" t="s">
        <v>404</v>
      </c>
      <c r="P286" t="s">
        <v>403</v>
      </c>
      <c r="Q286" t="s">
        <v>404</v>
      </c>
      <c r="R286">
        <v>1</v>
      </c>
      <c r="S286" t="s">
        <v>146</v>
      </c>
      <c r="T286" t="s">
        <v>147</v>
      </c>
      <c r="U286" t="s">
        <v>148</v>
      </c>
      <c r="V286" t="s">
        <v>149</v>
      </c>
      <c r="W286" t="s">
        <v>150</v>
      </c>
      <c r="X286">
        <v>1983</v>
      </c>
      <c r="Y286" t="s">
        <v>522</v>
      </c>
      <c r="Z286" t="s">
        <v>152</v>
      </c>
      <c r="AA286" t="s">
        <v>153</v>
      </c>
      <c r="AB286" t="s">
        <v>154</v>
      </c>
      <c r="AC286" t="s">
        <v>155</v>
      </c>
      <c r="AF286" t="s">
        <v>188</v>
      </c>
      <c r="AG286" t="s">
        <v>189</v>
      </c>
      <c r="AP286" t="s">
        <v>158</v>
      </c>
      <c r="AQ286" t="s">
        <v>159</v>
      </c>
      <c r="AR286">
        <v>2025</v>
      </c>
      <c r="AS286">
        <v>12</v>
      </c>
      <c r="AT286" s="65">
        <v>45669</v>
      </c>
      <c r="AU286" t="s">
        <v>160</v>
      </c>
      <c r="AV286" t="s">
        <v>161</v>
      </c>
      <c r="AW286" t="s">
        <v>162</v>
      </c>
      <c r="AX286">
        <v>80000</v>
      </c>
      <c r="AY286">
        <v>0</v>
      </c>
      <c r="AZ286">
        <v>0</v>
      </c>
      <c r="BA286">
        <v>0</v>
      </c>
      <c r="BB286">
        <v>0</v>
      </c>
      <c r="BC286">
        <v>0</v>
      </c>
      <c r="BD286">
        <v>0</v>
      </c>
      <c r="BE286">
        <v>0</v>
      </c>
      <c r="BF286">
        <v>0</v>
      </c>
      <c r="BG286">
        <v>0</v>
      </c>
      <c r="BH286">
        <v>0</v>
      </c>
      <c r="BI286">
        <v>0</v>
      </c>
      <c r="BJ286">
        <v>2296</v>
      </c>
      <c r="BK286">
        <v>7400.87</v>
      </c>
      <c r="BL286">
        <v>2432</v>
      </c>
      <c r="BM286">
        <v>0</v>
      </c>
      <c r="BN286">
        <v>0</v>
      </c>
      <c r="BO286">
        <v>0</v>
      </c>
      <c r="BP286">
        <v>0</v>
      </c>
      <c r="BQ286">
        <v>0</v>
      </c>
      <c r="BR286">
        <v>0</v>
      </c>
      <c r="BS286">
        <v>0</v>
      </c>
      <c r="BT286">
        <v>0</v>
      </c>
      <c r="BU286">
        <v>0</v>
      </c>
      <c r="BV286">
        <v>0</v>
      </c>
      <c r="BW286">
        <v>0</v>
      </c>
      <c r="BX286">
        <v>0</v>
      </c>
      <c r="BY286">
        <v>0</v>
      </c>
      <c r="BZ286">
        <v>36989.31</v>
      </c>
      <c r="CA286">
        <v>0</v>
      </c>
      <c r="CB286">
        <v>0</v>
      </c>
      <c r="CC286">
        <v>0</v>
      </c>
      <c r="CD286">
        <v>0</v>
      </c>
      <c r="CE286">
        <v>0</v>
      </c>
      <c r="CF286">
        <v>0</v>
      </c>
      <c r="CG286">
        <v>0</v>
      </c>
      <c r="CH286">
        <v>0</v>
      </c>
      <c r="CI286">
        <v>0</v>
      </c>
      <c r="CJ286">
        <v>0</v>
      </c>
      <c r="CK286">
        <v>0</v>
      </c>
      <c r="CL286">
        <v>0</v>
      </c>
      <c r="CM286">
        <v>0</v>
      </c>
      <c r="CN286">
        <v>0</v>
      </c>
      <c r="CO286">
        <v>0</v>
      </c>
      <c r="CP286">
        <v>0</v>
      </c>
      <c r="CQ286">
        <v>0</v>
      </c>
      <c r="CR286">
        <v>0</v>
      </c>
      <c r="CS286">
        <v>0</v>
      </c>
      <c r="CT286">
        <v>0</v>
      </c>
      <c r="CU286">
        <v>0</v>
      </c>
      <c r="CV286">
        <v>0</v>
      </c>
      <c r="CW286">
        <v>0</v>
      </c>
      <c r="CX286">
        <v>0</v>
      </c>
      <c r="CY286">
        <v>0</v>
      </c>
      <c r="CZ286">
        <v>0</v>
      </c>
      <c r="DA286">
        <v>0</v>
      </c>
      <c r="DB286">
        <v>0</v>
      </c>
      <c r="DC286">
        <v>0</v>
      </c>
      <c r="DD286">
        <v>0</v>
      </c>
      <c r="DE286">
        <v>0</v>
      </c>
      <c r="DF286">
        <v>0</v>
      </c>
      <c r="DG286">
        <v>0</v>
      </c>
      <c r="DH286">
        <v>0</v>
      </c>
      <c r="DI286">
        <v>0</v>
      </c>
      <c r="DJ286">
        <v>0</v>
      </c>
      <c r="DK286">
        <v>0</v>
      </c>
      <c r="DL286">
        <v>0</v>
      </c>
      <c r="DM286">
        <v>0</v>
      </c>
      <c r="DN286">
        <v>0</v>
      </c>
      <c r="DO286">
        <v>0</v>
      </c>
      <c r="DP286">
        <v>0</v>
      </c>
      <c r="DQ286">
        <v>0</v>
      </c>
    </row>
    <row r="287" spans="1:121" x14ac:dyDescent="0.25">
      <c r="A287" t="s">
        <v>1048</v>
      </c>
      <c r="B287" t="s">
        <v>136</v>
      </c>
      <c r="C287" t="s">
        <v>137</v>
      </c>
      <c r="D287">
        <v>110</v>
      </c>
      <c r="E287" t="s">
        <v>138</v>
      </c>
      <c r="F287" t="s">
        <v>1047</v>
      </c>
      <c r="G287" t="s">
        <v>1049</v>
      </c>
      <c r="H287" t="s">
        <v>166</v>
      </c>
      <c r="I287" t="s">
        <v>206</v>
      </c>
      <c r="J287" s="66">
        <v>200013300245399</v>
      </c>
      <c r="K287" t="s">
        <v>143</v>
      </c>
      <c r="L287">
        <v>4</v>
      </c>
      <c r="M287" s="65">
        <v>45663</v>
      </c>
      <c r="N287" t="s">
        <v>207</v>
      </c>
      <c r="O287" t="s">
        <v>208</v>
      </c>
      <c r="P287" t="s">
        <v>207</v>
      </c>
      <c r="Q287" t="s">
        <v>208</v>
      </c>
      <c r="R287">
        <v>1</v>
      </c>
      <c r="S287" t="s">
        <v>146</v>
      </c>
      <c r="T287" t="s">
        <v>147</v>
      </c>
      <c r="U287" t="s">
        <v>148</v>
      </c>
      <c r="V287" t="s">
        <v>149</v>
      </c>
      <c r="W287" t="s">
        <v>150</v>
      </c>
      <c r="X287">
        <v>2210</v>
      </c>
      <c r="Y287" t="s">
        <v>170</v>
      </c>
      <c r="AB287" t="s">
        <v>154</v>
      </c>
      <c r="AC287" t="s">
        <v>155</v>
      </c>
      <c r="AP287" t="s">
        <v>158</v>
      </c>
      <c r="AQ287" t="s">
        <v>159</v>
      </c>
      <c r="AR287">
        <v>2025</v>
      </c>
      <c r="AS287">
        <v>12</v>
      </c>
      <c r="AT287" s="65">
        <v>45669</v>
      </c>
      <c r="AU287" t="s">
        <v>160</v>
      </c>
      <c r="AV287" t="s">
        <v>161</v>
      </c>
      <c r="AW287" t="s">
        <v>162</v>
      </c>
      <c r="AX287">
        <v>40796.25</v>
      </c>
      <c r="AY287">
        <v>0</v>
      </c>
      <c r="AZ287">
        <v>0</v>
      </c>
      <c r="BA287">
        <v>0</v>
      </c>
      <c r="BB287">
        <v>0</v>
      </c>
      <c r="BC287">
        <v>0</v>
      </c>
      <c r="BD287">
        <v>0</v>
      </c>
      <c r="BE287">
        <v>0</v>
      </c>
      <c r="BF287">
        <v>0</v>
      </c>
      <c r="BG287">
        <v>0</v>
      </c>
      <c r="BH287">
        <v>0</v>
      </c>
      <c r="BI287">
        <v>0</v>
      </c>
      <c r="BJ287">
        <v>1170.8499999999999</v>
      </c>
      <c r="BK287">
        <v>555.03</v>
      </c>
      <c r="BL287">
        <v>1240.21</v>
      </c>
      <c r="BM287">
        <v>0</v>
      </c>
      <c r="BN287">
        <v>0</v>
      </c>
      <c r="BO287">
        <v>0</v>
      </c>
      <c r="BP287">
        <v>0</v>
      </c>
      <c r="BQ287">
        <v>0</v>
      </c>
      <c r="BR287">
        <v>0</v>
      </c>
      <c r="BS287">
        <v>0</v>
      </c>
      <c r="BT287">
        <v>0</v>
      </c>
      <c r="BU287">
        <v>0</v>
      </c>
      <c r="BV287">
        <v>0</v>
      </c>
      <c r="BW287">
        <v>0</v>
      </c>
      <c r="BX287">
        <v>0</v>
      </c>
      <c r="BY287">
        <v>0</v>
      </c>
      <c r="BZ287">
        <v>0</v>
      </c>
      <c r="CA287">
        <v>0</v>
      </c>
      <c r="CB287">
        <v>0</v>
      </c>
      <c r="CC287">
        <v>0</v>
      </c>
      <c r="CD287">
        <v>0</v>
      </c>
      <c r="CE287">
        <v>0</v>
      </c>
      <c r="CF287">
        <v>0</v>
      </c>
      <c r="CG287">
        <v>0</v>
      </c>
      <c r="CH287">
        <v>0</v>
      </c>
      <c r="CI287">
        <v>0</v>
      </c>
      <c r="CJ287">
        <v>0</v>
      </c>
      <c r="CK287">
        <v>0</v>
      </c>
      <c r="CL287">
        <v>0</v>
      </c>
      <c r="CM287">
        <v>0</v>
      </c>
      <c r="CN287">
        <v>0</v>
      </c>
      <c r="CO287">
        <v>0</v>
      </c>
      <c r="CP287">
        <v>0</v>
      </c>
      <c r="CQ287">
        <v>0</v>
      </c>
      <c r="CR287">
        <v>0</v>
      </c>
      <c r="CS287">
        <v>0</v>
      </c>
      <c r="CT287">
        <v>0</v>
      </c>
      <c r="CU287">
        <v>0</v>
      </c>
      <c r="CV287">
        <v>0</v>
      </c>
      <c r="CW287">
        <v>0</v>
      </c>
      <c r="CX287">
        <v>0</v>
      </c>
      <c r="CY287">
        <v>0</v>
      </c>
      <c r="CZ287">
        <v>0</v>
      </c>
      <c r="DA287">
        <v>0</v>
      </c>
      <c r="DB287">
        <v>0</v>
      </c>
      <c r="DC287">
        <v>0</v>
      </c>
      <c r="DD287">
        <v>0</v>
      </c>
      <c r="DE287">
        <v>0</v>
      </c>
      <c r="DF287">
        <v>0</v>
      </c>
      <c r="DG287">
        <v>0</v>
      </c>
      <c r="DH287">
        <v>0</v>
      </c>
      <c r="DI287">
        <v>0</v>
      </c>
      <c r="DJ287">
        <v>0</v>
      </c>
      <c r="DK287">
        <v>0</v>
      </c>
      <c r="DL287">
        <v>0</v>
      </c>
      <c r="DM287">
        <v>0</v>
      </c>
      <c r="DN287">
        <v>0</v>
      </c>
      <c r="DO287">
        <v>0</v>
      </c>
      <c r="DP287">
        <v>0</v>
      </c>
      <c r="DQ287">
        <v>0</v>
      </c>
    </row>
    <row r="288" spans="1:121" x14ac:dyDescent="0.25">
      <c r="A288" t="s">
        <v>1051</v>
      </c>
      <c r="B288" t="s">
        <v>136</v>
      </c>
      <c r="C288" t="s">
        <v>137</v>
      </c>
      <c r="D288">
        <v>8</v>
      </c>
      <c r="E288" t="s">
        <v>138</v>
      </c>
      <c r="F288" t="s">
        <v>1050</v>
      </c>
      <c r="G288" s="65">
        <v>22625</v>
      </c>
      <c r="H288" t="s">
        <v>141</v>
      </c>
      <c r="I288" t="s">
        <v>142</v>
      </c>
      <c r="J288" s="66">
        <v>200010130533496</v>
      </c>
      <c r="K288" t="s">
        <v>143</v>
      </c>
      <c r="L288">
        <v>7</v>
      </c>
      <c r="M288" s="65">
        <v>45663</v>
      </c>
      <c r="N288" t="s">
        <v>647</v>
      </c>
      <c r="O288" t="s">
        <v>648</v>
      </c>
      <c r="P288" t="s">
        <v>647</v>
      </c>
      <c r="Q288" t="s">
        <v>648</v>
      </c>
      <c r="R288">
        <v>1</v>
      </c>
      <c r="S288" t="s">
        <v>146</v>
      </c>
      <c r="T288" t="s">
        <v>147</v>
      </c>
      <c r="U288" t="s">
        <v>148</v>
      </c>
      <c r="V288" t="s">
        <v>149</v>
      </c>
      <c r="W288" t="s">
        <v>150</v>
      </c>
      <c r="X288">
        <v>2238</v>
      </c>
      <c r="Y288" t="s">
        <v>1052</v>
      </c>
      <c r="Z288" t="s">
        <v>152</v>
      </c>
      <c r="AA288" t="s">
        <v>153</v>
      </c>
      <c r="AB288" t="s">
        <v>154</v>
      </c>
      <c r="AC288" t="s">
        <v>155</v>
      </c>
      <c r="AF288" t="s">
        <v>188</v>
      </c>
      <c r="AG288" t="s">
        <v>189</v>
      </c>
      <c r="AP288" t="s">
        <v>158</v>
      </c>
      <c r="AQ288" t="s">
        <v>159</v>
      </c>
      <c r="AR288">
        <v>2025</v>
      </c>
      <c r="AS288">
        <v>12</v>
      </c>
      <c r="AT288" s="65">
        <v>45669</v>
      </c>
      <c r="AU288" t="s">
        <v>160</v>
      </c>
      <c r="AV288" t="s">
        <v>161</v>
      </c>
      <c r="AW288" t="s">
        <v>162</v>
      </c>
      <c r="AX288">
        <v>66000</v>
      </c>
      <c r="AY288">
        <v>0</v>
      </c>
      <c r="AZ288">
        <v>0</v>
      </c>
      <c r="BA288">
        <v>0</v>
      </c>
      <c r="BB288">
        <v>0</v>
      </c>
      <c r="BC288">
        <v>0</v>
      </c>
      <c r="BD288">
        <v>0</v>
      </c>
      <c r="BE288">
        <v>0</v>
      </c>
      <c r="BF288">
        <v>0</v>
      </c>
      <c r="BG288">
        <v>0</v>
      </c>
      <c r="BH288">
        <v>0</v>
      </c>
      <c r="BI288">
        <v>0</v>
      </c>
      <c r="BJ288">
        <v>1894.2</v>
      </c>
      <c r="BK288">
        <v>4615.76</v>
      </c>
      <c r="BL288">
        <v>2006.4</v>
      </c>
      <c r="BM288">
        <v>0</v>
      </c>
      <c r="BN288">
        <v>0</v>
      </c>
      <c r="BO288">
        <v>0</v>
      </c>
      <c r="BP288">
        <v>0</v>
      </c>
      <c r="BQ288">
        <v>0</v>
      </c>
      <c r="BR288">
        <v>0</v>
      </c>
      <c r="BS288">
        <v>0</v>
      </c>
      <c r="BT288">
        <v>0</v>
      </c>
      <c r="BU288">
        <v>0</v>
      </c>
      <c r="BV288">
        <v>0</v>
      </c>
      <c r="BW288">
        <v>0</v>
      </c>
      <c r="BX288">
        <v>0</v>
      </c>
      <c r="BY288">
        <v>0</v>
      </c>
      <c r="BZ288">
        <v>10066</v>
      </c>
      <c r="CA288">
        <v>0</v>
      </c>
      <c r="CB288">
        <v>0</v>
      </c>
      <c r="CC288">
        <v>0</v>
      </c>
      <c r="CD288">
        <v>0</v>
      </c>
      <c r="CE288">
        <v>0</v>
      </c>
      <c r="CF288">
        <v>0</v>
      </c>
      <c r="CG288">
        <v>0</v>
      </c>
      <c r="CH288">
        <v>0</v>
      </c>
      <c r="CI288">
        <v>0</v>
      </c>
      <c r="CJ288">
        <v>0</v>
      </c>
      <c r="CK288">
        <v>0</v>
      </c>
      <c r="CL288">
        <v>0</v>
      </c>
      <c r="CM288">
        <v>0</v>
      </c>
      <c r="CN288">
        <v>0</v>
      </c>
      <c r="CO288">
        <v>0</v>
      </c>
      <c r="CP288">
        <v>0</v>
      </c>
      <c r="CQ288">
        <v>0</v>
      </c>
      <c r="CR288">
        <v>0</v>
      </c>
      <c r="CS288">
        <v>0</v>
      </c>
      <c r="CT288">
        <v>0</v>
      </c>
      <c r="CU288">
        <v>0</v>
      </c>
      <c r="CV288">
        <v>0</v>
      </c>
      <c r="CW288">
        <v>0</v>
      </c>
      <c r="CX288">
        <v>0</v>
      </c>
      <c r="CY288">
        <v>0</v>
      </c>
      <c r="CZ288">
        <v>0</v>
      </c>
      <c r="DA288">
        <v>0</v>
      </c>
      <c r="DB288">
        <v>0</v>
      </c>
      <c r="DC288">
        <v>0</v>
      </c>
      <c r="DD288">
        <v>0</v>
      </c>
      <c r="DE288">
        <v>0</v>
      </c>
      <c r="DF288">
        <v>0</v>
      </c>
      <c r="DG288">
        <v>0</v>
      </c>
      <c r="DH288">
        <v>0</v>
      </c>
      <c r="DI288">
        <v>0</v>
      </c>
      <c r="DJ288">
        <v>0</v>
      </c>
      <c r="DK288">
        <v>0</v>
      </c>
      <c r="DL288">
        <v>0</v>
      </c>
      <c r="DM288">
        <v>0</v>
      </c>
      <c r="DN288">
        <v>0</v>
      </c>
      <c r="DO288">
        <v>0</v>
      </c>
      <c r="DP288">
        <v>0</v>
      </c>
      <c r="DQ288">
        <v>0</v>
      </c>
    </row>
    <row r="289" spans="1:121" x14ac:dyDescent="0.25">
      <c r="A289" t="s">
        <v>1054</v>
      </c>
      <c r="B289" t="s">
        <v>136</v>
      </c>
      <c r="C289" t="s">
        <v>137</v>
      </c>
      <c r="D289">
        <v>317</v>
      </c>
      <c r="E289" t="s">
        <v>138</v>
      </c>
      <c r="F289" t="s">
        <v>1053</v>
      </c>
      <c r="G289" s="65">
        <v>32116</v>
      </c>
      <c r="H289" t="s">
        <v>166</v>
      </c>
      <c r="I289" t="s">
        <v>142</v>
      </c>
      <c r="J289" s="66">
        <v>200019606209679</v>
      </c>
      <c r="K289" t="s">
        <v>143</v>
      </c>
      <c r="L289">
        <v>3</v>
      </c>
      <c r="M289" s="65">
        <v>45663</v>
      </c>
      <c r="N289" t="s">
        <v>144</v>
      </c>
      <c r="O289" t="s">
        <v>145</v>
      </c>
      <c r="P289" t="s">
        <v>144</v>
      </c>
      <c r="Q289" t="s">
        <v>145</v>
      </c>
      <c r="R289">
        <v>1</v>
      </c>
      <c r="S289" t="s">
        <v>146</v>
      </c>
      <c r="T289" t="s">
        <v>147</v>
      </c>
      <c r="U289" t="s">
        <v>148</v>
      </c>
      <c r="V289" t="s">
        <v>149</v>
      </c>
      <c r="W289" t="s">
        <v>150</v>
      </c>
      <c r="X289">
        <v>3389</v>
      </c>
      <c r="Y289" t="s">
        <v>277</v>
      </c>
      <c r="Z289" t="s">
        <v>193</v>
      </c>
      <c r="AA289" t="s">
        <v>194</v>
      </c>
      <c r="AB289" t="s">
        <v>154</v>
      </c>
      <c r="AC289" t="s">
        <v>155</v>
      </c>
      <c r="AF289" t="s">
        <v>156</v>
      </c>
      <c r="AG289" t="s">
        <v>157</v>
      </c>
      <c r="AP289" t="s">
        <v>158</v>
      </c>
      <c r="AQ289" t="s">
        <v>159</v>
      </c>
      <c r="AR289">
        <v>2025</v>
      </c>
      <c r="AS289">
        <v>12</v>
      </c>
      <c r="AT289" s="65">
        <v>45669</v>
      </c>
      <c r="AU289" t="s">
        <v>160</v>
      </c>
      <c r="AV289" t="s">
        <v>161</v>
      </c>
      <c r="AW289" t="s">
        <v>162</v>
      </c>
      <c r="AX289">
        <v>33500</v>
      </c>
      <c r="AY289">
        <v>0</v>
      </c>
      <c r="AZ289">
        <v>0</v>
      </c>
      <c r="BA289">
        <v>0</v>
      </c>
      <c r="BB289">
        <v>0</v>
      </c>
      <c r="BC289">
        <v>0</v>
      </c>
      <c r="BD289">
        <v>0</v>
      </c>
      <c r="BE289">
        <v>0</v>
      </c>
      <c r="BF289">
        <v>0</v>
      </c>
      <c r="BG289">
        <v>0</v>
      </c>
      <c r="BH289">
        <v>0</v>
      </c>
      <c r="BI289">
        <v>0</v>
      </c>
      <c r="BJ289">
        <v>961.45</v>
      </c>
      <c r="BK289">
        <v>0</v>
      </c>
      <c r="BL289">
        <v>1018.4</v>
      </c>
      <c r="BM289">
        <v>0</v>
      </c>
      <c r="BN289">
        <v>0</v>
      </c>
      <c r="BO289">
        <v>0</v>
      </c>
      <c r="BP289">
        <v>0</v>
      </c>
      <c r="BQ289">
        <v>0</v>
      </c>
      <c r="BR289">
        <v>0</v>
      </c>
      <c r="BS289">
        <v>0</v>
      </c>
      <c r="BT289">
        <v>0</v>
      </c>
      <c r="BU289">
        <v>0</v>
      </c>
      <c r="BV289">
        <v>0</v>
      </c>
      <c r="BW289">
        <v>0</v>
      </c>
      <c r="BX289">
        <v>0</v>
      </c>
      <c r="BY289">
        <v>0</v>
      </c>
      <c r="BZ289">
        <v>14879.92</v>
      </c>
      <c r="CA289">
        <v>0</v>
      </c>
      <c r="CB289">
        <v>0</v>
      </c>
      <c r="CC289">
        <v>0</v>
      </c>
      <c r="CD289">
        <v>0</v>
      </c>
      <c r="CE289">
        <v>0</v>
      </c>
      <c r="CF289">
        <v>0</v>
      </c>
      <c r="CG289">
        <v>0</v>
      </c>
      <c r="CH289">
        <v>0</v>
      </c>
      <c r="CI289">
        <v>0</v>
      </c>
      <c r="CJ289">
        <v>0</v>
      </c>
      <c r="CK289">
        <v>0</v>
      </c>
      <c r="CL289">
        <v>0</v>
      </c>
      <c r="CM289">
        <v>0</v>
      </c>
      <c r="CN289">
        <v>0</v>
      </c>
      <c r="CO289">
        <v>0</v>
      </c>
      <c r="CP289">
        <v>0</v>
      </c>
      <c r="CQ289">
        <v>0</v>
      </c>
      <c r="CR289">
        <v>0</v>
      </c>
      <c r="CS289">
        <v>0</v>
      </c>
      <c r="CT289">
        <v>0</v>
      </c>
      <c r="CU289">
        <v>0</v>
      </c>
      <c r="CV289">
        <v>0</v>
      </c>
      <c r="CW289">
        <v>0</v>
      </c>
      <c r="CX289">
        <v>0</v>
      </c>
      <c r="CY289">
        <v>0</v>
      </c>
      <c r="CZ289">
        <v>0</v>
      </c>
      <c r="DA289">
        <v>0</v>
      </c>
      <c r="DB289">
        <v>0</v>
      </c>
      <c r="DC289">
        <v>0</v>
      </c>
      <c r="DD289">
        <v>0</v>
      </c>
      <c r="DE289">
        <v>0</v>
      </c>
      <c r="DF289">
        <v>0</v>
      </c>
      <c r="DG289">
        <v>0</v>
      </c>
      <c r="DH289">
        <v>0</v>
      </c>
      <c r="DI289">
        <v>0</v>
      </c>
      <c r="DJ289">
        <v>0</v>
      </c>
      <c r="DK289">
        <v>0</v>
      </c>
      <c r="DL289">
        <v>0</v>
      </c>
      <c r="DM289">
        <v>0</v>
      </c>
      <c r="DN289">
        <v>0</v>
      </c>
      <c r="DO289">
        <v>0</v>
      </c>
      <c r="DP289">
        <v>0</v>
      </c>
      <c r="DQ289">
        <v>0</v>
      </c>
    </row>
    <row r="290" spans="1:121" x14ac:dyDescent="0.25">
      <c r="A290" t="s">
        <v>1056</v>
      </c>
      <c r="B290" t="s">
        <v>136</v>
      </c>
      <c r="C290" t="s">
        <v>137</v>
      </c>
      <c r="D290">
        <v>66</v>
      </c>
      <c r="E290" t="s">
        <v>138</v>
      </c>
      <c r="F290" t="s">
        <v>1055</v>
      </c>
      <c r="G290" s="65">
        <v>22564</v>
      </c>
      <c r="H290" t="s">
        <v>166</v>
      </c>
      <c r="I290" t="s">
        <v>142</v>
      </c>
      <c r="J290" s="66">
        <v>200018300200350</v>
      </c>
      <c r="K290" t="s">
        <v>143</v>
      </c>
      <c r="L290">
        <v>4</v>
      </c>
      <c r="M290" s="65">
        <v>45663</v>
      </c>
      <c r="N290" t="s">
        <v>144</v>
      </c>
      <c r="O290" t="s">
        <v>145</v>
      </c>
      <c r="P290" t="s">
        <v>144</v>
      </c>
      <c r="Q290" t="s">
        <v>145</v>
      </c>
      <c r="R290">
        <v>1</v>
      </c>
      <c r="S290" t="s">
        <v>146</v>
      </c>
      <c r="T290" t="s">
        <v>147</v>
      </c>
      <c r="U290" t="s">
        <v>148</v>
      </c>
      <c r="V290" t="s">
        <v>149</v>
      </c>
      <c r="W290" t="s">
        <v>150</v>
      </c>
      <c r="X290">
        <v>1370</v>
      </c>
      <c r="Y290" t="s">
        <v>416</v>
      </c>
      <c r="AB290" t="s">
        <v>154</v>
      </c>
      <c r="AC290" t="s">
        <v>155</v>
      </c>
      <c r="AP290" t="s">
        <v>158</v>
      </c>
      <c r="AQ290" t="s">
        <v>159</v>
      </c>
      <c r="AR290">
        <v>2025</v>
      </c>
      <c r="AS290">
        <v>12</v>
      </c>
      <c r="AT290" s="65">
        <v>45669</v>
      </c>
      <c r="AU290" t="s">
        <v>160</v>
      </c>
      <c r="AV290" t="s">
        <v>161</v>
      </c>
      <c r="AW290" t="s">
        <v>162</v>
      </c>
      <c r="AX290">
        <v>27494.78</v>
      </c>
      <c r="AY290">
        <v>0</v>
      </c>
      <c r="AZ290">
        <v>0</v>
      </c>
      <c r="BA290">
        <v>0</v>
      </c>
      <c r="BB290">
        <v>0</v>
      </c>
      <c r="BC290">
        <v>0</v>
      </c>
      <c r="BD290">
        <v>0</v>
      </c>
      <c r="BE290">
        <v>0</v>
      </c>
      <c r="BF290">
        <v>0</v>
      </c>
      <c r="BG290">
        <v>0</v>
      </c>
      <c r="BH290">
        <v>0</v>
      </c>
      <c r="BI290">
        <v>0</v>
      </c>
      <c r="BJ290">
        <v>789.1</v>
      </c>
      <c r="BK290">
        <v>0</v>
      </c>
      <c r="BL290">
        <v>835.84</v>
      </c>
      <c r="BM290">
        <v>0</v>
      </c>
      <c r="BN290">
        <v>0</v>
      </c>
      <c r="BO290">
        <v>0</v>
      </c>
      <c r="BP290">
        <v>0</v>
      </c>
      <c r="BQ290">
        <v>0</v>
      </c>
      <c r="BR290">
        <v>0</v>
      </c>
      <c r="BS290">
        <v>0</v>
      </c>
      <c r="BT290">
        <v>0</v>
      </c>
      <c r="BU290">
        <v>0</v>
      </c>
      <c r="BV290">
        <v>0</v>
      </c>
      <c r="BW290">
        <v>0</v>
      </c>
      <c r="BX290">
        <v>0</v>
      </c>
      <c r="BY290">
        <v>0</v>
      </c>
      <c r="BZ290">
        <v>15932.41</v>
      </c>
      <c r="CA290">
        <v>0</v>
      </c>
      <c r="CB290">
        <v>0</v>
      </c>
      <c r="CC290">
        <v>0</v>
      </c>
      <c r="CD290">
        <v>0</v>
      </c>
      <c r="CE290">
        <v>0</v>
      </c>
      <c r="CF290">
        <v>0</v>
      </c>
      <c r="CG290">
        <v>0</v>
      </c>
      <c r="CH290">
        <v>0</v>
      </c>
      <c r="CI290">
        <v>0</v>
      </c>
      <c r="CJ290">
        <v>0</v>
      </c>
      <c r="CK290">
        <v>0</v>
      </c>
      <c r="CL290">
        <v>0</v>
      </c>
      <c r="CM290">
        <v>0</v>
      </c>
      <c r="CN290">
        <v>0</v>
      </c>
      <c r="CO290">
        <v>0</v>
      </c>
      <c r="CP290">
        <v>0</v>
      </c>
      <c r="CQ290">
        <v>0</v>
      </c>
      <c r="CR290">
        <v>0</v>
      </c>
      <c r="CS290">
        <v>0</v>
      </c>
      <c r="CT290">
        <v>0</v>
      </c>
      <c r="CU290">
        <v>0</v>
      </c>
      <c r="CV290">
        <v>0</v>
      </c>
      <c r="CW290">
        <v>0</v>
      </c>
      <c r="CX290">
        <v>0</v>
      </c>
      <c r="CY290">
        <v>0</v>
      </c>
      <c r="CZ290">
        <v>0</v>
      </c>
      <c r="DA290">
        <v>0</v>
      </c>
      <c r="DB290">
        <v>0</v>
      </c>
      <c r="DC290">
        <v>0</v>
      </c>
      <c r="DD290">
        <v>0</v>
      </c>
      <c r="DE290">
        <v>0</v>
      </c>
      <c r="DF290">
        <v>0</v>
      </c>
      <c r="DG290">
        <v>0</v>
      </c>
      <c r="DH290">
        <v>0</v>
      </c>
      <c r="DI290">
        <v>0</v>
      </c>
      <c r="DJ290">
        <v>0</v>
      </c>
      <c r="DK290">
        <v>0</v>
      </c>
      <c r="DL290">
        <v>0</v>
      </c>
      <c r="DM290">
        <v>0</v>
      </c>
      <c r="DN290">
        <v>0</v>
      </c>
      <c r="DO290">
        <v>0</v>
      </c>
      <c r="DP290">
        <v>0</v>
      </c>
      <c r="DQ290">
        <v>0</v>
      </c>
    </row>
    <row r="291" spans="1:121" x14ac:dyDescent="0.25">
      <c r="A291" t="s">
        <v>1058</v>
      </c>
      <c r="B291" t="s">
        <v>136</v>
      </c>
      <c r="C291" t="s">
        <v>137</v>
      </c>
      <c r="D291">
        <v>30</v>
      </c>
      <c r="E291" t="s">
        <v>138</v>
      </c>
      <c r="F291" t="s">
        <v>1057</v>
      </c>
      <c r="G291" t="s">
        <v>1059</v>
      </c>
      <c r="H291" t="s">
        <v>141</v>
      </c>
      <c r="I291" t="s">
        <v>142</v>
      </c>
      <c r="J291" s="66">
        <v>200010131246371</v>
      </c>
      <c r="K291" t="s">
        <v>143</v>
      </c>
      <c r="L291">
        <v>5</v>
      </c>
      <c r="M291" s="65">
        <v>45663</v>
      </c>
      <c r="N291" t="s">
        <v>175</v>
      </c>
      <c r="O291" t="s">
        <v>176</v>
      </c>
      <c r="P291" t="s">
        <v>175</v>
      </c>
      <c r="Q291" t="s">
        <v>176</v>
      </c>
      <c r="R291">
        <v>1</v>
      </c>
      <c r="S291" t="s">
        <v>146</v>
      </c>
      <c r="T291" t="s">
        <v>147</v>
      </c>
      <c r="U291" t="s">
        <v>148</v>
      </c>
      <c r="V291" t="s">
        <v>149</v>
      </c>
      <c r="W291" t="s">
        <v>150</v>
      </c>
      <c r="X291">
        <v>1770</v>
      </c>
      <c r="Y291" t="s">
        <v>1060</v>
      </c>
      <c r="Z291" t="s">
        <v>193</v>
      </c>
      <c r="AA291" t="s">
        <v>194</v>
      </c>
      <c r="AB291" t="s">
        <v>195</v>
      </c>
      <c r="AC291" t="s">
        <v>196</v>
      </c>
      <c r="AF291" t="s">
        <v>156</v>
      </c>
      <c r="AG291" t="s">
        <v>157</v>
      </c>
      <c r="AP291" t="s">
        <v>158</v>
      </c>
      <c r="AQ291" t="s">
        <v>159</v>
      </c>
      <c r="AR291">
        <v>2025</v>
      </c>
      <c r="AS291">
        <v>12</v>
      </c>
      <c r="AT291" s="65">
        <v>45669</v>
      </c>
      <c r="AU291" t="s">
        <v>160</v>
      </c>
      <c r="AV291" t="s">
        <v>161</v>
      </c>
      <c r="AW291" t="s">
        <v>162</v>
      </c>
      <c r="AX291">
        <v>27494.78</v>
      </c>
      <c r="AY291">
        <v>0</v>
      </c>
      <c r="AZ291">
        <v>0</v>
      </c>
      <c r="BA291">
        <v>0</v>
      </c>
      <c r="BB291">
        <v>0</v>
      </c>
      <c r="BC291">
        <v>0</v>
      </c>
      <c r="BD291">
        <v>0</v>
      </c>
      <c r="BE291">
        <v>0</v>
      </c>
      <c r="BF291">
        <v>0</v>
      </c>
      <c r="BG291">
        <v>0</v>
      </c>
      <c r="BH291">
        <v>0</v>
      </c>
      <c r="BI291">
        <v>0</v>
      </c>
      <c r="BJ291">
        <v>789.1</v>
      </c>
      <c r="BK291">
        <v>0</v>
      </c>
      <c r="BL291">
        <v>835.84</v>
      </c>
      <c r="BM291">
        <v>0</v>
      </c>
      <c r="BN291">
        <v>0</v>
      </c>
      <c r="BO291">
        <v>0</v>
      </c>
      <c r="BP291">
        <v>0</v>
      </c>
      <c r="BQ291">
        <v>0</v>
      </c>
      <c r="BR291">
        <v>0</v>
      </c>
      <c r="BS291">
        <v>0</v>
      </c>
      <c r="BT291">
        <v>0</v>
      </c>
      <c r="BU291">
        <v>0</v>
      </c>
      <c r="BV291">
        <v>0</v>
      </c>
      <c r="BW291">
        <v>0</v>
      </c>
      <c r="BX291">
        <v>0</v>
      </c>
      <c r="BY291">
        <v>0</v>
      </c>
      <c r="BZ291">
        <v>0</v>
      </c>
      <c r="CA291">
        <v>0</v>
      </c>
      <c r="CB291">
        <v>0</v>
      </c>
      <c r="CC291">
        <v>0</v>
      </c>
      <c r="CD291">
        <v>0</v>
      </c>
      <c r="CE291">
        <v>0</v>
      </c>
      <c r="CF291">
        <v>0</v>
      </c>
      <c r="CG291">
        <v>0</v>
      </c>
      <c r="CH291">
        <v>0</v>
      </c>
      <c r="CI291">
        <v>0</v>
      </c>
      <c r="CJ291">
        <v>0</v>
      </c>
      <c r="CK291">
        <v>0</v>
      </c>
      <c r="CL291">
        <v>0</v>
      </c>
      <c r="CM291">
        <v>0</v>
      </c>
      <c r="CN291">
        <v>0</v>
      </c>
      <c r="CO291">
        <v>0</v>
      </c>
      <c r="CP291">
        <v>0</v>
      </c>
      <c r="CQ291">
        <v>0</v>
      </c>
      <c r="CR291">
        <v>0</v>
      </c>
      <c r="CS291">
        <v>0</v>
      </c>
      <c r="CT291">
        <v>0</v>
      </c>
      <c r="CU291">
        <v>0</v>
      </c>
      <c r="CV291">
        <v>0</v>
      </c>
      <c r="CW291">
        <v>0</v>
      </c>
      <c r="CX291">
        <v>0</v>
      </c>
      <c r="CY291">
        <v>0</v>
      </c>
      <c r="CZ291">
        <v>0</v>
      </c>
      <c r="DA291">
        <v>0</v>
      </c>
      <c r="DB291">
        <v>0</v>
      </c>
      <c r="DC291">
        <v>0</v>
      </c>
      <c r="DD291">
        <v>0</v>
      </c>
      <c r="DE291">
        <v>0</v>
      </c>
      <c r="DF291">
        <v>0</v>
      </c>
      <c r="DG291">
        <v>0</v>
      </c>
      <c r="DH291">
        <v>0</v>
      </c>
      <c r="DI291">
        <v>0</v>
      </c>
      <c r="DJ291">
        <v>0</v>
      </c>
      <c r="DK291">
        <v>0</v>
      </c>
      <c r="DL291">
        <v>0</v>
      </c>
      <c r="DM291">
        <v>0</v>
      </c>
      <c r="DN291">
        <v>0</v>
      </c>
      <c r="DO291">
        <v>0</v>
      </c>
      <c r="DP291">
        <v>0</v>
      </c>
      <c r="DQ291">
        <v>0</v>
      </c>
    </row>
    <row r="292" spans="1:121" x14ac:dyDescent="0.25">
      <c r="A292" t="s">
        <v>1062</v>
      </c>
      <c r="B292" t="s">
        <v>136</v>
      </c>
      <c r="C292" t="s">
        <v>137</v>
      </c>
      <c r="D292">
        <v>4</v>
      </c>
      <c r="E292" t="s">
        <v>138</v>
      </c>
      <c r="F292" t="s">
        <v>1061</v>
      </c>
      <c r="G292" t="s">
        <v>1063</v>
      </c>
      <c r="H292" t="s">
        <v>166</v>
      </c>
      <c r="I292" t="s">
        <v>142</v>
      </c>
      <c r="J292" s="66">
        <v>200010130724438</v>
      </c>
      <c r="K292" t="s">
        <v>143</v>
      </c>
      <c r="L292">
        <v>8</v>
      </c>
      <c r="M292" s="65">
        <v>45663</v>
      </c>
      <c r="N292" t="s">
        <v>1064</v>
      </c>
      <c r="O292" t="s">
        <v>1065</v>
      </c>
      <c r="P292" t="s">
        <v>1064</v>
      </c>
      <c r="Q292" t="s">
        <v>1065</v>
      </c>
      <c r="R292">
        <v>1</v>
      </c>
      <c r="S292" t="s">
        <v>146</v>
      </c>
      <c r="T292" t="s">
        <v>147</v>
      </c>
      <c r="U292" t="s">
        <v>148</v>
      </c>
      <c r="V292" t="s">
        <v>149</v>
      </c>
      <c r="W292" t="s">
        <v>150</v>
      </c>
      <c r="X292">
        <v>1390</v>
      </c>
      <c r="Y292" t="s">
        <v>301</v>
      </c>
      <c r="AB292" t="s">
        <v>154</v>
      </c>
      <c r="AC292" t="s">
        <v>155</v>
      </c>
      <c r="AP292" t="s">
        <v>158</v>
      </c>
      <c r="AQ292" t="s">
        <v>159</v>
      </c>
      <c r="AR292">
        <v>2025</v>
      </c>
      <c r="AS292">
        <v>12</v>
      </c>
      <c r="AT292" s="65">
        <v>45669</v>
      </c>
      <c r="AU292" t="s">
        <v>160</v>
      </c>
      <c r="AV292" t="s">
        <v>161</v>
      </c>
      <c r="AW292" t="s">
        <v>162</v>
      </c>
      <c r="AX292">
        <v>69555.37</v>
      </c>
      <c r="AY292">
        <v>0</v>
      </c>
      <c r="AZ292">
        <v>0</v>
      </c>
      <c r="BA292">
        <v>0</v>
      </c>
      <c r="BB292">
        <v>0</v>
      </c>
      <c r="BC292">
        <v>0</v>
      </c>
      <c r="BD292">
        <v>0</v>
      </c>
      <c r="BE292">
        <v>0</v>
      </c>
      <c r="BF292">
        <v>0</v>
      </c>
      <c r="BG292">
        <v>0</v>
      </c>
      <c r="BH292">
        <v>0</v>
      </c>
      <c r="BI292">
        <v>0</v>
      </c>
      <c r="BJ292">
        <v>1996.24</v>
      </c>
      <c r="BK292">
        <v>5284.81</v>
      </c>
      <c r="BL292">
        <v>2114.48</v>
      </c>
      <c r="BM292">
        <v>0</v>
      </c>
      <c r="BN292">
        <v>0</v>
      </c>
      <c r="BO292">
        <v>0</v>
      </c>
      <c r="BP292">
        <v>0</v>
      </c>
      <c r="BQ292">
        <v>0</v>
      </c>
      <c r="BR292">
        <v>0</v>
      </c>
      <c r="BS292">
        <v>0</v>
      </c>
      <c r="BT292">
        <v>0</v>
      </c>
      <c r="BU292">
        <v>0</v>
      </c>
      <c r="BV292">
        <v>0</v>
      </c>
      <c r="BW292">
        <v>0</v>
      </c>
      <c r="BX292">
        <v>0</v>
      </c>
      <c r="BY292">
        <v>0</v>
      </c>
      <c r="BZ292">
        <v>0</v>
      </c>
      <c r="CA292">
        <v>0</v>
      </c>
      <c r="CB292">
        <v>0</v>
      </c>
      <c r="CC292">
        <v>0</v>
      </c>
      <c r="CD292">
        <v>0</v>
      </c>
      <c r="CE292">
        <v>0</v>
      </c>
      <c r="CF292">
        <v>0</v>
      </c>
      <c r="CG292">
        <v>0</v>
      </c>
      <c r="CH292">
        <v>0</v>
      </c>
      <c r="CI292">
        <v>0</v>
      </c>
      <c r="CJ292">
        <v>0</v>
      </c>
      <c r="CK292">
        <v>0</v>
      </c>
      <c r="CL292">
        <v>0</v>
      </c>
      <c r="CM292">
        <v>0</v>
      </c>
      <c r="CN292">
        <v>0</v>
      </c>
      <c r="CO292">
        <v>0</v>
      </c>
      <c r="CP292">
        <v>0</v>
      </c>
      <c r="CQ292">
        <v>0</v>
      </c>
      <c r="CR292">
        <v>0</v>
      </c>
      <c r="CS292">
        <v>0</v>
      </c>
      <c r="CT292">
        <v>0</v>
      </c>
      <c r="CU292">
        <v>0</v>
      </c>
      <c r="CV292">
        <v>0</v>
      </c>
      <c r="CW292">
        <v>0</v>
      </c>
      <c r="CX292">
        <v>0</v>
      </c>
      <c r="CY292">
        <v>0</v>
      </c>
      <c r="CZ292">
        <v>0</v>
      </c>
      <c r="DA292">
        <v>0</v>
      </c>
      <c r="DB292">
        <v>0</v>
      </c>
      <c r="DC292">
        <v>0</v>
      </c>
      <c r="DD292">
        <v>0</v>
      </c>
      <c r="DE292">
        <v>0</v>
      </c>
      <c r="DF292">
        <v>0</v>
      </c>
      <c r="DG292">
        <v>0</v>
      </c>
      <c r="DH292">
        <v>0</v>
      </c>
      <c r="DI292">
        <v>0</v>
      </c>
      <c r="DJ292">
        <v>0</v>
      </c>
      <c r="DK292">
        <v>0</v>
      </c>
      <c r="DL292">
        <v>0</v>
      </c>
      <c r="DM292">
        <v>0</v>
      </c>
      <c r="DN292">
        <v>0</v>
      </c>
      <c r="DO292">
        <v>0</v>
      </c>
      <c r="DP292">
        <v>0</v>
      </c>
      <c r="DQ292">
        <v>0</v>
      </c>
    </row>
    <row r="293" spans="1:121" x14ac:dyDescent="0.25">
      <c r="A293" t="s">
        <v>1067</v>
      </c>
      <c r="B293" t="s">
        <v>136</v>
      </c>
      <c r="C293" t="s">
        <v>137</v>
      </c>
      <c r="D293">
        <v>257</v>
      </c>
      <c r="E293" t="s">
        <v>138</v>
      </c>
      <c r="F293" t="s">
        <v>1066</v>
      </c>
      <c r="G293" t="s">
        <v>1068</v>
      </c>
      <c r="H293" t="s">
        <v>166</v>
      </c>
      <c r="I293" t="s">
        <v>142</v>
      </c>
      <c r="J293" s="66">
        <v>200019605578606</v>
      </c>
      <c r="K293" t="s">
        <v>143</v>
      </c>
      <c r="L293">
        <v>5</v>
      </c>
      <c r="M293" s="65">
        <v>45663</v>
      </c>
      <c r="N293" t="s">
        <v>200</v>
      </c>
      <c r="O293" t="s">
        <v>201</v>
      </c>
      <c r="P293" t="s">
        <v>200</v>
      </c>
      <c r="Q293" t="s">
        <v>201</v>
      </c>
      <c r="R293">
        <v>1</v>
      </c>
      <c r="S293" t="s">
        <v>146</v>
      </c>
      <c r="T293" t="s">
        <v>147</v>
      </c>
      <c r="U293" t="s">
        <v>148</v>
      </c>
      <c r="V293" t="s">
        <v>149</v>
      </c>
      <c r="W293" t="s">
        <v>150</v>
      </c>
      <c r="X293">
        <v>3306</v>
      </c>
      <c r="Y293" t="s">
        <v>202</v>
      </c>
      <c r="Z293" t="s">
        <v>152</v>
      </c>
      <c r="AA293" t="s">
        <v>153</v>
      </c>
      <c r="AB293" t="s">
        <v>154</v>
      </c>
      <c r="AC293" t="s">
        <v>155</v>
      </c>
      <c r="AF293" t="s">
        <v>188</v>
      </c>
      <c r="AG293" t="s">
        <v>189</v>
      </c>
      <c r="AP293" t="s">
        <v>158</v>
      </c>
      <c r="AQ293" t="s">
        <v>159</v>
      </c>
      <c r="AR293">
        <v>2025</v>
      </c>
      <c r="AS293">
        <v>12</v>
      </c>
      <c r="AT293" s="65">
        <v>45669</v>
      </c>
      <c r="AU293" t="s">
        <v>160</v>
      </c>
      <c r="AV293" t="s">
        <v>161</v>
      </c>
      <c r="AW293" t="s">
        <v>162</v>
      </c>
      <c r="AX293">
        <v>80000</v>
      </c>
      <c r="AY293">
        <v>0</v>
      </c>
      <c r="AZ293">
        <v>0</v>
      </c>
      <c r="BA293">
        <v>0</v>
      </c>
      <c r="BB293">
        <v>0</v>
      </c>
      <c r="BC293">
        <v>0</v>
      </c>
      <c r="BD293">
        <v>0</v>
      </c>
      <c r="BE293">
        <v>0</v>
      </c>
      <c r="BF293">
        <v>0</v>
      </c>
      <c r="BG293">
        <v>0</v>
      </c>
      <c r="BH293">
        <v>0</v>
      </c>
      <c r="BI293">
        <v>0</v>
      </c>
      <c r="BJ293">
        <v>2296</v>
      </c>
      <c r="BK293">
        <v>7400.87</v>
      </c>
      <c r="BL293">
        <v>2432</v>
      </c>
      <c r="BM293">
        <v>0</v>
      </c>
      <c r="BN293">
        <v>0</v>
      </c>
      <c r="BO293">
        <v>0</v>
      </c>
      <c r="BP293">
        <v>0</v>
      </c>
      <c r="BQ293">
        <v>0</v>
      </c>
      <c r="BR293">
        <v>0</v>
      </c>
      <c r="BS293">
        <v>0</v>
      </c>
      <c r="BT293">
        <v>0</v>
      </c>
      <c r="BU293">
        <v>0</v>
      </c>
      <c r="BV293">
        <v>0</v>
      </c>
      <c r="BW293">
        <v>0</v>
      </c>
      <c r="BX293">
        <v>0</v>
      </c>
      <c r="BY293">
        <v>0</v>
      </c>
      <c r="BZ293">
        <v>0</v>
      </c>
      <c r="CA293">
        <v>0</v>
      </c>
      <c r="CB293">
        <v>0</v>
      </c>
      <c r="CC293">
        <v>0</v>
      </c>
      <c r="CD293">
        <v>0</v>
      </c>
      <c r="CE293">
        <v>0</v>
      </c>
      <c r="CF293">
        <v>0</v>
      </c>
      <c r="CG293">
        <v>0</v>
      </c>
      <c r="CH293">
        <v>0</v>
      </c>
      <c r="CI293">
        <v>0</v>
      </c>
      <c r="CJ293">
        <v>0</v>
      </c>
      <c r="CK293">
        <v>0</v>
      </c>
      <c r="CL293">
        <v>0</v>
      </c>
      <c r="CM293">
        <v>0</v>
      </c>
      <c r="CN293">
        <v>0</v>
      </c>
      <c r="CO293">
        <v>0</v>
      </c>
      <c r="CP293">
        <v>0</v>
      </c>
      <c r="CQ293">
        <v>0</v>
      </c>
      <c r="CR293">
        <v>0</v>
      </c>
      <c r="CS293">
        <v>0</v>
      </c>
      <c r="CT293">
        <v>0</v>
      </c>
      <c r="CU293">
        <v>0</v>
      </c>
      <c r="CV293">
        <v>0</v>
      </c>
      <c r="CW293">
        <v>0</v>
      </c>
      <c r="CX293">
        <v>0</v>
      </c>
      <c r="CY293">
        <v>0</v>
      </c>
      <c r="CZ293">
        <v>0</v>
      </c>
      <c r="DA293">
        <v>0</v>
      </c>
      <c r="DB293">
        <v>0</v>
      </c>
      <c r="DC293">
        <v>0</v>
      </c>
      <c r="DD293">
        <v>0</v>
      </c>
      <c r="DE293">
        <v>0</v>
      </c>
      <c r="DF293">
        <v>0</v>
      </c>
      <c r="DG293">
        <v>0</v>
      </c>
      <c r="DH293">
        <v>0</v>
      </c>
      <c r="DI293">
        <v>0</v>
      </c>
      <c r="DJ293">
        <v>0</v>
      </c>
      <c r="DK293">
        <v>0</v>
      </c>
      <c r="DL293">
        <v>0</v>
      </c>
      <c r="DM293">
        <v>0</v>
      </c>
      <c r="DN293">
        <v>0</v>
      </c>
      <c r="DO293">
        <v>0</v>
      </c>
      <c r="DP293">
        <v>0</v>
      </c>
      <c r="DQ293">
        <v>0</v>
      </c>
    </row>
    <row r="294" spans="1:121" x14ac:dyDescent="0.25">
      <c r="A294" t="s">
        <v>1070</v>
      </c>
      <c r="B294" t="s">
        <v>136</v>
      </c>
      <c r="C294" t="s">
        <v>137</v>
      </c>
      <c r="D294">
        <v>285</v>
      </c>
      <c r="E294" t="s">
        <v>138</v>
      </c>
      <c r="F294" t="s">
        <v>1069</v>
      </c>
      <c r="G294" t="s">
        <v>1071</v>
      </c>
      <c r="H294" t="s">
        <v>166</v>
      </c>
      <c r="I294" t="s">
        <v>206</v>
      </c>
      <c r="J294" s="66">
        <v>200010130809175</v>
      </c>
      <c r="K294" t="s">
        <v>143</v>
      </c>
      <c r="L294">
        <v>4</v>
      </c>
      <c r="M294" s="65">
        <v>45663</v>
      </c>
      <c r="N294" t="s">
        <v>144</v>
      </c>
      <c r="O294" t="s">
        <v>145</v>
      </c>
      <c r="P294" t="s">
        <v>144</v>
      </c>
      <c r="Q294" t="s">
        <v>145</v>
      </c>
      <c r="R294">
        <v>1</v>
      </c>
      <c r="S294" t="s">
        <v>146</v>
      </c>
      <c r="T294" t="s">
        <v>147</v>
      </c>
      <c r="U294" t="s">
        <v>148</v>
      </c>
      <c r="V294" t="s">
        <v>149</v>
      </c>
      <c r="W294" t="s">
        <v>150</v>
      </c>
      <c r="X294">
        <v>1910</v>
      </c>
      <c r="Y294" t="s">
        <v>233</v>
      </c>
      <c r="AB294" t="s">
        <v>154</v>
      </c>
      <c r="AC294" t="s">
        <v>155</v>
      </c>
      <c r="AP294" t="s">
        <v>158</v>
      </c>
      <c r="AQ294" t="s">
        <v>159</v>
      </c>
      <c r="AR294">
        <v>2025</v>
      </c>
      <c r="AS294">
        <v>12</v>
      </c>
      <c r="AT294" s="65">
        <v>45669</v>
      </c>
      <c r="AU294" t="s">
        <v>160</v>
      </c>
      <c r="AV294" t="s">
        <v>161</v>
      </c>
      <c r="AW294" t="s">
        <v>162</v>
      </c>
      <c r="AX294">
        <v>32731.88</v>
      </c>
      <c r="AY294">
        <v>0</v>
      </c>
      <c r="AZ294">
        <v>0</v>
      </c>
      <c r="BA294">
        <v>0</v>
      </c>
      <c r="BB294">
        <v>0</v>
      </c>
      <c r="BC294">
        <v>0</v>
      </c>
      <c r="BD294">
        <v>0</v>
      </c>
      <c r="BE294">
        <v>0</v>
      </c>
      <c r="BF294">
        <v>0</v>
      </c>
      <c r="BG294">
        <v>0</v>
      </c>
      <c r="BH294">
        <v>0</v>
      </c>
      <c r="BI294">
        <v>0</v>
      </c>
      <c r="BJ294">
        <v>939.4</v>
      </c>
      <c r="BK294">
        <v>0</v>
      </c>
      <c r="BL294">
        <v>995.05</v>
      </c>
      <c r="BM294">
        <v>0</v>
      </c>
      <c r="BN294">
        <v>0</v>
      </c>
      <c r="BO294">
        <v>0</v>
      </c>
      <c r="BP294">
        <v>0</v>
      </c>
      <c r="BQ294">
        <v>0</v>
      </c>
      <c r="BR294">
        <v>0</v>
      </c>
      <c r="BS294">
        <v>0</v>
      </c>
      <c r="BT294">
        <v>0</v>
      </c>
      <c r="BU294">
        <v>0</v>
      </c>
      <c r="BV294">
        <v>0</v>
      </c>
      <c r="BW294">
        <v>0</v>
      </c>
      <c r="BX294">
        <v>0</v>
      </c>
      <c r="BY294">
        <v>0</v>
      </c>
      <c r="BZ294">
        <v>0</v>
      </c>
      <c r="CA294">
        <v>0</v>
      </c>
      <c r="CB294">
        <v>0</v>
      </c>
      <c r="CC294">
        <v>0</v>
      </c>
      <c r="CD294">
        <v>0</v>
      </c>
      <c r="CE294">
        <v>0</v>
      </c>
      <c r="CF294">
        <v>0</v>
      </c>
      <c r="CG294">
        <v>0</v>
      </c>
      <c r="CH294">
        <v>0</v>
      </c>
      <c r="CI294">
        <v>0</v>
      </c>
      <c r="CJ294">
        <v>0</v>
      </c>
      <c r="CK294">
        <v>0</v>
      </c>
      <c r="CL294">
        <v>0</v>
      </c>
      <c r="CM294">
        <v>0</v>
      </c>
      <c r="CN294">
        <v>0</v>
      </c>
      <c r="CO294">
        <v>0</v>
      </c>
      <c r="CP294">
        <v>0</v>
      </c>
      <c r="CQ294">
        <v>0</v>
      </c>
      <c r="CR294">
        <v>0</v>
      </c>
      <c r="CS294">
        <v>0</v>
      </c>
      <c r="CT294">
        <v>0</v>
      </c>
      <c r="CU294">
        <v>0</v>
      </c>
      <c r="CV294">
        <v>0</v>
      </c>
      <c r="CW294">
        <v>0</v>
      </c>
      <c r="CX294">
        <v>0</v>
      </c>
      <c r="CY294">
        <v>0</v>
      </c>
      <c r="CZ294">
        <v>0</v>
      </c>
      <c r="DA294">
        <v>0</v>
      </c>
      <c r="DB294">
        <v>0</v>
      </c>
      <c r="DC294">
        <v>0</v>
      </c>
      <c r="DD294">
        <v>0</v>
      </c>
      <c r="DE294">
        <v>0</v>
      </c>
      <c r="DF294">
        <v>0</v>
      </c>
      <c r="DG294">
        <v>0</v>
      </c>
      <c r="DH294">
        <v>0</v>
      </c>
      <c r="DI294">
        <v>0</v>
      </c>
      <c r="DJ294">
        <v>0</v>
      </c>
      <c r="DK294">
        <v>0</v>
      </c>
      <c r="DL294">
        <v>0</v>
      </c>
      <c r="DM294">
        <v>0</v>
      </c>
      <c r="DN294">
        <v>0</v>
      </c>
      <c r="DO294">
        <v>0</v>
      </c>
      <c r="DP294">
        <v>0</v>
      </c>
      <c r="DQ294">
        <v>0</v>
      </c>
    </row>
    <row r="295" spans="1:121" x14ac:dyDescent="0.25">
      <c r="A295" t="s">
        <v>1073</v>
      </c>
      <c r="B295" t="s">
        <v>136</v>
      </c>
      <c r="C295" t="s">
        <v>137</v>
      </c>
      <c r="D295">
        <v>55</v>
      </c>
      <c r="E295" t="s">
        <v>138</v>
      </c>
      <c r="F295" t="s">
        <v>1072</v>
      </c>
      <c r="G295" t="s">
        <v>1074</v>
      </c>
      <c r="H295" t="s">
        <v>141</v>
      </c>
      <c r="I295" t="s">
        <v>142</v>
      </c>
      <c r="J295" s="66">
        <v>200010130475172</v>
      </c>
      <c r="K295" t="s">
        <v>143</v>
      </c>
      <c r="L295">
        <v>6</v>
      </c>
      <c r="M295" s="65">
        <v>45663</v>
      </c>
      <c r="N295" t="s">
        <v>403</v>
      </c>
      <c r="O295" t="s">
        <v>404</v>
      </c>
      <c r="P295" t="s">
        <v>403</v>
      </c>
      <c r="Q295" t="s">
        <v>404</v>
      </c>
      <c r="R295">
        <v>1</v>
      </c>
      <c r="S295" t="s">
        <v>146</v>
      </c>
      <c r="T295" t="s">
        <v>147</v>
      </c>
      <c r="U295" t="s">
        <v>148</v>
      </c>
      <c r="V295" t="s">
        <v>149</v>
      </c>
      <c r="W295" t="s">
        <v>150</v>
      </c>
      <c r="X295">
        <v>3389</v>
      </c>
      <c r="Y295" t="s">
        <v>277</v>
      </c>
      <c r="Z295" t="s">
        <v>193</v>
      </c>
      <c r="AA295" t="s">
        <v>194</v>
      </c>
      <c r="AB295" t="s">
        <v>154</v>
      </c>
      <c r="AC295" t="s">
        <v>155</v>
      </c>
      <c r="AF295" t="s">
        <v>156</v>
      </c>
      <c r="AG295" t="s">
        <v>157</v>
      </c>
      <c r="AP295" t="s">
        <v>158</v>
      </c>
      <c r="AQ295" t="s">
        <v>159</v>
      </c>
      <c r="AR295">
        <v>2025</v>
      </c>
      <c r="AS295">
        <v>12</v>
      </c>
      <c r="AT295" s="65">
        <v>45669</v>
      </c>
      <c r="AU295" t="s">
        <v>160</v>
      </c>
      <c r="AV295" t="s">
        <v>161</v>
      </c>
      <c r="AW295" t="s">
        <v>162</v>
      </c>
      <c r="AX295">
        <v>70000</v>
      </c>
      <c r="AY295">
        <v>0</v>
      </c>
      <c r="AZ295">
        <v>0</v>
      </c>
      <c r="BA295">
        <v>0</v>
      </c>
      <c r="BB295">
        <v>0</v>
      </c>
      <c r="BC295">
        <v>0</v>
      </c>
      <c r="BD295">
        <v>0</v>
      </c>
      <c r="BE295">
        <v>0</v>
      </c>
      <c r="BF295">
        <v>0</v>
      </c>
      <c r="BG295">
        <v>0</v>
      </c>
      <c r="BH295">
        <v>0</v>
      </c>
      <c r="BI295">
        <v>0</v>
      </c>
      <c r="BJ295">
        <v>2009</v>
      </c>
      <c r="BK295">
        <v>5368.48</v>
      </c>
      <c r="BL295">
        <v>2128</v>
      </c>
      <c r="BM295">
        <v>0</v>
      </c>
      <c r="BN295">
        <v>0</v>
      </c>
      <c r="BO295">
        <v>0</v>
      </c>
      <c r="BP295">
        <v>0</v>
      </c>
      <c r="BQ295">
        <v>0</v>
      </c>
      <c r="BR295">
        <v>0</v>
      </c>
      <c r="BS295">
        <v>0</v>
      </c>
      <c r="BT295">
        <v>0</v>
      </c>
      <c r="BU295">
        <v>0</v>
      </c>
      <c r="BV295">
        <v>0</v>
      </c>
      <c r="BW295">
        <v>0</v>
      </c>
      <c r="BX295">
        <v>0</v>
      </c>
      <c r="BY295">
        <v>0</v>
      </c>
      <c r="BZ295">
        <v>3166</v>
      </c>
      <c r="CA295">
        <v>0</v>
      </c>
      <c r="CB295">
        <v>0</v>
      </c>
      <c r="CC295">
        <v>0</v>
      </c>
      <c r="CD295">
        <v>0</v>
      </c>
      <c r="CE295">
        <v>0</v>
      </c>
      <c r="CF295">
        <v>0</v>
      </c>
      <c r="CG295">
        <v>0</v>
      </c>
      <c r="CH295">
        <v>0</v>
      </c>
      <c r="CI295">
        <v>0</v>
      </c>
      <c r="CJ295">
        <v>0</v>
      </c>
      <c r="CK295">
        <v>0</v>
      </c>
      <c r="CL295">
        <v>0</v>
      </c>
      <c r="CM295">
        <v>0</v>
      </c>
      <c r="CN295">
        <v>0</v>
      </c>
      <c r="CO295">
        <v>0</v>
      </c>
      <c r="CP295">
        <v>0</v>
      </c>
      <c r="CQ295">
        <v>0</v>
      </c>
      <c r="CR295">
        <v>0</v>
      </c>
      <c r="CS295">
        <v>0</v>
      </c>
      <c r="CT295">
        <v>0</v>
      </c>
      <c r="CU295">
        <v>0</v>
      </c>
      <c r="CV295">
        <v>0</v>
      </c>
      <c r="CW295">
        <v>0</v>
      </c>
      <c r="CX295">
        <v>0</v>
      </c>
      <c r="CY295">
        <v>0</v>
      </c>
      <c r="CZ295">
        <v>0</v>
      </c>
      <c r="DA295">
        <v>0</v>
      </c>
      <c r="DB295">
        <v>0</v>
      </c>
      <c r="DC295">
        <v>0</v>
      </c>
      <c r="DD295">
        <v>0</v>
      </c>
      <c r="DE295">
        <v>0</v>
      </c>
      <c r="DF295">
        <v>0</v>
      </c>
      <c r="DG295">
        <v>0</v>
      </c>
      <c r="DH295">
        <v>0</v>
      </c>
      <c r="DI295">
        <v>0</v>
      </c>
      <c r="DJ295">
        <v>0</v>
      </c>
      <c r="DK295">
        <v>0</v>
      </c>
      <c r="DL295">
        <v>0</v>
      </c>
      <c r="DM295">
        <v>0</v>
      </c>
      <c r="DN295">
        <v>0</v>
      </c>
      <c r="DO295">
        <v>0</v>
      </c>
      <c r="DP295">
        <v>0</v>
      </c>
      <c r="DQ295">
        <v>0</v>
      </c>
    </row>
    <row r="296" spans="1:121" x14ac:dyDescent="0.25">
      <c r="A296" t="s">
        <v>1076</v>
      </c>
      <c r="B296" t="s">
        <v>136</v>
      </c>
      <c r="C296" t="s">
        <v>137</v>
      </c>
      <c r="D296">
        <v>12</v>
      </c>
      <c r="E296" t="s">
        <v>138</v>
      </c>
      <c r="F296" t="s">
        <v>1075</v>
      </c>
      <c r="G296" t="s">
        <v>1077</v>
      </c>
      <c r="H296" t="s">
        <v>141</v>
      </c>
      <c r="I296" t="s">
        <v>142</v>
      </c>
      <c r="J296" s="66">
        <v>200019606210151</v>
      </c>
      <c r="K296" t="s">
        <v>143</v>
      </c>
      <c r="L296">
        <v>3</v>
      </c>
      <c r="M296" s="65">
        <v>45663</v>
      </c>
      <c r="N296" t="s">
        <v>372</v>
      </c>
      <c r="O296" t="s">
        <v>373</v>
      </c>
      <c r="P296" t="s">
        <v>372</v>
      </c>
      <c r="Q296" t="s">
        <v>373</v>
      </c>
      <c r="R296">
        <v>1</v>
      </c>
      <c r="S296" t="s">
        <v>146</v>
      </c>
      <c r="T296" t="s">
        <v>147</v>
      </c>
      <c r="U296" t="s">
        <v>148</v>
      </c>
      <c r="V296" t="s">
        <v>149</v>
      </c>
      <c r="W296" t="s">
        <v>150</v>
      </c>
      <c r="X296">
        <v>1041</v>
      </c>
      <c r="Y296" t="s">
        <v>1078</v>
      </c>
      <c r="Z296" t="s">
        <v>152</v>
      </c>
      <c r="AA296" t="s">
        <v>153</v>
      </c>
      <c r="AB296" t="s">
        <v>154</v>
      </c>
      <c r="AC296" t="s">
        <v>155</v>
      </c>
      <c r="AF296" t="s">
        <v>188</v>
      </c>
      <c r="AG296" t="s">
        <v>189</v>
      </c>
      <c r="AP296" t="s">
        <v>158</v>
      </c>
      <c r="AQ296" t="s">
        <v>159</v>
      </c>
      <c r="AR296">
        <v>2025</v>
      </c>
      <c r="AS296">
        <v>12</v>
      </c>
      <c r="AT296" s="65">
        <v>45669</v>
      </c>
      <c r="AU296" t="s">
        <v>160</v>
      </c>
      <c r="AV296" t="s">
        <v>161</v>
      </c>
      <c r="AW296" t="s">
        <v>162</v>
      </c>
      <c r="AX296">
        <v>70000</v>
      </c>
      <c r="AY296">
        <v>0</v>
      </c>
      <c r="AZ296">
        <v>0</v>
      </c>
      <c r="BA296">
        <v>0</v>
      </c>
      <c r="BB296">
        <v>0</v>
      </c>
      <c r="BC296">
        <v>0</v>
      </c>
      <c r="BD296">
        <v>0</v>
      </c>
      <c r="BE296">
        <v>0</v>
      </c>
      <c r="BF296">
        <v>0</v>
      </c>
      <c r="BG296">
        <v>0</v>
      </c>
      <c r="BH296">
        <v>0</v>
      </c>
      <c r="BI296">
        <v>0</v>
      </c>
      <c r="BJ296">
        <v>2009</v>
      </c>
      <c r="BK296">
        <v>5368.48</v>
      </c>
      <c r="BL296">
        <v>2128</v>
      </c>
      <c r="BM296">
        <v>0</v>
      </c>
      <c r="BN296">
        <v>0</v>
      </c>
      <c r="BO296">
        <v>0</v>
      </c>
      <c r="BP296">
        <v>0</v>
      </c>
      <c r="BQ296">
        <v>0</v>
      </c>
      <c r="BR296">
        <v>0</v>
      </c>
      <c r="BS296">
        <v>0</v>
      </c>
      <c r="BT296">
        <v>0</v>
      </c>
      <c r="BU296">
        <v>0</v>
      </c>
      <c r="BV296">
        <v>0</v>
      </c>
      <c r="BW296">
        <v>0</v>
      </c>
      <c r="BX296">
        <v>0</v>
      </c>
      <c r="BY296">
        <v>0</v>
      </c>
      <c r="BZ296">
        <v>0</v>
      </c>
      <c r="CA296">
        <v>0</v>
      </c>
      <c r="CB296">
        <v>0</v>
      </c>
      <c r="CC296">
        <v>0</v>
      </c>
      <c r="CD296">
        <v>0</v>
      </c>
      <c r="CE296">
        <v>0</v>
      </c>
      <c r="CF296">
        <v>0</v>
      </c>
      <c r="CG296">
        <v>0</v>
      </c>
      <c r="CH296">
        <v>0</v>
      </c>
      <c r="CI296">
        <v>0</v>
      </c>
      <c r="CJ296">
        <v>0</v>
      </c>
      <c r="CK296">
        <v>0</v>
      </c>
      <c r="CL296">
        <v>0</v>
      </c>
      <c r="CM296">
        <v>0</v>
      </c>
      <c r="CN296">
        <v>0</v>
      </c>
      <c r="CO296">
        <v>0</v>
      </c>
      <c r="CP296">
        <v>0</v>
      </c>
      <c r="CQ296">
        <v>0</v>
      </c>
      <c r="CR296">
        <v>0</v>
      </c>
      <c r="CS296">
        <v>0</v>
      </c>
      <c r="CT296">
        <v>0</v>
      </c>
      <c r="CU296">
        <v>0</v>
      </c>
      <c r="CV296">
        <v>0</v>
      </c>
      <c r="CW296">
        <v>0</v>
      </c>
      <c r="CX296">
        <v>0</v>
      </c>
      <c r="CY296">
        <v>0</v>
      </c>
      <c r="CZ296">
        <v>0</v>
      </c>
      <c r="DA296">
        <v>0</v>
      </c>
      <c r="DB296">
        <v>0</v>
      </c>
      <c r="DC296">
        <v>0</v>
      </c>
      <c r="DD296">
        <v>0</v>
      </c>
      <c r="DE296">
        <v>0</v>
      </c>
      <c r="DF296">
        <v>0</v>
      </c>
      <c r="DG296">
        <v>0</v>
      </c>
      <c r="DH296">
        <v>0</v>
      </c>
      <c r="DI296">
        <v>0</v>
      </c>
      <c r="DJ296">
        <v>0</v>
      </c>
      <c r="DK296">
        <v>0</v>
      </c>
      <c r="DL296">
        <v>0</v>
      </c>
      <c r="DM296">
        <v>0</v>
      </c>
      <c r="DN296">
        <v>0</v>
      </c>
      <c r="DO296">
        <v>0</v>
      </c>
      <c r="DP296">
        <v>0</v>
      </c>
      <c r="DQ296">
        <v>0</v>
      </c>
    </row>
    <row r="297" spans="1:121" x14ac:dyDescent="0.25">
      <c r="A297" t="s">
        <v>1080</v>
      </c>
      <c r="B297" t="s">
        <v>136</v>
      </c>
      <c r="C297" t="s">
        <v>137</v>
      </c>
      <c r="D297">
        <v>10</v>
      </c>
      <c r="E297" t="s">
        <v>138</v>
      </c>
      <c r="F297" t="s">
        <v>1079</v>
      </c>
      <c r="G297" t="s">
        <v>1081</v>
      </c>
      <c r="H297" t="s">
        <v>141</v>
      </c>
      <c r="I297" t="s">
        <v>142</v>
      </c>
      <c r="J297" s="66">
        <v>9607427240</v>
      </c>
      <c r="K297" t="s">
        <v>143</v>
      </c>
      <c r="L297">
        <v>1</v>
      </c>
      <c r="M297" s="65">
        <v>45669</v>
      </c>
      <c r="N297" t="s">
        <v>1082</v>
      </c>
      <c r="O297" t="s">
        <v>1083</v>
      </c>
      <c r="P297" t="s">
        <v>1082</v>
      </c>
      <c r="Q297" t="s">
        <v>1083</v>
      </c>
      <c r="R297">
        <v>1</v>
      </c>
      <c r="S297" t="s">
        <v>146</v>
      </c>
      <c r="T297" t="s">
        <v>147</v>
      </c>
      <c r="U297" t="s">
        <v>148</v>
      </c>
      <c r="V297" t="s">
        <v>149</v>
      </c>
      <c r="W297" t="s">
        <v>150</v>
      </c>
      <c r="X297">
        <v>3389</v>
      </c>
      <c r="Y297" t="s">
        <v>277</v>
      </c>
      <c r="Z297" t="s">
        <v>193</v>
      </c>
      <c r="AA297" t="s">
        <v>194</v>
      </c>
      <c r="AB297" t="s">
        <v>154</v>
      </c>
      <c r="AC297" t="s">
        <v>155</v>
      </c>
      <c r="AF297" t="s">
        <v>156</v>
      </c>
      <c r="AG297" t="s">
        <v>157</v>
      </c>
      <c r="AP297" t="s">
        <v>158</v>
      </c>
      <c r="AQ297" t="s">
        <v>159</v>
      </c>
      <c r="AR297">
        <v>2025</v>
      </c>
      <c r="AS297">
        <v>12</v>
      </c>
      <c r="AT297" s="65">
        <v>45669</v>
      </c>
      <c r="AU297" t="s">
        <v>160</v>
      </c>
      <c r="AV297" t="s">
        <v>161</v>
      </c>
      <c r="AW297" t="s">
        <v>162</v>
      </c>
      <c r="AX297">
        <v>30000</v>
      </c>
      <c r="AY297">
        <v>0</v>
      </c>
      <c r="AZ297">
        <v>0</v>
      </c>
      <c r="BA297">
        <v>0</v>
      </c>
      <c r="BB297">
        <v>0</v>
      </c>
      <c r="BC297">
        <v>0</v>
      </c>
      <c r="BD297">
        <v>0</v>
      </c>
      <c r="BE297">
        <v>0</v>
      </c>
      <c r="BF297">
        <v>0</v>
      </c>
      <c r="BG297">
        <v>0</v>
      </c>
      <c r="BH297">
        <v>0</v>
      </c>
      <c r="BI297">
        <v>0</v>
      </c>
      <c r="BJ297">
        <v>861</v>
      </c>
      <c r="BK297">
        <v>0</v>
      </c>
      <c r="BL297">
        <v>912</v>
      </c>
      <c r="BM297">
        <v>0</v>
      </c>
      <c r="BN297">
        <v>0</v>
      </c>
      <c r="BO297">
        <v>0</v>
      </c>
      <c r="BP297">
        <v>0</v>
      </c>
      <c r="BQ297">
        <v>0</v>
      </c>
      <c r="BR297">
        <v>0</v>
      </c>
      <c r="BS297">
        <v>0</v>
      </c>
      <c r="BT297">
        <v>0</v>
      </c>
      <c r="BU297">
        <v>0</v>
      </c>
      <c r="BV297">
        <v>0</v>
      </c>
      <c r="BW297">
        <v>0</v>
      </c>
      <c r="BX297">
        <v>0</v>
      </c>
      <c r="BY297">
        <v>0</v>
      </c>
      <c r="BZ297">
        <v>0</v>
      </c>
      <c r="CA297">
        <v>0</v>
      </c>
      <c r="CB297">
        <v>0</v>
      </c>
      <c r="CC297">
        <v>0</v>
      </c>
      <c r="CD297">
        <v>0</v>
      </c>
      <c r="CE297">
        <v>0</v>
      </c>
      <c r="CF297">
        <v>0</v>
      </c>
      <c r="CG297">
        <v>0</v>
      </c>
      <c r="CH297">
        <v>0</v>
      </c>
      <c r="CI297">
        <v>0</v>
      </c>
      <c r="CJ297">
        <v>0</v>
      </c>
      <c r="CK297">
        <v>0</v>
      </c>
      <c r="CL297">
        <v>0</v>
      </c>
      <c r="CM297">
        <v>0</v>
      </c>
      <c r="CN297">
        <v>0</v>
      </c>
      <c r="CO297">
        <v>0</v>
      </c>
      <c r="CP297">
        <v>0</v>
      </c>
      <c r="CQ297">
        <v>0</v>
      </c>
      <c r="CR297">
        <v>0</v>
      </c>
      <c r="CS297">
        <v>0</v>
      </c>
      <c r="CT297">
        <v>0</v>
      </c>
      <c r="CU297">
        <v>0</v>
      </c>
      <c r="CV297">
        <v>0</v>
      </c>
      <c r="CW297">
        <v>0</v>
      </c>
      <c r="CX297">
        <v>0</v>
      </c>
      <c r="CY297">
        <v>0</v>
      </c>
      <c r="CZ297">
        <v>0</v>
      </c>
      <c r="DA297">
        <v>0</v>
      </c>
      <c r="DB297">
        <v>0</v>
      </c>
      <c r="DC297">
        <v>0</v>
      </c>
      <c r="DD297">
        <v>0</v>
      </c>
      <c r="DE297">
        <v>0</v>
      </c>
      <c r="DF297">
        <v>0</v>
      </c>
      <c r="DG297">
        <v>0</v>
      </c>
      <c r="DH297">
        <v>0</v>
      </c>
      <c r="DI297">
        <v>0</v>
      </c>
      <c r="DJ297">
        <v>0</v>
      </c>
      <c r="DK297">
        <v>0</v>
      </c>
      <c r="DL297">
        <v>0</v>
      </c>
      <c r="DM297">
        <v>0</v>
      </c>
      <c r="DN297">
        <v>0</v>
      </c>
      <c r="DO297">
        <v>0</v>
      </c>
      <c r="DP297">
        <v>0</v>
      </c>
      <c r="DQ297">
        <v>0</v>
      </c>
    </row>
    <row r="298" spans="1:121" x14ac:dyDescent="0.25">
      <c r="A298" t="s">
        <v>1085</v>
      </c>
      <c r="B298" t="s">
        <v>136</v>
      </c>
      <c r="C298" t="s">
        <v>137</v>
      </c>
      <c r="D298">
        <v>8</v>
      </c>
      <c r="E298" t="s">
        <v>138</v>
      </c>
      <c r="F298" t="s">
        <v>1084</v>
      </c>
      <c r="G298" t="s">
        <v>1086</v>
      </c>
      <c r="H298" t="s">
        <v>141</v>
      </c>
      <c r="I298" t="s">
        <v>142</v>
      </c>
      <c r="J298" s="66">
        <v>3200262110</v>
      </c>
      <c r="K298" t="s">
        <v>143</v>
      </c>
      <c r="L298">
        <v>1</v>
      </c>
      <c r="M298" s="65">
        <v>45663</v>
      </c>
      <c r="N298" t="s">
        <v>545</v>
      </c>
      <c r="O298" t="s">
        <v>546</v>
      </c>
      <c r="P298" t="s">
        <v>545</v>
      </c>
      <c r="Q298" t="s">
        <v>546</v>
      </c>
      <c r="R298">
        <v>34</v>
      </c>
      <c r="S298" t="s">
        <v>169</v>
      </c>
      <c r="T298" t="s">
        <v>147</v>
      </c>
      <c r="U298" t="s">
        <v>148</v>
      </c>
      <c r="V298" t="s">
        <v>149</v>
      </c>
      <c r="W298" t="s">
        <v>150</v>
      </c>
      <c r="X298">
        <v>3831</v>
      </c>
      <c r="Y298" t="s">
        <v>547</v>
      </c>
      <c r="Z298" t="s">
        <v>152</v>
      </c>
      <c r="AA298" t="s">
        <v>153</v>
      </c>
      <c r="AB298" t="s">
        <v>154</v>
      </c>
      <c r="AC298" t="s">
        <v>155</v>
      </c>
      <c r="AF298" t="s">
        <v>217</v>
      </c>
      <c r="AG298" t="s">
        <v>218</v>
      </c>
      <c r="AP298" t="s">
        <v>158</v>
      </c>
      <c r="AQ298" t="s">
        <v>159</v>
      </c>
      <c r="AR298">
        <v>2025</v>
      </c>
      <c r="AS298">
        <v>12</v>
      </c>
      <c r="AT298" s="65">
        <v>45669</v>
      </c>
      <c r="AU298" t="s">
        <v>160</v>
      </c>
      <c r="AV298" t="s">
        <v>161</v>
      </c>
      <c r="AW298" t="s">
        <v>171</v>
      </c>
      <c r="AX298">
        <v>0</v>
      </c>
      <c r="AY298">
        <v>0</v>
      </c>
      <c r="AZ298">
        <v>0</v>
      </c>
      <c r="BA298">
        <v>0</v>
      </c>
      <c r="BB298">
        <v>0</v>
      </c>
      <c r="BC298">
        <v>0</v>
      </c>
      <c r="BD298">
        <v>0</v>
      </c>
      <c r="BE298">
        <v>0</v>
      </c>
      <c r="BF298">
        <v>0</v>
      </c>
      <c r="BG298">
        <v>0</v>
      </c>
      <c r="BH298">
        <v>0</v>
      </c>
      <c r="BI298">
        <v>0</v>
      </c>
      <c r="BJ298">
        <v>1435</v>
      </c>
      <c r="BK298">
        <v>1854</v>
      </c>
      <c r="BL298">
        <v>1520</v>
      </c>
      <c r="BM298">
        <v>0</v>
      </c>
      <c r="BN298">
        <v>0</v>
      </c>
      <c r="BO298">
        <v>0</v>
      </c>
      <c r="BP298">
        <v>0</v>
      </c>
      <c r="BQ298">
        <v>0</v>
      </c>
      <c r="BR298">
        <v>0</v>
      </c>
      <c r="BS298">
        <v>0</v>
      </c>
      <c r="BT298">
        <v>0</v>
      </c>
      <c r="BU298">
        <v>0</v>
      </c>
      <c r="BV298">
        <v>0</v>
      </c>
      <c r="BW298">
        <v>0</v>
      </c>
      <c r="BX298">
        <v>0</v>
      </c>
      <c r="BY298">
        <v>0</v>
      </c>
      <c r="BZ298">
        <v>0</v>
      </c>
      <c r="CA298">
        <v>0</v>
      </c>
      <c r="CB298">
        <v>0</v>
      </c>
      <c r="CC298">
        <v>0</v>
      </c>
      <c r="CD298">
        <v>0</v>
      </c>
      <c r="CE298">
        <v>0</v>
      </c>
      <c r="CF298">
        <v>0</v>
      </c>
      <c r="CG298">
        <v>0</v>
      </c>
      <c r="CH298">
        <v>0</v>
      </c>
      <c r="CI298">
        <v>0</v>
      </c>
      <c r="CJ298">
        <v>0</v>
      </c>
      <c r="CK298">
        <v>0</v>
      </c>
      <c r="CL298">
        <v>0</v>
      </c>
      <c r="CM298">
        <v>0</v>
      </c>
      <c r="CN298">
        <v>0</v>
      </c>
      <c r="CO298">
        <v>0</v>
      </c>
      <c r="CP298">
        <v>0</v>
      </c>
      <c r="CQ298">
        <v>0</v>
      </c>
      <c r="CR298">
        <v>0</v>
      </c>
      <c r="CS298">
        <v>0</v>
      </c>
      <c r="CT298">
        <v>0</v>
      </c>
      <c r="CU298">
        <v>0</v>
      </c>
      <c r="CV298">
        <v>0</v>
      </c>
      <c r="CW298">
        <v>0</v>
      </c>
      <c r="CX298">
        <v>0</v>
      </c>
      <c r="CY298">
        <v>0</v>
      </c>
      <c r="CZ298">
        <v>0</v>
      </c>
      <c r="DA298">
        <v>0</v>
      </c>
      <c r="DB298">
        <v>0</v>
      </c>
      <c r="DC298">
        <v>0</v>
      </c>
      <c r="DD298">
        <v>0</v>
      </c>
      <c r="DE298">
        <v>0</v>
      </c>
      <c r="DF298">
        <v>0</v>
      </c>
      <c r="DG298">
        <v>0</v>
      </c>
      <c r="DH298">
        <v>0</v>
      </c>
      <c r="DI298">
        <v>0</v>
      </c>
      <c r="DJ298">
        <v>0</v>
      </c>
      <c r="DK298">
        <v>0</v>
      </c>
      <c r="DL298">
        <v>0</v>
      </c>
      <c r="DM298">
        <v>0</v>
      </c>
      <c r="DN298">
        <v>0</v>
      </c>
      <c r="DO298">
        <v>0</v>
      </c>
      <c r="DP298">
        <v>0</v>
      </c>
      <c r="DQ298">
        <v>0</v>
      </c>
    </row>
    <row r="299" spans="1:121" x14ac:dyDescent="0.25">
      <c r="A299" t="s">
        <v>1088</v>
      </c>
      <c r="B299" t="s">
        <v>136</v>
      </c>
      <c r="C299" t="s">
        <v>137</v>
      </c>
      <c r="D299">
        <v>10</v>
      </c>
      <c r="E299" t="s">
        <v>138</v>
      </c>
      <c r="F299" t="s">
        <v>1087</v>
      </c>
      <c r="G299" s="65">
        <v>20824</v>
      </c>
      <c r="H299" t="s">
        <v>141</v>
      </c>
      <c r="I299" t="s">
        <v>142</v>
      </c>
      <c r="J299" s="66">
        <v>200010330072957</v>
      </c>
      <c r="K299" t="s">
        <v>143</v>
      </c>
      <c r="L299">
        <v>6</v>
      </c>
      <c r="M299" s="65">
        <v>45663</v>
      </c>
      <c r="N299" t="s">
        <v>356</v>
      </c>
      <c r="O299" t="s">
        <v>357</v>
      </c>
      <c r="P299" t="s">
        <v>356</v>
      </c>
      <c r="Q299" t="s">
        <v>357</v>
      </c>
      <c r="R299">
        <v>1</v>
      </c>
      <c r="S299" t="s">
        <v>146</v>
      </c>
      <c r="T299" t="s">
        <v>147</v>
      </c>
      <c r="U299" t="s">
        <v>148</v>
      </c>
      <c r="V299" t="s">
        <v>149</v>
      </c>
      <c r="W299" t="s">
        <v>150</v>
      </c>
      <c r="X299">
        <v>1329</v>
      </c>
      <c r="Y299" t="s">
        <v>384</v>
      </c>
      <c r="AB299" t="s">
        <v>154</v>
      </c>
      <c r="AC299" t="s">
        <v>155</v>
      </c>
      <c r="AP299" t="s">
        <v>158</v>
      </c>
      <c r="AQ299" t="s">
        <v>159</v>
      </c>
      <c r="AR299">
        <v>2025</v>
      </c>
      <c r="AS299">
        <v>12</v>
      </c>
      <c r="AT299" s="65">
        <v>45669</v>
      </c>
      <c r="AU299" t="s">
        <v>160</v>
      </c>
      <c r="AV299" t="s">
        <v>161</v>
      </c>
      <c r="AW299" t="s">
        <v>162</v>
      </c>
      <c r="AX299">
        <v>150000</v>
      </c>
      <c r="AY299">
        <v>0</v>
      </c>
      <c r="AZ299">
        <v>0</v>
      </c>
      <c r="BA299">
        <v>0</v>
      </c>
      <c r="BB299">
        <v>0</v>
      </c>
      <c r="BC299">
        <v>0</v>
      </c>
      <c r="BD299">
        <v>0</v>
      </c>
      <c r="BE299">
        <v>0</v>
      </c>
      <c r="BF299">
        <v>0</v>
      </c>
      <c r="BG299">
        <v>0</v>
      </c>
      <c r="BH299">
        <v>0</v>
      </c>
      <c r="BI299">
        <v>0</v>
      </c>
      <c r="BJ299">
        <v>4305</v>
      </c>
      <c r="BK299">
        <v>23866.62</v>
      </c>
      <c r="BL299">
        <v>4560</v>
      </c>
      <c r="BM299">
        <v>0</v>
      </c>
      <c r="BN299">
        <v>0</v>
      </c>
      <c r="BO299">
        <v>0</v>
      </c>
      <c r="BP299">
        <v>0</v>
      </c>
      <c r="BQ299">
        <v>0</v>
      </c>
      <c r="BR299">
        <v>0</v>
      </c>
      <c r="BS299">
        <v>0</v>
      </c>
      <c r="BT299">
        <v>0</v>
      </c>
      <c r="BU299">
        <v>0</v>
      </c>
      <c r="BV299">
        <v>0</v>
      </c>
      <c r="BW299">
        <v>0</v>
      </c>
      <c r="BX299">
        <v>0</v>
      </c>
      <c r="BY299">
        <v>0</v>
      </c>
      <c r="BZ299">
        <v>0</v>
      </c>
      <c r="CA299">
        <v>0</v>
      </c>
      <c r="CB299">
        <v>0</v>
      </c>
      <c r="CC299">
        <v>0</v>
      </c>
      <c r="CD299">
        <v>0</v>
      </c>
      <c r="CE299">
        <v>0</v>
      </c>
      <c r="CF299">
        <v>0</v>
      </c>
      <c r="CG299">
        <v>0</v>
      </c>
      <c r="CH299">
        <v>0</v>
      </c>
      <c r="CI299">
        <v>0</v>
      </c>
      <c r="CJ299">
        <v>0</v>
      </c>
      <c r="CK299">
        <v>0</v>
      </c>
      <c r="CL299">
        <v>0</v>
      </c>
      <c r="CM299">
        <v>0</v>
      </c>
      <c r="CN299">
        <v>0</v>
      </c>
      <c r="CO299">
        <v>0</v>
      </c>
      <c r="CP299">
        <v>0</v>
      </c>
      <c r="CQ299">
        <v>0</v>
      </c>
      <c r="CR299">
        <v>0</v>
      </c>
      <c r="CS299">
        <v>0</v>
      </c>
      <c r="CT299">
        <v>0</v>
      </c>
      <c r="CU299">
        <v>0</v>
      </c>
      <c r="CV299">
        <v>0</v>
      </c>
      <c r="CW299">
        <v>0</v>
      </c>
      <c r="CX299">
        <v>0</v>
      </c>
      <c r="CY299">
        <v>0</v>
      </c>
      <c r="CZ299">
        <v>0</v>
      </c>
      <c r="DA299">
        <v>0</v>
      </c>
      <c r="DB299">
        <v>0</v>
      </c>
      <c r="DC299">
        <v>0</v>
      </c>
      <c r="DD299">
        <v>0</v>
      </c>
      <c r="DE299">
        <v>0</v>
      </c>
      <c r="DF299">
        <v>0</v>
      </c>
      <c r="DG299">
        <v>0</v>
      </c>
      <c r="DH299">
        <v>0</v>
      </c>
      <c r="DI299">
        <v>0</v>
      </c>
      <c r="DJ299">
        <v>0</v>
      </c>
      <c r="DK299">
        <v>0</v>
      </c>
      <c r="DL299">
        <v>0</v>
      </c>
      <c r="DM299">
        <v>0</v>
      </c>
      <c r="DN299">
        <v>0</v>
      </c>
      <c r="DO299">
        <v>0</v>
      </c>
      <c r="DP299">
        <v>0</v>
      </c>
      <c r="DQ299">
        <v>0</v>
      </c>
    </row>
    <row r="300" spans="1:121" x14ac:dyDescent="0.25">
      <c r="A300" t="s">
        <v>1090</v>
      </c>
      <c r="B300" t="s">
        <v>136</v>
      </c>
      <c r="C300" t="s">
        <v>137</v>
      </c>
      <c r="D300">
        <v>52</v>
      </c>
      <c r="E300" t="s">
        <v>138</v>
      </c>
      <c r="F300" t="s">
        <v>1089</v>
      </c>
      <c r="G300" t="s">
        <v>1091</v>
      </c>
      <c r="H300" t="s">
        <v>166</v>
      </c>
      <c r="I300" t="s">
        <v>142</v>
      </c>
      <c r="J300" s="66">
        <v>200019606755264</v>
      </c>
      <c r="K300" t="s">
        <v>143</v>
      </c>
      <c r="L300">
        <v>4</v>
      </c>
      <c r="M300" s="65">
        <v>45663</v>
      </c>
      <c r="N300" t="s">
        <v>144</v>
      </c>
      <c r="O300" t="s">
        <v>145</v>
      </c>
      <c r="P300" t="s">
        <v>144</v>
      </c>
      <c r="Q300" t="s">
        <v>145</v>
      </c>
      <c r="R300">
        <v>1</v>
      </c>
      <c r="S300" t="s">
        <v>146</v>
      </c>
      <c r="T300" t="s">
        <v>147</v>
      </c>
      <c r="U300" t="s">
        <v>148</v>
      </c>
      <c r="V300" t="s">
        <v>149</v>
      </c>
      <c r="W300" t="s">
        <v>150</v>
      </c>
      <c r="X300">
        <v>1110</v>
      </c>
      <c r="Y300" t="s">
        <v>192</v>
      </c>
      <c r="Z300" t="s">
        <v>193</v>
      </c>
      <c r="AA300" t="s">
        <v>194</v>
      </c>
      <c r="AB300" t="s">
        <v>195</v>
      </c>
      <c r="AC300" t="s">
        <v>196</v>
      </c>
      <c r="AF300" t="s">
        <v>156</v>
      </c>
      <c r="AG300" t="s">
        <v>157</v>
      </c>
      <c r="AP300" t="s">
        <v>158</v>
      </c>
      <c r="AQ300" t="s">
        <v>159</v>
      </c>
      <c r="AR300">
        <v>2025</v>
      </c>
      <c r="AS300">
        <v>12</v>
      </c>
      <c r="AT300" s="65">
        <v>45669</v>
      </c>
      <c r="AU300" t="s">
        <v>160</v>
      </c>
      <c r="AV300" t="s">
        <v>161</v>
      </c>
      <c r="AW300" t="s">
        <v>162</v>
      </c>
      <c r="AX300">
        <v>33500</v>
      </c>
      <c r="AY300">
        <v>0</v>
      </c>
      <c r="AZ300">
        <v>0</v>
      </c>
      <c r="BA300">
        <v>0</v>
      </c>
      <c r="BB300">
        <v>0</v>
      </c>
      <c r="BC300">
        <v>0</v>
      </c>
      <c r="BD300">
        <v>0</v>
      </c>
      <c r="BE300">
        <v>0</v>
      </c>
      <c r="BF300">
        <v>0</v>
      </c>
      <c r="BG300">
        <v>0</v>
      </c>
      <c r="BH300">
        <v>0</v>
      </c>
      <c r="BI300">
        <v>0</v>
      </c>
      <c r="BJ300">
        <v>961.45</v>
      </c>
      <c r="BK300">
        <v>0</v>
      </c>
      <c r="BL300">
        <v>1018.4</v>
      </c>
      <c r="BM300">
        <v>0</v>
      </c>
      <c r="BN300">
        <v>0</v>
      </c>
      <c r="BO300">
        <v>1919.78</v>
      </c>
      <c r="BP300">
        <v>0</v>
      </c>
      <c r="BQ300">
        <v>0</v>
      </c>
      <c r="BR300">
        <v>0</v>
      </c>
      <c r="BS300">
        <v>0</v>
      </c>
      <c r="BT300">
        <v>0</v>
      </c>
      <c r="BU300">
        <v>0</v>
      </c>
      <c r="BV300">
        <v>0</v>
      </c>
      <c r="BW300">
        <v>0</v>
      </c>
      <c r="BX300">
        <v>0</v>
      </c>
      <c r="BY300">
        <v>0</v>
      </c>
      <c r="BZ300">
        <v>5654.33</v>
      </c>
      <c r="CA300">
        <v>0</v>
      </c>
      <c r="CB300">
        <v>0</v>
      </c>
      <c r="CC300">
        <v>0</v>
      </c>
      <c r="CD300">
        <v>0</v>
      </c>
      <c r="CE300">
        <v>0</v>
      </c>
      <c r="CF300">
        <v>0</v>
      </c>
      <c r="CG300">
        <v>0</v>
      </c>
      <c r="CH300">
        <v>0</v>
      </c>
      <c r="CI300">
        <v>0</v>
      </c>
      <c r="CJ300">
        <v>0</v>
      </c>
      <c r="CK300">
        <v>0</v>
      </c>
      <c r="CL300">
        <v>0</v>
      </c>
      <c r="CM300">
        <v>0</v>
      </c>
      <c r="CN300">
        <v>0</v>
      </c>
      <c r="CO300">
        <v>0</v>
      </c>
      <c r="CP300">
        <v>0</v>
      </c>
      <c r="CQ300">
        <v>0</v>
      </c>
      <c r="CR300">
        <v>0</v>
      </c>
      <c r="CS300">
        <v>0</v>
      </c>
      <c r="CT300">
        <v>0</v>
      </c>
      <c r="CU300">
        <v>0</v>
      </c>
      <c r="CV300">
        <v>0</v>
      </c>
      <c r="CW300">
        <v>0</v>
      </c>
      <c r="CX300">
        <v>0</v>
      </c>
      <c r="CY300">
        <v>0</v>
      </c>
      <c r="CZ300">
        <v>0</v>
      </c>
      <c r="DA300">
        <v>0</v>
      </c>
      <c r="DB300">
        <v>0</v>
      </c>
      <c r="DC300">
        <v>0</v>
      </c>
      <c r="DD300">
        <v>0</v>
      </c>
      <c r="DE300">
        <v>0</v>
      </c>
      <c r="DF300">
        <v>0</v>
      </c>
      <c r="DG300">
        <v>0</v>
      </c>
      <c r="DH300">
        <v>0</v>
      </c>
      <c r="DI300">
        <v>0</v>
      </c>
      <c r="DJ300">
        <v>0</v>
      </c>
      <c r="DK300">
        <v>0</v>
      </c>
      <c r="DL300">
        <v>0</v>
      </c>
      <c r="DM300">
        <v>0</v>
      </c>
      <c r="DN300">
        <v>0</v>
      </c>
      <c r="DO300">
        <v>0</v>
      </c>
      <c r="DP300">
        <v>0</v>
      </c>
      <c r="DQ300">
        <v>0</v>
      </c>
    </row>
    <row r="301" spans="1:121" x14ac:dyDescent="0.25">
      <c r="A301" t="s">
        <v>1093</v>
      </c>
      <c r="B301" t="s">
        <v>136</v>
      </c>
      <c r="C301" t="s">
        <v>137</v>
      </c>
      <c r="D301">
        <v>36</v>
      </c>
      <c r="E301" t="s">
        <v>138</v>
      </c>
      <c r="F301" t="s">
        <v>1092</v>
      </c>
      <c r="G301" s="65">
        <v>32725</v>
      </c>
      <c r="H301" t="s">
        <v>166</v>
      </c>
      <c r="I301" t="s">
        <v>142</v>
      </c>
      <c r="J301" s="66">
        <v>200019605578730</v>
      </c>
      <c r="K301" t="s">
        <v>143</v>
      </c>
      <c r="L301">
        <v>3</v>
      </c>
      <c r="M301" s="65">
        <v>45663</v>
      </c>
      <c r="N301" t="s">
        <v>293</v>
      </c>
      <c r="O301" t="s">
        <v>294</v>
      </c>
      <c r="P301" t="s">
        <v>293</v>
      </c>
      <c r="Q301" t="s">
        <v>294</v>
      </c>
      <c r="R301">
        <v>1</v>
      </c>
      <c r="S301" t="s">
        <v>146</v>
      </c>
      <c r="T301" t="s">
        <v>147</v>
      </c>
      <c r="U301" t="s">
        <v>148</v>
      </c>
      <c r="V301" t="s">
        <v>149</v>
      </c>
      <c r="W301" t="s">
        <v>150</v>
      </c>
      <c r="X301">
        <v>1622</v>
      </c>
      <c r="Y301" t="s">
        <v>583</v>
      </c>
      <c r="Z301" t="s">
        <v>152</v>
      </c>
      <c r="AA301" t="s">
        <v>153</v>
      </c>
      <c r="AB301" t="s">
        <v>154</v>
      </c>
      <c r="AC301" t="s">
        <v>155</v>
      </c>
      <c r="AF301" t="s">
        <v>217</v>
      </c>
      <c r="AG301" t="s">
        <v>218</v>
      </c>
      <c r="AP301" t="s">
        <v>158</v>
      </c>
      <c r="AQ301" t="s">
        <v>159</v>
      </c>
      <c r="AR301">
        <v>2025</v>
      </c>
      <c r="AS301">
        <v>12</v>
      </c>
      <c r="AT301" s="65">
        <v>45669</v>
      </c>
      <c r="AU301" t="s">
        <v>160</v>
      </c>
      <c r="AV301" t="s">
        <v>161</v>
      </c>
      <c r="AW301" t="s">
        <v>162</v>
      </c>
      <c r="AX301">
        <v>31500</v>
      </c>
      <c r="AY301">
        <v>0</v>
      </c>
      <c r="AZ301">
        <v>0</v>
      </c>
      <c r="BA301">
        <v>0</v>
      </c>
      <c r="BB301">
        <v>0</v>
      </c>
      <c r="BC301">
        <v>0</v>
      </c>
      <c r="BD301">
        <v>0</v>
      </c>
      <c r="BE301">
        <v>0</v>
      </c>
      <c r="BF301">
        <v>0</v>
      </c>
      <c r="BG301">
        <v>0</v>
      </c>
      <c r="BH301">
        <v>0</v>
      </c>
      <c r="BI301">
        <v>0</v>
      </c>
      <c r="BJ301">
        <v>904.05</v>
      </c>
      <c r="BK301">
        <v>0</v>
      </c>
      <c r="BL301">
        <v>957.6</v>
      </c>
      <c r="BM301">
        <v>0</v>
      </c>
      <c r="BN301">
        <v>0</v>
      </c>
      <c r="BO301">
        <v>0</v>
      </c>
      <c r="BP301">
        <v>0</v>
      </c>
      <c r="BQ301">
        <v>0</v>
      </c>
      <c r="BR301">
        <v>0</v>
      </c>
      <c r="BS301">
        <v>0</v>
      </c>
      <c r="BT301">
        <v>0</v>
      </c>
      <c r="BU301">
        <v>0</v>
      </c>
      <c r="BV301">
        <v>0</v>
      </c>
      <c r="BW301">
        <v>0</v>
      </c>
      <c r="BX301">
        <v>0</v>
      </c>
      <c r="BY301">
        <v>0</v>
      </c>
      <c r="BZ301">
        <v>0</v>
      </c>
      <c r="CA301">
        <v>0</v>
      </c>
      <c r="CB301">
        <v>0</v>
      </c>
      <c r="CC301">
        <v>0</v>
      </c>
      <c r="CD301">
        <v>0</v>
      </c>
      <c r="CE301">
        <v>0</v>
      </c>
      <c r="CF301">
        <v>0</v>
      </c>
      <c r="CG301">
        <v>0</v>
      </c>
      <c r="CH301">
        <v>0</v>
      </c>
      <c r="CI301">
        <v>0</v>
      </c>
      <c r="CJ301">
        <v>0</v>
      </c>
      <c r="CK301">
        <v>0</v>
      </c>
      <c r="CL301">
        <v>0</v>
      </c>
      <c r="CM301">
        <v>0</v>
      </c>
      <c r="CN301">
        <v>0</v>
      </c>
      <c r="CO301">
        <v>0</v>
      </c>
      <c r="CP301">
        <v>0</v>
      </c>
      <c r="CQ301">
        <v>0</v>
      </c>
      <c r="CR301">
        <v>0</v>
      </c>
      <c r="CS301">
        <v>0</v>
      </c>
      <c r="CT301">
        <v>0</v>
      </c>
      <c r="CU301">
        <v>0</v>
      </c>
      <c r="CV301">
        <v>0</v>
      </c>
      <c r="CW301">
        <v>0</v>
      </c>
      <c r="CX301">
        <v>0</v>
      </c>
      <c r="CY301">
        <v>0</v>
      </c>
      <c r="CZ301">
        <v>0</v>
      </c>
      <c r="DA301">
        <v>0</v>
      </c>
      <c r="DB301">
        <v>0</v>
      </c>
      <c r="DC301">
        <v>0</v>
      </c>
      <c r="DD301">
        <v>0</v>
      </c>
      <c r="DE301">
        <v>0</v>
      </c>
      <c r="DF301">
        <v>0</v>
      </c>
      <c r="DG301">
        <v>0</v>
      </c>
      <c r="DH301">
        <v>0</v>
      </c>
      <c r="DI301">
        <v>0</v>
      </c>
      <c r="DJ301">
        <v>0</v>
      </c>
      <c r="DK301">
        <v>0</v>
      </c>
      <c r="DL301">
        <v>0</v>
      </c>
      <c r="DM301">
        <v>0</v>
      </c>
      <c r="DN301">
        <v>0</v>
      </c>
      <c r="DO301">
        <v>0</v>
      </c>
      <c r="DP301">
        <v>0</v>
      </c>
      <c r="DQ301">
        <v>0</v>
      </c>
    </row>
    <row r="302" spans="1:121" x14ac:dyDescent="0.25">
      <c r="A302" t="s">
        <v>1095</v>
      </c>
      <c r="B302" t="s">
        <v>136</v>
      </c>
      <c r="C302" t="s">
        <v>137</v>
      </c>
      <c r="D302">
        <v>32</v>
      </c>
      <c r="E302" t="s">
        <v>138</v>
      </c>
      <c r="F302" t="s">
        <v>1094</v>
      </c>
      <c r="G302" s="65">
        <v>32114</v>
      </c>
      <c r="H302" t="s">
        <v>141</v>
      </c>
      <c r="I302" t="s">
        <v>142</v>
      </c>
      <c r="J302" s="66">
        <v>9607765573</v>
      </c>
      <c r="K302" t="s">
        <v>143</v>
      </c>
      <c r="L302">
        <v>1</v>
      </c>
      <c r="M302" s="65">
        <v>45668</v>
      </c>
      <c r="N302" t="s">
        <v>647</v>
      </c>
      <c r="O302" t="s">
        <v>648</v>
      </c>
      <c r="P302" t="s">
        <v>647</v>
      </c>
      <c r="Q302" t="s">
        <v>648</v>
      </c>
      <c r="R302">
        <v>34</v>
      </c>
      <c r="S302" t="s">
        <v>169</v>
      </c>
      <c r="T302" t="s">
        <v>147</v>
      </c>
      <c r="U302" t="s">
        <v>148</v>
      </c>
      <c r="V302" t="s">
        <v>149</v>
      </c>
      <c r="W302" t="s">
        <v>150</v>
      </c>
      <c r="X302">
        <v>3200</v>
      </c>
      <c r="Y302" t="s">
        <v>1096</v>
      </c>
      <c r="Z302" t="s">
        <v>152</v>
      </c>
      <c r="AA302" t="s">
        <v>153</v>
      </c>
      <c r="AB302" t="s">
        <v>154</v>
      </c>
      <c r="AC302" t="s">
        <v>155</v>
      </c>
      <c r="AF302" t="s">
        <v>217</v>
      </c>
      <c r="AG302" t="s">
        <v>218</v>
      </c>
      <c r="AP302" t="s">
        <v>158</v>
      </c>
      <c r="AQ302" t="s">
        <v>159</v>
      </c>
      <c r="AR302">
        <v>2025</v>
      </c>
      <c r="AS302">
        <v>12</v>
      </c>
      <c r="AT302" s="65">
        <v>45669</v>
      </c>
      <c r="AU302" t="s">
        <v>160</v>
      </c>
      <c r="AV302" t="s">
        <v>161</v>
      </c>
      <c r="AW302" t="s">
        <v>171</v>
      </c>
      <c r="AX302">
        <v>0</v>
      </c>
      <c r="AY302">
        <v>0</v>
      </c>
      <c r="AZ302">
        <v>0</v>
      </c>
      <c r="BA302">
        <v>0</v>
      </c>
      <c r="BB302">
        <v>0</v>
      </c>
      <c r="BC302">
        <v>0</v>
      </c>
      <c r="BD302">
        <v>0</v>
      </c>
      <c r="BE302">
        <v>0</v>
      </c>
      <c r="BF302">
        <v>0</v>
      </c>
      <c r="BG302">
        <v>0</v>
      </c>
      <c r="BH302">
        <v>0</v>
      </c>
      <c r="BI302">
        <v>0</v>
      </c>
      <c r="BJ302">
        <v>1435</v>
      </c>
      <c r="BK302">
        <v>1854</v>
      </c>
      <c r="BL302">
        <v>1520</v>
      </c>
      <c r="BM302">
        <v>0</v>
      </c>
      <c r="BN302">
        <v>0</v>
      </c>
      <c r="BO302">
        <v>0</v>
      </c>
      <c r="BP302">
        <v>0</v>
      </c>
      <c r="BQ302">
        <v>0</v>
      </c>
      <c r="BR302">
        <v>0</v>
      </c>
      <c r="BS302">
        <v>0</v>
      </c>
      <c r="BT302">
        <v>0</v>
      </c>
      <c r="BU302">
        <v>0</v>
      </c>
      <c r="BV302">
        <v>0</v>
      </c>
      <c r="BW302">
        <v>0</v>
      </c>
      <c r="BX302">
        <v>0</v>
      </c>
      <c r="BY302">
        <v>0</v>
      </c>
      <c r="BZ302">
        <v>0</v>
      </c>
      <c r="CA302">
        <v>0</v>
      </c>
      <c r="CB302">
        <v>0</v>
      </c>
      <c r="CC302">
        <v>0</v>
      </c>
      <c r="CD302">
        <v>0</v>
      </c>
      <c r="CE302">
        <v>0</v>
      </c>
      <c r="CF302">
        <v>0</v>
      </c>
      <c r="CG302">
        <v>0</v>
      </c>
      <c r="CH302">
        <v>0</v>
      </c>
      <c r="CI302">
        <v>0</v>
      </c>
      <c r="CJ302">
        <v>0</v>
      </c>
      <c r="CK302">
        <v>0</v>
      </c>
      <c r="CL302">
        <v>0</v>
      </c>
      <c r="CM302">
        <v>0</v>
      </c>
      <c r="CN302">
        <v>0</v>
      </c>
      <c r="CO302">
        <v>0</v>
      </c>
      <c r="CP302">
        <v>0</v>
      </c>
      <c r="CQ302">
        <v>0</v>
      </c>
      <c r="CR302">
        <v>0</v>
      </c>
      <c r="CS302">
        <v>0</v>
      </c>
      <c r="CT302">
        <v>0</v>
      </c>
      <c r="CU302">
        <v>0</v>
      </c>
      <c r="CV302">
        <v>0</v>
      </c>
      <c r="CW302">
        <v>0</v>
      </c>
      <c r="CX302">
        <v>0</v>
      </c>
      <c r="CY302">
        <v>0</v>
      </c>
      <c r="CZ302">
        <v>0</v>
      </c>
      <c r="DA302">
        <v>0</v>
      </c>
      <c r="DB302">
        <v>0</v>
      </c>
      <c r="DC302">
        <v>0</v>
      </c>
      <c r="DD302">
        <v>0</v>
      </c>
      <c r="DE302">
        <v>0</v>
      </c>
      <c r="DF302">
        <v>0</v>
      </c>
      <c r="DG302">
        <v>0</v>
      </c>
      <c r="DH302">
        <v>0</v>
      </c>
      <c r="DI302">
        <v>0</v>
      </c>
      <c r="DJ302">
        <v>0</v>
      </c>
      <c r="DK302">
        <v>0</v>
      </c>
      <c r="DL302">
        <v>0</v>
      </c>
      <c r="DM302">
        <v>0</v>
      </c>
      <c r="DN302">
        <v>0</v>
      </c>
      <c r="DO302">
        <v>0</v>
      </c>
      <c r="DP302">
        <v>0</v>
      </c>
      <c r="DQ302">
        <v>0</v>
      </c>
    </row>
    <row r="303" spans="1:121" x14ac:dyDescent="0.25">
      <c r="A303" t="s">
        <v>1098</v>
      </c>
      <c r="B303" t="s">
        <v>136</v>
      </c>
      <c r="C303" t="s">
        <v>137</v>
      </c>
      <c r="D303">
        <v>34</v>
      </c>
      <c r="E303" t="s">
        <v>138</v>
      </c>
      <c r="F303" t="s">
        <v>1097</v>
      </c>
      <c r="G303" t="s">
        <v>1099</v>
      </c>
      <c r="H303" t="s">
        <v>141</v>
      </c>
      <c r="I303" t="s">
        <v>142</v>
      </c>
      <c r="J303" s="66">
        <v>200010130443777</v>
      </c>
      <c r="K303" t="s">
        <v>143</v>
      </c>
      <c r="L303">
        <v>6</v>
      </c>
      <c r="M303" s="65">
        <v>45663</v>
      </c>
      <c r="N303" t="s">
        <v>293</v>
      </c>
      <c r="O303" t="s">
        <v>294</v>
      </c>
      <c r="P303" t="s">
        <v>293</v>
      </c>
      <c r="Q303" t="s">
        <v>294</v>
      </c>
      <c r="R303">
        <v>1</v>
      </c>
      <c r="S303" t="s">
        <v>146</v>
      </c>
      <c r="T303" t="s">
        <v>147</v>
      </c>
      <c r="U303" t="s">
        <v>148</v>
      </c>
      <c r="V303" t="s">
        <v>149</v>
      </c>
      <c r="W303" t="s">
        <v>150</v>
      </c>
      <c r="X303">
        <v>1500</v>
      </c>
      <c r="Y303" t="s">
        <v>264</v>
      </c>
      <c r="Z303" t="s">
        <v>152</v>
      </c>
      <c r="AA303" t="s">
        <v>153</v>
      </c>
      <c r="AB303" t="s">
        <v>154</v>
      </c>
      <c r="AC303" t="s">
        <v>155</v>
      </c>
      <c r="AF303" t="s">
        <v>188</v>
      </c>
      <c r="AG303" t="s">
        <v>189</v>
      </c>
      <c r="AP303" t="s">
        <v>158</v>
      </c>
      <c r="AQ303" t="s">
        <v>159</v>
      </c>
      <c r="AR303">
        <v>2025</v>
      </c>
      <c r="AS303">
        <v>12</v>
      </c>
      <c r="AT303" s="65">
        <v>45669</v>
      </c>
      <c r="AU303" t="s">
        <v>160</v>
      </c>
      <c r="AV303" t="s">
        <v>161</v>
      </c>
      <c r="AW303" t="s">
        <v>162</v>
      </c>
      <c r="AX303">
        <v>66000</v>
      </c>
      <c r="AY303">
        <v>0</v>
      </c>
      <c r="AZ303">
        <v>0</v>
      </c>
      <c r="BA303">
        <v>0</v>
      </c>
      <c r="BB303">
        <v>0</v>
      </c>
      <c r="BC303">
        <v>0</v>
      </c>
      <c r="BD303">
        <v>0</v>
      </c>
      <c r="BE303">
        <v>0</v>
      </c>
      <c r="BF303">
        <v>0</v>
      </c>
      <c r="BG303">
        <v>0</v>
      </c>
      <c r="BH303">
        <v>0</v>
      </c>
      <c r="BI303">
        <v>0</v>
      </c>
      <c r="BJ303">
        <v>1894.2</v>
      </c>
      <c r="BK303">
        <v>4615.76</v>
      </c>
      <c r="BL303">
        <v>2006.4</v>
      </c>
      <c r="BM303">
        <v>0</v>
      </c>
      <c r="BN303">
        <v>0</v>
      </c>
      <c r="BO303">
        <v>0</v>
      </c>
      <c r="BP303">
        <v>0</v>
      </c>
      <c r="BQ303">
        <v>0</v>
      </c>
      <c r="BR303">
        <v>0</v>
      </c>
      <c r="BS303">
        <v>0</v>
      </c>
      <c r="BT303">
        <v>0</v>
      </c>
      <c r="BU303">
        <v>0</v>
      </c>
      <c r="BV303">
        <v>0</v>
      </c>
      <c r="BW303">
        <v>0</v>
      </c>
      <c r="BX303">
        <v>0</v>
      </c>
      <c r="BY303">
        <v>0</v>
      </c>
      <c r="BZ303">
        <v>3066</v>
      </c>
      <c r="CA303">
        <v>0</v>
      </c>
      <c r="CB303">
        <v>0</v>
      </c>
      <c r="CC303">
        <v>0</v>
      </c>
      <c r="CD303">
        <v>0</v>
      </c>
      <c r="CE303">
        <v>0</v>
      </c>
      <c r="CF303">
        <v>0</v>
      </c>
      <c r="CG303">
        <v>0</v>
      </c>
      <c r="CH303">
        <v>0</v>
      </c>
      <c r="CI303">
        <v>0</v>
      </c>
      <c r="CJ303">
        <v>0</v>
      </c>
      <c r="CK303">
        <v>0</v>
      </c>
      <c r="CL303">
        <v>0</v>
      </c>
      <c r="CM303">
        <v>0</v>
      </c>
      <c r="CN303">
        <v>0</v>
      </c>
      <c r="CO303">
        <v>0</v>
      </c>
      <c r="CP303">
        <v>0</v>
      </c>
      <c r="CQ303">
        <v>0</v>
      </c>
      <c r="CR303">
        <v>0</v>
      </c>
      <c r="CS303">
        <v>0</v>
      </c>
      <c r="CT303">
        <v>0</v>
      </c>
      <c r="CU303">
        <v>0</v>
      </c>
      <c r="CV303">
        <v>0</v>
      </c>
      <c r="CW303">
        <v>0</v>
      </c>
      <c r="CX303">
        <v>0</v>
      </c>
      <c r="CY303">
        <v>0</v>
      </c>
      <c r="CZ303">
        <v>0</v>
      </c>
      <c r="DA303">
        <v>0</v>
      </c>
      <c r="DB303">
        <v>0</v>
      </c>
      <c r="DC303">
        <v>0</v>
      </c>
      <c r="DD303">
        <v>0</v>
      </c>
      <c r="DE303">
        <v>0</v>
      </c>
      <c r="DF303">
        <v>0</v>
      </c>
      <c r="DG303">
        <v>0</v>
      </c>
      <c r="DH303">
        <v>0</v>
      </c>
      <c r="DI303">
        <v>0</v>
      </c>
      <c r="DJ303">
        <v>0</v>
      </c>
      <c r="DK303">
        <v>0</v>
      </c>
      <c r="DL303">
        <v>0</v>
      </c>
      <c r="DM303">
        <v>0</v>
      </c>
      <c r="DN303">
        <v>0</v>
      </c>
      <c r="DO303">
        <v>0</v>
      </c>
      <c r="DP303">
        <v>0</v>
      </c>
      <c r="DQ303">
        <v>0</v>
      </c>
    </row>
    <row r="304" spans="1:121" x14ac:dyDescent="0.25">
      <c r="A304" t="s">
        <v>1101</v>
      </c>
      <c r="B304" t="s">
        <v>136</v>
      </c>
      <c r="C304" t="s">
        <v>137</v>
      </c>
      <c r="D304">
        <v>106</v>
      </c>
      <c r="E304" t="s">
        <v>138</v>
      </c>
      <c r="F304" t="s">
        <v>1100</v>
      </c>
      <c r="G304" t="s">
        <v>1102</v>
      </c>
      <c r="H304" t="s">
        <v>166</v>
      </c>
      <c r="I304" t="s">
        <v>142</v>
      </c>
      <c r="J304" s="66">
        <v>200018300200949</v>
      </c>
      <c r="K304" t="s">
        <v>143</v>
      </c>
      <c r="L304">
        <v>4</v>
      </c>
      <c r="M304" s="65">
        <v>45663</v>
      </c>
      <c r="N304" t="s">
        <v>144</v>
      </c>
      <c r="O304" t="s">
        <v>145</v>
      </c>
      <c r="P304" t="s">
        <v>144</v>
      </c>
      <c r="Q304" t="s">
        <v>145</v>
      </c>
      <c r="R304">
        <v>1</v>
      </c>
      <c r="S304" t="s">
        <v>146</v>
      </c>
      <c r="T304" t="s">
        <v>147</v>
      </c>
      <c r="U304" t="s">
        <v>148</v>
      </c>
      <c r="V304" t="s">
        <v>149</v>
      </c>
      <c r="W304" t="s">
        <v>150</v>
      </c>
      <c r="X304">
        <v>1360</v>
      </c>
      <c r="Y304" t="s">
        <v>1103</v>
      </c>
      <c r="AB304" t="s">
        <v>154</v>
      </c>
      <c r="AC304" t="s">
        <v>155</v>
      </c>
      <c r="AP304" t="s">
        <v>158</v>
      </c>
      <c r="AQ304" t="s">
        <v>159</v>
      </c>
      <c r="AR304">
        <v>2025</v>
      </c>
      <c r="AS304">
        <v>12</v>
      </c>
      <c r="AT304" s="65">
        <v>45669</v>
      </c>
      <c r="AU304" t="s">
        <v>160</v>
      </c>
      <c r="AV304" t="s">
        <v>161</v>
      </c>
      <c r="AW304" t="s">
        <v>162</v>
      </c>
      <c r="AX304">
        <v>30919.77</v>
      </c>
      <c r="AY304">
        <v>0</v>
      </c>
      <c r="AZ304">
        <v>0</v>
      </c>
      <c r="BA304">
        <v>0</v>
      </c>
      <c r="BB304">
        <v>0</v>
      </c>
      <c r="BC304">
        <v>0</v>
      </c>
      <c r="BD304">
        <v>0</v>
      </c>
      <c r="BE304">
        <v>0</v>
      </c>
      <c r="BF304">
        <v>0</v>
      </c>
      <c r="BG304">
        <v>0</v>
      </c>
      <c r="BH304">
        <v>0</v>
      </c>
      <c r="BI304">
        <v>0</v>
      </c>
      <c r="BJ304">
        <v>887.4</v>
      </c>
      <c r="BK304">
        <v>0</v>
      </c>
      <c r="BL304">
        <v>939.96</v>
      </c>
      <c r="BM304">
        <v>0</v>
      </c>
      <c r="BN304">
        <v>0</v>
      </c>
      <c r="BO304">
        <v>0</v>
      </c>
      <c r="BP304">
        <v>0</v>
      </c>
      <c r="BQ304">
        <v>0</v>
      </c>
      <c r="BR304">
        <v>0</v>
      </c>
      <c r="BS304">
        <v>0</v>
      </c>
      <c r="BT304">
        <v>0</v>
      </c>
      <c r="BU304">
        <v>0</v>
      </c>
      <c r="BV304">
        <v>0</v>
      </c>
      <c r="BW304">
        <v>0</v>
      </c>
      <c r="BX304">
        <v>0</v>
      </c>
      <c r="BY304">
        <v>0</v>
      </c>
      <c r="BZ304">
        <v>23185.74</v>
      </c>
      <c r="CA304">
        <v>0</v>
      </c>
      <c r="CB304">
        <v>0</v>
      </c>
      <c r="CC304">
        <v>0</v>
      </c>
      <c r="CD304">
        <v>0</v>
      </c>
      <c r="CE304">
        <v>0</v>
      </c>
      <c r="CF304">
        <v>0</v>
      </c>
      <c r="CG304">
        <v>0</v>
      </c>
      <c r="CH304">
        <v>0</v>
      </c>
      <c r="CI304">
        <v>0</v>
      </c>
      <c r="CJ304">
        <v>0</v>
      </c>
      <c r="CK304">
        <v>0</v>
      </c>
      <c r="CL304">
        <v>0</v>
      </c>
      <c r="CM304">
        <v>0</v>
      </c>
      <c r="CN304">
        <v>0</v>
      </c>
      <c r="CO304">
        <v>0</v>
      </c>
      <c r="CP304">
        <v>0</v>
      </c>
      <c r="CQ304">
        <v>0</v>
      </c>
      <c r="CR304">
        <v>0</v>
      </c>
      <c r="CS304">
        <v>0</v>
      </c>
      <c r="CT304">
        <v>0</v>
      </c>
      <c r="CU304">
        <v>0</v>
      </c>
      <c r="CV304">
        <v>0</v>
      </c>
      <c r="CW304">
        <v>0</v>
      </c>
      <c r="CX304">
        <v>0</v>
      </c>
      <c r="CY304">
        <v>0</v>
      </c>
      <c r="CZ304">
        <v>0</v>
      </c>
      <c r="DA304">
        <v>0</v>
      </c>
      <c r="DB304">
        <v>0</v>
      </c>
      <c r="DC304">
        <v>0</v>
      </c>
      <c r="DD304">
        <v>0</v>
      </c>
      <c r="DE304">
        <v>0</v>
      </c>
      <c r="DF304">
        <v>0</v>
      </c>
      <c r="DG304">
        <v>0</v>
      </c>
      <c r="DH304">
        <v>0</v>
      </c>
      <c r="DI304">
        <v>0</v>
      </c>
      <c r="DJ304">
        <v>0</v>
      </c>
      <c r="DK304">
        <v>0</v>
      </c>
      <c r="DL304">
        <v>0</v>
      </c>
      <c r="DM304">
        <v>0</v>
      </c>
      <c r="DN304">
        <v>0</v>
      </c>
      <c r="DO304">
        <v>0</v>
      </c>
      <c r="DP304">
        <v>0</v>
      </c>
      <c r="DQ304">
        <v>0</v>
      </c>
    </row>
    <row r="305" spans="1:121" x14ac:dyDescent="0.25">
      <c r="A305" t="s">
        <v>1105</v>
      </c>
      <c r="B305" t="s">
        <v>136</v>
      </c>
      <c r="C305" t="s">
        <v>137</v>
      </c>
      <c r="D305">
        <v>32</v>
      </c>
      <c r="E305" t="s">
        <v>138</v>
      </c>
      <c r="F305" t="s">
        <v>1104</v>
      </c>
      <c r="G305" s="65">
        <v>37841</v>
      </c>
      <c r="H305" t="s">
        <v>141</v>
      </c>
      <c r="I305" t="s">
        <v>206</v>
      </c>
      <c r="J305" s="66">
        <v>9605586520</v>
      </c>
      <c r="K305" t="s">
        <v>143</v>
      </c>
      <c r="L305">
        <v>1</v>
      </c>
      <c r="M305" s="65">
        <v>45663</v>
      </c>
      <c r="N305" t="s">
        <v>785</v>
      </c>
      <c r="O305" t="s">
        <v>786</v>
      </c>
      <c r="P305" t="s">
        <v>785</v>
      </c>
      <c r="Q305" t="s">
        <v>786</v>
      </c>
      <c r="R305">
        <v>34</v>
      </c>
      <c r="S305" t="s">
        <v>169</v>
      </c>
      <c r="T305" t="s">
        <v>147</v>
      </c>
      <c r="U305" t="s">
        <v>148</v>
      </c>
      <c r="V305" t="s">
        <v>149</v>
      </c>
      <c r="W305" t="s">
        <v>150</v>
      </c>
      <c r="X305">
        <v>1910</v>
      </c>
      <c r="Y305" t="s">
        <v>233</v>
      </c>
      <c r="AB305" t="s">
        <v>154</v>
      </c>
      <c r="AC305" t="s">
        <v>155</v>
      </c>
      <c r="AP305" t="s">
        <v>158</v>
      </c>
      <c r="AQ305" t="s">
        <v>159</v>
      </c>
      <c r="AR305">
        <v>2025</v>
      </c>
      <c r="AS305">
        <v>12</v>
      </c>
      <c r="AT305" s="65">
        <v>45669</v>
      </c>
      <c r="AU305" t="s">
        <v>160</v>
      </c>
      <c r="AV305" t="s">
        <v>161</v>
      </c>
      <c r="AW305" t="s">
        <v>171</v>
      </c>
      <c r="AX305">
        <v>0</v>
      </c>
      <c r="AY305">
        <v>0</v>
      </c>
      <c r="AZ305">
        <v>0</v>
      </c>
      <c r="BA305">
        <v>0</v>
      </c>
      <c r="BB305">
        <v>0</v>
      </c>
      <c r="BC305">
        <v>0</v>
      </c>
      <c r="BD305">
        <v>0</v>
      </c>
      <c r="BE305">
        <v>0</v>
      </c>
      <c r="BF305">
        <v>0</v>
      </c>
      <c r="BG305">
        <v>0</v>
      </c>
      <c r="BH305">
        <v>0</v>
      </c>
      <c r="BI305">
        <v>0</v>
      </c>
      <c r="BJ305">
        <v>1148</v>
      </c>
      <c r="BK305">
        <v>442.65</v>
      </c>
      <c r="BL305">
        <v>1216</v>
      </c>
      <c r="BM305">
        <v>0</v>
      </c>
      <c r="BN305">
        <v>0</v>
      </c>
      <c r="BO305">
        <v>0</v>
      </c>
      <c r="BP305">
        <v>0</v>
      </c>
      <c r="BQ305">
        <v>0</v>
      </c>
      <c r="BR305">
        <v>0</v>
      </c>
      <c r="BS305">
        <v>0</v>
      </c>
      <c r="BT305">
        <v>0</v>
      </c>
      <c r="BU305">
        <v>0</v>
      </c>
      <c r="BV305">
        <v>0</v>
      </c>
      <c r="BW305">
        <v>0</v>
      </c>
      <c r="BX305">
        <v>0</v>
      </c>
      <c r="BY305">
        <v>0</v>
      </c>
      <c r="BZ305">
        <v>0</v>
      </c>
      <c r="CA305">
        <v>0</v>
      </c>
      <c r="CB305">
        <v>0</v>
      </c>
      <c r="CC305">
        <v>0</v>
      </c>
      <c r="CD305">
        <v>0</v>
      </c>
      <c r="CE305">
        <v>0</v>
      </c>
      <c r="CF305">
        <v>0</v>
      </c>
      <c r="CG305">
        <v>0</v>
      </c>
      <c r="CH305">
        <v>0</v>
      </c>
      <c r="CI305">
        <v>0</v>
      </c>
      <c r="CJ305">
        <v>0</v>
      </c>
      <c r="CK305">
        <v>0</v>
      </c>
      <c r="CL305">
        <v>0</v>
      </c>
      <c r="CM305">
        <v>0</v>
      </c>
      <c r="CN305">
        <v>0</v>
      </c>
      <c r="CO305">
        <v>0</v>
      </c>
      <c r="CP305">
        <v>0</v>
      </c>
      <c r="CQ305">
        <v>0</v>
      </c>
      <c r="CR305">
        <v>0</v>
      </c>
      <c r="CS305">
        <v>0</v>
      </c>
      <c r="CT305">
        <v>0</v>
      </c>
      <c r="CU305">
        <v>0</v>
      </c>
      <c r="CV305">
        <v>0</v>
      </c>
      <c r="CW305">
        <v>0</v>
      </c>
      <c r="CX305">
        <v>0</v>
      </c>
      <c r="CY305">
        <v>0</v>
      </c>
      <c r="CZ305">
        <v>0</v>
      </c>
      <c r="DA305">
        <v>0</v>
      </c>
      <c r="DB305">
        <v>0</v>
      </c>
      <c r="DC305">
        <v>0</v>
      </c>
      <c r="DD305">
        <v>0</v>
      </c>
      <c r="DE305">
        <v>0</v>
      </c>
      <c r="DF305">
        <v>0</v>
      </c>
      <c r="DG305">
        <v>0</v>
      </c>
      <c r="DH305">
        <v>0</v>
      </c>
      <c r="DI305">
        <v>0</v>
      </c>
      <c r="DJ305">
        <v>0</v>
      </c>
      <c r="DK305">
        <v>0</v>
      </c>
      <c r="DL305">
        <v>0</v>
      </c>
      <c r="DM305">
        <v>0</v>
      </c>
      <c r="DN305">
        <v>0</v>
      </c>
      <c r="DO305">
        <v>0</v>
      </c>
      <c r="DP305">
        <v>0</v>
      </c>
      <c r="DQ305">
        <v>0</v>
      </c>
    </row>
    <row r="306" spans="1:121" x14ac:dyDescent="0.25">
      <c r="A306" t="s">
        <v>1107</v>
      </c>
      <c r="B306" t="s">
        <v>136</v>
      </c>
      <c r="C306" t="s">
        <v>137</v>
      </c>
      <c r="D306">
        <v>150</v>
      </c>
      <c r="E306" t="s">
        <v>138</v>
      </c>
      <c r="F306" t="s">
        <v>1106</v>
      </c>
      <c r="G306" t="s">
        <v>1108</v>
      </c>
      <c r="H306" t="s">
        <v>166</v>
      </c>
      <c r="I306" t="s">
        <v>142</v>
      </c>
      <c r="J306" s="66">
        <v>200019605578814</v>
      </c>
      <c r="K306" t="s">
        <v>143</v>
      </c>
      <c r="L306">
        <v>4</v>
      </c>
      <c r="M306" s="65">
        <v>45663</v>
      </c>
      <c r="N306" t="s">
        <v>200</v>
      </c>
      <c r="O306" t="s">
        <v>201</v>
      </c>
      <c r="P306" t="s">
        <v>200</v>
      </c>
      <c r="Q306" t="s">
        <v>201</v>
      </c>
      <c r="R306">
        <v>1</v>
      </c>
      <c r="S306" t="s">
        <v>146</v>
      </c>
      <c r="T306" t="s">
        <v>147</v>
      </c>
      <c r="U306" t="s">
        <v>148</v>
      </c>
      <c r="V306" t="s">
        <v>149</v>
      </c>
      <c r="W306" t="s">
        <v>150</v>
      </c>
      <c r="X306">
        <v>1500</v>
      </c>
      <c r="Y306" t="s">
        <v>264</v>
      </c>
      <c r="Z306" t="s">
        <v>152</v>
      </c>
      <c r="AA306" t="s">
        <v>153</v>
      </c>
      <c r="AB306" t="s">
        <v>154</v>
      </c>
      <c r="AC306" t="s">
        <v>155</v>
      </c>
      <c r="AF306" t="s">
        <v>188</v>
      </c>
      <c r="AG306" t="s">
        <v>189</v>
      </c>
      <c r="AP306" t="s">
        <v>158</v>
      </c>
      <c r="AQ306" t="s">
        <v>159</v>
      </c>
      <c r="AR306">
        <v>2025</v>
      </c>
      <c r="AS306">
        <v>12</v>
      </c>
      <c r="AT306" s="65">
        <v>45669</v>
      </c>
      <c r="AU306" t="s">
        <v>160</v>
      </c>
      <c r="AV306" t="s">
        <v>161</v>
      </c>
      <c r="AW306" t="s">
        <v>162</v>
      </c>
      <c r="AX306">
        <v>70000</v>
      </c>
      <c r="AY306">
        <v>0</v>
      </c>
      <c r="AZ306">
        <v>0</v>
      </c>
      <c r="BA306">
        <v>0</v>
      </c>
      <c r="BB306">
        <v>0</v>
      </c>
      <c r="BC306">
        <v>0</v>
      </c>
      <c r="BD306">
        <v>0</v>
      </c>
      <c r="BE306">
        <v>0</v>
      </c>
      <c r="BF306">
        <v>0</v>
      </c>
      <c r="BG306">
        <v>0</v>
      </c>
      <c r="BH306">
        <v>0</v>
      </c>
      <c r="BI306">
        <v>0</v>
      </c>
      <c r="BJ306">
        <v>2009</v>
      </c>
      <c r="BK306">
        <v>5368.48</v>
      </c>
      <c r="BL306">
        <v>2128</v>
      </c>
      <c r="BM306">
        <v>0</v>
      </c>
      <c r="BN306">
        <v>0</v>
      </c>
      <c r="BO306">
        <v>0</v>
      </c>
      <c r="BP306">
        <v>0</v>
      </c>
      <c r="BQ306">
        <v>0</v>
      </c>
      <c r="BR306">
        <v>0</v>
      </c>
      <c r="BS306">
        <v>0</v>
      </c>
      <c r="BT306">
        <v>0</v>
      </c>
      <c r="BU306">
        <v>0</v>
      </c>
      <c r="BV306">
        <v>0</v>
      </c>
      <c r="BW306">
        <v>0</v>
      </c>
      <c r="BX306">
        <v>0</v>
      </c>
      <c r="BY306">
        <v>0</v>
      </c>
      <c r="BZ306">
        <v>0</v>
      </c>
      <c r="CA306">
        <v>0</v>
      </c>
      <c r="CB306">
        <v>0</v>
      </c>
      <c r="CC306">
        <v>0</v>
      </c>
      <c r="CD306">
        <v>0</v>
      </c>
      <c r="CE306">
        <v>0</v>
      </c>
      <c r="CF306">
        <v>0</v>
      </c>
      <c r="CG306">
        <v>0</v>
      </c>
      <c r="CH306">
        <v>0</v>
      </c>
      <c r="CI306">
        <v>0</v>
      </c>
      <c r="CJ306">
        <v>0</v>
      </c>
      <c r="CK306">
        <v>0</v>
      </c>
      <c r="CL306">
        <v>0</v>
      </c>
      <c r="CM306">
        <v>0</v>
      </c>
      <c r="CN306">
        <v>0</v>
      </c>
      <c r="CO306">
        <v>0</v>
      </c>
      <c r="CP306">
        <v>0</v>
      </c>
      <c r="CQ306">
        <v>0</v>
      </c>
      <c r="CR306">
        <v>0</v>
      </c>
      <c r="CS306">
        <v>0</v>
      </c>
      <c r="CT306">
        <v>0</v>
      </c>
      <c r="CU306">
        <v>0</v>
      </c>
      <c r="CV306">
        <v>0</v>
      </c>
      <c r="CW306">
        <v>0</v>
      </c>
      <c r="CX306">
        <v>0</v>
      </c>
      <c r="CY306">
        <v>0</v>
      </c>
      <c r="CZ306">
        <v>0</v>
      </c>
      <c r="DA306">
        <v>0</v>
      </c>
      <c r="DB306">
        <v>0</v>
      </c>
      <c r="DC306">
        <v>0</v>
      </c>
      <c r="DD306">
        <v>0</v>
      </c>
      <c r="DE306">
        <v>0</v>
      </c>
      <c r="DF306">
        <v>0</v>
      </c>
      <c r="DG306">
        <v>0</v>
      </c>
      <c r="DH306">
        <v>0</v>
      </c>
      <c r="DI306">
        <v>0</v>
      </c>
      <c r="DJ306">
        <v>0</v>
      </c>
      <c r="DK306">
        <v>0</v>
      </c>
      <c r="DL306">
        <v>0</v>
      </c>
      <c r="DM306">
        <v>0</v>
      </c>
      <c r="DN306">
        <v>0</v>
      </c>
      <c r="DO306">
        <v>0</v>
      </c>
      <c r="DP306">
        <v>0</v>
      </c>
      <c r="DQ306">
        <v>0</v>
      </c>
    </row>
    <row r="307" spans="1:121" x14ac:dyDescent="0.25">
      <c r="A307" t="s">
        <v>1110</v>
      </c>
      <c r="B307" t="s">
        <v>136</v>
      </c>
      <c r="C307" t="s">
        <v>137</v>
      </c>
      <c r="D307">
        <v>6</v>
      </c>
      <c r="E307" t="s">
        <v>138</v>
      </c>
      <c r="F307" t="s">
        <v>1109</v>
      </c>
      <c r="G307" s="65">
        <v>30898</v>
      </c>
      <c r="H307" t="s">
        <v>166</v>
      </c>
      <c r="I307" t="s">
        <v>142</v>
      </c>
      <c r="J307" s="66">
        <v>200019601756773</v>
      </c>
      <c r="K307" t="s">
        <v>143</v>
      </c>
      <c r="L307">
        <v>5</v>
      </c>
      <c r="M307" s="65">
        <v>45663</v>
      </c>
      <c r="N307" t="s">
        <v>144</v>
      </c>
      <c r="O307" t="s">
        <v>145</v>
      </c>
      <c r="P307" t="s">
        <v>144</v>
      </c>
      <c r="Q307" t="s">
        <v>145</v>
      </c>
      <c r="R307">
        <v>1</v>
      </c>
      <c r="S307" t="s">
        <v>146</v>
      </c>
      <c r="T307" t="s">
        <v>147</v>
      </c>
      <c r="U307" t="s">
        <v>148</v>
      </c>
      <c r="V307" t="s">
        <v>149</v>
      </c>
      <c r="W307" t="s">
        <v>150</v>
      </c>
      <c r="X307">
        <v>1050</v>
      </c>
      <c r="Y307" t="s">
        <v>673</v>
      </c>
      <c r="Z307" t="s">
        <v>193</v>
      </c>
      <c r="AA307" t="s">
        <v>194</v>
      </c>
      <c r="AB307" t="s">
        <v>195</v>
      </c>
      <c r="AC307" t="s">
        <v>196</v>
      </c>
      <c r="AF307" t="s">
        <v>260</v>
      </c>
      <c r="AG307" t="s">
        <v>261</v>
      </c>
      <c r="AP307" t="s">
        <v>158</v>
      </c>
      <c r="AQ307" t="s">
        <v>159</v>
      </c>
      <c r="AR307">
        <v>2025</v>
      </c>
      <c r="AS307">
        <v>12</v>
      </c>
      <c r="AT307" s="65">
        <v>45669</v>
      </c>
      <c r="AU307" t="s">
        <v>160</v>
      </c>
      <c r="AV307" t="s">
        <v>161</v>
      </c>
      <c r="AW307" t="s">
        <v>162</v>
      </c>
      <c r="AX307">
        <v>26185.5</v>
      </c>
      <c r="AY307">
        <v>0</v>
      </c>
      <c r="AZ307">
        <v>0</v>
      </c>
      <c r="BA307">
        <v>0</v>
      </c>
      <c r="BB307">
        <v>0</v>
      </c>
      <c r="BC307">
        <v>0</v>
      </c>
      <c r="BD307">
        <v>0</v>
      </c>
      <c r="BE307">
        <v>0</v>
      </c>
      <c r="BF307">
        <v>0</v>
      </c>
      <c r="BG307">
        <v>0</v>
      </c>
      <c r="BH307">
        <v>0</v>
      </c>
      <c r="BI307">
        <v>0</v>
      </c>
      <c r="BJ307">
        <v>751.52</v>
      </c>
      <c r="BK307">
        <v>0</v>
      </c>
      <c r="BL307">
        <v>796.04</v>
      </c>
      <c r="BM307">
        <v>0</v>
      </c>
      <c r="BN307">
        <v>0</v>
      </c>
      <c r="BO307">
        <v>0</v>
      </c>
      <c r="BP307">
        <v>0</v>
      </c>
      <c r="BQ307">
        <v>0</v>
      </c>
      <c r="BR307">
        <v>0</v>
      </c>
      <c r="BS307">
        <v>0</v>
      </c>
      <c r="BT307">
        <v>0</v>
      </c>
      <c r="BU307">
        <v>0</v>
      </c>
      <c r="BV307">
        <v>0</v>
      </c>
      <c r="BW307">
        <v>0</v>
      </c>
      <c r="BX307">
        <v>0</v>
      </c>
      <c r="BY307">
        <v>0</v>
      </c>
      <c r="BZ307">
        <v>0</v>
      </c>
      <c r="CA307">
        <v>0</v>
      </c>
      <c r="CB307">
        <v>0</v>
      </c>
      <c r="CC307">
        <v>0</v>
      </c>
      <c r="CD307">
        <v>0</v>
      </c>
      <c r="CE307">
        <v>0</v>
      </c>
      <c r="CF307">
        <v>0</v>
      </c>
      <c r="CG307">
        <v>0</v>
      </c>
      <c r="CH307">
        <v>0</v>
      </c>
      <c r="CI307">
        <v>0</v>
      </c>
      <c r="CJ307">
        <v>0</v>
      </c>
      <c r="CK307">
        <v>0</v>
      </c>
      <c r="CL307">
        <v>0</v>
      </c>
      <c r="CM307">
        <v>0</v>
      </c>
      <c r="CN307">
        <v>0</v>
      </c>
      <c r="CO307">
        <v>0</v>
      </c>
      <c r="CP307">
        <v>0</v>
      </c>
      <c r="CQ307">
        <v>0</v>
      </c>
      <c r="CR307">
        <v>0</v>
      </c>
      <c r="CS307">
        <v>0</v>
      </c>
      <c r="CT307">
        <v>0</v>
      </c>
      <c r="CU307">
        <v>0</v>
      </c>
      <c r="CV307">
        <v>0</v>
      </c>
      <c r="CW307">
        <v>0</v>
      </c>
      <c r="CX307">
        <v>0</v>
      </c>
      <c r="CY307">
        <v>0</v>
      </c>
      <c r="CZ307">
        <v>0</v>
      </c>
      <c r="DA307">
        <v>0</v>
      </c>
      <c r="DB307">
        <v>0</v>
      </c>
      <c r="DC307">
        <v>0</v>
      </c>
      <c r="DD307">
        <v>0</v>
      </c>
      <c r="DE307">
        <v>0</v>
      </c>
      <c r="DF307">
        <v>0</v>
      </c>
      <c r="DG307">
        <v>0</v>
      </c>
      <c r="DH307">
        <v>0</v>
      </c>
      <c r="DI307">
        <v>0</v>
      </c>
      <c r="DJ307">
        <v>0</v>
      </c>
      <c r="DK307">
        <v>0</v>
      </c>
      <c r="DL307">
        <v>0</v>
      </c>
      <c r="DM307">
        <v>0</v>
      </c>
      <c r="DN307">
        <v>0</v>
      </c>
      <c r="DO307">
        <v>0</v>
      </c>
      <c r="DP307">
        <v>0</v>
      </c>
      <c r="DQ307">
        <v>0</v>
      </c>
    </row>
    <row r="308" spans="1:121" x14ac:dyDescent="0.25">
      <c r="A308" t="s">
        <v>1112</v>
      </c>
      <c r="B308" t="s">
        <v>136</v>
      </c>
      <c r="C308" t="s">
        <v>137</v>
      </c>
      <c r="D308">
        <v>217</v>
      </c>
      <c r="E308" t="s">
        <v>138</v>
      </c>
      <c r="F308" t="s">
        <v>1111</v>
      </c>
      <c r="G308" s="65">
        <v>24385</v>
      </c>
      <c r="H308" t="s">
        <v>166</v>
      </c>
      <c r="I308" t="s">
        <v>142</v>
      </c>
      <c r="J308" s="66">
        <v>200019600752807</v>
      </c>
      <c r="K308" t="s">
        <v>143</v>
      </c>
      <c r="L308">
        <v>9</v>
      </c>
      <c r="M308" s="65">
        <v>45663</v>
      </c>
      <c r="N308" t="s">
        <v>144</v>
      </c>
      <c r="O308" t="s">
        <v>145</v>
      </c>
      <c r="P308" t="s">
        <v>144</v>
      </c>
      <c r="Q308" t="s">
        <v>145</v>
      </c>
      <c r="R308">
        <v>1</v>
      </c>
      <c r="S308" t="s">
        <v>146</v>
      </c>
      <c r="T308" t="s">
        <v>147</v>
      </c>
      <c r="U308" t="s">
        <v>148</v>
      </c>
      <c r="V308" t="s">
        <v>149</v>
      </c>
      <c r="W308" t="s">
        <v>150</v>
      </c>
      <c r="X308">
        <v>2210</v>
      </c>
      <c r="Y308" t="s">
        <v>170</v>
      </c>
      <c r="AB308" t="s">
        <v>154</v>
      </c>
      <c r="AC308" t="s">
        <v>155</v>
      </c>
      <c r="AP308" t="s">
        <v>158</v>
      </c>
      <c r="AQ308" t="s">
        <v>159</v>
      </c>
      <c r="AR308">
        <v>2025</v>
      </c>
      <c r="AS308">
        <v>12</v>
      </c>
      <c r="AT308" s="65">
        <v>45669</v>
      </c>
      <c r="AU308" t="s">
        <v>160</v>
      </c>
      <c r="AV308" t="s">
        <v>161</v>
      </c>
      <c r="AW308" t="s">
        <v>162</v>
      </c>
      <c r="AX308">
        <v>40000</v>
      </c>
      <c r="AY308">
        <v>0</v>
      </c>
      <c r="AZ308">
        <v>0</v>
      </c>
      <c r="BA308">
        <v>0</v>
      </c>
      <c r="BB308">
        <v>0</v>
      </c>
      <c r="BC308">
        <v>0</v>
      </c>
      <c r="BD308">
        <v>0</v>
      </c>
      <c r="BE308">
        <v>0</v>
      </c>
      <c r="BF308">
        <v>0</v>
      </c>
      <c r="BG308">
        <v>0</v>
      </c>
      <c r="BH308">
        <v>0</v>
      </c>
      <c r="BI308">
        <v>0</v>
      </c>
      <c r="BJ308">
        <v>1148</v>
      </c>
      <c r="BK308">
        <v>442.65</v>
      </c>
      <c r="BL308">
        <v>1216</v>
      </c>
      <c r="BM308">
        <v>0</v>
      </c>
      <c r="BN308">
        <v>0</v>
      </c>
      <c r="BO308">
        <v>0</v>
      </c>
      <c r="BP308">
        <v>0</v>
      </c>
      <c r="BQ308">
        <v>0</v>
      </c>
      <c r="BR308">
        <v>0</v>
      </c>
      <c r="BS308">
        <v>0</v>
      </c>
      <c r="BT308">
        <v>0</v>
      </c>
      <c r="BU308">
        <v>0</v>
      </c>
      <c r="BV308">
        <v>0</v>
      </c>
      <c r="BW308">
        <v>0</v>
      </c>
      <c r="BX308">
        <v>0</v>
      </c>
      <c r="BY308">
        <v>0</v>
      </c>
      <c r="BZ308">
        <v>29536.27</v>
      </c>
      <c r="CA308">
        <v>0</v>
      </c>
      <c r="CB308">
        <v>0</v>
      </c>
      <c r="CC308">
        <v>0</v>
      </c>
      <c r="CD308">
        <v>0</v>
      </c>
      <c r="CE308">
        <v>0</v>
      </c>
      <c r="CF308">
        <v>0</v>
      </c>
      <c r="CG308">
        <v>0</v>
      </c>
      <c r="CH308">
        <v>0</v>
      </c>
      <c r="CI308">
        <v>0</v>
      </c>
      <c r="CJ308">
        <v>0</v>
      </c>
      <c r="CK308">
        <v>0</v>
      </c>
      <c r="CL308">
        <v>0</v>
      </c>
      <c r="CM308">
        <v>0</v>
      </c>
      <c r="CN308">
        <v>0</v>
      </c>
      <c r="CO308">
        <v>0</v>
      </c>
      <c r="CP308">
        <v>0</v>
      </c>
      <c r="CQ308">
        <v>0</v>
      </c>
      <c r="CR308">
        <v>0</v>
      </c>
      <c r="CS308">
        <v>0</v>
      </c>
      <c r="CT308">
        <v>0</v>
      </c>
      <c r="CU308">
        <v>0</v>
      </c>
      <c r="CV308">
        <v>0</v>
      </c>
      <c r="CW308">
        <v>0</v>
      </c>
      <c r="CX308">
        <v>0</v>
      </c>
      <c r="CY308">
        <v>0</v>
      </c>
      <c r="CZ308">
        <v>0</v>
      </c>
      <c r="DA308">
        <v>0</v>
      </c>
      <c r="DB308">
        <v>0</v>
      </c>
      <c r="DC308">
        <v>0</v>
      </c>
      <c r="DD308">
        <v>0</v>
      </c>
      <c r="DE308">
        <v>0</v>
      </c>
      <c r="DF308">
        <v>0</v>
      </c>
      <c r="DG308">
        <v>0</v>
      </c>
      <c r="DH308">
        <v>0</v>
      </c>
      <c r="DI308">
        <v>0</v>
      </c>
      <c r="DJ308">
        <v>0</v>
      </c>
      <c r="DK308">
        <v>0</v>
      </c>
      <c r="DL308">
        <v>0</v>
      </c>
      <c r="DM308">
        <v>0</v>
      </c>
      <c r="DN308">
        <v>0</v>
      </c>
      <c r="DO308">
        <v>0</v>
      </c>
      <c r="DP308">
        <v>0</v>
      </c>
      <c r="DQ308">
        <v>0</v>
      </c>
    </row>
    <row r="309" spans="1:121" x14ac:dyDescent="0.25">
      <c r="A309" t="s">
        <v>1114</v>
      </c>
      <c r="B309" t="s">
        <v>136</v>
      </c>
      <c r="C309" t="s">
        <v>137</v>
      </c>
      <c r="D309">
        <v>56</v>
      </c>
      <c r="E309" t="s">
        <v>138</v>
      </c>
      <c r="F309" t="s">
        <v>1113</v>
      </c>
      <c r="G309" s="65">
        <v>34799</v>
      </c>
      <c r="H309" t="s">
        <v>141</v>
      </c>
      <c r="I309" t="s">
        <v>142</v>
      </c>
      <c r="J309" s="66">
        <v>9600915009</v>
      </c>
      <c r="K309" t="s">
        <v>143</v>
      </c>
      <c r="L309">
        <v>1</v>
      </c>
      <c r="M309" s="65">
        <v>45669</v>
      </c>
      <c r="N309" t="s">
        <v>388</v>
      </c>
      <c r="O309" t="s">
        <v>389</v>
      </c>
      <c r="P309" t="s">
        <v>388</v>
      </c>
      <c r="Q309" t="s">
        <v>389</v>
      </c>
      <c r="R309">
        <v>34</v>
      </c>
      <c r="S309" t="s">
        <v>169</v>
      </c>
      <c r="T309" t="s">
        <v>147</v>
      </c>
      <c r="U309" t="s">
        <v>148</v>
      </c>
      <c r="V309" t="s">
        <v>149</v>
      </c>
      <c r="W309" t="s">
        <v>150</v>
      </c>
      <c r="X309">
        <v>3248</v>
      </c>
      <c r="Y309" t="s">
        <v>1115</v>
      </c>
      <c r="Z309" t="s">
        <v>152</v>
      </c>
      <c r="AA309" t="s">
        <v>153</v>
      </c>
      <c r="AB309" t="s">
        <v>154</v>
      </c>
      <c r="AC309" t="s">
        <v>155</v>
      </c>
      <c r="AF309" t="s">
        <v>188</v>
      </c>
      <c r="AG309" t="s">
        <v>189</v>
      </c>
      <c r="AP309" t="s">
        <v>158</v>
      </c>
      <c r="AQ309" t="s">
        <v>159</v>
      </c>
      <c r="AR309">
        <v>2025</v>
      </c>
      <c r="AS309">
        <v>12</v>
      </c>
      <c r="AT309" s="65">
        <v>45669</v>
      </c>
      <c r="AU309" t="s">
        <v>160</v>
      </c>
      <c r="AV309" t="s">
        <v>161</v>
      </c>
      <c r="AW309" t="s">
        <v>171</v>
      </c>
      <c r="AX309">
        <v>0</v>
      </c>
      <c r="AY309">
        <v>0</v>
      </c>
      <c r="AZ309">
        <v>0</v>
      </c>
      <c r="BA309">
        <v>0</v>
      </c>
      <c r="BB309">
        <v>0</v>
      </c>
      <c r="BC309">
        <v>0</v>
      </c>
      <c r="BD309">
        <v>0</v>
      </c>
      <c r="BE309">
        <v>0</v>
      </c>
      <c r="BF309">
        <v>0</v>
      </c>
      <c r="BG309">
        <v>0</v>
      </c>
      <c r="BH309">
        <v>0</v>
      </c>
      <c r="BI309">
        <v>0</v>
      </c>
      <c r="BJ309">
        <v>1937.25</v>
      </c>
      <c r="BK309">
        <v>4898.03</v>
      </c>
      <c r="BL309">
        <v>2052</v>
      </c>
      <c r="BM309">
        <v>0</v>
      </c>
      <c r="BN309">
        <v>0</v>
      </c>
      <c r="BO309">
        <v>0</v>
      </c>
      <c r="BP309">
        <v>0</v>
      </c>
      <c r="BQ309">
        <v>0</v>
      </c>
      <c r="BR309">
        <v>0</v>
      </c>
      <c r="BS309">
        <v>0</v>
      </c>
      <c r="BT309">
        <v>0</v>
      </c>
      <c r="BU309">
        <v>0</v>
      </c>
      <c r="BV309">
        <v>0</v>
      </c>
      <c r="BW309">
        <v>0</v>
      </c>
      <c r="BX309">
        <v>0</v>
      </c>
      <c r="BY309">
        <v>0</v>
      </c>
      <c r="BZ309">
        <v>0</v>
      </c>
      <c r="CA309">
        <v>0</v>
      </c>
      <c r="CB309">
        <v>0</v>
      </c>
      <c r="CC309">
        <v>0</v>
      </c>
      <c r="CD309">
        <v>0</v>
      </c>
      <c r="CE309">
        <v>0</v>
      </c>
      <c r="CF309">
        <v>0</v>
      </c>
      <c r="CG309">
        <v>0</v>
      </c>
      <c r="CH309">
        <v>0</v>
      </c>
      <c r="CI309">
        <v>0</v>
      </c>
      <c r="CJ309">
        <v>0</v>
      </c>
      <c r="CK309">
        <v>0</v>
      </c>
      <c r="CL309">
        <v>0</v>
      </c>
      <c r="CM309">
        <v>0</v>
      </c>
      <c r="CN309">
        <v>0</v>
      </c>
      <c r="CO309">
        <v>0</v>
      </c>
      <c r="CP309">
        <v>0</v>
      </c>
      <c r="CQ309">
        <v>0</v>
      </c>
      <c r="CR309">
        <v>0</v>
      </c>
      <c r="CS309">
        <v>0</v>
      </c>
      <c r="CT309">
        <v>0</v>
      </c>
      <c r="CU309">
        <v>0</v>
      </c>
      <c r="CV309">
        <v>0</v>
      </c>
      <c r="CW309">
        <v>0</v>
      </c>
      <c r="CX309">
        <v>0</v>
      </c>
      <c r="CY309">
        <v>0</v>
      </c>
      <c r="CZ309">
        <v>0</v>
      </c>
      <c r="DA309">
        <v>0</v>
      </c>
      <c r="DB309">
        <v>0</v>
      </c>
      <c r="DC309">
        <v>0</v>
      </c>
      <c r="DD309">
        <v>0</v>
      </c>
      <c r="DE309">
        <v>0</v>
      </c>
      <c r="DF309">
        <v>0</v>
      </c>
      <c r="DG309">
        <v>0</v>
      </c>
      <c r="DH309">
        <v>0</v>
      </c>
      <c r="DI309">
        <v>0</v>
      </c>
      <c r="DJ309">
        <v>0</v>
      </c>
      <c r="DK309">
        <v>0</v>
      </c>
      <c r="DL309">
        <v>0</v>
      </c>
      <c r="DM309">
        <v>0</v>
      </c>
      <c r="DN309">
        <v>0</v>
      </c>
      <c r="DO309">
        <v>0</v>
      </c>
      <c r="DP309">
        <v>0</v>
      </c>
      <c r="DQ309">
        <v>0</v>
      </c>
    </row>
    <row r="310" spans="1:121" x14ac:dyDescent="0.25">
      <c r="A310" t="s">
        <v>1117</v>
      </c>
      <c r="B310" t="s">
        <v>136</v>
      </c>
      <c r="C310" t="s">
        <v>137</v>
      </c>
      <c r="D310">
        <v>95</v>
      </c>
      <c r="E310" t="s">
        <v>138</v>
      </c>
      <c r="F310" t="s">
        <v>1116</v>
      </c>
      <c r="G310" t="s">
        <v>1118</v>
      </c>
      <c r="H310" t="s">
        <v>141</v>
      </c>
      <c r="I310" t="s">
        <v>142</v>
      </c>
      <c r="J310" s="66">
        <v>200019606431104</v>
      </c>
      <c r="K310" t="s">
        <v>143</v>
      </c>
      <c r="L310">
        <v>3</v>
      </c>
      <c r="M310" s="65">
        <v>45663</v>
      </c>
      <c r="N310" t="s">
        <v>185</v>
      </c>
      <c r="O310" t="s">
        <v>186</v>
      </c>
      <c r="P310" t="s">
        <v>185</v>
      </c>
      <c r="Q310" t="s">
        <v>186</v>
      </c>
      <c r="R310">
        <v>34</v>
      </c>
      <c r="S310" t="s">
        <v>169</v>
      </c>
      <c r="T310" t="s">
        <v>147</v>
      </c>
      <c r="U310" t="s">
        <v>148</v>
      </c>
      <c r="V310" t="s">
        <v>149</v>
      </c>
      <c r="W310" t="s">
        <v>150</v>
      </c>
      <c r="X310">
        <v>1693</v>
      </c>
      <c r="Y310" t="s">
        <v>187</v>
      </c>
      <c r="Z310" t="s">
        <v>152</v>
      </c>
      <c r="AA310" t="s">
        <v>153</v>
      </c>
      <c r="AB310" t="s">
        <v>154</v>
      </c>
      <c r="AC310" t="s">
        <v>155</v>
      </c>
      <c r="AF310" t="s">
        <v>188</v>
      </c>
      <c r="AG310" t="s">
        <v>189</v>
      </c>
      <c r="AP310" t="s">
        <v>158</v>
      </c>
      <c r="AQ310" t="s">
        <v>159</v>
      </c>
      <c r="AR310">
        <v>2025</v>
      </c>
      <c r="AS310">
        <v>12</v>
      </c>
      <c r="AT310" s="65">
        <v>45669</v>
      </c>
      <c r="AU310" t="s">
        <v>160</v>
      </c>
      <c r="AV310" t="s">
        <v>161</v>
      </c>
      <c r="AW310" t="s">
        <v>171</v>
      </c>
      <c r="AX310">
        <v>0</v>
      </c>
      <c r="AY310">
        <v>0</v>
      </c>
      <c r="AZ310">
        <v>0</v>
      </c>
      <c r="BA310">
        <v>0</v>
      </c>
      <c r="BB310">
        <v>0</v>
      </c>
      <c r="BC310">
        <v>0</v>
      </c>
      <c r="BD310">
        <v>0</v>
      </c>
      <c r="BE310">
        <v>0</v>
      </c>
      <c r="BF310">
        <v>0</v>
      </c>
      <c r="BG310">
        <v>0</v>
      </c>
      <c r="BH310">
        <v>0</v>
      </c>
      <c r="BI310">
        <v>0</v>
      </c>
      <c r="BJ310">
        <v>2009</v>
      </c>
      <c r="BK310">
        <v>5368.48</v>
      </c>
      <c r="BL310">
        <v>2128</v>
      </c>
      <c r="BM310">
        <v>0</v>
      </c>
      <c r="BN310">
        <v>0</v>
      </c>
      <c r="BO310">
        <v>0</v>
      </c>
      <c r="BP310">
        <v>0</v>
      </c>
      <c r="BQ310">
        <v>0</v>
      </c>
      <c r="BR310">
        <v>0</v>
      </c>
      <c r="BS310">
        <v>0</v>
      </c>
      <c r="BT310">
        <v>0</v>
      </c>
      <c r="BU310">
        <v>0</v>
      </c>
      <c r="BV310">
        <v>0</v>
      </c>
      <c r="BW310">
        <v>0</v>
      </c>
      <c r="BX310">
        <v>0</v>
      </c>
      <c r="BY310">
        <v>0</v>
      </c>
      <c r="BZ310">
        <v>0</v>
      </c>
      <c r="CA310">
        <v>0</v>
      </c>
      <c r="CB310">
        <v>0</v>
      </c>
      <c r="CC310">
        <v>0</v>
      </c>
      <c r="CD310">
        <v>0</v>
      </c>
      <c r="CE310">
        <v>0</v>
      </c>
      <c r="CF310">
        <v>0</v>
      </c>
      <c r="CG310">
        <v>0</v>
      </c>
      <c r="CH310">
        <v>0</v>
      </c>
      <c r="CI310">
        <v>0</v>
      </c>
      <c r="CJ310">
        <v>0</v>
      </c>
      <c r="CK310">
        <v>0</v>
      </c>
      <c r="CL310">
        <v>0</v>
      </c>
      <c r="CM310">
        <v>0</v>
      </c>
      <c r="CN310">
        <v>0</v>
      </c>
      <c r="CO310">
        <v>0</v>
      </c>
      <c r="CP310">
        <v>0</v>
      </c>
      <c r="CQ310">
        <v>0</v>
      </c>
      <c r="CR310">
        <v>0</v>
      </c>
      <c r="CS310">
        <v>0</v>
      </c>
      <c r="CT310">
        <v>0</v>
      </c>
      <c r="CU310">
        <v>0</v>
      </c>
      <c r="CV310">
        <v>0</v>
      </c>
      <c r="CW310">
        <v>0</v>
      </c>
      <c r="CX310">
        <v>0</v>
      </c>
      <c r="CY310">
        <v>0</v>
      </c>
      <c r="CZ310">
        <v>0</v>
      </c>
      <c r="DA310">
        <v>0</v>
      </c>
      <c r="DB310">
        <v>0</v>
      </c>
      <c r="DC310">
        <v>0</v>
      </c>
      <c r="DD310">
        <v>0</v>
      </c>
      <c r="DE310">
        <v>0</v>
      </c>
      <c r="DF310">
        <v>0</v>
      </c>
      <c r="DG310">
        <v>0</v>
      </c>
      <c r="DH310">
        <v>0</v>
      </c>
      <c r="DI310">
        <v>0</v>
      </c>
      <c r="DJ310">
        <v>0</v>
      </c>
      <c r="DK310">
        <v>0</v>
      </c>
      <c r="DL310">
        <v>0</v>
      </c>
      <c r="DM310">
        <v>0</v>
      </c>
      <c r="DN310">
        <v>0</v>
      </c>
      <c r="DO310">
        <v>0</v>
      </c>
      <c r="DP310">
        <v>0</v>
      </c>
      <c r="DQ310">
        <v>0</v>
      </c>
    </row>
    <row r="311" spans="1:121" x14ac:dyDescent="0.25">
      <c r="A311" t="s">
        <v>1120</v>
      </c>
      <c r="B311" t="s">
        <v>136</v>
      </c>
      <c r="C311" t="s">
        <v>137</v>
      </c>
      <c r="D311">
        <v>88</v>
      </c>
      <c r="E311" t="s">
        <v>138</v>
      </c>
      <c r="F311" t="s">
        <v>1119</v>
      </c>
      <c r="G311" t="s">
        <v>1121</v>
      </c>
      <c r="H311" t="s">
        <v>166</v>
      </c>
      <c r="I311" t="s">
        <v>142</v>
      </c>
      <c r="J311" s="66">
        <v>200019603193544</v>
      </c>
      <c r="K311" t="s">
        <v>143</v>
      </c>
      <c r="L311">
        <v>4</v>
      </c>
      <c r="M311" s="65">
        <v>45663</v>
      </c>
      <c r="N311" t="s">
        <v>207</v>
      </c>
      <c r="O311" t="s">
        <v>208</v>
      </c>
      <c r="P311" t="s">
        <v>207</v>
      </c>
      <c r="Q311" t="s">
        <v>208</v>
      </c>
      <c r="R311">
        <v>1</v>
      </c>
      <c r="S311" t="s">
        <v>146</v>
      </c>
      <c r="T311" t="s">
        <v>147</v>
      </c>
      <c r="U311" t="s">
        <v>148</v>
      </c>
      <c r="V311" t="s">
        <v>149</v>
      </c>
      <c r="W311" t="s">
        <v>150</v>
      </c>
      <c r="X311">
        <v>2210</v>
      </c>
      <c r="Y311" t="s">
        <v>170</v>
      </c>
      <c r="AB311" t="s">
        <v>154</v>
      </c>
      <c r="AC311" t="s">
        <v>155</v>
      </c>
      <c r="AP311" t="s">
        <v>158</v>
      </c>
      <c r="AQ311" t="s">
        <v>159</v>
      </c>
      <c r="AR311">
        <v>2025</v>
      </c>
      <c r="AS311">
        <v>12</v>
      </c>
      <c r="AT311" s="65">
        <v>45669</v>
      </c>
      <c r="AU311" t="s">
        <v>160</v>
      </c>
      <c r="AV311" t="s">
        <v>161</v>
      </c>
      <c r="AW311" t="s">
        <v>162</v>
      </c>
      <c r="AX311">
        <v>50000</v>
      </c>
      <c r="AY311">
        <v>0</v>
      </c>
      <c r="AZ311">
        <v>0</v>
      </c>
      <c r="BA311">
        <v>0</v>
      </c>
      <c r="BB311">
        <v>0</v>
      </c>
      <c r="BC311">
        <v>0</v>
      </c>
      <c r="BD311">
        <v>0</v>
      </c>
      <c r="BE311">
        <v>0</v>
      </c>
      <c r="BF311">
        <v>0</v>
      </c>
      <c r="BG311">
        <v>0</v>
      </c>
      <c r="BH311">
        <v>0</v>
      </c>
      <c r="BI311">
        <v>0</v>
      </c>
      <c r="BJ311">
        <v>1435</v>
      </c>
      <c r="BK311">
        <v>1854</v>
      </c>
      <c r="BL311">
        <v>1520</v>
      </c>
      <c r="BM311">
        <v>0</v>
      </c>
      <c r="BN311">
        <v>0</v>
      </c>
      <c r="BO311">
        <v>0</v>
      </c>
      <c r="BP311">
        <v>0</v>
      </c>
      <c r="BQ311">
        <v>0</v>
      </c>
      <c r="BR311">
        <v>0</v>
      </c>
      <c r="BS311">
        <v>0</v>
      </c>
      <c r="BT311">
        <v>0</v>
      </c>
      <c r="BU311">
        <v>0</v>
      </c>
      <c r="BV311">
        <v>0</v>
      </c>
      <c r="BW311">
        <v>0</v>
      </c>
      <c r="BX311">
        <v>0</v>
      </c>
      <c r="BY311">
        <v>0</v>
      </c>
      <c r="BZ311">
        <v>17168.34</v>
      </c>
      <c r="CA311">
        <v>0</v>
      </c>
      <c r="CB311">
        <v>0</v>
      </c>
      <c r="CC311">
        <v>0</v>
      </c>
      <c r="CD311">
        <v>0</v>
      </c>
      <c r="CE311">
        <v>0</v>
      </c>
      <c r="CF311">
        <v>0</v>
      </c>
      <c r="CG311">
        <v>0</v>
      </c>
      <c r="CH311">
        <v>0</v>
      </c>
      <c r="CI311">
        <v>0</v>
      </c>
      <c r="CJ311">
        <v>0</v>
      </c>
      <c r="CK311">
        <v>0</v>
      </c>
      <c r="CL311">
        <v>0</v>
      </c>
      <c r="CM311">
        <v>0</v>
      </c>
      <c r="CN311">
        <v>0</v>
      </c>
      <c r="CO311">
        <v>0</v>
      </c>
      <c r="CP311">
        <v>0</v>
      </c>
      <c r="CQ311">
        <v>0</v>
      </c>
      <c r="CR311">
        <v>0</v>
      </c>
      <c r="CS311">
        <v>0</v>
      </c>
      <c r="CT311">
        <v>0</v>
      </c>
      <c r="CU311">
        <v>0</v>
      </c>
      <c r="CV311">
        <v>0</v>
      </c>
      <c r="CW311">
        <v>0</v>
      </c>
      <c r="CX311">
        <v>0</v>
      </c>
      <c r="CY311">
        <v>0</v>
      </c>
      <c r="CZ311">
        <v>0</v>
      </c>
      <c r="DA311">
        <v>0</v>
      </c>
      <c r="DB311">
        <v>0</v>
      </c>
      <c r="DC311">
        <v>0</v>
      </c>
      <c r="DD311">
        <v>0</v>
      </c>
      <c r="DE311">
        <v>0</v>
      </c>
      <c r="DF311">
        <v>0</v>
      </c>
      <c r="DG311">
        <v>0</v>
      </c>
      <c r="DH311">
        <v>0</v>
      </c>
      <c r="DI311">
        <v>0</v>
      </c>
      <c r="DJ311">
        <v>0</v>
      </c>
      <c r="DK311">
        <v>0</v>
      </c>
      <c r="DL311">
        <v>0</v>
      </c>
      <c r="DM311">
        <v>0</v>
      </c>
      <c r="DN311">
        <v>0</v>
      </c>
      <c r="DO311">
        <v>0</v>
      </c>
      <c r="DP311">
        <v>0</v>
      </c>
      <c r="DQ311">
        <v>0</v>
      </c>
    </row>
    <row r="312" spans="1:121" x14ac:dyDescent="0.25">
      <c r="A312" t="s">
        <v>1123</v>
      </c>
      <c r="B312" t="s">
        <v>136</v>
      </c>
      <c r="C312" t="s">
        <v>137</v>
      </c>
      <c r="D312">
        <v>124</v>
      </c>
      <c r="E312" t="s">
        <v>138</v>
      </c>
      <c r="F312" t="s">
        <v>1122</v>
      </c>
      <c r="G312" t="s">
        <v>1124</v>
      </c>
      <c r="H312" t="s">
        <v>141</v>
      </c>
      <c r="I312" t="s">
        <v>142</v>
      </c>
      <c r="J312" s="66">
        <v>200019605578920</v>
      </c>
      <c r="K312" t="s">
        <v>143</v>
      </c>
      <c r="L312">
        <v>4</v>
      </c>
      <c r="M312" s="65">
        <v>45663</v>
      </c>
      <c r="N312" t="s">
        <v>200</v>
      </c>
      <c r="O312" t="s">
        <v>201</v>
      </c>
      <c r="P312" t="s">
        <v>200</v>
      </c>
      <c r="Q312" t="s">
        <v>201</v>
      </c>
      <c r="R312">
        <v>1</v>
      </c>
      <c r="S312" t="s">
        <v>146</v>
      </c>
      <c r="T312" t="s">
        <v>147</v>
      </c>
      <c r="U312" t="s">
        <v>148</v>
      </c>
      <c r="V312" t="s">
        <v>149</v>
      </c>
      <c r="W312" t="s">
        <v>150</v>
      </c>
      <c r="X312">
        <v>1500</v>
      </c>
      <c r="Y312" t="s">
        <v>264</v>
      </c>
      <c r="Z312" t="s">
        <v>152</v>
      </c>
      <c r="AA312" t="s">
        <v>153</v>
      </c>
      <c r="AB312" t="s">
        <v>154</v>
      </c>
      <c r="AC312" t="s">
        <v>155</v>
      </c>
      <c r="AF312" t="s">
        <v>188</v>
      </c>
      <c r="AG312" t="s">
        <v>189</v>
      </c>
      <c r="AP312" t="s">
        <v>158</v>
      </c>
      <c r="AQ312" t="s">
        <v>159</v>
      </c>
      <c r="AR312">
        <v>2025</v>
      </c>
      <c r="AS312">
        <v>12</v>
      </c>
      <c r="AT312" s="65">
        <v>45669</v>
      </c>
      <c r="AU312" t="s">
        <v>160</v>
      </c>
      <c r="AV312" t="s">
        <v>161</v>
      </c>
      <c r="AW312" t="s">
        <v>162</v>
      </c>
      <c r="AX312">
        <v>70000</v>
      </c>
      <c r="AY312">
        <v>0</v>
      </c>
      <c r="AZ312">
        <v>0</v>
      </c>
      <c r="BA312">
        <v>0</v>
      </c>
      <c r="BB312">
        <v>0</v>
      </c>
      <c r="BC312">
        <v>0</v>
      </c>
      <c r="BD312">
        <v>0</v>
      </c>
      <c r="BE312">
        <v>0</v>
      </c>
      <c r="BF312">
        <v>0</v>
      </c>
      <c r="BG312">
        <v>0</v>
      </c>
      <c r="BH312">
        <v>0</v>
      </c>
      <c r="BI312">
        <v>0</v>
      </c>
      <c r="BJ312">
        <v>2009</v>
      </c>
      <c r="BK312">
        <v>5368.48</v>
      </c>
      <c r="BL312">
        <v>2128</v>
      </c>
      <c r="BM312">
        <v>0</v>
      </c>
      <c r="BN312">
        <v>0</v>
      </c>
      <c r="BO312">
        <v>0</v>
      </c>
      <c r="BP312">
        <v>0</v>
      </c>
      <c r="BQ312">
        <v>0</v>
      </c>
      <c r="BR312">
        <v>0</v>
      </c>
      <c r="BS312">
        <v>0</v>
      </c>
      <c r="BT312">
        <v>0</v>
      </c>
      <c r="BU312">
        <v>0</v>
      </c>
      <c r="BV312">
        <v>0</v>
      </c>
      <c r="BW312">
        <v>0</v>
      </c>
      <c r="BX312">
        <v>0</v>
      </c>
      <c r="BY312">
        <v>0</v>
      </c>
      <c r="BZ312">
        <v>0</v>
      </c>
      <c r="CA312">
        <v>0</v>
      </c>
      <c r="CB312">
        <v>0</v>
      </c>
      <c r="CC312">
        <v>0</v>
      </c>
      <c r="CD312">
        <v>0</v>
      </c>
      <c r="CE312">
        <v>0</v>
      </c>
      <c r="CF312">
        <v>0</v>
      </c>
      <c r="CG312">
        <v>0</v>
      </c>
      <c r="CH312">
        <v>0</v>
      </c>
      <c r="CI312">
        <v>0</v>
      </c>
      <c r="CJ312">
        <v>0</v>
      </c>
      <c r="CK312">
        <v>0</v>
      </c>
      <c r="CL312">
        <v>0</v>
      </c>
      <c r="CM312">
        <v>0</v>
      </c>
      <c r="CN312">
        <v>0</v>
      </c>
      <c r="CO312">
        <v>0</v>
      </c>
      <c r="CP312">
        <v>0</v>
      </c>
      <c r="CQ312">
        <v>0</v>
      </c>
      <c r="CR312">
        <v>0</v>
      </c>
      <c r="CS312">
        <v>0</v>
      </c>
      <c r="CT312">
        <v>0</v>
      </c>
      <c r="CU312">
        <v>0</v>
      </c>
      <c r="CV312">
        <v>0</v>
      </c>
      <c r="CW312">
        <v>0</v>
      </c>
      <c r="CX312">
        <v>0</v>
      </c>
      <c r="CY312">
        <v>0</v>
      </c>
      <c r="CZ312">
        <v>0</v>
      </c>
      <c r="DA312">
        <v>0</v>
      </c>
      <c r="DB312">
        <v>0</v>
      </c>
      <c r="DC312">
        <v>0</v>
      </c>
      <c r="DD312">
        <v>0</v>
      </c>
      <c r="DE312">
        <v>0</v>
      </c>
      <c r="DF312">
        <v>0</v>
      </c>
      <c r="DG312">
        <v>0</v>
      </c>
      <c r="DH312">
        <v>0</v>
      </c>
      <c r="DI312">
        <v>0</v>
      </c>
      <c r="DJ312">
        <v>0</v>
      </c>
      <c r="DK312">
        <v>0</v>
      </c>
      <c r="DL312">
        <v>0</v>
      </c>
      <c r="DM312">
        <v>0</v>
      </c>
      <c r="DN312">
        <v>0</v>
      </c>
      <c r="DO312">
        <v>0</v>
      </c>
      <c r="DP312">
        <v>0</v>
      </c>
      <c r="DQ312">
        <v>0</v>
      </c>
    </row>
    <row r="313" spans="1:121" x14ac:dyDescent="0.25">
      <c r="A313" t="s">
        <v>1126</v>
      </c>
      <c r="B313" t="s">
        <v>136</v>
      </c>
      <c r="C313" t="s">
        <v>137</v>
      </c>
      <c r="D313">
        <v>416</v>
      </c>
      <c r="E313" t="s">
        <v>138</v>
      </c>
      <c r="F313" t="s">
        <v>1125</v>
      </c>
      <c r="G313" s="65">
        <v>31021</v>
      </c>
      <c r="H313" t="s">
        <v>166</v>
      </c>
      <c r="I313" t="s">
        <v>142</v>
      </c>
      <c r="J313" s="66">
        <v>1620485146</v>
      </c>
      <c r="K313" t="s">
        <v>143</v>
      </c>
      <c r="L313">
        <v>1</v>
      </c>
      <c r="M313" s="65">
        <v>45669</v>
      </c>
      <c r="N313" t="s">
        <v>144</v>
      </c>
      <c r="O313" t="s">
        <v>145</v>
      </c>
      <c r="P313" t="s">
        <v>144</v>
      </c>
      <c r="Q313" t="s">
        <v>145</v>
      </c>
      <c r="R313">
        <v>1</v>
      </c>
      <c r="S313" t="s">
        <v>146</v>
      </c>
      <c r="T313" t="s">
        <v>147</v>
      </c>
      <c r="U313" t="s">
        <v>148</v>
      </c>
      <c r="V313" t="s">
        <v>149</v>
      </c>
      <c r="W313" t="s">
        <v>150</v>
      </c>
      <c r="X313">
        <v>3389</v>
      </c>
      <c r="Y313" t="s">
        <v>277</v>
      </c>
      <c r="Z313" t="s">
        <v>193</v>
      </c>
      <c r="AA313" t="s">
        <v>194</v>
      </c>
      <c r="AB313" t="s">
        <v>154</v>
      </c>
      <c r="AC313" t="s">
        <v>155</v>
      </c>
      <c r="AF313" t="s">
        <v>156</v>
      </c>
      <c r="AG313" t="s">
        <v>157</v>
      </c>
      <c r="AP313" t="s">
        <v>158</v>
      </c>
      <c r="AQ313" t="s">
        <v>159</v>
      </c>
      <c r="AR313">
        <v>2025</v>
      </c>
      <c r="AS313">
        <v>12</v>
      </c>
      <c r="AT313" s="65">
        <v>45669</v>
      </c>
      <c r="AU313" t="s">
        <v>160</v>
      </c>
      <c r="AV313" t="s">
        <v>161</v>
      </c>
      <c r="AW313" t="s">
        <v>162</v>
      </c>
      <c r="AX313">
        <v>40000</v>
      </c>
      <c r="AY313">
        <v>0</v>
      </c>
      <c r="AZ313">
        <v>0</v>
      </c>
      <c r="BA313">
        <v>0</v>
      </c>
      <c r="BB313">
        <v>0</v>
      </c>
      <c r="BC313">
        <v>0</v>
      </c>
      <c r="BD313">
        <v>0</v>
      </c>
      <c r="BE313">
        <v>0</v>
      </c>
      <c r="BF313">
        <v>0</v>
      </c>
      <c r="BG313">
        <v>0</v>
      </c>
      <c r="BH313">
        <v>0</v>
      </c>
      <c r="BI313">
        <v>0</v>
      </c>
      <c r="BJ313">
        <v>1148</v>
      </c>
      <c r="BK313">
        <v>442.65</v>
      </c>
      <c r="BL313">
        <v>1216</v>
      </c>
      <c r="BM313">
        <v>0</v>
      </c>
      <c r="BN313">
        <v>0</v>
      </c>
      <c r="BO313">
        <v>0</v>
      </c>
      <c r="BP313">
        <v>0</v>
      </c>
      <c r="BQ313">
        <v>0</v>
      </c>
      <c r="BR313">
        <v>0</v>
      </c>
      <c r="BS313">
        <v>0</v>
      </c>
      <c r="BT313">
        <v>0</v>
      </c>
      <c r="BU313">
        <v>0</v>
      </c>
      <c r="BV313">
        <v>0</v>
      </c>
      <c r="BW313">
        <v>0</v>
      </c>
      <c r="BX313">
        <v>0</v>
      </c>
      <c r="BY313">
        <v>0</v>
      </c>
      <c r="BZ313">
        <v>0</v>
      </c>
      <c r="CA313">
        <v>0</v>
      </c>
      <c r="CB313">
        <v>0</v>
      </c>
      <c r="CC313">
        <v>0</v>
      </c>
      <c r="CD313">
        <v>0</v>
      </c>
      <c r="CE313">
        <v>0</v>
      </c>
      <c r="CF313">
        <v>0</v>
      </c>
      <c r="CG313">
        <v>0</v>
      </c>
      <c r="CH313">
        <v>0</v>
      </c>
      <c r="CI313">
        <v>0</v>
      </c>
      <c r="CJ313">
        <v>0</v>
      </c>
      <c r="CK313">
        <v>0</v>
      </c>
      <c r="CL313">
        <v>0</v>
      </c>
      <c r="CM313">
        <v>0</v>
      </c>
      <c r="CN313">
        <v>0</v>
      </c>
      <c r="CO313">
        <v>0</v>
      </c>
      <c r="CP313">
        <v>0</v>
      </c>
      <c r="CQ313">
        <v>0</v>
      </c>
      <c r="CR313">
        <v>0</v>
      </c>
      <c r="CS313">
        <v>0</v>
      </c>
      <c r="CT313">
        <v>0</v>
      </c>
      <c r="CU313">
        <v>0</v>
      </c>
      <c r="CV313">
        <v>0</v>
      </c>
      <c r="CW313">
        <v>0</v>
      </c>
      <c r="CX313">
        <v>0</v>
      </c>
      <c r="CY313">
        <v>0</v>
      </c>
      <c r="CZ313">
        <v>0</v>
      </c>
      <c r="DA313">
        <v>0</v>
      </c>
      <c r="DB313">
        <v>0</v>
      </c>
      <c r="DC313">
        <v>0</v>
      </c>
      <c r="DD313">
        <v>0</v>
      </c>
      <c r="DE313">
        <v>0</v>
      </c>
      <c r="DF313">
        <v>0</v>
      </c>
      <c r="DG313">
        <v>0</v>
      </c>
      <c r="DH313">
        <v>0</v>
      </c>
      <c r="DI313">
        <v>0</v>
      </c>
      <c r="DJ313">
        <v>0</v>
      </c>
      <c r="DK313">
        <v>0</v>
      </c>
      <c r="DL313">
        <v>0</v>
      </c>
      <c r="DM313">
        <v>0</v>
      </c>
      <c r="DN313">
        <v>0</v>
      </c>
      <c r="DO313">
        <v>0</v>
      </c>
      <c r="DP313">
        <v>0</v>
      </c>
      <c r="DQ313">
        <v>0</v>
      </c>
    </row>
    <row r="314" spans="1:121" x14ac:dyDescent="0.25">
      <c r="A314" t="s">
        <v>1128</v>
      </c>
      <c r="B314" t="s">
        <v>136</v>
      </c>
      <c r="C314" t="s">
        <v>137</v>
      </c>
      <c r="D314">
        <v>159</v>
      </c>
      <c r="E314" t="s">
        <v>138</v>
      </c>
      <c r="F314" t="s">
        <v>1127</v>
      </c>
      <c r="G314" s="65">
        <v>28592</v>
      </c>
      <c r="H314" t="s">
        <v>141</v>
      </c>
      <c r="I314" t="s">
        <v>206</v>
      </c>
      <c r="J314" s="66">
        <v>200010131127924</v>
      </c>
      <c r="K314" t="s">
        <v>143</v>
      </c>
      <c r="L314">
        <v>4</v>
      </c>
      <c r="M314" s="65">
        <v>45663</v>
      </c>
      <c r="N314" t="s">
        <v>144</v>
      </c>
      <c r="O314" t="s">
        <v>145</v>
      </c>
      <c r="P314" t="s">
        <v>144</v>
      </c>
      <c r="Q314" t="s">
        <v>145</v>
      </c>
      <c r="R314">
        <v>1</v>
      </c>
      <c r="S314" t="s">
        <v>146</v>
      </c>
      <c r="T314" t="s">
        <v>147</v>
      </c>
      <c r="U314" t="s">
        <v>148</v>
      </c>
      <c r="V314" t="s">
        <v>149</v>
      </c>
      <c r="W314" t="s">
        <v>150</v>
      </c>
      <c r="X314">
        <v>1696</v>
      </c>
      <c r="Y314" t="s">
        <v>177</v>
      </c>
      <c r="AB314" t="s">
        <v>154</v>
      </c>
      <c r="AC314" t="s">
        <v>155</v>
      </c>
      <c r="AP314" t="s">
        <v>158</v>
      </c>
      <c r="AQ314" t="s">
        <v>159</v>
      </c>
      <c r="AR314">
        <v>2025</v>
      </c>
      <c r="AS314">
        <v>12</v>
      </c>
      <c r="AT314" s="65">
        <v>45669</v>
      </c>
      <c r="AU314" t="s">
        <v>160</v>
      </c>
      <c r="AV314" t="s">
        <v>161</v>
      </c>
      <c r="AW314" t="s">
        <v>162</v>
      </c>
      <c r="AX314">
        <v>30233.77</v>
      </c>
      <c r="AY314">
        <v>0</v>
      </c>
      <c r="AZ314">
        <v>0</v>
      </c>
      <c r="BA314">
        <v>0</v>
      </c>
      <c r="BB314">
        <v>0</v>
      </c>
      <c r="BC314">
        <v>0</v>
      </c>
      <c r="BD314">
        <v>0</v>
      </c>
      <c r="BE314">
        <v>0</v>
      </c>
      <c r="BF314">
        <v>0</v>
      </c>
      <c r="BG314">
        <v>0</v>
      </c>
      <c r="BH314">
        <v>0</v>
      </c>
      <c r="BI314">
        <v>0</v>
      </c>
      <c r="BJ314">
        <v>867.71</v>
      </c>
      <c r="BK314">
        <v>0</v>
      </c>
      <c r="BL314">
        <v>919.11</v>
      </c>
      <c r="BM314">
        <v>0</v>
      </c>
      <c r="BN314">
        <v>0</v>
      </c>
      <c r="BO314">
        <v>0</v>
      </c>
      <c r="BP314">
        <v>0</v>
      </c>
      <c r="BQ314">
        <v>0</v>
      </c>
      <c r="BR314">
        <v>0</v>
      </c>
      <c r="BS314">
        <v>0</v>
      </c>
      <c r="BT314">
        <v>0</v>
      </c>
      <c r="BU314">
        <v>0</v>
      </c>
      <c r="BV314">
        <v>0</v>
      </c>
      <c r="BW314">
        <v>0</v>
      </c>
      <c r="BX314">
        <v>0</v>
      </c>
      <c r="BY314">
        <v>0</v>
      </c>
      <c r="BZ314">
        <v>9025.93</v>
      </c>
      <c r="CA314">
        <v>0</v>
      </c>
      <c r="CB314">
        <v>0</v>
      </c>
      <c r="CC314">
        <v>0</v>
      </c>
      <c r="CD314">
        <v>0</v>
      </c>
      <c r="CE314">
        <v>0</v>
      </c>
      <c r="CF314">
        <v>0</v>
      </c>
      <c r="CG314">
        <v>0</v>
      </c>
      <c r="CH314">
        <v>0</v>
      </c>
      <c r="CI314">
        <v>0</v>
      </c>
      <c r="CJ314">
        <v>0</v>
      </c>
      <c r="CK314">
        <v>0</v>
      </c>
      <c r="CL314">
        <v>0</v>
      </c>
      <c r="CM314">
        <v>0</v>
      </c>
      <c r="CN314">
        <v>0</v>
      </c>
      <c r="CO314">
        <v>0</v>
      </c>
      <c r="CP314">
        <v>0</v>
      </c>
      <c r="CQ314">
        <v>0</v>
      </c>
      <c r="CR314">
        <v>0</v>
      </c>
      <c r="CS314">
        <v>0</v>
      </c>
      <c r="CT314">
        <v>0</v>
      </c>
      <c r="CU314">
        <v>0</v>
      </c>
      <c r="CV314">
        <v>0</v>
      </c>
      <c r="CW314">
        <v>0</v>
      </c>
      <c r="CX314">
        <v>0</v>
      </c>
      <c r="CY314">
        <v>0</v>
      </c>
      <c r="CZ314">
        <v>0</v>
      </c>
      <c r="DA314">
        <v>0</v>
      </c>
      <c r="DB314">
        <v>0</v>
      </c>
      <c r="DC314">
        <v>0</v>
      </c>
      <c r="DD314">
        <v>0</v>
      </c>
      <c r="DE314">
        <v>0</v>
      </c>
      <c r="DF314">
        <v>0</v>
      </c>
      <c r="DG314">
        <v>0</v>
      </c>
      <c r="DH314">
        <v>0</v>
      </c>
      <c r="DI314">
        <v>0</v>
      </c>
      <c r="DJ314">
        <v>0</v>
      </c>
      <c r="DK314">
        <v>0</v>
      </c>
      <c r="DL314">
        <v>0</v>
      </c>
      <c r="DM314">
        <v>0</v>
      </c>
      <c r="DN314">
        <v>0</v>
      </c>
      <c r="DO314">
        <v>0</v>
      </c>
      <c r="DP314">
        <v>0</v>
      </c>
      <c r="DQ314">
        <v>0</v>
      </c>
    </row>
    <row r="315" spans="1:121" x14ac:dyDescent="0.25">
      <c r="A315" t="s">
        <v>1130</v>
      </c>
      <c r="B315" t="s">
        <v>136</v>
      </c>
      <c r="C315" t="s">
        <v>137</v>
      </c>
      <c r="D315">
        <v>341</v>
      </c>
      <c r="E315" t="s">
        <v>138</v>
      </c>
      <c r="F315" t="s">
        <v>1129</v>
      </c>
      <c r="G315" t="s">
        <v>1131</v>
      </c>
      <c r="H315" t="s">
        <v>166</v>
      </c>
      <c r="I315" t="s">
        <v>142</v>
      </c>
      <c r="J315" s="66">
        <v>9604921528</v>
      </c>
      <c r="K315" t="s">
        <v>143</v>
      </c>
      <c r="L315">
        <v>1</v>
      </c>
      <c r="M315" s="65">
        <v>45665</v>
      </c>
      <c r="N315" t="s">
        <v>144</v>
      </c>
      <c r="O315" t="s">
        <v>145</v>
      </c>
      <c r="P315" t="s">
        <v>144</v>
      </c>
      <c r="Q315" t="s">
        <v>145</v>
      </c>
      <c r="R315">
        <v>1</v>
      </c>
      <c r="S315" t="s">
        <v>146</v>
      </c>
      <c r="T315" t="s">
        <v>147</v>
      </c>
      <c r="U315" t="s">
        <v>148</v>
      </c>
      <c r="V315" t="s">
        <v>149</v>
      </c>
      <c r="W315" t="s">
        <v>150</v>
      </c>
      <c r="X315">
        <v>3834</v>
      </c>
      <c r="Y315" t="s">
        <v>1132</v>
      </c>
      <c r="Z315" t="s">
        <v>193</v>
      </c>
      <c r="AA315" t="s">
        <v>194</v>
      </c>
      <c r="AB315" t="s">
        <v>195</v>
      </c>
      <c r="AC315" t="s">
        <v>196</v>
      </c>
      <c r="AF315" t="s">
        <v>156</v>
      </c>
      <c r="AG315" t="s">
        <v>157</v>
      </c>
      <c r="AP315" t="s">
        <v>158</v>
      </c>
      <c r="AQ315" t="s">
        <v>159</v>
      </c>
      <c r="AR315">
        <v>2025</v>
      </c>
      <c r="AS315">
        <v>12</v>
      </c>
      <c r="AT315" s="65">
        <v>45669</v>
      </c>
      <c r="AU315" t="s">
        <v>160</v>
      </c>
      <c r="AV315" t="s">
        <v>161</v>
      </c>
      <c r="AW315" t="s">
        <v>162</v>
      </c>
      <c r="AX315">
        <v>40000</v>
      </c>
      <c r="AY315">
        <v>0</v>
      </c>
      <c r="AZ315">
        <v>0</v>
      </c>
      <c r="BA315">
        <v>0</v>
      </c>
      <c r="BB315">
        <v>0</v>
      </c>
      <c r="BC315">
        <v>0</v>
      </c>
      <c r="BD315">
        <v>0</v>
      </c>
      <c r="BE315">
        <v>0</v>
      </c>
      <c r="BF315">
        <v>0</v>
      </c>
      <c r="BG315">
        <v>0</v>
      </c>
      <c r="BH315">
        <v>0</v>
      </c>
      <c r="BI315">
        <v>0</v>
      </c>
      <c r="BJ315">
        <v>1148</v>
      </c>
      <c r="BK315">
        <v>442.65</v>
      </c>
      <c r="BL315">
        <v>1216</v>
      </c>
      <c r="BM315">
        <v>0</v>
      </c>
      <c r="BN315">
        <v>0</v>
      </c>
      <c r="BO315">
        <v>0</v>
      </c>
      <c r="BP315">
        <v>0</v>
      </c>
      <c r="BQ315">
        <v>0</v>
      </c>
      <c r="BR315">
        <v>0</v>
      </c>
      <c r="BS315">
        <v>0</v>
      </c>
      <c r="BT315">
        <v>0</v>
      </c>
      <c r="BU315">
        <v>0</v>
      </c>
      <c r="BV315">
        <v>0</v>
      </c>
      <c r="BW315">
        <v>0</v>
      </c>
      <c r="BX315">
        <v>0</v>
      </c>
      <c r="BY315">
        <v>0</v>
      </c>
      <c r="BZ315">
        <v>0</v>
      </c>
      <c r="CA315">
        <v>0</v>
      </c>
      <c r="CB315">
        <v>0</v>
      </c>
      <c r="CC315">
        <v>0</v>
      </c>
      <c r="CD315">
        <v>0</v>
      </c>
      <c r="CE315">
        <v>0</v>
      </c>
      <c r="CF315">
        <v>0</v>
      </c>
      <c r="CG315">
        <v>0</v>
      </c>
      <c r="CH315">
        <v>0</v>
      </c>
      <c r="CI315">
        <v>0</v>
      </c>
      <c r="CJ315">
        <v>0</v>
      </c>
      <c r="CK315">
        <v>0</v>
      </c>
      <c r="CL315">
        <v>0</v>
      </c>
      <c r="CM315">
        <v>0</v>
      </c>
      <c r="CN315">
        <v>0</v>
      </c>
      <c r="CO315">
        <v>0</v>
      </c>
      <c r="CP315">
        <v>0</v>
      </c>
      <c r="CQ315">
        <v>0</v>
      </c>
      <c r="CR315">
        <v>0</v>
      </c>
      <c r="CS315">
        <v>0</v>
      </c>
      <c r="CT315">
        <v>0</v>
      </c>
      <c r="CU315">
        <v>0</v>
      </c>
      <c r="CV315">
        <v>0</v>
      </c>
      <c r="CW315">
        <v>0</v>
      </c>
      <c r="CX315">
        <v>0</v>
      </c>
      <c r="CY315">
        <v>0</v>
      </c>
      <c r="CZ315">
        <v>0</v>
      </c>
      <c r="DA315">
        <v>0</v>
      </c>
      <c r="DB315">
        <v>0</v>
      </c>
      <c r="DC315">
        <v>0</v>
      </c>
      <c r="DD315">
        <v>0</v>
      </c>
      <c r="DE315">
        <v>0</v>
      </c>
      <c r="DF315">
        <v>0</v>
      </c>
      <c r="DG315">
        <v>0</v>
      </c>
      <c r="DH315">
        <v>0</v>
      </c>
      <c r="DI315">
        <v>0</v>
      </c>
      <c r="DJ315">
        <v>0</v>
      </c>
      <c r="DK315">
        <v>0</v>
      </c>
      <c r="DL315">
        <v>0</v>
      </c>
      <c r="DM315">
        <v>0</v>
      </c>
      <c r="DN315">
        <v>0</v>
      </c>
      <c r="DO315">
        <v>0</v>
      </c>
      <c r="DP315">
        <v>0</v>
      </c>
      <c r="DQ315">
        <v>0</v>
      </c>
    </row>
    <row r="316" spans="1:121" x14ac:dyDescent="0.25">
      <c r="A316" t="s">
        <v>1134</v>
      </c>
      <c r="B316" t="s">
        <v>136</v>
      </c>
      <c r="C316" t="s">
        <v>137</v>
      </c>
      <c r="D316">
        <v>119</v>
      </c>
      <c r="E316" t="s">
        <v>138</v>
      </c>
      <c r="F316" t="s">
        <v>1133</v>
      </c>
      <c r="G316" t="s">
        <v>1135</v>
      </c>
      <c r="H316" t="s">
        <v>141</v>
      </c>
      <c r="I316" t="s">
        <v>142</v>
      </c>
      <c r="J316" s="66">
        <v>9607650404</v>
      </c>
      <c r="K316" t="s">
        <v>143</v>
      </c>
      <c r="L316">
        <v>1</v>
      </c>
      <c r="M316" s="65">
        <v>45668</v>
      </c>
      <c r="N316" t="s">
        <v>185</v>
      </c>
      <c r="O316" t="s">
        <v>186</v>
      </c>
      <c r="P316" t="s">
        <v>185</v>
      </c>
      <c r="Q316" t="s">
        <v>186</v>
      </c>
      <c r="R316">
        <v>1</v>
      </c>
      <c r="S316" t="s">
        <v>146</v>
      </c>
      <c r="T316" t="s">
        <v>147</v>
      </c>
      <c r="U316" t="s">
        <v>148</v>
      </c>
      <c r="V316" t="s">
        <v>149</v>
      </c>
      <c r="W316" t="s">
        <v>150</v>
      </c>
      <c r="X316">
        <v>1404</v>
      </c>
      <c r="Y316" t="s">
        <v>514</v>
      </c>
      <c r="Z316" t="s">
        <v>152</v>
      </c>
      <c r="AA316" t="s">
        <v>153</v>
      </c>
      <c r="AB316" t="s">
        <v>154</v>
      </c>
      <c r="AC316" t="s">
        <v>155</v>
      </c>
      <c r="AF316" t="s">
        <v>156</v>
      </c>
      <c r="AG316" t="s">
        <v>157</v>
      </c>
      <c r="AP316" t="s">
        <v>158</v>
      </c>
      <c r="AQ316" t="s">
        <v>159</v>
      </c>
      <c r="AR316">
        <v>2025</v>
      </c>
      <c r="AS316">
        <v>12</v>
      </c>
      <c r="AT316" s="65">
        <v>45669</v>
      </c>
      <c r="AU316" t="s">
        <v>160</v>
      </c>
      <c r="AV316" t="s">
        <v>161</v>
      </c>
      <c r="AW316" t="s">
        <v>162</v>
      </c>
      <c r="AX316">
        <v>40000</v>
      </c>
      <c r="AY316">
        <v>0</v>
      </c>
      <c r="AZ316">
        <v>0</v>
      </c>
      <c r="BA316">
        <v>0</v>
      </c>
      <c r="BB316">
        <v>0</v>
      </c>
      <c r="BC316">
        <v>0</v>
      </c>
      <c r="BD316">
        <v>0</v>
      </c>
      <c r="BE316">
        <v>0</v>
      </c>
      <c r="BF316">
        <v>0</v>
      </c>
      <c r="BG316">
        <v>0</v>
      </c>
      <c r="BH316">
        <v>0</v>
      </c>
      <c r="BI316">
        <v>0</v>
      </c>
      <c r="BJ316">
        <v>1148</v>
      </c>
      <c r="BK316">
        <v>442.65</v>
      </c>
      <c r="BL316">
        <v>1216</v>
      </c>
      <c r="BM316">
        <v>0</v>
      </c>
      <c r="BN316">
        <v>0</v>
      </c>
      <c r="BO316">
        <v>0</v>
      </c>
      <c r="BP316">
        <v>0</v>
      </c>
      <c r="BQ316">
        <v>0</v>
      </c>
      <c r="BR316">
        <v>0</v>
      </c>
      <c r="BS316">
        <v>0</v>
      </c>
      <c r="BT316">
        <v>0</v>
      </c>
      <c r="BU316">
        <v>0</v>
      </c>
      <c r="BV316">
        <v>0</v>
      </c>
      <c r="BW316">
        <v>0</v>
      </c>
      <c r="BX316">
        <v>0</v>
      </c>
      <c r="BY316">
        <v>0</v>
      </c>
      <c r="BZ316">
        <v>0</v>
      </c>
      <c r="CA316">
        <v>0</v>
      </c>
      <c r="CB316">
        <v>0</v>
      </c>
      <c r="CC316">
        <v>0</v>
      </c>
      <c r="CD316">
        <v>0</v>
      </c>
      <c r="CE316">
        <v>0</v>
      </c>
      <c r="CF316">
        <v>0</v>
      </c>
      <c r="CG316">
        <v>0</v>
      </c>
      <c r="CH316">
        <v>0</v>
      </c>
      <c r="CI316">
        <v>0</v>
      </c>
      <c r="CJ316">
        <v>0</v>
      </c>
      <c r="CK316">
        <v>0</v>
      </c>
      <c r="CL316">
        <v>0</v>
      </c>
      <c r="CM316">
        <v>0</v>
      </c>
      <c r="CN316">
        <v>0</v>
      </c>
      <c r="CO316">
        <v>0</v>
      </c>
      <c r="CP316">
        <v>0</v>
      </c>
      <c r="CQ316">
        <v>0</v>
      </c>
      <c r="CR316">
        <v>0</v>
      </c>
      <c r="CS316">
        <v>0</v>
      </c>
      <c r="CT316">
        <v>0</v>
      </c>
      <c r="CU316">
        <v>0</v>
      </c>
      <c r="CV316">
        <v>0</v>
      </c>
      <c r="CW316">
        <v>0</v>
      </c>
      <c r="CX316">
        <v>0</v>
      </c>
      <c r="CY316">
        <v>0</v>
      </c>
      <c r="CZ316">
        <v>0</v>
      </c>
      <c r="DA316">
        <v>0</v>
      </c>
      <c r="DB316">
        <v>0</v>
      </c>
      <c r="DC316">
        <v>0</v>
      </c>
      <c r="DD316">
        <v>0</v>
      </c>
      <c r="DE316">
        <v>0</v>
      </c>
      <c r="DF316">
        <v>0</v>
      </c>
      <c r="DG316">
        <v>0</v>
      </c>
      <c r="DH316">
        <v>0</v>
      </c>
      <c r="DI316">
        <v>0</v>
      </c>
      <c r="DJ316">
        <v>0</v>
      </c>
      <c r="DK316">
        <v>0</v>
      </c>
      <c r="DL316">
        <v>0</v>
      </c>
      <c r="DM316">
        <v>0</v>
      </c>
      <c r="DN316">
        <v>0</v>
      </c>
      <c r="DO316">
        <v>0</v>
      </c>
      <c r="DP316">
        <v>0</v>
      </c>
      <c r="DQ316">
        <v>0</v>
      </c>
    </row>
    <row r="317" spans="1:121" x14ac:dyDescent="0.25">
      <c r="A317" t="s">
        <v>1137</v>
      </c>
      <c r="B317" t="s">
        <v>136</v>
      </c>
      <c r="C317" t="s">
        <v>137</v>
      </c>
      <c r="D317">
        <v>16</v>
      </c>
      <c r="E317" t="s">
        <v>138</v>
      </c>
      <c r="F317" t="s">
        <v>1136</v>
      </c>
      <c r="G317" s="65">
        <v>23660</v>
      </c>
      <c r="H317" t="s">
        <v>141</v>
      </c>
      <c r="I317" t="s">
        <v>142</v>
      </c>
      <c r="J317" s="66">
        <v>200019605578576</v>
      </c>
      <c r="K317" t="s">
        <v>143</v>
      </c>
      <c r="L317">
        <v>4</v>
      </c>
      <c r="M317" s="65">
        <v>45663</v>
      </c>
      <c r="N317" t="s">
        <v>574</v>
      </c>
      <c r="O317" t="s">
        <v>575</v>
      </c>
      <c r="P317" t="s">
        <v>574</v>
      </c>
      <c r="Q317" t="s">
        <v>575</v>
      </c>
      <c r="R317">
        <v>1</v>
      </c>
      <c r="S317" t="s">
        <v>146</v>
      </c>
      <c r="T317" t="s">
        <v>147</v>
      </c>
      <c r="U317" t="s">
        <v>148</v>
      </c>
      <c r="V317" t="s">
        <v>149</v>
      </c>
      <c r="W317" t="s">
        <v>150</v>
      </c>
      <c r="X317">
        <v>1500</v>
      </c>
      <c r="Y317" t="s">
        <v>264</v>
      </c>
      <c r="Z317" t="s">
        <v>152</v>
      </c>
      <c r="AA317" t="s">
        <v>153</v>
      </c>
      <c r="AB317" t="s">
        <v>154</v>
      </c>
      <c r="AC317" t="s">
        <v>155</v>
      </c>
      <c r="AF317" t="s">
        <v>188</v>
      </c>
      <c r="AG317" t="s">
        <v>189</v>
      </c>
      <c r="AP317" t="s">
        <v>158</v>
      </c>
      <c r="AQ317" t="s">
        <v>159</v>
      </c>
      <c r="AR317">
        <v>2025</v>
      </c>
      <c r="AS317">
        <v>12</v>
      </c>
      <c r="AT317" s="65">
        <v>45669</v>
      </c>
      <c r="AU317" t="s">
        <v>160</v>
      </c>
      <c r="AV317" t="s">
        <v>161</v>
      </c>
      <c r="AW317" t="s">
        <v>162</v>
      </c>
      <c r="AX317">
        <v>70000</v>
      </c>
      <c r="AY317">
        <v>0</v>
      </c>
      <c r="AZ317">
        <v>0</v>
      </c>
      <c r="BA317">
        <v>0</v>
      </c>
      <c r="BB317">
        <v>0</v>
      </c>
      <c r="BC317">
        <v>0</v>
      </c>
      <c r="BD317">
        <v>0</v>
      </c>
      <c r="BE317">
        <v>0</v>
      </c>
      <c r="BF317">
        <v>0</v>
      </c>
      <c r="BG317">
        <v>0</v>
      </c>
      <c r="BH317">
        <v>0</v>
      </c>
      <c r="BI317">
        <v>0</v>
      </c>
      <c r="BJ317">
        <v>2009</v>
      </c>
      <c r="BK317">
        <v>5368.48</v>
      </c>
      <c r="BL317">
        <v>2128</v>
      </c>
      <c r="BM317">
        <v>0</v>
      </c>
      <c r="BN317">
        <v>0</v>
      </c>
      <c r="BO317">
        <v>0</v>
      </c>
      <c r="BP317">
        <v>0</v>
      </c>
      <c r="BQ317">
        <v>0</v>
      </c>
      <c r="BR317">
        <v>0</v>
      </c>
      <c r="BS317">
        <v>0</v>
      </c>
      <c r="BT317">
        <v>0</v>
      </c>
      <c r="BU317">
        <v>0</v>
      </c>
      <c r="BV317">
        <v>0</v>
      </c>
      <c r="BW317">
        <v>0</v>
      </c>
      <c r="BX317">
        <v>0</v>
      </c>
      <c r="BY317">
        <v>0</v>
      </c>
      <c r="BZ317">
        <v>4166</v>
      </c>
      <c r="CA317">
        <v>0</v>
      </c>
      <c r="CB317">
        <v>0</v>
      </c>
      <c r="CC317">
        <v>0</v>
      </c>
      <c r="CD317">
        <v>0</v>
      </c>
      <c r="CE317">
        <v>0</v>
      </c>
      <c r="CF317">
        <v>0</v>
      </c>
      <c r="CG317">
        <v>0</v>
      </c>
      <c r="CH317">
        <v>0</v>
      </c>
      <c r="CI317">
        <v>0</v>
      </c>
      <c r="CJ317">
        <v>0</v>
      </c>
      <c r="CK317">
        <v>0</v>
      </c>
      <c r="CL317">
        <v>0</v>
      </c>
      <c r="CM317">
        <v>0</v>
      </c>
      <c r="CN317">
        <v>0</v>
      </c>
      <c r="CO317">
        <v>0</v>
      </c>
      <c r="CP317">
        <v>0</v>
      </c>
      <c r="CQ317">
        <v>0</v>
      </c>
      <c r="CR317">
        <v>0</v>
      </c>
      <c r="CS317">
        <v>0</v>
      </c>
      <c r="CT317">
        <v>0</v>
      </c>
      <c r="CU317">
        <v>0</v>
      </c>
      <c r="CV317">
        <v>0</v>
      </c>
      <c r="CW317">
        <v>0</v>
      </c>
      <c r="CX317">
        <v>0</v>
      </c>
      <c r="CY317">
        <v>0</v>
      </c>
      <c r="CZ317">
        <v>0</v>
      </c>
      <c r="DA317">
        <v>0</v>
      </c>
      <c r="DB317">
        <v>0</v>
      </c>
      <c r="DC317">
        <v>0</v>
      </c>
      <c r="DD317">
        <v>0</v>
      </c>
      <c r="DE317">
        <v>0</v>
      </c>
      <c r="DF317">
        <v>0</v>
      </c>
      <c r="DG317">
        <v>0</v>
      </c>
      <c r="DH317">
        <v>0</v>
      </c>
      <c r="DI317">
        <v>0</v>
      </c>
      <c r="DJ317">
        <v>0</v>
      </c>
      <c r="DK317">
        <v>0</v>
      </c>
      <c r="DL317">
        <v>0</v>
      </c>
      <c r="DM317">
        <v>0</v>
      </c>
      <c r="DN317">
        <v>0</v>
      </c>
      <c r="DO317">
        <v>0</v>
      </c>
      <c r="DP317">
        <v>0</v>
      </c>
      <c r="DQ317">
        <v>0</v>
      </c>
    </row>
    <row r="318" spans="1:121" x14ac:dyDescent="0.25">
      <c r="A318" t="s">
        <v>1139</v>
      </c>
      <c r="B318" t="s">
        <v>136</v>
      </c>
      <c r="C318" t="s">
        <v>137</v>
      </c>
      <c r="D318">
        <v>17</v>
      </c>
      <c r="E318" t="s">
        <v>138</v>
      </c>
      <c r="F318" t="s">
        <v>1138</v>
      </c>
      <c r="G318" t="s">
        <v>1140</v>
      </c>
      <c r="H318" t="s">
        <v>166</v>
      </c>
      <c r="I318" t="s">
        <v>142</v>
      </c>
      <c r="J318" s="66">
        <v>9608521536</v>
      </c>
      <c r="K318" t="s">
        <v>143</v>
      </c>
      <c r="L318">
        <v>1</v>
      </c>
      <c r="M318" s="65">
        <v>45664</v>
      </c>
      <c r="N318" t="s">
        <v>1007</v>
      </c>
      <c r="O318" t="s">
        <v>1008</v>
      </c>
      <c r="P318" t="s">
        <v>1007</v>
      </c>
      <c r="Q318" t="s">
        <v>1008</v>
      </c>
      <c r="R318">
        <v>1</v>
      </c>
      <c r="S318" t="s">
        <v>146</v>
      </c>
      <c r="T318" t="s">
        <v>147</v>
      </c>
      <c r="U318" t="s">
        <v>148</v>
      </c>
      <c r="V318" t="s">
        <v>149</v>
      </c>
      <c r="W318" t="s">
        <v>150</v>
      </c>
      <c r="X318">
        <v>3035</v>
      </c>
      <c r="Y318" t="s">
        <v>1141</v>
      </c>
      <c r="Z318" t="s">
        <v>193</v>
      </c>
      <c r="AA318" t="s">
        <v>194</v>
      </c>
      <c r="AB318" t="s">
        <v>154</v>
      </c>
      <c r="AC318" t="s">
        <v>155</v>
      </c>
      <c r="AF318" t="s">
        <v>156</v>
      </c>
      <c r="AG318" t="s">
        <v>157</v>
      </c>
      <c r="AP318" t="s">
        <v>158</v>
      </c>
      <c r="AQ318" t="s">
        <v>159</v>
      </c>
      <c r="AR318">
        <v>2025</v>
      </c>
      <c r="AS318">
        <v>12</v>
      </c>
      <c r="AT318" s="65">
        <v>45669</v>
      </c>
      <c r="AU318" t="s">
        <v>160</v>
      </c>
      <c r="AV318" t="s">
        <v>161</v>
      </c>
      <c r="AW318" t="s">
        <v>162</v>
      </c>
      <c r="AX318">
        <v>35000</v>
      </c>
      <c r="AY318">
        <v>0</v>
      </c>
      <c r="AZ318">
        <v>0</v>
      </c>
      <c r="BA318">
        <v>0</v>
      </c>
      <c r="BB318">
        <v>0</v>
      </c>
      <c r="BC318">
        <v>0</v>
      </c>
      <c r="BD318">
        <v>0</v>
      </c>
      <c r="BE318">
        <v>0</v>
      </c>
      <c r="BF318">
        <v>0</v>
      </c>
      <c r="BG318">
        <v>0</v>
      </c>
      <c r="BH318">
        <v>0</v>
      </c>
      <c r="BI318">
        <v>0</v>
      </c>
      <c r="BJ318">
        <v>1004.5</v>
      </c>
      <c r="BK318">
        <v>0</v>
      </c>
      <c r="BL318">
        <v>1064</v>
      </c>
      <c r="BM318">
        <v>0</v>
      </c>
      <c r="BN318">
        <v>0</v>
      </c>
      <c r="BO318">
        <v>0</v>
      </c>
      <c r="BP318">
        <v>0</v>
      </c>
      <c r="BQ318">
        <v>0</v>
      </c>
      <c r="BR318">
        <v>0</v>
      </c>
      <c r="BS318">
        <v>0</v>
      </c>
      <c r="BT318">
        <v>0</v>
      </c>
      <c r="BU318">
        <v>0</v>
      </c>
      <c r="BV318">
        <v>0</v>
      </c>
      <c r="BW318">
        <v>0</v>
      </c>
      <c r="BX318">
        <v>0</v>
      </c>
      <c r="BY318">
        <v>0</v>
      </c>
      <c r="BZ318">
        <v>0</v>
      </c>
      <c r="CA318">
        <v>0</v>
      </c>
      <c r="CB318">
        <v>0</v>
      </c>
      <c r="CC318">
        <v>0</v>
      </c>
      <c r="CD318">
        <v>0</v>
      </c>
      <c r="CE318">
        <v>0</v>
      </c>
      <c r="CF318">
        <v>0</v>
      </c>
      <c r="CG318">
        <v>0</v>
      </c>
      <c r="CH318">
        <v>0</v>
      </c>
      <c r="CI318">
        <v>0</v>
      </c>
      <c r="CJ318">
        <v>0</v>
      </c>
      <c r="CK318">
        <v>0</v>
      </c>
      <c r="CL318">
        <v>0</v>
      </c>
      <c r="CM318">
        <v>0</v>
      </c>
      <c r="CN318">
        <v>0</v>
      </c>
      <c r="CO318">
        <v>0</v>
      </c>
      <c r="CP318">
        <v>0</v>
      </c>
      <c r="CQ318">
        <v>0</v>
      </c>
      <c r="CR318">
        <v>0</v>
      </c>
      <c r="CS318">
        <v>0</v>
      </c>
      <c r="CT318">
        <v>0</v>
      </c>
      <c r="CU318">
        <v>0</v>
      </c>
      <c r="CV318">
        <v>0</v>
      </c>
      <c r="CW318">
        <v>0</v>
      </c>
      <c r="CX318">
        <v>0</v>
      </c>
      <c r="CY318">
        <v>0</v>
      </c>
      <c r="CZ318">
        <v>0</v>
      </c>
      <c r="DA318">
        <v>0</v>
      </c>
      <c r="DB318">
        <v>0</v>
      </c>
      <c r="DC318">
        <v>0</v>
      </c>
      <c r="DD318">
        <v>0</v>
      </c>
      <c r="DE318">
        <v>0</v>
      </c>
      <c r="DF318">
        <v>0</v>
      </c>
      <c r="DG318">
        <v>0</v>
      </c>
      <c r="DH318">
        <v>0</v>
      </c>
      <c r="DI318">
        <v>0</v>
      </c>
      <c r="DJ318">
        <v>0</v>
      </c>
      <c r="DK318">
        <v>0</v>
      </c>
      <c r="DL318">
        <v>0</v>
      </c>
      <c r="DM318">
        <v>0</v>
      </c>
      <c r="DN318">
        <v>0</v>
      </c>
      <c r="DO318">
        <v>0</v>
      </c>
      <c r="DP318">
        <v>0</v>
      </c>
      <c r="DQ318">
        <v>0</v>
      </c>
    </row>
    <row r="319" spans="1:121" x14ac:dyDescent="0.25">
      <c r="A319" t="s">
        <v>1143</v>
      </c>
      <c r="B319" t="s">
        <v>136</v>
      </c>
      <c r="C319" t="s">
        <v>137</v>
      </c>
      <c r="D319">
        <v>26</v>
      </c>
      <c r="E319" t="s">
        <v>138</v>
      </c>
      <c r="F319" t="s">
        <v>1142</v>
      </c>
      <c r="G319" s="65">
        <v>33672</v>
      </c>
      <c r="H319" t="s">
        <v>141</v>
      </c>
      <c r="I319" t="s">
        <v>206</v>
      </c>
      <c r="J319" s="66">
        <v>200019606755220</v>
      </c>
      <c r="K319" t="s">
        <v>143</v>
      </c>
      <c r="L319">
        <v>3</v>
      </c>
      <c r="M319" s="65">
        <v>45663</v>
      </c>
      <c r="N319" t="s">
        <v>200</v>
      </c>
      <c r="O319" t="s">
        <v>201</v>
      </c>
      <c r="P319" t="s">
        <v>200</v>
      </c>
      <c r="Q319" t="s">
        <v>201</v>
      </c>
      <c r="R319">
        <v>34</v>
      </c>
      <c r="S319" t="s">
        <v>169</v>
      </c>
      <c r="T319" t="s">
        <v>147</v>
      </c>
      <c r="U319" t="s">
        <v>148</v>
      </c>
      <c r="V319" t="s">
        <v>149</v>
      </c>
      <c r="W319" t="s">
        <v>150</v>
      </c>
      <c r="X319">
        <v>1500</v>
      </c>
      <c r="Y319" t="s">
        <v>264</v>
      </c>
      <c r="Z319" t="s">
        <v>152</v>
      </c>
      <c r="AA319" t="s">
        <v>153</v>
      </c>
      <c r="AB319" t="s">
        <v>154</v>
      </c>
      <c r="AC319" t="s">
        <v>155</v>
      </c>
      <c r="AF319" t="s">
        <v>188</v>
      </c>
      <c r="AG319" t="s">
        <v>189</v>
      </c>
      <c r="AP319" t="s">
        <v>158</v>
      </c>
      <c r="AQ319" t="s">
        <v>159</v>
      </c>
      <c r="AR319">
        <v>2025</v>
      </c>
      <c r="AS319">
        <v>12</v>
      </c>
      <c r="AT319" s="65">
        <v>45669</v>
      </c>
      <c r="AU319" t="s">
        <v>160</v>
      </c>
      <c r="AV319" t="s">
        <v>161</v>
      </c>
      <c r="AW319" t="s">
        <v>171</v>
      </c>
      <c r="AX319">
        <v>0</v>
      </c>
      <c r="AY319">
        <v>0</v>
      </c>
      <c r="AZ319">
        <v>0</v>
      </c>
      <c r="BA319">
        <v>0</v>
      </c>
      <c r="BB319">
        <v>0</v>
      </c>
      <c r="BC319">
        <v>0</v>
      </c>
      <c r="BD319">
        <v>0</v>
      </c>
      <c r="BE319">
        <v>0</v>
      </c>
      <c r="BF319">
        <v>0</v>
      </c>
      <c r="BG319">
        <v>0</v>
      </c>
      <c r="BH319">
        <v>0</v>
      </c>
      <c r="BI319">
        <v>0</v>
      </c>
      <c r="BJ319">
        <v>2009</v>
      </c>
      <c r="BK319">
        <v>5368.48</v>
      </c>
      <c r="BL319">
        <v>2128</v>
      </c>
      <c r="BM319">
        <v>0</v>
      </c>
      <c r="BN319">
        <v>0</v>
      </c>
      <c r="BO319">
        <v>0</v>
      </c>
      <c r="BP319">
        <v>0</v>
      </c>
      <c r="BQ319">
        <v>0</v>
      </c>
      <c r="BR319">
        <v>0</v>
      </c>
      <c r="BS319">
        <v>0</v>
      </c>
      <c r="BT319">
        <v>0</v>
      </c>
      <c r="BU319">
        <v>0</v>
      </c>
      <c r="BV319">
        <v>0</v>
      </c>
      <c r="BW319">
        <v>0</v>
      </c>
      <c r="BX319">
        <v>0</v>
      </c>
      <c r="BY319">
        <v>0</v>
      </c>
      <c r="BZ319">
        <v>6166</v>
      </c>
      <c r="CA319">
        <v>0</v>
      </c>
      <c r="CB319">
        <v>0</v>
      </c>
      <c r="CC319">
        <v>0</v>
      </c>
      <c r="CD319">
        <v>0</v>
      </c>
      <c r="CE319">
        <v>0</v>
      </c>
      <c r="CF319">
        <v>0</v>
      </c>
      <c r="CG319">
        <v>0</v>
      </c>
      <c r="CH319">
        <v>0</v>
      </c>
      <c r="CI319">
        <v>0</v>
      </c>
      <c r="CJ319">
        <v>0</v>
      </c>
      <c r="CK319">
        <v>0</v>
      </c>
      <c r="CL319">
        <v>0</v>
      </c>
      <c r="CM319">
        <v>0</v>
      </c>
      <c r="CN319">
        <v>0</v>
      </c>
      <c r="CO319">
        <v>0</v>
      </c>
      <c r="CP319">
        <v>0</v>
      </c>
      <c r="CQ319">
        <v>0</v>
      </c>
      <c r="CR319">
        <v>0</v>
      </c>
      <c r="CS319">
        <v>0</v>
      </c>
      <c r="CT319">
        <v>0</v>
      </c>
      <c r="CU319">
        <v>0</v>
      </c>
      <c r="CV319">
        <v>0</v>
      </c>
      <c r="CW319">
        <v>0</v>
      </c>
      <c r="CX319">
        <v>0</v>
      </c>
      <c r="CY319">
        <v>0</v>
      </c>
      <c r="CZ319">
        <v>0</v>
      </c>
      <c r="DA319">
        <v>0</v>
      </c>
      <c r="DB319">
        <v>0</v>
      </c>
      <c r="DC319">
        <v>0</v>
      </c>
      <c r="DD319">
        <v>0</v>
      </c>
      <c r="DE319">
        <v>0</v>
      </c>
      <c r="DF319">
        <v>0</v>
      </c>
      <c r="DG319">
        <v>0</v>
      </c>
      <c r="DH319">
        <v>0</v>
      </c>
      <c r="DI319">
        <v>0</v>
      </c>
      <c r="DJ319">
        <v>0</v>
      </c>
      <c r="DK319">
        <v>0</v>
      </c>
      <c r="DL319">
        <v>0</v>
      </c>
      <c r="DM319">
        <v>0</v>
      </c>
      <c r="DN319">
        <v>0</v>
      </c>
      <c r="DO319">
        <v>0</v>
      </c>
      <c r="DP319">
        <v>0</v>
      </c>
      <c r="DQ319">
        <v>0</v>
      </c>
    </row>
    <row r="320" spans="1:121" x14ac:dyDescent="0.25">
      <c r="A320" t="s">
        <v>1145</v>
      </c>
      <c r="B320" t="s">
        <v>136</v>
      </c>
      <c r="C320" t="s">
        <v>137</v>
      </c>
      <c r="D320">
        <v>12</v>
      </c>
      <c r="E320" t="s">
        <v>138</v>
      </c>
      <c r="F320" t="s">
        <v>1144</v>
      </c>
      <c r="G320" s="65">
        <v>22140</v>
      </c>
      <c r="H320" t="s">
        <v>166</v>
      </c>
      <c r="I320" t="s">
        <v>142</v>
      </c>
      <c r="J320" s="66">
        <v>1670001795</v>
      </c>
      <c r="K320" t="s">
        <v>143</v>
      </c>
      <c r="L320">
        <v>1</v>
      </c>
      <c r="M320" s="65">
        <v>45667</v>
      </c>
      <c r="N320" t="s">
        <v>596</v>
      </c>
      <c r="O320" t="s">
        <v>597</v>
      </c>
      <c r="P320" t="s">
        <v>596</v>
      </c>
      <c r="Q320" t="s">
        <v>597</v>
      </c>
      <c r="R320">
        <v>34</v>
      </c>
      <c r="S320" t="s">
        <v>169</v>
      </c>
      <c r="T320" t="s">
        <v>147</v>
      </c>
      <c r="U320" t="s">
        <v>148</v>
      </c>
      <c r="V320" t="s">
        <v>149</v>
      </c>
      <c r="W320" t="s">
        <v>150</v>
      </c>
      <c r="X320">
        <v>3254</v>
      </c>
      <c r="Y320" t="s">
        <v>352</v>
      </c>
      <c r="Z320" t="s">
        <v>152</v>
      </c>
      <c r="AA320" t="s">
        <v>153</v>
      </c>
      <c r="AB320" t="s">
        <v>154</v>
      </c>
      <c r="AC320" t="s">
        <v>155</v>
      </c>
      <c r="AF320" t="s">
        <v>188</v>
      </c>
      <c r="AG320" t="s">
        <v>189</v>
      </c>
      <c r="AP320" t="s">
        <v>158</v>
      </c>
      <c r="AQ320" t="s">
        <v>159</v>
      </c>
      <c r="AR320">
        <v>2025</v>
      </c>
      <c r="AS320">
        <v>12</v>
      </c>
      <c r="AT320" s="65">
        <v>45669</v>
      </c>
      <c r="AU320" t="s">
        <v>160</v>
      </c>
      <c r="AV320" t="s">
        <v>161</v>
      </c>
      <c r="AW320" t="s">
        <v>171</v>
      </c>
      <c r="AX320">
        <v>0</v>
      </c>
      <c r="AY320">
        <v>0</v>
      </c>
      <c r="AZ320">
        <v>0</v>
      </c>
      <c r="BA320">
        <v>0</v>
      </c>
      <c r="BB320">
        <v>0</v>
      </c>
      <c r="BC320">
        <v>0</v>
      </c>
      <c r="BD320">
        <v>0</v>
      </c>
      <c r="BE320">
        <v>0</v>
      </c>
      <c r="BF320">
        <v>0</v>
      </c>
      <c r="BG320">
        <v>0</v>
      </c>
      <c r="BH320">
        <v>0</v>
      </c>
      <c r="BI320">
        <v>0</v>
      </c>
      <c r="BJ320">
        <v>2296</v>
      </c>
      <c r="BK320">
        <v>7400.87</v>
      </c>
      <c r="BL320">
        <v>2432</v>
      </c>
      <c r="BM320">
        <v>0</v>
      </c>
      <c r="BN320">
        <v>0</v>
      </c>
      <c r="BO320">
        <v>0</v>
      </c>
      <c r="BP320">
        <v>0</v>
      </c>
      <c r="BQ320">
        <v>0</v>
      </c>
      <c r="BR320">
        <v>0</v>
      </c>
      <c r="BS320">
        <v>0</v>
      </c>
      <c r="BT320">
        <v>0</v>
      </c>
      <c r="BU320">
        <v>0</v>
      </c>
      <c r="BV320">
        <v>0</v>
      </c>
      <c r="BW320">
        <v>0</v>
      </c>
      <c r="BX320">
        <v>0</v>
      </c>
      <c r="BY320">
        <v>0</v>
      </c>
      <c r="BZ320">
        <v>0</v>
      </c>
      <c r="CA320">
        <v>0</v>
      </c>
      <c r="CB320">
        <v>0</v>
      </c>
      <c r="CC320">
        <v>0</v>
      </c>
      <c r="CD320">
        <v>0</v>
      </c>
      <c r="CE320">
        <v>0</v>
      </c>
      <c r="CF320">
        <v>0</v>
      </c>
      <c r="CG320">
        <v>0</v>
      </c>
      <c r="CH320">
        <v>0</v>
      </c>
      <c r="CI320">
        <v>0</v>
      </c>
      <c r="CJ320">
        <v>0</v>
      </c>
      <c r="CK320">
        <v>0</v>
      </c>
      <c r="CL320">
        <v>0</v>
      </c>
      <c r="CM320">
        <v>0</v>
      </c>
      <c r="CN320">
        <v>0</v>
      </c>
      <c r="CO320">
        <v>0</v>
      </c>
      <c r="CP320">
        <v>0</v>
      </c>
      <c r="CQ320">
        <v>0</v>
      </c>
      <c r="CR320">
        <v>0</v>
      </c>
      <c r="CS320">
        <v>0</v>
      </c>
      <c r="CT320">
        <v>0</v>
      </c>
      <c r="CU320">
        <v>0</v>
      </c>
      <c r="CV320">
        <v>0</v>
      </c>
      <c r="CW320">
        <v>0</v>
      </c>
      <c r="CX320">
        <v>0</v>
      </c>
      <c r="CY320">
        <v>0</v>
      </c>
      <c r="CZ320">
        <v>0</v>
      </c>
      <c r="DA320">
        <v>0</v>
      </c>
      <c r="DB320">
        <v>0</v>
      </c>
      <c r="DC320">
        <v>0</v>
      </c>
      <c r="DD320">
        <v>0</v>
      </c>
      <c r="DE320">
        <v>0</v>
      </c>
      <c r="DF320">
        <v>0</v>
      </c>
      <c r="DG320">
        <v>0</v>
      </c>
      <c r="DH320">
        <v>0</v>
      </c>
      <c r="DI320">
        <v>0</v>
      </c>
      <c r="DJ320">
        <v>0</v>
      </c>
      <c r="DK320">
        <v>0</v>
      </c>
      <c r="DL320">
        <v>0</v>
      </c>
      <c r="DM320">
        <v>0</v>
      </c>
      <c r="DN320">
        <v>0</v>
      </c>
      <c r="DO320">
        <v>0</v>
      </c>
      <c r="DP320">
        <v>0</v>
      </c>
      <c r="DQ320">
        <v>0</v>
      </c>
    </row>
    <row r="321" spans="1:121" x14ac:dyDescent="0.25">
      <c r="A321" t="s">
        <v>1147</v>
      </c>
      <c r="B321" t="s">
        <v>136</v>
      </c>
      <c r="C321" t="s">
        <v>137</v>
      </c>
      <c r="D321">
        <v>4</v>
      </c>
      <c r="E321" t="s">
        <v>138</v>
      </c>
      <c r="F321" t="s">
        <v>1146</v>
      </c>
      <c r="G321" s="65">
        <v>24142</v>
      </c>
      <c r="H321" t="s">
        <v>141</v>
      </c>
      <c r="I321" t="s">
        <v>142</v>
      </c>
      <c r="J321" s="66">
        <v>9603047830</v>
      </c>
      <c r="K321" t="s">
        <v>143</v>
      </c>
      <c r="L321">
        <v>1</v>
      </c>
      <c r="M321" s="65">
        <v>45662</v>
      </c>
      <c r="N321" t="s">
        <v>367</v>
      </c>
      <c r="O321" t="s">
        <v>368</v>
      </c>
      <c r="P321" t="s">
        <v>367</v>
      </c>
      <c r="Q321" t="s">
        <v>368</v>
      </c>
      <c r="R321">
        <v>34</v>
      </c>
      <c r="S321" t="s">
        <v>169</v>
      </c>
      <c r="T321" t="s">
        <v>147</v>
      </c>
      <c r="U321" t="s">
        <v>148</v>
      </c>
      <c r="V321" t="s">
        <v>149</v>
      </c>
      <c r="W321" t="s">
        <v>150</v>
      </c>
      <c r="X321">
        <v>3437</v>
      </c>
      <c r="Y321" t="s">
        <v>1148</v>
      </c>
      <c r="Z321" t="s">
        <v>152</v>
      </c>
      <c r="AA321" t="s">
        <v>153</v>
      </c>
      <c r="AB321" t="s">
        <v>154</v>
      </c>
      <c r="AC321" t="s">
        <v>155</v>
      </c>
      <c r="AF321" t="s">
        <v>1149</v>
      </c>
      <c r="AG321" t="s">
        <v>1150</v>
      </c>
      <c r="AP321" t="s">
        <v>158</v>
      </c>
      <c r="AQ321" t="s">
        <v>159</v>
      </c>
      <c r="AR321">
        <v>2025</v>
      </c>
      <c r="AS321">
        <v>12</v>
      </c>
      <c r="AT321" s="65">
        <v>45669</v>
      </c>
      <c r="AU321" t="s">
        <v>160</v>
      </c>
      <c r="AV321" t="s">
        <v>161</v>
      </c>
      <c r="AW321" t="s">
        <v>171</v>
      </c>
      <c r="AX321">
        <v>0</v>
      </c>
      <c r="AY321">
        <v>0</v>
      </c>
      <c r="AZ321">
        <v>0</v>
      </c>
      <c r="BA321">
        <v>0</v>
      </c>
      <c r="BB321">
        <v>0</v>
      </c>
      <c r="BC321">
        <v>0</v>
      </c>
      <c r="BD321">
        <v>0</v>
      </c>
      <c r="BE321">
        <v>0</v>
      </c>
      <c r="BF321">
        <v>0</v>
      </c>
      <c r="BG321">
        <v>0</v>
      </c>
      <c r="BH321">
        <v>0</v>
      </c>
      <c r="BI321">
        <v>0</v>
      </c>
      <c r="BJ321">
        <v>4305</v>
      </c>
      <c r="BK321">
        <v>23866.62</v>
      </c>
      <c r="BL321">
        <v>4560</v>
      </c>
      <c r="BM321">
        <v>0</v>
      </c>
      <c r="BN321">
        <v>0</v>
      </c>
      <c r="BO321">
        <v>0</v>
      </c>
      <c r="BP321">
        <v>0</v>
      </c>
      <c r="BQ321">
        <v>0</v>
      </c>
      <c r="BR321">
        <v>0</v>
      </c>
      <c r="BS321">
        <v>0</v>
      </c>
      <c r="BT321">
        <v>0</v>
      </c>
      <c r="BU321">
        <v>0</v>
      </c>
      <c r="BV321">
        <v>0</v>
      </c>
      <c r="BW321">
        <v>0</v>
      </c>
      <c r="BX321">
        <v>0</v>
      </c>
      <c r="BY321">
        <v>0</v>
      </c>
      <c r="BZ321">
        <v>0</v>
      </c>
      <c r="CA321">
        <v>0</v>
      </c>
      <c r="CB321">
        <v>0</v>
      </c>
      <c r="CC321">
        <v>0</v>
      </c>
      <c r="CD321">
        <v>0</v>
      </c>
      <c r="CE321">
        <v>0</v>
      </c>
      <c r="CF321">
        <v>0</v>
      </c>
      <c r="CG321">
        <v>0</v>
      </c>
      <c r="CH321">
        <v>0</v>
      </c>
      <c r="CI321">
        <v>0</v>
      </c>
      <c r="CJ321">
        <v>0</v>
      </c>
      <c r="CK321">
        <v>0</v>
      </c>
      <c r="CL321">
        <v>0</v>
      </c>
      <c r="CM321">
        <v>0</v>
      </c>
      <c r="CN321">
        <v>0</v>
      </c>
      <c r="CO321">
        <v>0</v>
      </c>
      <c r="CP321">
        <v>0</v>
      </c>
      <c r="CQ321">
        <v>0</v>
      </c>
      <c r="CR321">
        <v>0</v>
      </c>
      <c r="CS321">
        <v>0</v>
      </c>
      <c r="CT321">
        <v>0</v>
      </c>
      <c r="CU321">
        <v>0</v>
      </c>
      <c r="CV321">
        <v>0</v>
      </c>
      <c r="CW321">
        <v>0</v>
      </c>
      <c r="CX321">
        <v>0</v>
      </c>
      <c r="CY321">
        <v>0</v>
      </c>
      <c r="CZ321">
        <v>0</v>
      </c>
      <c r="DA321">
        <v>0</v>
      </c>
      <c r="DB321">
        <v>0</v>
      </c>
      <c r="DC321">
        <v>0</v>
      </c>
      <c r="DD321">
        <v>0</v>
      </c>
      <c r="DE321">
        <v>0</v>
      </c>
      <c r="DF321">
        <v>0</v>
      </c>
      <c r="DG321">
        <v>0</v>
      </c>
      <c r="DH321">
        <v>0</v>
      </c>
      <c r="DI321">
        <v>0</v>
      </c>
      <c r="DJ321">
        <v>0</v>
      </c>
      <c r="DK321">
        <v>0</v>
      </c>
      <c r="DL321">
        <v>0</v>
      </c>
      <c r="DM321">
        <v>0</v>
      </c>
      <c r="DN321">
        <v>0</v>
      </c>
      <c r="DO321">
        <v>0</v>
      </c>
      <c r="DP321">
        <v>0</v>
      </c>
      <c r="DQ321">
        <v>0</v>
      </c>
    </row>
    <row r="322" spans="1:121" x14ac:dyDescent="0.25">
      <c r="A322" t="s">
        <v>1152</v>
      </c>
      <c r="B322" t="s">
        <v>136</v>
      </c>
      <c r="C322" t="s">
        <v>137</v>
      </c>
      <c r="D322">
        <v>16</v>
      </c>
      <c r="E322" t="s">
        <v>138</v>
      </c>
      <c r="F322" t="s">
        <v>1151</v>
      </c>
      <c r="G322" t="s">
        <v>1153</v>
      </c>
      <c r="H322" t="s">
        <v>166</v>
      </c>
      <c r="I322" t="s">
        <v>142</v>
      </c>
      <c r="J322" s="66">
        <v>200010131479287</v>
      </c>
      <c r="K322" t="s">
        <v>143</v>
      </c>
      <c r="L322">
        <v>4</v>
      </c>
      <c r="M322" s="65">
        <v>45663</v>
      </c>
      <c r="N322" t="s">
        <v>329</v>
      </c>
      <c r="O322" t="s">
        <v>330</v>
      </c>
      <c r="P322" t="s">
        <v>329</v>
      </c>
      <c r="Q322" t="s">
        <v>330</v>
      </c>
      <c r="R322">
        <v>1</v>
      </c>
      <c r="S322" t="s">
        <v>146</v>
      </c>
      <c r="T322" t="s">
        <v>147</v>
      </c>
      <c r="U322" t="s">
        <v>148</v>
      </c>
      <c r="V322" t="s">
        <v>149</v>
      </c>
      <c r="W322" t="s">
        <v>150</v>
      </c>
      <c r="X322">
        <v>1110</v>
      </c>
      <c r="Y322" t="s">
        <v>192</v>
      </c>
      <c r="Z322" t="s">
        <v>193</v>
      </c>
      <c r="AA322" t="s">
        <v>194</v>
      </c>
      <c r="AB322" t="s">
        <v>195</v>
      </c>
      <c r="AC322" t="s">
        <v>196</v>
      </c>
      <c r="AF322" t="s">
        <v>156</v>
      </c>
      <c r="AG322" t="s">
        <v>157</v>
      </c>
      <c r="AP322" t="s">
        <v>158</v>
      </c>
      <c r="AQ322" t="s">
        <v>159</v>
      </c>
      <c r="AR322">
        <v>2025</v>
      </c>
      <c r="AS322">
        <v>12</v>
      </c>
      <c r="AT322" s="65">
        <v>45669</v>
      </c>
      <c r="AU322" t="s">
        <v>160</v>
      </c>
      <c r="AV322" t="s">
        <v>161</v>
      </c>
      <c r="AW322" t="s">
        <v>162</v>
      </c>
      <c r="AX322">
        <v>27494.78</v>
      </c>
      <c r="AY322">
        <v>0</v>
      </c>
      <c r="AZ322">
        <v>0</v>
      </c>
      <c r="BA322">
        <v>0</v>
      </c>
      <c r="BB322">
        <v>0</v>
      </c>
      <c r="BC322">
        <v>0</v>
      </c>
      <c r="BD322">
        <v>0</v>
      </c>
      <c r="BE322">
        <v>0</v>
      </c>
      <c r="BF322">
        <v>0</v>
      </c>
      <c r="BG322">
        <v>0</v>
      </c>
      <c r="BH322">
        <v>0</v>
      </c>
      <c r="BI322">
        <v>0</v>
      </c>
      <c r="BJ322">
        <v>789.1</v>
      </c>
      <c r="BK322">
        <v>0</v>
      </c>
      <c r="BL322">
        <v>835.84</v>
      </c>
      <c r="BM322">
        <v>0</v>
      </c>
      <c r="BN322">
        <v>0</v>
      </c>
      <c r="BO322">
        <v>0</v>
      </c>
      <c r="BP322">
        <v>0</v>
      </c>
      <c r="BQ322">
        <v>0</v>
      </c>
      <c r="BR322">
        <v>0</v>
      </c>
      <c r="BS322">
        <v>0</v>
      </c>
      <c r="BT322">
        <v>0</v>
      </c>
      <c r="BU322">
        <v>0</v>
      </c>
      <c r="BV322">
        <v>0</v>
      </c>
      <c r="BW322">
        <v>0</v>
      </c>
      <c r="BX322">
        <v>0</v>
      </c>
      <c r="BY322">
        <v>0</v>
      </c>
      <c r="BZ322">
        <v>20126.95</v>
      </c>
      <c r="CA322">
        <v>0</v>
      </c>
      <c r="CB322">
        <v>0</v>
      </c>
      <c r="CC322">
        <v>0</v>
      </c>
      <c r="CD322">
        <v>0</v>
      </c>
      <c r="CE322">
        <v>0</v>
      </c>
      <c r="CF322">
        <v>0</v>
      </c>
      <c r="CG322">
        <v>0</v>
      </c>
      <c r="CH322">
        <v>0</v>
      </c>
      <c r="CI322">
        <v>0</v>
      </c>
      <c r="CJ322">
        <v>0</v>
      </c>
      <c r="CK322">
        <v>0</v>
      </c>
      <c r="CL322">
        <v>0</v>
      </c>
      <c r="CM322">
        <v>0</v>
      </c>
      <c r="CN322">
        <v>0</v>
      </c>
      <c r="CO322">
        <v>0</v>
      </c>
      <c r="CP322">
        <v>0</v>
      </c>
      <c r="CQ322">
        <v>0</v>
      </c>
      <c r="CR322">
        <v>0</v>
      </c>
      <c r="CS322">
        <v>0</v>
      </c>
      <c r="CT322">
        <v>0</v>
      </c>
      <c r="CU322">
        <v>0</v>
      </c>
      <c r="CV322">
        <v>0</v>
      </c>
      <c r="CW322">
        <v>0</v>
      </c>
      <c r="CX322">
        <v>0</v>
      </c>
      <c r="CY322">
        <v>0</v>
      </c>
      <c r="CZ322">
        <v>0</v>
      </c>
      <c r="DA322">
        <v>0</v>
      </c>
      <c r="DB322">
        <v>0</v>
      </c>
      <c r="DC322">
        <v>0</v>
      </c>
      <c r="DD322">
        <v>0</v>
      </c>
      <c r="DE322">
        <v>0</v>
      </c>
      <c r="DF322">
        <v>0</v>
      </c>
      <c r="DG322">
        <v>0</v>
      </c>
      <c r="DH322">
        <v>0</v>
      </c>
      <c r="DI322">
        <v>0</v>
      </c>
      <c r="DJ322">
        <v>0</v>
      </c>
      <c r="DK322">
        <v>0</v>
      </c>
      <c r="DL322">
        <v>0</v>
      </c>
      <c r="DM322">
        <v>0</v>
      </c>
      <c r="DN322">
        <v>0</v>
      </c>
      <c r="DO322">
        <v>0</v>
      </c>
      <c r="DP322">
        <v>0</v>
      </c>
      <c r="DQ322">
        <v>0</v>
      </c>
    </row>
    <row r="323" spans="1:121" x14ac:dyDescent="0.25">
      <c r="A323" t="s">
        <v>1155</v>
      </c>
      <c r="B323" t="s">
        <v>136</v>
      </c>
      <c r="C323" t="s">
        <v>137</v>
      </c>
      <c r="D323">
        <v>116</v>
      </c>
      <c r="E323" t="s">
        <v>138</v>
      </c>
      <c r="F323" t="s">
        <v>1154</v>
      </c>
      <c r="G323" t="s">
        <v>1156</v>
      </c>
      <c r="H323" t="s">
        <v>166</v>
      </c>
      <c r="I323" t="s">
        <v>142</v>
      </c>
      <c r="J323" s="66">
        <v>200010130595515</v>
      </c>
      <c r="K323" t="s">
        <v>143</v>
      </c>
      <c r="L323">
        <v>4</v>
      </c>
      <c r="M323" s="65">
        <v>45663</v>
      </c>
      <c r="N323" t="s">
        <v>207</v>
      </c>
      <c r="O323" t="s">
        <v>208</v>
      </c>
      <c r="P323" t="s">
        <v>207</v>
      </c>
      <c r="Q323" t="s">
        <v>208</v>
      </c>
      <c r="R323">
        <v>1</v>
      </c>
      <c r="S323" t="s">
        <v>146</v>
      </c>
      <c r="T323" t="s">
        <v>147</v>
      </c>
      <c r="U323" t="s">
        <v>148</v>
      </c>
      <c r="V323" t="s">
        <v>149</v>
      </c>
      <c r="W323" t="s">
        <v>150</v>
      </c>
      <c r="X323">
        <v>2210</v>
      </c>
      <c r="Y323" t="s">
        <v>170</v>
      </c>
      <c r="AB323" t="s">
        <v>154</v>
      </c>
      <c r="AC323" t="s">
        <v>155</v>
      </c>
      <c r="AP323" t="s">
        <v>158</v>
      </c>
      <c r="AQ323" t="s">
        <v>159</v>
      </c>
      <c r="AR323">
        <v>2025</v>
      </c>
      <c r="AS323">
        <v>12</v>
      </c>
      <c r="AT323" s="65">
        <v>45669</v>
      </c>
      <c r="AU323" t="s">
        <v>160</v>
      </c>
      <c r="AV323" t="s">
        <v>161</v>
      </c>
      <c r="AW323" t="s">
        <v>162</v>
      </c>
      <c r="AX323">
        <v>40796.25</v>
      </c>
      <c r="AY323">
        <v>0</v>
      </c>
      <c r="AZ323">
        <v>0</v>
      </c>
      <c r="BA323">
        <v>0</v>
      </c>
      <c r="BB323">
        <v>0</v>
      </c>
      <c r="BC323">
        <v>0</v>
      </c>
      <c r="BD323">
        <v>0</v>
      </c>
      <c r="BE323">
        <v>0</v>
      </c>
      <c r="BF323">
        <v>0</v>
      </c>
      <c r="BG323">
        <v>0</v>
      </c>
      <c r="BH323">
        <v>0</v>
      </c>
      <c r="BI323">
        <v>0</v>
      </c>
      <c r="BJ323">
        <v>1170.8499999999999</v>
      </c>
      <c r="BK323">
        <v>555.03</v>
      </c>
      <c r="BL323">
        <v>1240.21</v>
      </c>
      <c r="BM323">
        <v>0</v>
      </c>
      <c r="BN323">
        <v>0</v>
      </c>
      <c r="BO323">
        <v>0</v>
      </c>
      <c r="BP323">
        <v>0</v>
      </c>
      <c r="BQ323">
        <v>0</v>
      </c>
      <c r="BR323">
        <v>0</v>
      </c>
      <c r="BS323">
        <v>0</v>
      </c>
      <c r="BT323">
        <v>0</v>
      </c>
      <c r="BU323">
        <v>0</v>
      </c>
      <c r="BV323">
        <v>0</v>
      </c>
      <c r="BW323">
        <v>0</v>
      </c>
      <c r="BX323">
        <v>0</v>
      </c>
      <c r="BY323">
        <v>0</v>
      </c>
      <c r="BZ323">
        <v>30195.69</v>
      </c>
      <c r="CA323">
        <v>0</v>
      </c>
      <c r="CB323">
        <v>0</v>
      </c>
      <c r="CC323">
        <v>0</v>
      </c>
      <c r="CD323">
        <v>0</v>
      </c>
      <c r="CE323">
        <v>0</v>
      </c>
      <c r="CF323">
        <v>0</v>
      </c>
      <c r="CG323">
        <v>0</v>
      </c>
      <c r="CH323">
        <v>0</v>
      </c>
      <c r="CI323">
        <v>0</v>
      </c>
      <c r="CJ323">
        <v>0</v>
      </c>
      <c r="CK323">
        <v>0</v>
      </c>
      <c r="CL323">
        <v>0</v>
      </c>
      <c r="CM323">
        <v>0</v>
      </c>
      <c r="CN323">
        <v>0</v>
      </c>
      <c r="CO323">
        <v>0</v>
      </c>
      <c r="CP323">
        <v>0</v>
      </c>
      <c r="CQ323">
        <v>0</v>
      </c>
      <c r="CR323">
        <v>0</v>
      </c>
      <c r="CS323">
        <v>0</v>
      </c>
      <c r="CT323">
        <v>0</v>
      </c>
      <c r="CU323">
        <v>0</v>
      </c>
      <c r="CV323">
        <v>0</v>
      </c>
      <c r="CW323">
        <v>0</v>
      </c>
      <c r="CX323">
        <v>0</v>
      </c>
      <c r="CY323">
        <v>0</v>
      </c>
      <c r="CZ323">
        <v>0</v>
      </c>
      <c r="DA323">
        <v>0</v>
      </c>
      <c r="DB323">
        <v>0</v>
      </c>
      <c r="DC323">
        <v>0</v>
      </c>
      <c r="DD323">
        <v>0</v>
      </c>
      <c r="DE323">
        <v>0</v>
      </c>
      <c r="DF323">
        <v>0</v>
      </c>
      <c r="DG323">
        <v>0</v>
      </c>
      <c r="DH323">
        <v>0</v>
      </c>
      <c r="DI323">
        <v>0</v>
      </c>
      <c r="DJ323">
        <v>0</v>
      </c>
      <c r="DK323">
        <v>0</v>
      </c>
      <c r="DL323">
        <v>0</v>
      </c>
      <c r="DM323">
        <v>0</v>
      </c>
      <c r="DN323">
        <v>0</v>
      </c>
      <c r="DO323">
        <v>0</v>
      </c>
      <c r="DP323">
        <v>0</v>
      </c>
      <c r="DQ323">
        <v>0</v>
      </c>
    </row>
    <row r="324" spans="1:121" x14ac:dyDescent="0.25">
      <c r="A324" t="s">
        <v>1158</v>
      </c>
      <c r="B324" t="s">
        <v>136</v>
      </c>
      <c r="C324" t="s">
        <v>137</v>
      </c>
      <c r="D324">
        <v>14</v>
      </c>
      <c r="E324" t="s">
        <v>138</v>
      </c>
      <c r="F324" t="s">
        <v>1157</v>
      </c>
      <c r="G324" t="s">
        <v>1159</v>
      </c>
      <c r="H324" t="s">
        <v>141</v>
      </c>
      <c r="I324" t="s">
        <v>142</v>
      </c>
      <c r="J324" s="66">
        <v>200019603724351</v>
      </c>
      <c r="K324" t="s">
        <v>143</v>
      </c>
      <c r="L324">
        <v>6</v>
      </c>
      <c r="M324" s="65">
        <v>45663</v>
      </c>
      <c r="N324" t="s">
        <v>403</v>
      </c>
      <c r="O324" t="s">
        <v>404</v>
      </c>
      <c r="P324" t="s">
        <v>403</v>
      </c>
      <c r="Q324" t="s">
        <v>404</v>
      </c>
      <c r="R324">
        <v>1</v>
      </c>
      <c r="S324" t="s">
        <v>146</v>
      </c>
      <c r="T324" t="s">
        <v>147</v>
      </c>
      <c r="U324" t="s">
        <v>148</v>
      </c>
      <c r="V324" t="s">
        <v>149</v>
      </c>
      <c r="W324" t="s">
        <v>150</v>
      </c>
      <c r="X324">
        <v>1500</v>
      </c>
      <c r="Y324" t="s">
        <v>264</v>
      </c>
      <c r="Z324" t="s">
        <v>152</v>
      </c>
      <c r="AA324" t="s">
        <v>153</v>
      </c>
      <c r="AB324" t="s">
        <v>154</v>
      </c>
      <c r="AC324" t="s">
        <v>155</v>
      </c>
      <c r="AF324" t="s">
        <v>188</v>
      </c>
      <c r="AG324" t="s">
        <v>189</v>
      </c>
      <c r="AP324" t="s">
        <v>158</v>
      </c>
      <c r="AQ324" t="s">
        <v>159</v>
      </c>
      <c r="AR324">
        <v>2025</v>
      </c>
      <c r="AS324">
        <v>12</v>
      </c>
      <c r="AT324" s="65">
        <v>45669</v>
      </c>
      <c r="AU324" t="s">
        <v>160</v>
      </c>
      <c r="AV324" t="s">
        <v>161</v>
      </c>
      <c r="AW324" t="s">
        <v>162</v>
      </c>
      <c r="AX324">
        <v>70000</v>
      </c>
      <c r="AY324">
        <v>0</v>
      </c>
      <c r="AZ324">
        <v>0</v>
      </c>
      <c r="BA324">
        <v>0</v>
      </c>
      <c r="BB324">
        <v>0</v>
      </c>
      <c r="BC324">
        <v>0</v>
      </c>
      <c r="BD324">
        <v>0</v>
      </c>
      <c r="BE324">
        <v>0</v>
      </c>
      <c r="BF324">
        <v>0</v>
      </c>
      <c r="BG324">
        <v>0</v>
      </c>
      <c r="BH324">
        <v>0</v>
      </c>
      <c r="BI324">
        <v>0</v>
      </c>
      <c r="BJ324">
        <v>2009</v>
      </c>
      <c r="BK324">
        <v>5368.48</v>
      </c>
      <c r="BL324">
        <v>2128</v>
      </c>
      <c r="BM324">
        <v>0</v>
      </c>
      <c r="BN324">
        <v>0</v>
      </c>
      <c r="BO324">
        <v>0</v>
      </c>
      <c r="BP324">
        <v>0</v>
      </c>
      <c r="BQ324">
        <v>0</v>
      </c>
      <c r="BR324">
        <v>0</v>
      </c>
      <c r="BS324">
        <v>0</v>
      </c>
      <c r="BT324">
        <v>0</v>
      </c>
      <c r="BU324">
        <v>0</v>
      </c>
      <c r="BV324">
        <v>0</v>
      </c>
      <c r="BW324">
        <v>0</v>
      </c>
      <c r="BX324">
        <v>0</v>
      </c>
      <c r="BY324">
        <v>0</v>
      </c>
      <c r="BZ324">
        <v>7366</v>
      </c>
      <c r="CA324">
        <v>0</v>
      </c>
      <c r="CB324">
        <v>0</v>
      </c>
      <c r="CC324">
        <v>0</v>
      </c>
      <c r="CD324">
        <v>0</v>
      </c>
      <c r="CE324">
        <v>0</v>
      </c>
      <c r="CF324">
        <v>0</v>
      </c>
      <c r="CG324">
        <v>0</v>
      </c>
      <c r="CH324">
        <v>0</v>
      </c>
      <c r="CI324">
        <v>0</v>
      </c>
      <c r="CJ324">
        <v>0</v>
      </c>
      <c r="CK324">
        <v>0</v>
      </c>
      <c r="CL324">
        <v>0</v>
      </c>
      <c r="CM324">
        <v>0</v>
      </c>
      <c r="CN324">
        <v>0</v>
      </c>
      <c r="CO324">
        <v>0</v>
      </c>
      <c r="CP324">
        <v>0</v>
      </c>
      <c r="CQ324">
        <v>0</v>
      </c>
      <c r="CR324">
        <v>0</v>
      </c>
      <c r="CS324">
        <v>0</v>
      </c>
      <c r="CT324">
        <v>0</v>
      </c>
      <c r="CU324">
        <v>0</v>
      </c>
      <c r="CV324">
        <v>0</v>
      </c>
      <c r="CW324">
        <v>0</v>
      </c>
      <c r="CX324">
        <v>0</v>
      </c>
      <c r="CY324">
        <v>0</v>
      </c>
      <c r="CZ324">
        <v>0</v>
      </c>
      <c r="DA324">
        <v>0</v>
      </c>
      <c r="DB324">
        <v>0</v>
      </c>
      <c r="DC324">
        <v>0</v>
      </c>
      <c r="DD324">
        <v>0</v>
      </c>
      <c r="DE324">
        <v>0</v>
      </c>
      <c r="DF324">
        <v>0</v>
      </c>
      <c r="DG324">
        <v>0</v>
      </c>
      <c r="DH324">
        <v>0</v>
      </c>
      <c r="DI324">
        <v>0</v>
      </c>
      <c r="DJ324">
        <v>0</v>
      </c>
      <c r="DK324">
        <v>0</v>
      </c>
      <c r="DL324">
        <v>0</v>
      </c>
      <c r="DM324">
        <v>0</v>
      </c>
      <c r="DN324">
        <v>0</v>
      </c>
      <c r="DO324">
        <v>0</v>
      </c>
      <c r="DP324">
        <v>0</v>
      </c>
      <c r="DQ324">
        <v>0</v>
      </c>
    </row>
    <row r="325" spans="1:121" x14ac:dyDescent="0.25">
      <c r="A325" t="s">
        <v>1161</v>
      </c>
      <c r="B325" t="s">
        <v>136</v>
      </c>
      <c r="C325" t="s">
        <v>137</v>
      </c>
      <c r="D325">
        <v>16</v>
      </c>
      <c r="E325" t="s">
        <v>138</v>
      </c>
      <c r="F325" t="s">
        <v>1160</v>
      </c>
      <c r="G325" t="s">
        <v>636</v>
      </c>
      <c r="H325" t="s">
        <v>141</v>
      </c>
      <c r="I325" t="s">
        <v>142</v>
      </c>
      <c r="J325" s="66">
        <v>200019605578549</v>
      </c>
      <c r="K325" t="s">
        <v>143</v>
      </c>
      <c r="L325">
        <v>4</v>
      </c>
      <c r="M325" s="65">
        <v>45663</v>
      </c>
      <c r="N325" t="s">
        <v>185</v>
      </c>
      <c r="O325" t="s">
        <v>186</v>
      </c>
      <c r="P325" t="s">
        <v>185</v>
      </c>
      <c r="Q325" t="s">
        <v>186</v>
      </c>
      <c r="R325">
        <v>1</v>
      </c>
      <c r="S325" t="s">
        <v>146</v>
      </c>
      <c r="T325" t="s">
        <v>147</v>
      </c>
      <c r="U325" t="s">
        <v>148</v>
      </c>
      <c r="V325" t="s">
        <v>149</v>
      </c>
      <c r="W325" t="s">
        <v>150</v>
      </c>
      <c r="X325">
        <v>1693</v>
      </c>
      <c r="Y325" t="s">
        <v>187</v>
      </c>
      <c r="Z325" t="s">
        <v>152</v>
      </c>
      <c r="AA325" t="s">
        <v>153</v>
      </c>
      <c r="AB325" t="s">
        <v>154</v>
      </c>
      <c r="AC325" t="s">
        <v>155</v>
      </c>
      <c r="AF325" t="s">
        <v>188</v>
      </c>
      <c r="AG325" t="s">
        <v>189</v>
      </c>
      <c r="AP325" t="s">
        <v>158</v>
      </c>
      <c r="AQ325" t="s">
        <v>159</v>
      </c>
      <c r="AR325">
        <v>2025</v>
      </c>
      <c r="AS325">
        <v>12</v>
      </c>
      <c r="AT325" s="65">
        <v>45669</v>
      </c>
      <c r="AU325" t="s">
        <v>160</v>
      </c>
      <c r="AV325" t="s">
        <v>161</v>
      </c>
      <c r="AW325" t="s">
        <v>162</v>
      </c>
      <c r="AX325">
        <v>70000</v>
      </c>
      <c r="AY325">
        <v>0</v>
      </c>
      <c r="AZ325">
        <v>0</v>
      </c>
      <c r="BA325">
        <v>0</v>
      </c>
      <c r="BB325">
        <v>0</v>
      </c>
      <c r="BC325">
        <v>0</v>
      </c>
      <c r="BD325">
        <v>0</v>
      </c>
      <c r="BE325">
        <v>0</v>
      </c>
      <c r="BF325">
        <v>0</v>
      </c>
      <c r="BG325">
        <v>0</v>
      </c>
      <c r="BH325">
        <v>0</v>
      </c>
      <c r="BI325">
        <v>0</v>
      </c>
      <c r="BJ325">
        <v>2009</v>
      </c>
      <c r="BK325">
        <v>5368.48</v>
      </c>
      <c r="BL325">
        <v>2128</v>
      </c>
      <c r="BM325">
        <v>0</v>
      </c>
      <c r="BN325">
        <v>0</v>
      </c>
      <c r="BO325">
        <v>0</v>
      </c>
      <c r="BP325">
        <v>0</v>
      </c>
      <c r="BQ325">
        <v>0</v>
      </c>
      <c r="BR325">
        <v>0</v>
      </c>
      <c r="BS325">
        <v>0</v>
      </c>
      <c r="BT325">
        <v>0</v>
      </c>
      <c r="BU325">
        <v>0</v>
      </c>
      <c r="BV325">
        <v>0</v>
      </c>
      <c r="BW325">
        <v>0</v>
      </c>
      <c r="BX325">
        <v>0</v>
      </c>
      <c r="BY325">
        <v>0</v>
      </c>
      <c r="BZ325">
        <v>7666</v>
      </c>
      <c r="CA325">
        <v>0</v>
      </c>
      <c r="CB325">
        <v>0</v>
      </c>
      <c r="CC325">
        <v>0</v>
      </c>
      <c r="CD325">
        <v>0</v>
      </c>
      <c r="CE325">
        <v>0</v>
      </c>
      <c r="CF325">
        <v>0</v>
      </c>
      <c r="CG325">
        <v>0</v>
      </c>
      <c r="CH325">
        <v>0</v>
      </c>
      <c r="CI325">
        <v>0</v>
      </c>
      <c r="CJ325">
        <v>0</v>
      </c>
      <c r="CK325">
        <v>0</v>
      </c>
      <c r="CL325">
        <v>0</v>
      </c>
      <c r="CM325">
        <v>0</v>
      </c>
      <c r="CN325">
        <v>0</v>
      </c>
      <c r="CO325">
        <v>0</v>
      </c>
      <c r="CP325">
        <v>0</v>
      </c>
      <c r="CQ325">
        <v>0</v>
      </c>
      <c r="CR325">
        <v>0</v>
      </c>
      <c r="CS325">
        <v>0</v>
      </c>
      <c r="CT325">
        <v>0</v>
      </c>
      <c r="CU325">
        <v>0</v>
      </c>
      <c r="CV325">
        <v>0</v>
      </c>
      <c r="CW325">
        <v>0</v>
      </c>
      <c r="CX325">
        <v>0</v>
      </c>
      <c r="CY325">
        <v>0</v>
      </c>
      <c r="CZ325">
        <v>0</v>
      </c>
      <c r="DA325">
        <v>0</v>
      </c>
      <c r="DB325">
        <v>0</v>
      </c>
      <c r="DC325">
        <v>0</v>
      </c>
      <c r="DD325">
        <v>0</v>
      </c>
      <c r="DE325">
        <v>0</v>
      </c>
      <c r="DF325">
        <v>0</v>
      </c>
      <c r="DG325">
        <v>0</v>
      </c>
      <c r="DH325">
        <v>0</v>
      </c>
      <c r="DI325">
        <v>0</v>
      </c>
      <c r="DJ325">
        <v>0</v>
      </c>
      <c r="DK325">
        <v>0</v>
      </c>
      <c r="DL325">
        <v>0</v>
      </c>
      <c r="DM325">
        <v>0</v>
      </c>
      <c r="DN325">
        <v>0</v>
      </c>
      <c r="DO325">
        <v>0</v>
      </c>
      <c r="DP325">
        <v>0</v>
      </c>
      <c r="DQ325">
        <v>0</v>
      </c>
    </row>
    <row r="326" spans="1:121" x14ac:dyDescent="0.25">
      <c r="A326" t="s">
        <v>1163</v>
      </c>
      <c r="B326" t="s">
        <v>136</v>
      </c>
      <c r="C326" t="s">
        <v>137</v>
      </c>
      <c r="D326">
        <v>68</v>
      </c>
      <c r="E326" t="s">
        <v>138</v>
      </c>
      <c r="F326" t="s">
        <v>1162</v>
      </c>
      <c r="G326" t="s">
        <v>1164</v>
      </c>
      <c r="H326" t="s">
        <v>141</v>
      </c>
      <c r="I326" t="s">
        <v>206</v>
      </c>
      <c r="J326" s="66">
        <v>200019603312168</v>
      </c>
      <c r="K326" t="s">
        <v>143</v>
      </c>
      <c r="L326">
        <v>4</v>
      </c>
      <c r="M326" s="65">
        <v>45663</v>
      </c>
      <c r="N326" t="s">
        <v>207</v>
      </c>
      <c r="O326" t="s">
        <v>208</v>
      </c>
      <c r="P326" t="s">
        <v>207</v>
      </c>
      <c r="Q326" t="s">
        <v>208</v>
      </c>
      <c r="R326">
        <v>1</v>
      </c>
      <c r="S326" t="s">
        <v>146</v>
      </c>
      <c r="T326" t="s">
        <v>147</v>
      </c>
      <c r="U326" t="s">
        <v>148</v>
      </c>
      <c r="V326" t="s">
        <v>149</v>
      </c>
      <c r="W326" t="s">
        <v>150</v>
      </c>
      <c r="X326">
        <v>2210</v>
      </c>
      <c r="Y326" t="s">
        <v>170</v>
      </c>
      <c r="AB326" t="s">
        <v>154</v>
      </c>
      <c r="AC326" t="s">
        <v>155</v>
      </c>
      <c r="AP326" t="s">
        <v>158</v>
      </c>
      <c r="AQ326" t="s">
        <v>159</v>
      </c>
      <c r="AR326">
        <v>2025</v>
      </c>
      <c r="AS326">
        <v>12</v>
      </c>
      <c r="AT326" s="65">
        <v>45669</v>
      </c>
      <c r="AU326" t="s">
        <v>160</v>
      </c>
      <c r="AV326" t="s">
        <v>161</v>
      </c>
      <c r="AW326" t="s">
        <v>162</v>
      </c>
      <c r="AX326">
        <v>50000</v>
      </c>
      <c r="AY326">
        <v>0</v>
      </c>
      <c r="AZ326">
        <v>0</v>
      </c>
      <c r="BA326">
        <v>0</v>
      </c>
      <c r="BB326">
        <v>0</v>
      </c>
      <c r="BC326">
        <v>0</v>
      </c>
      <c r="BD326">
        <v>0</v>
      </c>
      <c r="BE326">
        <v>0</v>
      </c>
      <c r="BF326">
        <v>0</v>
      </c>
      <c r="BG326">
        <v>0</v>
      </c>
      <c r="BH326">
        <v>0</v>
      </c>
      <c r="BI326">
        <v>0</v>
      </c>
      <c r="BJ326">
        <v>1435</v>
      </c>
      <c r="BK326">
        <v>1854</v>
      </c>
      <c r="BL326">
        <v>1520</v>
      </c>
      <c r="BM326">
        <v>0</v>
      </c>
      <c r="BN326">
        <v>0</v>
      </c>
      <c r="BO326">
        <v>0</v>
      </c>
      <c r="BP326">
        <v>0</v>
      </c>
      <c r="BQ326">
        <v>0</v>
      </c>
      <c r="BR326">
        <v>0</v>
      </c>
      <c r="BS326">
        <v>0</v>
      </c>
      <c r="BT326">
        <v>0</v>
      </c>
      <c r="BU326">
        <v>0</v>
      </c>
      <c r="BV326">
        <v>0</v>
      </c>
      <c r="BW326">
        <v>0</v>
      </c>
      <c r="BX326">
        <v>0</v>
      </c>
      <c r="BY326">
        <v>0</v>
      </c>
      <c r="BZ326">
        <v>21990.79</v>
      </c>
      <c r="CA326">
        <v>0</v>
      </c>
      <c r="CB326">
        <v>0</v>
      </c>
      <c r="CC326">
        <v>0</v>
      </c>
      <c r="CD326">
        <v>0</v>
      </c>
      <c r="CE326">
        <v>0</v>
      </c>
      <c r="CF326">
        <v>0</v>
      </c>
      <c r="CG326">
        <v>0</v>
      </c>
      <c r="CH326">
        <v>0</v>
      </c>
      <c r="CI326">
        <v>0</v>
      </c>
      <c r="CJ326">
        <v>0</v>
      </c>
      <c r="CK326">
        <v>0</v>
      </c>
      <c r="CL326">
        <v>0</v>
      </c>
      <c r="CM326">
        <v>0</v>
      </c>
      <c r="CN326">
        <v>0</v>
      </c>
      <c r="CO326">
        <v>0</v>
      </c>
      <c r="CP326">
        <v>0</v>
      </c>
      <c r="CQ326">
        <v>0</v>
      </c>
      <c r="CR326">
        <v>0</v>
      </c>
      <c r="CS326">
        <v>0</v>
      </c>
      <c r="CT326">
        <v>0</v>
      </c>
      <c r="CU326">
        <v>0</v>
      </c>
      <c r="CV326">
        <v>0</v>
      </c>
      <c r="CW326">
        <v>0</v>
      </c>
      <c r="CX326">
        <v>0</v>
      </c>
      <c r="CY326">
        <v>0</v>
      </c>
      <c r="CZ326">
        <v>0</v>
      </c>
      <c r="DA326">
        <v>0</v>
      </c>
      <c r="DB326">
        <v>0</v>
      </c>
      <c r="DC326">
        <v>0</v>
      </c>
      <c r="DD326">
        <v>0</v>
      </c>
      <c r="DE326">
        <v>0</v>
      </c>
      <c r="DF326">
        <v>0</v>
      </c>
      <c r="DG326">
        <v>0</v>
      </c>
      <c r="DH326">
        <v>0</v>
      </c>
      <c r="DI326">
        <v>0</v>
      </c>
      <c r="DJ326">
        <v>0</v>
      </c>
      <c r="DK326">
        <v>0</v>
      </c>
      <c r="DL326">
        <v>0</v>
      </c>
      <c r="DM326">
        <v>0</v>
      </c>
      <c r="DN326">
        <v>0</v>
      </c>
      <c r="DO326">
        <v>0</v>
      </c>
      <c r="DP326">
        <v>0</v>
      </c>
      <c r="DQ326">
        <v>0</v>
      </c>
    </row>
    <row r="327" spans="1:121" x14ac:dyDescent="0.25">
      <c r="A327" t="s">
        <v>1166</v>
      </c>
      <c r="B327" t="s">
        <v>136</v>
      </c>
      <c r="C327" t="s">
        <v>137</v>
      </c>
      <c r="D327">
        <v>44</v>
      </c>
      <c r="E327" t="s">
        <v>138</v>
      </c>
      <c r="F327" t="s">
        <v>1165</v>
      </c>
      <c r="G327" t="s">
        <v>1167</v>
      </c>
      <c r="H327" t="s">
        <v>166</v>
      </c>
      <c r="I327" t="s">
        <v>142</v>
      </c>
      <c r="J327" s="66">
        <v>200019605578914</v>
      </c>
      <c r="K327" t="s">
        <v>143</v>
      </c>
      <c r="L327">
        <v>4</v>
      </c>
      <c r="M327" s="65">
        <v>45663</v>
      </c>
      <c r="N327" t="s">
        <v>200</v>
      </c>
      <c r="O327" t="s">
        <v>201</v>
      </c>
      <c r="P327" t="s">
        <v>200</v>
      </c>
      <c r="Q327" t="s">
        <v>201</v>
      </c>
      <c r="R327">
        <v>1</v>
      </c>
      <c r="S327" t="s">
        <v>146</v>
      </c>
      <c r="T327" t="s">
        <v>147</v>
      </c>
      <c r="U327" t="s">
        <v>148</v>
      </c>
      <c r="V327" t="s">
        <v>149</v>
      </c>
      <c r="W327" t="s">
        <v>150</v>
      </c>
      <c r="X327">
        <v>1500</v>
      </c>
      <c r="Y327" t="s">
        <v>264</v>
      </c>
      <c r="Z327" t="s">
        <v>152</v>
      </c>
      <c r="AA327" t="s">
        <v>153</v>
      </c>
      <c r="AB327" t="s">
        <v>154</v>
      </c>
      <c r="AC327" t="s">
        <v>155</v>
      </c>
      <c r="AF327" t="s">
        <v>188</v>
      </c>
      <c r="AG327" t="s">
        <v>189</v>
      </c>
      <c r="AP327" t="s">
        <v>158</v>
      </c>
      <c r="AQ327" t="s">
        <v>159</v>
      </c>
      <c r="AR327">
        <v>2025</v>
      </c>
      <c r="AS327">
        <v>12</v>
      </c>
      <c r="AT327" s="65">
        <v>45669</v>
      </c>
      <c r="AU327" t="s">
        <v>160</v>
      </c>
      <c r="AV327" t="s">
        <v>161</v>
      </c>
      <c r="AW327" t="s">
        <v>162</v>
      </c>
      <c r="AX327">
        <v>70000</v>
      </c>
      <c r="AY327">
        <v>0</v>
      </c>
      <c r="AZ327">
        <v>0</v>
      </c>
      <c r="BA327">
        <v>0</v>
      </c>
      <c r="BB327">
        <v>0</v>
      </c>
      <c r="BC327">
        <v>0</v>
      </c>
      <c r="BD327">
        <v>0</v>
      </c>
      <c r="BE327">
        <v>0</v>
      </c>
      <c r="BF327">
        <v>0</v>
      </c>
      <c r="BG327">
        <v>0</v>
      </c>
      <c r="BH327">
        <v>0</v>
      </c>
      <c r="BI327">
        <v>0</v>
      </c>
      <c r="BJ327">
        <v>2009</v>
      </c>
      <c r="BK327">
        <v>5368.48</v>
      </c>
      <c r="BL327">
        <v>2128</v>
      </c>
      <c r="BM327">
        <v>0</v>
      </c>
      <c r="BN327">
        <v>0</v>
      </c>
      <c r="BO327">
        <v>0</v>
      </c>
      <c r="BP327">
        <v>0</v>
      </c>
      <c r="BQ327">
        <v>0</v>
      </c>
      <c r="BR327">
        <v>0</v>
      </c>
      <c r="BS327">
        <v>0</v>
      </c>
      <c r="BT327">
        <v>0</v>
      </c>
      <c r="BU327">
        <v>0</v>
      </c>
      <c r="BV327">
        <v>0</v>
      </c>
      <c r="BW327">
        <v>0</v>
      </c>
      <c r="BX327">
        <v>0</v>
      </c>
      <c r="BY327">
        <v>0</v>
      </c>
      <c r="BZ327">
        <v>0</v>
      </c>
      <c r="CA327">
        <v>0</v>
      </c>
      <c r="CB327">
        <v>0</v>
      </c>
      <c r="CC327">
        <v>0</v>
      </c>
      <c r="CD327">
        <v>0</v>
      </c>
      <c r="CE327">
        <v>0</v>
      </c>
      <c r="CF327">
        <v>0</v>
      </c>
      <c r="CG327">
        <v>0</v>
      </c>
      <c r="CH327">
        <v>0</v>
      </c>
      <c r="CI327">
        <v>0</v>
      </c>
      <c r="CJ327">
        <v>0</v>
      </c>
      <c r="CK327">
        <v>0</v>
      </c>
      <c r="CL327">
        <v>0</v>
      </c>
      <c r="CM327">
        <v>0</v>
      </c>
      <c r="CN327">
        <v>0</v>
      </c>
      <c r="CO327">
        <v>0</v>
      </c>
      <c r="CP327">
        <v>0</v>
      </c>
      <c r="CQ327">
        <v>0</v>
      </c>
      <c r="CR327">
        <v>0</v>
      </c>
      <c r="CS327">
        <v>0</v>
      </c>
      <c r="CT327">
        <v>0</v>
      </c>
      <c r="CU327">
        <v>0</v>
      </c>
      <c r="CV327">
        <v>0</v>
      </c>
      <c r="CW327">
        <v>0</v>
      </c>
      <c r="CX327">
        <v>0</v>
      </c>
      <c r="CY327">
        <v>0</v>
      </c>
      <c r="CZ327">
        <v>0</v>
      </c>
      <c r="DA327">
        <v>0</v>
      </c>
      <c r="DB327">
        <v>0</v>
      </c>
      <c r="DC327">
        <v>0</v>
      </c>
      <c r="DD327">
        <v>0</v>
      </c>
      <c r="DE327">
        <v>0</v>
      </c>
      <c r="DF327">
        <v>0</v>
      </c>
      <c r="DG327">
        <v>0</v>
      </c>
      <c r="DH327">
        <v>0</v>
      </c>
      <c r="DI327">
        <v>0</v>
      </c>
      <c r="DJ327">
        <v>0</v>
      </c>
      <c r="DK327">
        <v>0</v>
      </c>
      <c r="DL327">
        <v>0</v>
      </c>
      <c r="DM327">
        <v>0</v>
      </c>
      <c r="DN327">
        <v>0</v>
      </c>
      <c r="DO327">
        <v>0</v>
      </c>
      <c r="DP327">
        <v>0</v>
      </c>
      <c r="DQ327">
        <v>0</v>
      </c>
    </row>
    <row r="328" spans="1:121" x14ac:dyDescent="0.25">
      <c r="A328" t="s">
        <v>1169</v>
      </c>
      <c r="B328" t="s">
        <v>136</v>
      </c>
      <c r="C328" t="s">
        <v>137</v>
      </c>
      <c r="D328">
        <v>2</v>
      </c>
      <c r="E328" t="s">
        <v>138</v>
      </c>
      <c r="F328" t="s">
        <v>1168</v>
      </c>
      <c r="G328" t="s">
        <v>1170</v>
      </c>
      <c r="H328" t="s">
        <v>141</v>
      </c>
      <c r="I328" t="s">
        <v>142</v>
      </c>
      <c r="J328" s="66">
        <v>1640403283</v>
      </c>
      <c r="K328" t="s">
        <v>143</v>
      </c>
      <c r="L328">
        <v>1</v>
      </c>
      <c r="M328" s="65">
        <v>45663</v>
      </c>
      <c r="N328" t="s">
        <v>785</v>
      </c>
      <c r="O328" t="s">
        <v>786</v>
      </c>
      <c r="P328" t="s">
        <v>785</v>
      </c>
      <c r="Q328" t="s">
        <v>786</v>
      </c>
      <c r="R328">
        <v>34</v>
      </c>
      <c r="S328" t="s">
        <v>169</v>
      </c>
      <c r="T328" t="s">
        <v>147</v>
      </c>
      <c r="U328" t="s">
        <v>148</v>
      </c>
      <c r="V328" t="s">
        <v>149</v>
      </c>
      <c r="W328" t="s">
        <v>150</v>
      </c>
      <c r="X328">
        <v>1390</v>
      </c>
      <c r="Y328" t="s">
        <v>301</v>
      </c>
      <c r="AB328" t="s">
        <v>154</v>
      </c>
      <c r="AC328" t="s">
        <v>155</v>
      </c>
      <c r="AP328" t="s">
        <v>158</v>
      </c>
      <c r="AQ328" t="s">
        <v>159</v>
      </c>
      <c r="AR328">
        <v>2025</v>
      </c>
      <c r="AS328">
        <v>12</v>
      </c>
      <c r="AT328" s="65">
        <v>45669</v>
      </c>
      <c r="AU328" t="s">
        <v>160</v>
      </c>
      <c r="AV328" t="s">
        <v>161</v>
      </c>
      <c r="AW328" t="s">
        <v>171</v>
      </c>
      <c r="AX328">
        <v>0</v>
      </c>
      <c r="AY328">
        <v>0</v>
      </c>
      <c r="AZ328">
        <v>0</v>
      </c>
      <c r="BA328">
        <v>0</v>
      </c>
      <c r="BB328">
        <v>0</v>
      </c>
      <c r="BC328">
        <v>0</v>
      </c>
      <c r="BD328">
        <v>0</v>
      </c>
      <c r="BE328">
        <v>0</v>
      </c>
      <c r="BF328">
        <v>0</v>
      </c>
      <c r="BG328">
        <v>0</v>
      </c>
      <c r="BH328">
        <v>0</v>
      </c>
      <c r="BI328">
        <v>0</v>
      </c>
      <c r="BJ328">
        <v>4305</v>
      </c>
      <c r="BK328">
        <v>23866.62</v>
      </c>
      <c r="BL328">
        <v>4560</v>
      </c>
      <c r="BM328">
        <v>0</v>
      </c>
      <c r="BN328">
        <v>0</v>
      </c>
      <c r="BO328">
        <v>0</v>
      </c>
      <c r="BP328">
        <v>0</v>
      </c>
      <c r="BQ328">
        <v>0</v>
      </c>
      <c r="BR328">
        <v>0</v>
      </c>
      <c r="BS328">
        <v>0</v>
      </c>
      <c r="BT328">
        <v>0</v>
      </c>
      <c r="BU328">
        <v>0</v>
      </c>
      <c r="BV328">
        <v>0</v>
      </c>
      <c r="BW328">
        <v>0</v>
      </c>
      <c r="BX328">
        <v>0</v>
      </c>
      <c r="BY328">
        <v>0</v>
      </c>
      <c r="BZ328">
        <v>0</v>
      </c>
      <c r="CA328">
        <v>0</v>
      </c>
      <c r="CB328">
        <v>0</v>
      </c>
      <c r="CC328">
        <v>0</v>
      </c>
      <c r="CD328">
        <v>0</v>
      </c>
      <c r="CE328">
        <v>0</v>
      </c>
      <c r="CF328">
        <v>0</v>
      </c>
      <c r="CG328">
        <v>0</v>
      </c>
      <c r="CH328">
        <v>0</v>
      </c>
      <c r="CI328">
        <v>0</v>
      </c>
      <c r="CJ328">
        <v>0</v>
      </c>
      <c r="CK328">
        <v>0</v>
      </c>
      <c r="CL328">
        <v>0</v>
      </c>
      <c r="CM328">
        <v>0</v>
      </c>
      <c r="CN328">
        <v>0</v>
      </c>
      <c r="CO328">
        <v>0</v>
      </c>
      <c r="CP328">
        <v>0</v>
      </c>
      <c r="CQ328">
        <v>0</v>
      </c>
      <c r="CR328">
        <v>0</v>
      </c>
      <c r="CS328">
        <v>0</v>
      </c>
      <c r="CT328">
        <v>0</v>
      </c>
      <c r="CU328">
        <v>0</v>
      </c>
      <c r="CV328">
        <v>0</v>
      </c>
      <c r="CW328">
        <v>0</v>
      </c>
      <c r="CX328">
        <v>0</v>
      </c>
      <c r="CY328">
        <v>0</v>
      </c>
      <c r="CZ328">
        <v>0</v>
      </c>
      <c r="DA328">
        <v>0</v>
      </c>
      <c r="DB328">
        <v>0</v>
      </c>
      <c r="DC328">
        <v>0</v>
      </c>
      <c r="DD328">
        <v>0</v>
      </c>
      <c r="DE328">
        <v>0</v>
      </c>
      <c r="DF328">
        <v>0</v>
      </c>
      <c r="DG328">
        <v>0</v>
      </c>
      <c r="DH328">
        <v>0</v>
      </c>
      <c r="DI328">
        <v>0</v>
      </c>
      <c r="DJ328">
        <v>0</v>
      </c>
      <c r="DK328">
        <v>0</v>
      </c>
      <c r="DL328">
        <v>0</v>
      </c>
      <c r="DM328">
        <v>0</v>
      </c>
      <c r="DN328">
        <v>0</v>
      </c>
      <c r="DO328">
        <v>0</v>
      </c>
      <c r="DP328">
        <v>0</v>
      </c>
      <c r="DQ328">
        <v>0</v>
      </c>
    </row>
    <row r="329" spans="1:121" x14ac:dyDescent="0.25">
      <c r="A329" t="s">
        <v>1172</v>
      </c>
      <c r="B329" t="s">
        <v>136</v>
      </c>
      <c r="C329" t="s">
        <v>137</v>
      </c>
      <c r="D329">
        <v>146</v>
      </c>
      <c r="E329" t="s">
        <v>138</v>
      </c>
      <c r="F329" t="s">
        <v>1171</v>
      </c>
      <c r="G329" t="s">
        <v>1173</v>
      </c>
      <c r="H329" t="s">
        <v>141</v>
      </c>
      <c r="I329" t="s">
        <v>142</v>
      </c>
      <c r="J329" s="66">
        <v>200019605660759</v>
      </c>
      <c r="K329" t="s">
        <v>143</v>
      </c>
      <c r="L329">
        <v>3</v>
      </c>
      <c r="M329" s="65">
        <v>45663</v>
      </c>
      <c r="N329" t="s">
        <v>207</v>
      </c>
      <c r="O329" t="s">
        <v>208</v>
      </c>
      <c r="P329" t="s">
        <v>207</v>
      </c>
      <c r="Q329" t="s">
        <v>208</v>
      </c>
      <c r="R329">
        <v>1</v>
      </c>
      <c r="S329" t="s">
        <v>146</v>
      </c>
      <c r="T329" t="s">
        <v>147</v>
      </c>
      <c r="U329" t="s">
        <v>148</v>
      </c>
      <c r="V329" t="s">
        <v>149</v>
      </c>
      <c r="W329" t="s">
        <v>150</v>
      </c>
      <c r="X329">
        <v>3978</v>
      </c>
      <c r="Y329" t="s">
        <v>228</v>
      </c>
      <c r="Z329" t="s">
        <v>193</v>
      </c>
      <c r="AA329" t="s">
        <v>194</v>
      </c>
      <c r="AB329" t="s">
        <v>195</v>
      </c>
      <c r="AC329" t="s">
        <v>196</v>
      </c>
      <c r="AF329" t="s">
        <v>156</v>
      </c>
      <c r="AG329" t="s">
        <v>157</v>
      </c>
      <c r="AP329" t="s">
        <v>158</v>
      </c>
      <c r="AQ329" t="s">
        <v>159</v>
      </c>
      <c r="AR329">
        <v>2025</v>
      </c>
      <c r="AS329">
        <v>12</v>
      </c>
      <c r="AT329" s="65">
        <v>45669</v>
      </c>
      <c r="AU329" t="s">
        <v>160</v>
      </c>
      <c r="AV329" t="s">
        <v>161</v>
      </c>
      <c r="AW329" t="s">
        <v>162</v>
      </c>
      <c r="AX329">
        <v>75000</v>
      </c>
      <c r="AY329">
        <v>0</v>
      </c>
      <c r="AZ329">
        <v>0</v>
      </c>
      <c r="BA329">
        <v>0</v>
      </c>
      <c r="BB329">
        <v>0</v>
      </c>
      <c r="BC329">
        <v>0</v>
      </c>
      <c r="BD329">
        <v>0</v>
      </c>
      <c r="BE329">
        <v>0</v>
      </c>
      <c r="BF329">
        <v>0</v>
      </c>
      <c r="BG329">
        <v>0</v>
      </c>
      <c r="BH329">
        <v>0</v>
      </c>
      <c r="BI329">
        <v>0</v>
      </c>
      <c r="BJ329">
        <v>2152.5</v>
      </c>
      <c r="BK329">
        <v>6309.38</v>
      </c>
      <c r="BL329">
        <v>2280</v>
      </c>
      <c r="BM329">
        <v>0</v>
      </c>
      <c r="BN329">
        <v>0</v>
      </c>
      <c r="BO329">
        <v>0</v>
      </c>
      <c r="BP329">
        <v>0</v>
      </c>
      <c r="BQ329">
        <v>0</v>
      </c>
      <c r="BR329">
        <v>0</v>
      </c>
      <c r="BS329">
        <v>0</v>
      </c>
      <c r="BT329">
        <v>0</v>
      </c>
      <c r="BU329">
        <v>0</v>
      </c>
      <c r="BV329">
        <v>0</v>
      </c>
      <c r="BW329">
        <v>0</v>
      </c>
      <c r="BX329">
        <v>0</v>
      </c>
      <c r="BY329">
        <v>0</v>
      </c>
      <c r="BZ329">
        <v>11316</v>
      </c>
      <c r="CA329">
        <v>0</v>
      </c>
      <c r="CB329">
        <v>0</v>
      </c>
      <c r="CC329">
        <v>0</v>
      </c>
      <c r="CD329">
        <v>0</v>
      </c>
      <c r="CE329">
        <v>0</v>
      </c>
      <c r="CF329">
        <v>0</v>
      </c>
      <c r="CG329">
        <v>0</v>
      </c>
      <c r="CH329">
        <v>0</v>
      </c>
      <c r="CI329">
        <v>0</v>
      </c>
      <c r="CJ329">
        <v>0</v>
      </c>
      <c r="CK329">
        <v>0</v>
      </c>
      <c r="CL329">
        <v>0</v>
      </c>
      <c r="CM329">
        <v>0</v>
      </c>
      <c r="CN329">
        <v>0</v>
      </c>
      <c r="CO329">
        <v>0</v>
      </c>
      <c r="CP329">
        <v>0</v>
      </c>
      <c r="CQ329">
        <v>0</v>
      </c>
      <c r="CR329">
        <v>0</v>
      </c>
      <c r="CS329">
        <v>0</v>
      </c>
      <c r="CT329">
        <v>0</v>
      </c>
      <c r="CU329">
        <v>0</v>
      </c>
      <c r="CV329">
        <v>0</v>
      </c>
      <c r="CW329">
        <v>0</v>
      </c>
      <c r="CX329">
        <v>0</v>
      </c>
      <c r="CY329">
        <v>0</v>
      </c>
      <c r="CZ329">
        <v>0</v>
      </c>
      <c r="DA329">
        <v>0</v>
      </c>
      <c r="DB329">
        <v>0</v>
      </c>
      <c r="DC329">
        <v>0</v>
      </c>
      <c r="DD329">
        <v>0</v>
      </c>
      <c r="DE329">
        <v>0</v>
      </c>
      <c r="DF329">
        <v>0</v>
      </c>
      <c r="DG329">
        <v>0</v>
      </c>
      <c r="DH329">
        <v>0</v>
      </c>
      <c r="DI329">
        <v>0</v>
      </c>
      <c r="DJ329">
        <v>0</v>
      </c>
      <c r="DK329">
        <v>0</v>
      </c>
      <c r="DL329">
        <v>0</v>
      </c>
      <c r="DM329">
        <v>0</v>
      </c>
      <c r="DN329">
        <v>0</v>
      </c>
      <c r="DO329">
        <v>0</v>
      </c>
      <c r="DP329">
        <v>0</v>
      </c>
      <c r="DQ329">
        <v>0</v>
      </c>
    </row>
    <row r="330" spans="1:121" x14ac:dyDescent="0.25">
      <c r="A330" t="s">
        <v>1175</v>
      </c>
      <c r="B330" t="s">
        <v>136</v>
      </c>
      <c r="C330" t="s">
        <v>137</v>
      </c>
      <c r="D330">
        <v>209</v>
      </c>
      <c r="E330" t="s">
        <v>138</v>
      </c>
      <c r="F330" t="s">
        <v>1174</v>
      </c>
      <c r="G330" t="s">
        <v>1176</v>
      </c>
      <c r="H330" t="s">
        <v>141</v>
      </c>
      <c r="I330" t="s">
        <v>142</v>
      </c>
      <c r="J330" s="66">
        <v>200019605579057</v>
      </c>
      <c r="K330" t="s">
        <v>143</v>
      </c>
      <c r="L330">
        <v>4</v>
      </c>
      <c r="M330" s="65">
        <v>45663</v>
      </c>
      <c r="N330" t="s">
        <v>200</v>
      </c>
      <c r="O330" t="s">
        <v>201</v>
      </c>
      <c r="P330" t="s">
        <v>200</v>
      </c>
      <c r="Q330" t="s">
        <v>201</v>
      </c>
      <c r="R330">
        <v>1</v>
      </c>
      <c r="S330" t="s">
        <v>146</v>
      </c>
      <c r="T330" t="s">
        <v>147</v>
      </c>
      <c r="U330" t="s">
        <v>148</v>
      </c>
      <c r="V330" t="s">
        <v>149</v>
      </c>
      <c r="W330" t="s">
        <v>150</v>
      </c>
      <c r="X330">
        <v>1693</v>
      </c>
      <c r="Y330" t="s">
        <v>187</v>
      </c>
      <c r="Z330" t="s">
        <v>152</v>
      </c>
      <c r="AA330" t="s">
        <v>153</v>
      </c>
      <c r="AB330" t="s">
        <v>154</v>
      </c>
      <c r="AC330" t="s">
        <v>155</v>
      </c>
      <c r="AF330" t="s">
        <v>188</v>
      </c>
      <c r="AG330" t="s">
        <v>189</v>
      </c>
      <c r="AP330" t="s">
        <v>158</v>
      </c>
      <c r="AQ330" t="s">
        <v>159</v>
      </c>
      <c r="AR330">
        <v>2025</v>
      </c>
      <c r="AS330">
        <v>12</v>
      </c>
      <c r="AT330" s="65">
        <v>45669</v>
      </c>
      <c r="AU330" t="s">
        <v>160</v>
      </c>
      <c r="AV330" t="s">
        <v>161</v>
      </c>
      <c r="AW330" t="s">
        <v>162</v>
      </c>
      <c r="AX330">
        <v>70000</v>
      </c>
      <c r="AY330">
        <v>0</v>
      </c>
      <c r="AZ330">
        <v>0</v>
      </c>
      <c r="BA330">
        <v>0</v>
      </c>
      <c r="BB330">
        <v>0</v>
      </c>
      <c r="BC330">
        <v>0</v>
      </c>
      <c r="BD330">
        <v>0</v>
      </c>
      <c r="BE330">
        <v>0</v>
      </c>
      <c r="BF330">
        <v>0</v>
      </c>
      <c r="BG330">
        <v>0</v>
      </c>
      <c r="BH330">
        <v>0</v>
      </c>
      <c r="BI330">
        <v>0</v>
      </c>
      <c r="BJ330">
        <v>2009</v>
      </c>
      <c r="BK330">
        <v>5368.48</v>
      </c>
      <c r="BL330">
        <v>2128</v>
      </c>
      <c r="BM330">
        <v>0</v>
      </c>
      <c r="BN330">
        <v>0</v>
      </c>
      <c r="BO330">
        <v>0</v>
      </c>
      <c r="BP330">
        <v>0</v>
      </c>
      <c r="BQ330">
        <v>0</v>
      </c>
      <c r="BR330">
        <v>0</v>
      </c>
      <c r="BS330">
        <v>0</v>
      </c>
      <c r="BT330">
        <v>0</v>
      </c>
      <c r="BU330">
        <v>0</v>
      </c>
      <c r="BV330">
        <v>0</v>
      </c>
      <c r="BW330">
        <v>0</v>
      </c>
      <c r="BX330">
        <v>0</v>
      </c>
      <c r="BY330">
        <v>0</v>
      </c>
      <c r="BZ330">
        <v>0</v>
      </c>
      <c r="CA330">
        <v>0</v>
      </c>
      <c r="CB330">
        <v>0</v>
      </c>
      <c r="CC330">
        <v>0</v>
      </c>
      <c r="CD330">
        <v>0</v>
      </c>
      <c r="CE330">
        <v>0</v>
      </c>
      <c r="CF330">
        <v>0</v>
      </c>
      <c r="CG330">
        <v>0</v>
      </c>
      <c r="CH330">
        <v>0</v>
      </c>
      <c r="CI330">
        <v>0</v>
      </c>
      <c r="CJ330">
        <v>0</v>
      </c>
      <c r="CK330">
        <v>0</v>
      </c>
      <c r="CL330">
        <v>0</v>
      </c>
      <c r="CM330">
        <v>0</v>
      </c>
      <c r="CN330">
        <v>0</v>
      </c>
      <c r="CO330">
        <v>0</v>
      </c>
      <c r="CP330">
        <v>0</v>
      </c>
      <c r="CQ330">
        <v>0</v>
      </c>
      <c r="CR330">
        <v>0</v>
      </c>
      <c r="CS330">
        <v>0</v>
      </c>
      <c r="CT330">
        <v>0</v>
      </c>
      <c r="CU330">
        <v>0</v>
      </c>
      <c r="CV330">
        <v>0</v>
      </c>
      <c r="CW330">
        <v>0</v>
      </c>
      <c r="CX330">
        <v>0</v>
      </c>
      <c r="CY330">
        <v>0</v>
      </c>
      <c r="CZ330">
        <v>0</v>
      </c>
      <c r="DA330">
        <v>0</v>
      </c>
      <c r="DB330">
        <v>0</v>
      </c>
      <c r="DC330">
        <v>0</v>
      </c>
      <c r="DD330">
        <v>0</v>
      </c>
      <c r="DE330">
        <v>0</v>
      </c>
      <c r="DF330">
        <v>0</v>
      </c>
      <c r="DG330">
        <v>0</v>
      </c>
      <c r="DH330">
        <v>0</v>
      </c>
      <c r="DI330">
        <v>0</v>
      </c>
      <c r="DJ330">
        <v>0</v>
      </c>
      <c r="DK330">
        <v>0</v>
      </c>
      <c r="DL330">
        <v>0</v>
      </c>
      <c r="DM330">
        <v>0</v>
      </c>
      <c r="DN330">
        <v>0</v>
      </c>
      <c r="DO330">
        <v>0</v>
      </c>
      <c r="DP330">
        <v>0</v>
      </c>
      <c r="DQ330">
        <v>0</v>
      </c>
    </row>
    <row r="331" spans="1:121" x14ac:dyDescent="0.25">
      <c r="A331" t="s">
        <v>1178</v>
      </c>
      <c r="B331" t="s">
        <v>136</v>
      </c>
      <c r="C331" t="s">
        <v>137</v>
      </c>
      <c r="D331">
        <v>243</v>
      </c>
      <c r="E331" t="s">
        <v>138</v>
      </c>
      <c r="F331" t="s">
        <v>1177</v>
      </c>
      <c r="G331" s="65">
        <v>31168</v>
      </c>
      <c r="H331" t="s">
        <v>166</v>
      </c>
      <c r="I331" t="s">
        <v>142</v>
      </c>
      <c r="J331" s="66">
        <v>200019605578566</v>
      </c>
      <c r="K331" t="s">
        <v>143</v>
      </c>
      <c r="L331">
        <v>5</v>
      </c>
      <c r="M331" s="65">
        <v>45663</v>
      </c>
      <c r="N331" t="s">
        <v>200</v>
      </c>
      <c r="O331" t="s">
        <v>201</v>
      </c>
      <c r="P331" t="s">
        <v>200</v>
      </c>
      <c r="Q331" t="s">
        <v>201</v>
      </c>
      <c r="R331">
        <v>1</v>
      </c>
      <c r="S331" t="s">
        <v>146</v>
      </c>
      <c r="T331" t="s">
        <v>147</v>
      </c>
      <c r="U331" t="s">
        <v>148</v>
      </c>
      <c r="V331" t="s">
        <v>149</v>
      </c>
      <c r="W331" t="s">
        <v>150</v>
      </c>
      <c r="X331">
        <v>3306</v>
      </c>
      <c r="Y331" t="s">
        <v>202</v>
      </c>
      <c r="Z331" t="s">
        <v>152</v>
      </c>
      <c r="AA331" t="s">
        <v>153</v>
      </c>
      <c r="AB331" t="s">
        <v>154</v>
      </c>
      <c r="AC331" t="s">
        <v>155</v>
      </c>
      <c r="AF331" t="s">
        <v>188</v>
      </c>
      <c r="AG331" t="s">
        <v>189</v>
      </c>
      <c r="AP331" t="s">
        <v>158</v>
      </c>
      <c r="AQ331" t="s">
        <v>159</v>
      </c>
      <c r="AR331">
        <v>2025</v>
      </c>
      <c r="AS331">
        <v>12</v>
      </c>
      <c r="AT331" s="65">
        <v>45669</v>
      </c>
      <c r="AU331" t="s">
        <v>160</v>
      </c>
      <c r="AV331" t="s">
        <v>161</v>
      </c>
      <c r="AW331" t="s">
        <v>162</v>
      </c>
      <c r="AX331">
        <v>85000</v>
      </c>
      <c r="AY331">
        <v>0</v>
      </c>
      <c r="AZ331">
        <v>0</v>
      </c>
      <c r="BA331">
        <v>0</v>
      </c>
      <c r="BB331">
        <v>0</v>
      </c>
      <c r="BC331">
        <v>0</v>
      </c>
      <c r="BD331">
        <v>0</v>
      </c>
      <c r="BE331">
        <v>0</v>
      </c>
      <c r="BF331">
        <v>0</v>
      </c>
      <c r="BG331">
        <v>0</v>
      </c>
      <c r="BH331">
        <v>0</v>
      </c>
      <c r="BI331">
        <v>0</v>
      </c>
      <c r="BJ331">
        <v>2439.5</v>
      </c>
      <c r="BK331">
        <v>8576.99</v>
      </c>
      <c r="BL331">
        <v>2584</v>
      </c>
      <c r="BM331">
        <v>0</v>
      </c>
      <c r="BN331">
        <v>0</v>
      </c>
      <c r="BO331">
        <v>0</v>
      </c>
      <c r="BP331">
        <v>0</v>
      </c>
      <c r="BQ331">
        <v>0</v>
      </c>
      <c r="BR331">
        <v>0</v>
      </c>
      <c r="BS331">
        <v>0</v>
      </c>
      <c r="BT331">
        <v>0</v>
      </c>
      <c r="BU331">
        <v>0</v>
      </c>
      <c r="BV331">
        <v>0</v>
      </c>
      <c r="BW331">
        <v>0</v>
      </c>
      <c r="BX331">
        <v>0</v>
      </c>
      <c r="BY331">
        <v>0</v>
      </c>
      <c r="BZ331">
        <v>0</v>
      </c>
      <c r="CA331">
        <v>0</v>
      </c>
      <c r="CB331">
        <v>0</v>
      </c>
      <c r="CC331">
        <v>0</v>
      </c>
      <c r="CD331">
        <v>0</v>
      </c>
      <c r="CE331">
        <v>0</v>
      </c>
      <c r="CF331">
        <v>0</v>
      </c>
      <c r="CG331">
        <v>0</v>
      </c>
      <c r="CH331">
        <v>0</v>
      </c>
      <c r="CI331">
        <v>0</v>
      </c>
      <c r="CJ331">
        <v>0</v>
      </c>
      <c r="CK331">
        <v>0</v>
      </c>
      <c r="CL331">
        <v>0</v>
      </c>
      <c r="CM331">
        <v>0</v>
      </c>
      <c r="CN331">
        <v>0</v>
      </c>
      <c r="CO331">
        <v>0</v>
      </c>
      <c r="CP331">
        <v>0</v>
      </c>
      <c r="CQ331">
        <v>0</v>
      </c>
      <c r="CR331">
        <v>0</v>
      </c>
      <c r="CS331">
        <v>0</v>
      </c>
      <c r="CT331">
        <v>0</v>
      </c>
      <c r="CU331">
        <v>0</v>
      </c>
      <c r="CV331">
        <v>0</v>
      </c>
      <c r="CW331">
        <v>0</v>
      </c>
      <c r="CX331">
        <v>0</v>
      </c>
      <c r="CY331">
        <v>0</v>
      </c>
      <c r="CZ331">
        <v>0</v>
      </c>
      <c r="DA331">
        <v>0</v>
      </c>
      <c r="DB331">
        <v>0</v>
      </c>
      <c r="DC331">
        <v>0</v>
      </c>
      <c r="DD331">
        <v>0</v>
      </c>
      <c r="DE331">
        <v>0</v>
      </c>
      <c r="DF331">
        <v>0</v>
      </c>
      <c r="DG331">
        <v>0</v>
      </c>
      <c r="DH331">
        <v>0</v>
      </c>
      <c r="DI331">
        <v>0</v>
      </c>
      <c r="DJ331">
        <v>0</v>
      </c>
      <c r="DK331">
        <v>0</v>
      </c>
      <c r="DL331">
        <v>0</v>
      </c>
      <c r="DM331">
        <v>0</v>
      </c>
      <c r="DN331">
        <v>0</v>
      </c>
      <c r="DO331">
        <v>0</v>
      </c>
      <c r="DP331">
        <v>0</v>
      </c>
      <c r="DQ331">
        <v>0</v>
      </c>
    </row>
    <row r="332" spans="1:121" x14ac:dyDescent="0.25">
      <c r="A332" t="s">
        <v>1180</v>
      </c>
      <c r="B332" t="s">
        <v>136</v>
      </c>
      <c r="C332" t="s">
        <v>137</v>
      </c>
      <c r="D332">
        <v>12</v>
      </c>
      <c r="E332" t="s">
        <v>138</v>
      </c>
      <c r="F332" t="s">
        <v>1179</v>
      </c>
      <c r="G332" t="s">
        <v>1181</v>
      </c>
      <c r="H332" t="s">
        <v>166</v>
      </c>
      <c r="I332" t="s">
        <v>142</v>
      </c>
      <c r="J332" s="66">
        <v>200019606809018</v>
      </c>
      <c r="K332" t="s">
        <v>143</v>
      </c>
      <c r="L332">
        <v>3</v>
      </c>
      <c r="M332" s="65">
        <v>45662</v>
      </c>
      <c r="N332" t="s">
        <v>545</v>
      </c>
      <c r="O332" t="s">
        <v>546</v>
      </c>
      <c r="P332" t="s">
        <v>545</v>
      </c>
      <c r="Q332" t="s">
        <v>546</v>
      </c>
      <c r="R332">
        <v>34</v>
      </c>
      <c r="S332" t="s">
        <v>169</v>
      </c>
      <c r="T332" t="s">
        <v>147</v>
      </c>
      <c r="U332" t="s">
        <v>148</v>
      </c>
      <c r="V332" t="s">
        <v>149</v>
      </c>
      <c r="W332" t="s">
        <v>150</v>
      </c>
      <c r="X332">
        <v>3252</v>
      </c>
      <c r="Y332" t="s">
        <v>1182</v>
      </c>
      <c r="Z332" t="s">
        <v>152</v>
      </c>
      <c r="AA332" t="s">
        <v>153</v>
      </c>
      <c r="AB332" t="s">
        <v>154</v>
      </c>
      <c r="AC332" t="s">
        <v>155</v>
      </c>
      <c r="AF332" t="s">
        <v>188</v>
      </c>
      <c r="AG332" t="s">
        <v>189</v>
      </c>
      <c r="AP332" t="s">
        <v>158</v>
      </c>
      <c r="AQ332" t="s">
        <v>159</v>
      </c>
      <c r="AR332">
        <v>2025</v>
      </c>
      <c r="AS332">
        <v>12</v>
      </c>
      <c r="AT332" s="65">
        <v>45669</v>
      </c>
      <c r="AU332" t="s">
        <v>160</v>
      </c>
      <c r="AV332" t="s">
        <v>161</v>
      </c>
      <c r="AW332" t="s">
        <v>171</v>
      </c>
      <c r="AX332">
        <v>0</v>
      </c>
      <c r="AY332">
        <v>0</v>
      </c>
      <c r="AZ332">
        <v>0</v>
      </c>
      <c r="BA332">
        <v>0</v>
      </c>
      <c r="BB332">
        <v>0</v>
      </c>
      <c r="BC332">
        <v>0</v>
      </c>
      <c r="BD332">
        <v>0</v>
      </c>
      <c r="BE332">
        <v>0</v>
      </c>
      <c r="BF332">
        <v>0</v>
      </c>
      <c r="BG332">
        <v>0</v>
      </c>
      <c r="BH332">
        <v>0</v>
      </c>
      <c r="BI332">
        <v>0</v>
      </c>
      <c r="BJ332">
        <v>2296</v>
      </c>
      <c r="BK332">
        <v>7400.87</v>
      </c>
      <c r="BL332">
        <v>2432</v>
      </c>
      <c r="BM332">
        <v>0</v>
      </c>
      <c r="BN332">
        <v>0</v>
      </c>
      <c r="BO332">
        <v>0</v>
      </c>
      <c r="BP332">
        <v>0</v>
      </c>
      <c r="BQ332">
        <v>0</v>
      </c>
      <c r="BR332">
        <v>0</v>
      </c>
      <c r="BS332">
        <v>0</v>
      </c>
      <c r="BT332">
        <v>0</v>
      </c>
      <c r="BU332">
        <v>0</v>
      </c>
      <c r="BV332">
        <v>0</v>
      </c>
      <c r="BW332">
        <v>0</v>
      </c>
      <c r="BX332">
        <v>0</v>
      </c>
      <c r="BY332">
        <v>0</v>
      </c>
      <c r="BZ332">
        <v>0</v>
      </c>
      <c r="CA332">
        <v>0</v>
      </c>
      <c r="CB332">
        <v>0</v>
      </c>
      <c r="CC332">
        <v>0</v>
      </c>
      <c r="CD332">
        <v>0</v>
      </c>
      <c r="CE332">
        <v>0</v>
      </c>
      <c r="CF332">
        <v>0</v>
      </c>
      <c r="CG332">
        <v>0</v>
      </c>
      <c r="CH332">
        <v>0</v>
      </c>
      <c r="CI332">
        <v>0</v>
      </c>
      <c r="CJ332">
        <v>0</v>
      </c>
      <c r="CK332">
        <v>0</v>
      </c>
      <c r="CL332">
        <v>0</v>
      </c>
      <c r="CM332">
        <v>0</v>
      </c>
      <c r="CN332">
        <v>0</v>
      </c>
      <c r="CO332">
        <v>0</v>
      </c>
      <c r="CP332">
        <v>0</v>
      </c>
      <c r="CQ332">
        <v>0</v>
      </c>
      <c r="CR332">
        <v>0</v>
      </c>
      <c r="CS332">
        <v>0</v>
      </c>
      <c r="CT332">
        <v>0</v>
      </c>
      <c r="CU332">
        <v>0</v>
      </c>
      <c r="CV332">
        <v>0</v>
      </c>
      <c r="CW332">
        <v>0</v>
      </c>
      <c r="CX332">
        <v>0</v>
      </c>
      <c r="CY332">
        <v>0</v>
      </c>
      <c r="CZ332">
        <v>0</v>
      </c>
      <c r="DA332">
        <v>0</v>
      </c>
      <c r="DB332">
        <v>0</v>
      </c>
      <c r="DC332">
        <v>0</v>
      </c>
      <c r="DD332">
        <v>0</v>
      </c>
      <c r="DE332">
        <v>0</v>
      </c>
      <c r="DF332">
        <v>0</v>
      </c>
      <c r="DG332">
        <v>0</v>
      </c>
      <c r="DH332">
        <v>0</v>
      </c>
      <c r="DI332">
        <v>0</v>
      </c>
      <c r="DJ332">
        <v>0</v>
      </c>
      <c r="DK332">
        <v>0</v>
      </c>
      <c r="DL332">
        <v>0</v>
      </c>
      <c r="DM332">
        <v>0</v>
      </c>
      <c r="DN332">
        <v>0</v>
      </c>
      <c r="DO332">
        <v>0</v>
      </c>
      <c r="DP332">
        <v>0</v>
      </c>
      <c r="DQ332">
        <v>0</v>
      </c>
    </row>
    <row r="333" spans="1:121" x14ac:dyDescent="0.25">
      <c r="A333" t="s">
        <v>1184</v>
      </c>
      <c r="B333" t="s">
        <v>136</v>
      </c>
      <c r="C333" t="s">
        <v>137</v>
      </c>
      <c r="D333">
        <v>20</v>
      </c>
      <c r="E333" t="s">
        <v>138</v>
      </c>
      <c r="F333" t="s">
        <v>1183</v>
      </c>
      <c r="G333" s="65">
        <v>27798</v>
      </c>
      <c r="H333" t="s">
        <v>141</v>
      </c>
      <c r="I333" t="s">
        <v>142</v>
      </c>
      <c r="J333" s="66">
        <v>6700147073</v>
      </c>
      <c r="K333" t="s">
        <v>143</v>
      </c>
      <c r="L333">
        <v>1</v>
      </c>
      <c r="M333" s="65">
        <v>45662</v>
      </c>
      <c r="N333" t="s">
        <v>167</v>
      </c>
      <c r="O333" t="s">
        <v>168</v>
      </c>
      <c r="P333" t="s">
        <v>167</v>
      </c>
      <c r="Q333" t="s">
        <v>168</v>
      </c>
      <c r="R333">
        <v>34</v>
      </c>
      <c r="S333" t="s">
        <v>169</v>
      </c>
      <c r="T333" t="s">
        <v>147</v>
      </c>
      <c r="U333" t="s">
        <v>148</v>
      </c>
      <c r="V333" t="s">
        <v>149</v>
      </c>
      <c r="W333" t="s">
        <v>150</v>
      </c>
      <c r="X333">
        <v>2210</v>
      </c>
      <c r="Y333" t="s">
        <v>170</v>
      </c>
      <c r="AB333" t="s">
        <v>154</v>
      </c>
      <c r="AC333" t="s">
        <v>155</v>
      </c>
      <c r="AP333" t="s">
        <v>158</v>
      </c>
      <c r="AQ333" t="s">
        <v>159</v>
      </c>
      <c r="AR333">
        <v>2025</v>
      </c>
      <c r="AS333">
        <v>12</v>
      </c>
      <c r="AT333" s="65">
        <v>45669</v>
      </c>
      <c r="AU333" t="s">
        <v>160</v>
      </c>
      <c r="AV333" t="s">
        <v>161</v>
      </c>
      <c r="AW333" t="s">
        <v>171</v>
      </c>
      <c r="AX333">
        <v>0</v>
      </c>
      <c r="AY333">
        <v>0</v>
      </c>
      <c r="AZ333">
        <v>0</v>
      </c>
      <c r="BA333">
        <v>0</v>
      </c>
      <c r="BB333">
        <v>0</v>
      </c>
      <c r="BC333">
        <v>0</v>
      </c>
      <c r="BD333">
        <v>0</v>
      </c>
      <c r="BE333">
        <v>0</v>
      </c>
      <c r="BF333">
        <v>0</v>
      </c>
      <c r="BG333">
        <v>0</v>
      </c>
      <c r="BH333">
        <v>0</v>
      </c>
      <c r="BI333">
        <v>0</v>
      </c>
      <c r="BJ333">
        <v>2296</v>
      </c>
      <c r="BK333">
        <v>7400.87</v>
      </c>
      <c r="BL333">
        <v>2432</v>
      </c>
      <c r="BM333">
        <v>0</v>
      </c>
      <c r="BN333">
        <v>0</v>
      </c>
      <c r="BO333">
        <v>0</v>
      </c>
      <c r="BP333">
        <v>0</v>
      </c>
      <c r="BQ333">
        <v>0</v>
      </c>
      <c r="BR333">
        <v>0</v>
      </c>
      <c r="BS333">
        <v>0</v>
      </c>
      <c r="BT333">
        <v>0</v>
      </c>
      <c r="BU333">
        <v>0</v>
      </c>
      <c r="BV333">
        <v>0</v>
      </c>
      <c r="BW333">
        <v>0</v>
      </c>
      <c r="BX333">
        <v>0</v>
      </c>
      <c r="BY333">
        <v>0</v>
      </c>
      <c r="BZ333">
        <v>0</v>
      </c>
      <c r="CA333">
        <v>0</v>
      </c>
      <c r="CB333">
        <v>0</v>
      </c>
      <c r="CC333">
        <v>0</v>
      </c>
      <c r="CD333">
        <v>0</v>
      </c>
      <c r="CE333">
        <v>0</v>
      </c>
      <c r="CF333">
        <v>0</v>
      </c>
      <c r="CG333">
        <v>0</v>
      </c>
      <c r="CH333">
        <v>0</v>
      </c>
      <c r="CI333">
        <v>0</v>
      </c>
      <c r="CJ333">
        <v>0</v>
      </c>
      <c r="CK333">
        <v>0</v>
      </c>
      <c r="CL333">
        <v>0</v>
      </c>
      <c r="CM333">
        <v>0</v>
      </c>
      <c r="CN333">
        <v>0</v>
      </c>
      <c r="CO333">
        <v>0</v>
      </c>
      <c r="CP333">
        <v>0</v>
      </c>
      <c r="CQ333">
        <v>0</v>
      </c>
      <c r="CR333">
        <v>0</v>
      </c>
      <c r="CS333">
        <v>0</v>
      </c>
      <c r="CT333">
        <v>0</v>
      </c>
      <c r="CU333">
        <v>0</v>
      </c>
      <c r="CV333">
        <v>0</v>
      </c>
      <c r="CW333">
        <v>0</v>
      </c>
      <c r="CX333">
        <v>0</v>
      </c>
      <c r="CY333">
        <v>0</v>
      </c>
      <c r="CZ333">
        <v>0</v>
      </c>
      <c r="DA333">
        <v>0</v>
      </c>
      <c r="DB333">
        <v>0</v>
      </c>
      <c r="DC333">
        <v>0</v>
      </c>
      <c r="DD333">
        <v>0</v>
      </c>
      <c r="DE333">
        <v>0</v>
      </c>
      <c r="DF333">
        <v>0</v>
      </c>
      <c r="DG333">
        <v>0</v>
      </c>
      <c r="DH333">
        <v>0</v>
      </c>
      <c r="DI333">
        <v>0</v>
      </c>
      <c r="DJ333">
        <v>0</v>
      </c>
      <c r="DK333">
        <v>0</v>
      </c>
      <c r="DL333">
        <v>0</v>
      </c>
      <c r="DM333">
        <v>0</v>
      </c>
      <c r="DN333">
        <v>0</v>
      </c>
      <c r="DO333">
        <v>0</v>
      </c>
      <c r="DP333">
        <v>0</v>
      </c>
      <c r="DQ333">
        <v>0</v>
      </c>
    </row>
    <row r="334" spans="1:121" x14ac:dyDescent="0.25">
      <c r="A334" t="s">
        <v>1186</v>
      </c>
      <c r="B334" t="s">
        <v>136</v>
      </c>
      <c r="C334" t="s">
        <v>137</v>
      </c>
      <c r="D334">
        <v>8</v>
      </c>
      <c r="E334" t="s">
        <v>138</v>
      </c>
      <c r="F334" t="s">
        <v>1185</v>
      </c>
      <c r="G334" s="65">
        <v>30165</v>
      </c>
      <c r="H334" t="s">
        <v>166</v>
      </c>
      <c r="I334" t="s">
        <v>142</v>
      </c>
      <c r="J334" s="66">
        <v>9608407694</v>
      </c>
      <c r="K334" t="s">
        <v>143</v>
      </c>
      <c r="L334">
        <v>1</v>
      </c>
      <c r="M334" s="65">
        <v>45664</v>
      </c>
      <c r="N334" t="s">
        <v>1187</v>
      </c>
      <c r="O334" t="s">
        <v>1188</v>
      </c>
      <c r="P334" t="s">
        <v>1187</v>
      </c>
      <c r="Q334" t="s">
        <v>1188</v>
      </c>
      <c r="R334">
        <v>7</v>
      </c>
      <c r="S334" t="s">
        <v>1189</v>
      </c>
      <c r="T334" t="s">
        <v>147</v>
      </c>
      <c r="U334" t="s">
        <v>148</v>
      </c>
      <c r="V334" t="s">
        <v>149</v>
      </c>
      <c r="W334" t="s">
        <v>150</v>
      </c>
      <c r="X334">
        <v>1975</v>
      </c>
      <c r="Y334" t="s">
        <v>886</v>
      </c>
      <c r="Z334" t="s">
        <v>193</v>
      </c>
      <c r="AA334" t="s">
        <v>194</v>
      </c>
      <c r="AB334" t="s">
        <v>195</v>
      </c>
      <c r="AC334" t="s">
        <v>196</v>
      </c>
      <c r="AF334" t="s">
        <v>260</v>
      </c>
      <c r="AG334" t="s">
        <v>261</v>
      </c>
      <c r="AP334" t="s">
        <v>158</v>
      </c>
      <c r="AQ334" t="s">
        <v>159</v>
      </c>
      <c r="AR334">
        <v>2025</v>
      </c>
      <c r="AS334">
        <v>12</v>
      </c>
      <c r="AT334" s="65">
        <v>45669</v>
      </c>
      <c r="AU334" t="s">
        <v>160</v>
      </c>
      <c r="AV334" t="s">
        <v>161</v>
      </c>
      <c r="AW334" t="s">
        <v>1190</v>
      </c>
      <c r="AX334">
        <v>50000</v>
      </c>
      <c r="AY334">
        <v>0</v>
      </c>
      <c r="AZ334">
        <v>0</v>
      </c>
      <c r="BA334">
        <v>0</v>
      </c>
      <c r="BB334">
        <v>0</v>
      </c>
      <c r="BC334">
        <v>0</v>
      </c>
      <c r="BD334">
        <v>0</v>
      </c>
      <c r="BE334">
        <v>0</v>
      </c>
      <c r="BF334">
        <v>0</v>
      </c>
      <c r="BG334">
        <v>0</v>
      </c>
      <c r="BH334">
        <v>0</v>
      </c>
      <c r="BI334">
        <v>0</v>
      </c>
      <c r="BJ334">
        <v>0</v>
      </c>
      <c r="BK334">
        <v>2297.25</v>
      </c>
      <c r="BL334">
        <v>0</v>
      </c>
      <c r="BM334">
        <v>0</v>
      </c>
      <c r="BN334">
        <v>0</v>
      </c>
      <c r="BO334">
        <v>0</v>
      </c>
      <c r="BP334">
        <v>0</v>
      </c>
      <c r="BQ334">
        <v>0</v>
      </c>
      <c r="BR334">
        <v>0</v>
      </c>
      <c r="BS334">
        <v>0</v>
      </c>
      <c r="BT334">
        <v>0</v>
      </c>
      <c r="BU334">
        <v>0</v>
      </c>
      <c r="BV334">
        <v>0</v>
      </c>
      <c r="BW334">
        <v>0</v>
      </c>
      <c r="BX334">
        <v>0</v>
      </c>
      <c r="BY334">
        <v>0</v>
      </c>
      <c r="BZ334">
        <v>0</v>
      </c>
      <c r="CA334">
        <v>0</v>
      </c>
      <c r="CB334">
        <v>0</v>
      </c>
      <c r="CC334">
        <v>0</v>
      </c>
      <c r="CD334">
        <v>0</v>
      </c>
      <c r="CE334">
        <v>0</v>
      </c>
      <c r="CF334">
        <v>0</v>
      </c>
      <c r="CG334">
        <v>0</v>
      </c>
      <c r="CH334">
        <v>0</v>
      </c>
      <c r="CI334">
        <v>0</v>
      </c>
      <c r="CJ334">
        <v>0</v>
      </c>
      <c r="CK334">
        <v>0</v>
      </c>
      <c r="CL334">
        <v>0</v>
      </c>
      <c r="CM334">
        <v>0</v>
      </c>
      <c r="CN334">
        <v>0</v>
      </c>
      <c r="CO334">
        <v>0</v>
      </c>
      <c r="CP334">
        <v>0</v>
      </c>
      <c r="CQ334">
        <v>0</v>
      </c>
      <c r="CR334">
        <v>0</v>
      </c>
      <c r="CS334">
        <v>0</v>
      </c>
      <c r="CT334">
        <v>0</v>
      </c>
      <c r="CU334">
        <v>0</v>
      </c>
      <c r="CV334">
        <v>0</v>
      </c>
      <c r="CW334">
        <v>0</v>
      </c>
      <c r="CX334">
        <v>0</v>
      </c>
      <c r="CY334">
        <v>0</v>
      </c>
      <c r="CZ334">
        <v>0</v>
      </c>
      <c r="DA334">
        <v>0</v>
      </c>
      <c r="DB334">
        <v>0</v>
      </c>
      <c r="DC334">
        <v>0</v>
      </c>
      <c r="DD334">
        <v>0</v>
      </c>
      <c r="DE334">
        <v>0</v>
      </c>
      <c r="DF334">
        <v>0</v>
      </c>
      <c r="DG334">
        <v>0</v>
      </c>
      <c r="DH334">
        <v>0</v>
      </c>
      <c r="DI334">
        <v>0</v>
      </c>
      <c r="DJ334">
        <v>0</v>
      </c>
      <c r="DK334">
        <v>0</v>
      </c>
      <c r="DL334">
        <v>0</v>
      </c>
      <c r="DM334">
        <v>0</v>
      </c>
      <c r="DN334">
        <v>0</v>
      </c>
      <c r="DO334">
        <v>0</v>
      </c>
      <c r="DP334">
        <v>0</v>
      </c>
      <c r="DQ334">
        <v>0</v>
      </c>
    </row>
    <row r="335" spans="1:121" x14ac:dyDescent="0.25">
      <c r="A335" t="s">
        <v>1192</v>
      </c>
      <c r="B335" t="s">
        <v>136</v>
      </c>
      <c r="C335" t="s">
        <v>137</v>
      </c>
      <c r="D335">
        <v>36</v>
      </c>
      <c r="E335" t="s">
        <v>138</v>
      </c>
      <c r="F335" t="s">
        <v>1191</v>
      </c>
      <c r="G335" t="s">
        <v>1193</v>
      </c>
      <c r="H335" t="s">
        <v>141</v>
      </c>
      <c r="I335" t="s">
        <v>142</v>
      </c>
      <c r="J335" s="66">
        <v>200019606208492</v>
      </c>
      <c r="K335" t="s">
        <v>143</v>
      </c>
      <c r="L335">
        <v>3</v>
      </c>
      <c r="M335" s="65">
        <v>45663</v>
      </c>
      <c r="N335" t="s">
        <v>372</v>
      </c>
      <c r="O335" t="s">
        <v>373</v>
      </c>
      <c r="P335" t="s">
        <v>372</v>
      </c>
      <c r="Q335" t="s">
        <v>373</v>
      </c>
      <c r="R335">
        <v>1</v>
      </c>
      <c r="S335" t="s">
        <v>146</v>
      </c>
      <c r="T335" t="s">
        <v>147</v>
      </c>
      <c r="U335" t="s">
        <v>148</v>
      </c>
      <c r="V335" t="s">
        <v>149</v>
      </c>
      <c r="W335" t="s">
        <v>150</v>
      </c>
      <c r="X335">
        <v>1041</v>
      </c>
      <c r="Y335" t="s">
        <v>1078</v>
      </c>
      <c r="Z335" t="s">
        <v>152</v>
      </c>
      <c r="AA335" t="s">
        <v>153</v>
      </c>
      <c r="AB335" t="s">
        <v>154</v>
      </c>
      <c r="AC335" t="s">
        <v>155</v>
      </c>
      <c r="AF335" t="s">
        <v>188</v>
      </c>
      <c r="AG335" t="s">
        <v>189</v>
      </c>
      <c r="AP335" t="s">
        <v>158</v>
      </c>
      <c r="AQ335" t="s">
        <v>159</v>
      </c>
      <c r="AR335">
        <v>2025</v>
      </c>
      <c r="AS335">
        <v>12</v>
      </c>
      <c r="AT335" s="65">
        <v>45669</v>
      </c>
      <c r="AU335" t="s">
        <v>160</v>
      </c>
      <c r="AV335" t="s">
        <v>161</v>
      </c>
      <c r="AW335" t="s">
        <v>162</v>
      </c>
      <c r="AX335">
        <v>70000</v>
      </c>
      <c r="AY335">
        <v>0</v>
      </c>
      <c r="AZ335">
        <v>0</v>
      </c>
      <c r="BA335">
        <v>0</v>
      </c>
      <c r="BB335">
        <v>0</v>
      </c>
      <c r="BC335">
        <v>0</v>
      </c>
      <c r="BD335">
        <v>0</v>
      </c>
      <c r="BE335">
        <v>0</v>
      </c>
      <c r="BF335">
        <v>0</v>
      </c>
      <c r="BG335">
        <v>0</v>
      </c>
      <c r="BH335">
        <v>0</v>
      </c>
      <c r="BI335">
        <v>0</v>
      </c>
      <c r="BJ335">
        <v>2009</v>
      </c>
      <c r="BK335">
        <v>4600.5600000000004</v>
      </c>
      <c r="BL335">
        <v>2128</v>
      </c>
      <c r="BM335">
        <v>0</v>
      </c>
      <c r="BN335">
        <v>0</v>
      </c>
      <c r="BO335">
        <v>3839.56</v>
      </c>
      <c r="BP335">
        <v>0</v>
      </c>
      <c r="BQ335">
        <v>0</v>
      </c>
      <c r="BR335">
        <v>0</v>
      </c>
      <c r="BS335">
        <v>0</v>
      </c>
      <c r="BT335">
        <v>0</v>
      </c>
      <c r="BU335">
        <v>0</v>
      </c>
      <c r="BV335">
        <v>0</v>
      </c>
      <c r="BW335">
        <v>0</v>
      </c>
      <c r="BX335">
        <v>0</v>
      </c>
      <c r="BY335">
        <v>0</v>
      </c>
      <c r="BZ335">
        <v>0</v>
      </c>
      <c r="CA335">
        <v>0</v>
      </c>
      <c r="CB335">
        <v>0</v>
      </c>
      <c r="CC335">
        <v>0</v>
      </c>
      <c r="CD335">
        <v>0</v>
      </c>
      <c r="CE335">
        <v>0</v>
      </c>
      <c r="CF335">
        <v>0</v>
      </c>
      <c r="CG335">
        <v>0</v>
      </c>
      <c r="CH335">
        <v>0</v>
      </c>
      <c r="CI335">
        <v>0</v>
      </c>
      <c r="CJ335">
        <v>0</v>
      </c>
      <c r="CK335">
        <v>0</v>
      </c>
      <c r="CL335">
        <v>0</v>
      </c>
      <c r="CM335">
        <v>0</v>
      </c>
      <c r="CN335">
        <v>0</v>
      </c>
      <c r="CO335">
        <v>0</v>
      </c>
      <c r="CP335">
        <v>0</v>
      </c>
      <c r="CQ335">
        <v>0</v>
      </c>
      <c r="CR335">
        <v>0</v>
      </c>
      <c r="CS335">
        <v>0</v>
      </c>
      <c r="CT335">
        <v>0</v>
      </c>
      <c r="CU335">
        <v>0</v>
      </c>
      <c r="CV335">
        <v>0</v>
      </c>
      <c r="CW335">
        <v>0</v>
      </c>
      <c r="CX335">
        <v>0</v>
      </c>
      <c r="CY335">
        <v>0</v>
      </c>
      <c r="CZ335">
        <v>0</v>
      </c>
      <c r="DA335">
        <v>0</v>
      </c>
      <c r="DB335">
        <v>0</v>
      </c>
      <c r="DC335">
        <v>0</v>
      </c>
      <c r="DD335">
        <v>0</v>
      </c>
      <c r="DE335">
        <v>0</v>
      </c>
      <c r="DF335">
        <v>0</v>
      </c>
      <c r="DG335">
        <v>0</v>
      </c>
      <c r="DH335">
        <v>0</v>
      </c>
      <c r="DI335">
        <v>0</v>
      </c>
      <c r="DJ335">
        <v>0</v>
      </c>
      <c r="DK335">
        <v>0</v>
      </c>
      <c r="DL335">
        <v>0</v>
      </c>
      <c r="DM335">
        <v>0</v>
      </c>
      <c r="DN335">
        <v>0</v>
      </c>
      <c r="DO335">
        <v>0</v>
      </c>
      <c r="DP335">
        <v>0</v>
      </c>
      <c r="DQ335">
        <v>0</v>
      </c>
    </row>
    <row r="336" spans="1:121" x14ac:dyDescent="0.25">
      <c r="A336" t="s">
        <v>1195</v>
      </c>
      <c r="B336" t="s">
        <v>136</v>
      </c>
      <c r="C336" t="s">
        <v>137</v>
      </c>
      <c r="D336">
        <v>49</v>
      </c>
      <c r="E336" t="s">
        <v>138</v>
      </c>
      <c r="F336" t="s">
        <v>1194</v>
      </c>
      <c r="G336" t="s">
        <v>1196</v>
      </c>
      <c r="H336" t="s">
        <v>166</v>
      </c>
      <c r="I336" t="s">
        <v>142</v>
      </c>
      <c r="J336" s="66">
        <v>200019606014004</v>
      </c>
      <c r="K336" t="s">
        <v>143</v>
      </c>
      <c r="L336">
        <v>4</v>
      </c>
      <c r="M336" s="65">
        <v>45663</v>
      </c>
      <c r="N336" t="s">
        <v>403</v>
      </c>
      <c r="O336" t="s">
        <v>404</v>
      </c>
      <c r="P336" t="s">
        <v>403</v>
      </c>
      <c r="Q336" t="s">
        <v>404</v>
      </c>
      <c r="R336">
        <v>1</v>
      </c>
      <c r="S336" t="s">
        <v>146</v>
      </c>
      <c r="T336" t="s">
        <v>147</v>
      </c>
      <c r="U336" t="s">
        <v>148</v>
      </c>
      <c r="V336" t="s">
        <v>149</v>
      </c>
      <c r="W336" t="s">
        <v>150</v>
      </c>
      <c r="X336">
        <v>1983</v>
      </c>
      <c r="Y336" t="s">
        <v>522</v>
      </c>
      <c r="Z336" t="s">
        <v>152</v>
      </c>
      <c r="AA336" t="s">
        <v>153</v>
      </c>
      <c r="AB336" t="s">
        <v>154</v>
      </c>
      <c r="AC336" t="s">
        <v>155</v>
      </c>
      <c r="AF336" t="s">
        <v>188</v>
      </c>
      <c r="AG336" t="s">
        <v>189</v>
      </c>
      <c r="AP336" t="s">
        <v>158</v>
      </c>
      <c r="AQ336" t="s">
        <v>159</v>
      </c>
      <c r="AR336">
        <v>2025</v>
      </c>
      <c r="AS336">
        <v>12</v>
      </c>
      <c r="AT336" s="65">
        <v>45669</v>
      </c>
      <c r="AU336" t="s">
        <v>160</v>
      </c>
      <c r="AV336" t="s">
        <v>161</v>
      </c>
      <c r="AW336" t="s">
        <v>162</v>
      </c>
      <c r="AX336">
        <v>140000</v>
      </c>
      <c r="AY336">
        <v>0</v>
      </c>
      <c r="AZ336">
        <v>0</v>
      </c>
      <c r="BA336">
        <v>0</v>
      </c>
      <c r="BB336">
        <v>0</v>
      </c>
      <c r="BC336">
        <v>0</v>
      </c>
      <c r="BD336">
        <v>0</v>
      </c>
      <c r="BE336">
        <v>0</v>
      </c>
      <c r="BF336">
        <v>0</v>
      </c>
      <c r="BG336">
        <v>0</v>
      </c>
      <c r="BH336">
        <v>0</v>
      </c>
      <c r="BI336">
        <v>0</v>
      </c>
      <c r="BJ336">
        <v>4018</v>
      </c>
      <c r="BK336">
        <v>10736.96</v>
      </c>
      <c r="BL336">
        <v>4256</v>
      </c>
      <c r="BM336">
        <v>0</v>
      </c>
      <c r="BN336">
        <v>0</v>
      </c>
      <c r="BO336">
        <v>0</v>
      </c>
      <c r="BP336">
        <v>0</v>
      </c>
      <c r="BQ336">
        <v>0</v>
      </c>
      <c r="BR336">
        <v>0</v>
      </c>
      <c r="BS336">
        <v>0</v>
      </c>
      <c r="BT336">
        <v>0</v>
      </c>
      <c r="BU336">
        <v>0</v>
      </c>
      <c r="BV336">
        <v>0</v>
      </c>
      <c r="BW336">
        <v>0</v>
      </c>
      <c r="BX336">
        <v>0</v>
      </c>
      <c r="BY336">
        <v>0</v>
      </c>
      <c r="BZ336">
        <v>68178.600000000006</v>
      </c>
      <c r="CA336">
        <v>0</v>
      </c>
      <c r="CB336">
        <v>0</v>
      </c>
      <c r="CC336">
        <v>0</v>
      </c>
      <c r="CD336">
        <v>0</v>
      </c>
      <c r="CE336">
        <v>0</v>
      </c>
      <c r="CF336">
        <v>0</v>
      </c>
      <c r="CG336">
        <v>0</v>
      </c>
      <c r="CH336">
        <v>0</v>
      </c>
      <c r="CI336">
        <v>0</v>
      </c>
      <c r="CJ336">
        <v>0</v>
      </c>
      <c r="CK336">
        <v>0</v>
      </c>
      <c r="CL336">
        <v>0</v>
      </c>
      <c r="CM336">
        <v>0</v>
      </c>
      <c r="CN336">
        <v>0</v>
      </c>
      <c r="CO336">
        <v>0</v>
      </c>
      <c r="CP336">
        <v>0</v>
      </c>
      <c r="CQ336">
        <v>0</v>
      </c>
      <c r="CR336">
        <v>0</v>
      </c>
      <c r="CS336">
        <v>0</v>
      </c>
      <c r="CT336">
        <v>0</v>
      </c>
      <c r="CU336">
        <v>0</v>
      </c>
      <c r="CV336">
        <v>0</v>
      </c>
      <c r="CW336">
        <v>0</v>
      </c>
      <c r="CX336">
        <v>0</v>
      </c>
      <c r="CY336">
        <v>0</v>
      </c>
      <c r="CZ336">
        <v>0</v>
      </c>
      <c r="DA336">
        <v>0</v>
      </c>
      <c r="DB336">
        <v>0</v>
      </c>
      <c r="DC336">
        <v>0</v>
      </c>
      <c r="DD336">
        <v>0</v>
      </c>
      <c r="DE336">
        <v>0</v>
      </c>
      <c r="DF336">
        <v>0</v>
      </c>
      <c r="DG336">
        <v>0</v>
      </c>
      <c r="DH336">
        <v>0</v>
      </c>
      <c r="DI336">
        <v>0</v>
      </c>
      <c r="DJ336">
        <v>0</v>
      </c>
      <c r="DK336">
        <v>0</v>
      </c>
      <c r="DL336">
        <v>0</v>
      </c>
      <c r="DM336">
        <v>0</v>
      </c>
      <c r="DN336">
        <v>0</v>
      </c>
      <c r="DO336">
        <v>0</v>
      </c>
      <c r="DP336">
        <v>0</v>
      </c>
      <c r="DQ336">
        <v>0</v>
      </c>
    </row>
    <row r="337" spans="1:121" x14ac:dyDescent="0.25">
      <c r="A337" t="s">
        <v>1198</v>
      </c>
      <c r="B337" t="s">
        <v>136</v>
      </c>
      <c r="C337" t="s">
        <v>137</v>
      </c>
      <c r="D337">
        <v>136</v>
      </c>
      <c r="E337" t="s">
        <v>138</v>
      </c>
      <c r="F337" t="s">
        <v>1197</v>
      </c>
      <c r="G337" t="s">
        <v>1199</v>
      </c>
      <c r="H337" t="s">
        <v>141</v>
      </c>
      <c r="I337" t="s">
        <v>206</v>
      </c>
      <c r="J337" s="66">
        <v>200019606319051</v>
      </c>
      <c r="K337" t="s">
        <v>143</v>
      </c>
      <c r="L337">
        <v>3</v>
      </c>
      <c r="M337" s="65">
        <v>45663</v>
      </c>
      <c r="N337" t="s">
        <v>207</v>
      </c>
      <c r="O337" t="s">
        <v>208</v>
      </c>
      <c r="P337" t="s">
        <v>207</v>
      </c>
      <c r="Q337" t="s">
        <v>208</v>
      </c>
      <c r="R337">
        <v>1</v>
      </c>
      <c r="S337" t="s">
        <v>146</v>
      </c>
      <c r="T337" t="s">
        <v>147</v>
      </c>
      <c r="U337" t="s">
        <v>148</v>
      </c>
      <c r="V337" t="s">
        <v>149</v>
      </c>
      <c r="W337" t="s">
        <v>150</v>
      </c>
      <c r="X337">
        <v>3389</v>
      </c>
      <c r="Y337" t="s">
        <v>277</v>
      </c>
      <c r="Z337" t="s">
        <v>193</v>
      </c>
      <c r="AA337" t="s">
        <v>194</v>
      </c>
      <c r="AB337" t="s">
        <v>154</v>
      </c>
      <c r="AC337" t="s">
        <v>155</v>
      </c>
      <c r="AF337" t="s">
        <v>156</v>
      </c>
      <c r="AG337" t="s">
        <v>157</v>
      </c>
      <c r="AP337" t="s">
        <v>158</v>
      </c>
      <c r="AQ337" t="s">
        <v>159</v>
      </c>
      <c r="AR337">
        <v>2025</v>
      </c>
      <c r="AS337">
        <v>12</v>
      </c>
      <c r="AT337" s="65">
        <v>45669</v>
      </c>
      <c r="AU337" t="s">
        <v>160</v>
      </c>
      <c r="AV337" t="s">
        <v>161</v>
      </c>
      <c r="AW337" t="s">
        <v>162</v>
      </c>
      <c r="AX337">
        <v>33500</v>
      </c>
      <c r="AY337">
        <v>0</v>
      </c>
      <c r="AZ337">
        <v>0</v>
      </c>
      <c r="BA337">
        <v>0</v>
      </c>
      <c r="BB337">
        <v>0</v>
      </c>
      <c r="BC337">
        <v>0</v>
      </c>
      <c r="BD337">
        <v>0</v>
      </c>
      <c r="BE337">
        <v>0</v>
      </c>
      <c r="BF337">
        <v>0</v>
      </c>
      <c r="BG337">
        <v>0</v>
      </c>
      <c r="BH337">
        <v>0</v>
      </c>
      <c r="BI337">
        <v>0</v>
      </c>
      <c r="BJ337">
        <v>961.45</v>
      </c>
      <c r="BK337">
        <v>0</v>
      </c>
      <c r="BL337">
        <v>1018.4</v>
      </c>
      <c r="BM337">
        <v>0</v>
      </c>
      <c r="BN337">
        <v>0</v>
      </c>
      <c r="BO337">
        <v>0</v>
      </c>
      <c r="BP337">
        <v>0</v>
      </c>
      <c r="BQ337">
        <v>0</v>
      </c>
      <c r="BR337">
        <v>0</v>
      </c>
      <c r="BS337">
        <v>0</v>
      </c>
      <c r="BT337">
        <v>0</v>
      </c>
      <c r="BU337">
        <v>0</v>
      </c>
      <c r="BV337">
        <v>0</v>
      </c>
      <c r="BW337">
        <v>0</v>
      </c>
      <c r="BX337">
        <v>0</v>
      </c>
      <c r="BY337">
        <v>0</v>
      </c>
      <c r="BZ337">
        <v>0</v>
      </c>
      <c r="CA337">
        <v>0</v>
      </c>
      <c r="CB337">
        <v>0</v>
      </c>
      <c r="CC337">
        <v>0</v>
      </c>
      <c r="CD337">
        <v>0</v>
      </c>
      <c r="CE337">
        <v>0</v>
      </c>
      <c r="CF337">
        <v>0</v>
      </c>
      <c r="CG337">
        <v>0</v>
      </c>
      <c r="CH337">
        <v>0</v>
      </c>
      <c r="CI337">
        <v>0</v>
      </c>
      <c r="CJ337">
        <v>0</v>
      </c>
      <c r="CK337">
        <v>0</v>
      </c>
      <c r="CL337">
        <v>0</v>
      </c>
      <c r="CM337">
        <v>0</v>
      </c>
      <c r="CN337">
        <v>0</v>
      </c>
      <c r="CO337">
        <v>0</v>
      </c>
      <c r="CP337">
        <v>0</v>
      </c>
      <c r="CQ337">
        <v>0</v>
      </c>
      <c r="CR337">
        <v>0</v>
      </c>
      <c r="CS337">
        <v>0</v>
      </c>
      <c r="CT337">
        <v>0</v>
      </c>
      <c r="CU337">
        <v>0</v>
      </c>
      <c r="CV337">
        <v>0</v>
      </c>
      <c r="CW337">
        <v>0</v>
      </c>
      <c r="CX337">
        <v>0</v>
      </c>
      <c r="CY337">
        <v>0</v>
      </c>
      <c r="CZ337">
        <v>0</v>
      </c>
      <c r="DA337">
        <v>0</v>
      </c>
      <c r="DB337">
        <v>0</v>
      </c>
      <c r="DC337">
        <v>0</v>
      </c>
      <c r="DD337">
        <v>0</v>
      </c>
      <c r="DE337">
        <v>0</v>
      </c>
      <c r="DF337">
        <v>0</v>
      </c>
      <c r="DG337">
        <v>0</v>
      </c>
      <c r="DH337">
        <v>0</v>
      </c>
      <c r="DI337">
        <v>0</v>
      </c>
      <c r="DJ337">
        <v>0</v>
      </c>
      <c r="DK337">
        <v>0</v>
      </c>
      <c r="DL337">
        <v>0</v>
      </c>
      <c r="DM337">
        <v>0</v>
      </c>
      <c r="DN337">
        <v>0</v>
      </c>
      <c r="DO337">
        <v>0</v>
      </c>
      <c r="DP337">
        <v>0</v>
      </c>
      <c r="DQ337">
        <v>0</v>
      </c>
    </row>
    <row r="338" spans="1:121" x14ac:dyDescent="0.25">
      <c r="A338" t="s">
        <v>1201</v>
      </c>
      <c r="B338" t="s">
        <v>136</v>
      </c>
      <c r="C338" t="s">
        <v>137</v>
      </c>
      <c r="D338">
        <v>33</v>
      </c>
      <c r="E338" t="s">
        <v>138</v>
      </c>
      <c r="F338" t="s">
        <v>1200</v>
      </c>
      <c r="G338" s="65">
        <v>33364</v>
      </c>
      <c r="H338" t="s">
        <v>166</v>
      </c>
      <c r="I338" t="s">
        <v>142</v>
      </c>
      <c r="J338" s="66">
        <v>200019606972865</v>
      </c>
      <c r="K338" t="s">
        <v>143</v>
      </c>
      <c r="L338">
        <v>3</v>
      </c>
      <c r="M338" s="65">
        <v>45663</v>
      </c>
      <c r="N338" t="s">
        <v>403</v>
      </c>
      <c r="O338" t="s">
        <v>404</v>
      </c>
      <c r="P338" t="s">
        <v>403</v>
      </c>
      <c r="Q338" t="s">
        <v>404</v>
      </c>
      <c r="R338">
        <v>34</v>
      </c>
      <c r="S338" t="s">
        <v>169</v>
      </c>
      <c r="T338" t="s">
        <v>147</v>
      </c>
      <c r="U338" t="s">
        <v>148</v>
      </c>
      <c r="V338" t="s">
        <v>149</v>
      </c>
      <c r="W338" t="s">
        <v>150</v>
      </c>
      <c r="X338">
        <v>1983</v>
      </c>
      <c r="Y338" t="s">
        <v>522</v>
      </c>
      <c r="Z338" t="s">
        <v>152</v>
      </c>
      <c r="AA338" t="s">
        <v>153</v>
      </c>
      <c r="AB338" t="s">
        <v>154</v>
      </c>
      <c r="AC338" t="s">
        <v>155</v>
      </c>
      <c r="AF338" t="s">
        <v>188</v>
      </c>
      <c r="AG338" t="s">
        <v>189</v>
      </c>
      <c r="AP338" t="s">
        <v>158</v>
      </c>
      <c r="AQ338" t="s">
        <v>159</v>
      </c>
      <c r="AR338">
        <v>2025</v>
      </c>
      <c r="AS338">
        <v>12</v>
      </c>
      <c r="AT338" s="65">
        <v>45669</v>
      </c>
      <c r="AU338" t="s">
        <v>160</v>
      </c>
      <c r="AV338" t="s">
        <v>161</v>
      </c>
      <c r="AW338" t="s">
        <v>171</v>
      </c>
      <c r="AX338">
        <v>0</v>
      </c>
      <c r="AY338">
        <v>0</v>
      </c>
      <c r="AZ338">
        <v>0</v>
      </c>
      <c r="BA338">
        <v>0</v>
      </c>
      <c r="BB338">
        <v>0</v>
      </c>
      <c r="BC338">
        <v>0</v>
      </c>
      <c r="BD338">
        <v>0</v>
      </c>
      <c r="BE338">
        <v>0</v>
      </c>
      <c r="BF338">
        <v>0</v>
      </c>
      <c r="BG338">
        <v>0</v>
      </c>
      <c r="BH338">
        <v>0</v>
      </c>
      <c r="BI338">
        <v>0</v>
      </c>
      <c r="BJ338">
        <v>2296</v>
      </c>
      <c r="BK338">
        <v>7400.87</v>
      </c>
      <c r="BL338">
        <v>2432</v>
      </c>
      <c r="BM338">
        <v>0</v>
      </c>
      <c r="BN338">
        <v>0</v>
      </c>
      <c r="BO338">
        <v>0</v>
      </c>
      <c r="BP338">
        <v>0</v>
      </c>
      <c r="BQ338">
        <v>0</v>
      </c>
      <c r="BR338">
        <v>0</v>
      </c>
      <c r="BS338">
        <v>0</v>
      </c>
      <c r="BT338">
        <v>0</v>
      </c>
      <c r="BU338">
        <v>0</v>
      </c>
      <c r="BV338">
        <v>0</v>
      </c>
      <c r="BW338">
        <v>0</v>
      </c>
      <c r="BX338">
        <v>0</v>
      </c>
      <c r="BY338">
        <v>0</v>
      </c>
      <c r="BZ338">
        <v>15666</v>
      </c>
      <c r="CA338">
        <v>0</v>
      </c>
      <c r="CB338">
        <v>0</v>
      </c>
      <c r="CC338">
        <v>0</v>
      </c>
      <c r="CD338">
        <v>0</v>
      </c>
      <c r="CE338">
        <v>0</v>
      </c>
      <c r="CF338">
        <v>0</v>
      </c>
      <c r="CG338">
        <v>0</v>
      </c>
      <c r="CH338">
        <v>0</v>
      </c>
      <c r="CI338">
        <v>0</v>
      </c>
      <c r="CJ338">
        <v>0</v>
      </c>
      <c r="CK338">
        <v>0</v>
      </c>
      <c r="CL338">
        <v>0</v>
      </c>
      <c r="CM338">
        <v>0</v>
      </c>
      <c r="CN338">
        <v>0</v>
      </c>
      <c r="CO338">
        <v>0</v>
      </c>
      <c r="CP338">
        <v>0</v>
      </c>
      <c r="CQ338">
        <v>0</v>
      </c>
      <c r="CR338">
        <v>0</v>
      </c>
      <c r="CS338">
        <v>0</v>
      </c>
      <c r="CT338">
        <v>0</v>
      </c>
      <c r="CU338">
        <v>0</v>
      </c>
      <c r="CV338">
        <v>0</v>
      </c>
      <c r="CW338">
        <v>0</v>
      </c>
      <c r="CX338">
        <v>0</v>
      </c>
      <c r="CY338">
        <v>0</v>
      </c>
      <c r="CZ338">
        <v>0</v>
      </c>
      <c r="DA338">
        <v>0</v>
      </c>
      <c r="DB338">
        <v>0</v>
      </c>
      <c r="DC338">
        <v>0</v>
      </c>
      <c r="DD338">
        <v>0</v>
      </c>
      <c r="DE338">
        <v>0</v>
      </c>
      <c r="DF338">
        <v>0</v>
      </c>
      <c r="DG338">
        <v>0</v>
      </c>
      <c r="DH338">
        <v>0</v>
      </c>
      <c r="DI338">
        <v>0</v>
      </c>
      <c r="DJ338">
        <v>0</v>
      </c>
      <c r="DK338">
        <v>0</v>
      </c>
      <c r="DL338">
        <v>0</v>
      </c>
      <c r="DM338">
        <v>0</v>
      </c>
      <c r="DN338">
        <v>0</v>
      </c>
      <c r="DO338">
        <v>0</v>
      </c>
      <c r="DP338">
        <v>0</v>
      </c>
      <c r="DQ338">
        <v>0</v>
      </c>
    </row>
    <row r="339" spans="1:121" x14ac:dyDescent="0.25">
      <c r="A339" t="s">
        <v>1203</v>
      </c>
      <c r="B339" t="s">
        <v>136</v>
      </c>
      <c r="C339" t="s">
        <v>137</v>
      </c>
      <c r="D339">
        <v>14</v>
      </c>
      <c r="E339" t="s">
        <v>138</v>
      </c>
      <c r="F339" t="s">
        <v>1202</v>
      </c>
      <c r="G339" s="65">
        <v>21188</v>
      </c>
      <c r="H339" t="s">
        <v>166</v>
      </c>
      <c r="I339" t="s">
        <v>142</v>
      </c>
      <c r="J339" s="66">
        <v>200010130388748</v>
      </c>
      <c r="K339" t="s">
        <v>143</v>
      </c>
      <c r="L339">
        <v>4</v>
      </c>
      <c r="M339" s="65">
        <v>45663</v>
      </c>
      <c r="N339" t="s">
        <v>144</v>
      </c>
      <c r="O339" t="s">
        <v>145</v>
      </c>
      <c r="P339" t="s">
        <v>144</v>
      </c>
      <c r="Q339" t="s">
        <v>145</v>
      </c>
      <c r="R339">
        <v>1</v>
      </c>
      <c r="S339" t="s">
        <v>146</v>
      </c>
      <c r="T339" t="s">
        <v>147</v>
      </c>
      <c r="U339" t="s">
        <v>148</v>
      </c>
      <c r="V339" t="s">
        <v>149</v>
      </c>
      <c r="W339" t="s">
        <v>150</v>
      </c>
      <c r="X339">
        <v>1050</v>
      </c>
      <c r="Y339" t="s">
        <v>673</v>
      </c>
      <c r="Z339" t="s">
        <v>193</v>
      </c>
      <c r="AA339" t="s">
        <v>194</v>
      </c>
      <c r="AB339" t="s">
        <v>195</v>
      </c>
      <c r="AC339" t="s">
        <v>196</v>
      </c>
      <c r="AF339" t="s">
        <v>260</v>
      </c>
      <c r="AG339" t="s">
        <v>261</v>
      </c>
      <c r="AP339" t="s">
        <v>158</v>
      </c>
      <c r="AQ339" t="s">
        <v>159</v>
      </c>
      <c r="AR339">
        <v>2025</v>
      </c>
      <c r="AS339">
        <v>12</v>
      </c>
      <c r="AT339" s="65">
        <v>45669</v>
      </c>
      <c r="AU339" t="s">
        <v>160</v>
      </c>
      <c r="AV339" t="s">
        <v>161</v>
      </c>
      <c r="AW339" t="s">
        <v>162</v>
      </c>
      <c r="AX339">
        <v>27494.78</v>
      </c>
      <c r="AY339">
        <v>0</v>
      </c>
      <c r="AZ339">
        <v>0</v>
      </c>
      <c r="BA339">
        <v>0</v>
      </c>
      <c r="BB339">
        <v>0</v>
      </c>
      <c r="BC339">
        <v>0</v>
      </c>
      <c r="BD339">
        <v>0</v>
      </c>
      <c r="BE339">
        <v>0</v>
      </c>
      <c r="BF339">
        <v>0</v>
      </c>
      <c r="BG339">
        <v>0</v>
      </c>
      <c r="BH339">
        <v>0</v>
      </c>
      <c r="BI339">
        <v>0</v>
      </c>
      <c r="BJ339">
        <v>789.1</v>
      </c>
      <c r="BK339">
        <v>0</v>
      </c>
      <c r="BL339">
        <v>835.84</v>
      </c>
      <c r="BM339">
        <v>0</v>
      </c>
      <c r="BN339">
        <v>0</v>
      </c>
      <c r="BO339">
        <v>0</v>
      </c>
      <c r="BP339">
        <v>0</v>
      </c>
      <c r="BQ339">
        <v>0</v>
      </c>
      <c r="BR339">
        <v>0</v>
      </c>
      <c r="BS339">
        <v>0</v>
      </c>
      <c r="BT339">
        <v>0</v>
      </c>
      <c r="BU339">
        <v>0</v>
      </c>
      <c r="BV339">
        <v>0</v>
      </c>
      <c r="BW339">
        <v>0</v>
      </c>
      <c r="BX339">
        <v>0</v>
      </c>
      <c r="BY339">
        <v>0</v>
      </c>
      <c r="BZ339">
        <v>13176.56</v>
      </c>
      <c r="CA339">
        <v>0</v>
      </c>
      <c r="CB339">
        <v>0</v>
      </c>
      <c r="CC339">
        <v>0</v>
      </c>
      <c r="CD339">
        <v>0</v>
      </c>
      <c r="CE339">
        <v>0</v>
      </c>
      <c r="CF339">
        <v>0</v>
      </c>
      <c r="CG339">
        <v>0</v>
      </c>
      <c r="CH339">
        <v>0</v>
      </c>
      <c r="CI339">
        <v>0</v>
      </c>
      <c r="CJ339">
        <v>0</v>
      </c>
      <c r="CK339">
        <v>0</v>
      </c>
      <c r="CL339">
        <v>0</v>
      </c>
      <c r="CM339">
        <v>0</v>
      </c>
      <c r="CN339">
        <v>0</v>
      </c>
      <c r="CO339">
        <v>0</v>
      </c>
      <c r="CP339">
        <v>0</v>
      </c>
      <c r="CQ339">
        <v>0</v>
      </c>
      <c r="CR339">
        <v>0</v>
      </c>
      <c r="CS339">
        <v>0</v>
      </c>
      <c r="CT339">
        <v>0</v>
      </c>
      <c r="CU339">
        <v>0</v>
      </c>
      <c r="CV339">
        <v>0</v>
      </c>
      <c r="CW339">
        <v>0</v>
      </c>
      <c r="CX339">
        <v>0</v>
      </c>
      <c r="CY339">
        <v>0</v>
      </c>
      <c r="CZ339">
        <v>0</v>
      </c>
      <c r="DA339">
        <v>0</v>
      </c>
      <c r="DB339">
        <v>0</v>
      </c>
      <c r="DC339">
        <v>0</v>
      </c>
      <c r="DD339">
        <v>0</v>
      </c>
      <c r="DE339">
        <v>0</v>
      </c>
      <c r="DF339">
        <v>0</v>
      </c>
      <c r="DG339">
        <v>0</v>
      </c>
      <c r="DH339">
        <v>0</v>
      </c>
      <c r="DI339">
        <v>0</v>
      </c>
      <c r="DJ339">
        <v>0</v>
      </c>
      <c r="DK339">
        <v>0</v>
      </c>
      <c r="DL339">
        <v>0</v>
      </c>
      <c r="DM339">
        <v>0</v>
      </c>
      <c r="DN339">
        <v>0</v>
      </c>
      <c r="DO339">
        <v>0</v>
      </c>
      <c r="DP339">
        <v>0</v>
      </c>
      <c r="DQ339">
        <v>0</v>
      </c>
    </row>
    <row r="340" spans="1:121" x14ac:dyDescent="0.25">
      <c r="A340" t="s">
        <v>1205</v>
      </c>
      <c r="B340" t="s">
        <v>136</v>
      </c>
      <c r="C340" t="s">
        <v>137</v>
      </c>
      <c r="D340">
        <v>46</v>
      </c>
      <c r="E340" t="s">
        <v>138</v>
      </c>
      <c r="F340" t="s">
        <v>1204</v>
      </c>
      <c r="G340" t="s">
        <v>1206</v>
      </c>
      <c r="H340" t="s">
        <v>141</v>
      </c>
      <c r="I340" t="s">
        <v>142</v>
      </c>
      <c r="J340" s="66">
        <v>200019605578610</v>
      </c>
      <c r="K340" t="s">
        <v>143</v>
      </c>
      <c r="L340">
        <v>4</v>
      </c>
      <c r="M340" s="65">
        <v>45663</v>
      </c>
      <c r="N340" t="s">
        <v>200</v>
      </c>
      <c r="O340" t="s">
        <v>201</v>
      </c>
      <c r="P340" t="s">
        <v>200</v>
      </c>
      <c r="Q340" t="s">
        <v>201</v>
      </c>
      <c r="R340">
        <v>1</v>
      </c>
      <c r="S340" t="s">
        <v>146</v>
      </c>
      <c r="T340" t="s">
        <v>147</v>
      </c>
      <c r="U340" t="s">
        <v>148</v>
      </c>
      <c r="V340" t="s">
        <v>149</v>
      </c>
      <c r="W340" t="s">
        <v>150</v>
      </c>
      <c r="X340">
        <v>1500</v>
      </c>
      <c r="Y340" t="s">
        <v>264</v>
      </c>
      <c r="Z340" t="s">
        <v>152</v>
      </c>
      <c r="AA340" t="s">
        <v>153</v>
      </c>
      <c r="AB340" t="s">
        <v>154</v>
      </c>
      <c r="AC340" t="s">
        <v>155</v>
      </c>
      <c r="AF340" t="s">
        <v>188</v>
      </c>
      <c r="AG340" t="s">
        <v>189</v>
      </c>
      <c r="AP340" t="s">
        <v>158</v>
      </c>
      <c r="AQ340" t="s">
        <v>159</v>
      </c>
      <c r="AR340">
        <v>2025</v>
      </c>
      <c r="AS340">
        <v>12</v>
      </c>
      <c r="AT340" s="65">
        <v>45669</v>
      </c>
      <c r="AU340" t="s">
        <v>160</v>
      </c>
      <c r="AV340" t="s">
        <v>161</v>
      </c>
      <c r="AW340" t="s">
        <v>162</v>
      </c>
      <c r="AX340">
        <v>70000</v>
      </c>
      <c r="AY340">
        <v>0</v>
      </c>
      <c r="AZ340">
        <v>0</v>
      </c>
      <c r="BA340">
        <v>0</v>
      </c>
      <c r="BB340">
        <v>0</v>
      </c>
      <c r="BC340">
        <v>0</v>
      </c>
      <c r="BD340">
        <v>0</v>
      </c>
      <c r="BE340">
        <v>0</v>
      </c>
      <c r="BF340">
        <v>0</v>
      </c>
      <c r="BG340">
        <v>0</v>
      </c>
      <c r="BH340">
        <v>0</v>
      </c>
      <c r="BI340">
        <v>0</v>
      </c>
      <c r="BJ340">
        <v>2009</v>
      </c>
      <c r="BK340">
        <v>5368.48</v>
      </c>
      <c r="BL340">
        <v>2128</v>
      </c>
      <c r="BM340">
        <v>0</v>
      </c>
      <c r="BN340">
        <v>0</v>
      </c>
      <c r="BO340">
        <v>0</v>
      </c>
      <c r="BP340">
        <v>0</v>
      </c>
      <c r="BQ340">
        <v>0</v>
      </c>
      <c r="BR340">
        <v>0</v>
      </c>
      <c r="BS340">
        <v>0</v>
      </c>
      <c r="BT340">
        <v>0</v>
      </c>
      <c r="BU340">
        <v>0</v>
      </c>
      <c r="BV340">
        <v>0</v>
      </c>
      <c r="BW340">
        <v>0</v>
      </c>
      <c r="BX340">
        <v>0</v>
      </c>
      <c r="BY340">
        <v>0</v>
      </c>
      <c r="BZ340">
        <v>0</v>
      </c>
      <c r="CA340">
        <v>0</v>
      </c>
      <c r="CB340">
        <v>0</v>
      </c>
      <c r="CC340">
        <v>0</v>
      </c>
      <c r="CD340">
        <v>0</v>
      </c>
      <c r="CE340">
        <v>0</v>
      </c>
      <c r="CF340">
        <v>0</v>
      </c>
      <c r="CG340">
        <v>0</v>
      </c>
      <c r="CH340">
        <v>0</v>
      </c>
      <c r="CI340">
        <v>0</v>
      </c>
      <c r="CJ340">
        <v>0</v>
      </c>
      <c r="CK340">
        <v>0</v>
      </c>
      <c r="CL340">
        <v>0</v>
      </c>
      <c r="CM340">
        <v>0</v>
      </c>
      <c r="CN340">
        <v>0</v>
      </c>
      <c r="CO340">
        <v>0</v>
      </c>
      <c r="CP340">
        <v>0</v>
      </c>
      <c r="CQ340">
        <v>0</v>
      </c>
      <c r="CR340">
        <v>0</v>
      </c>
      <c r="CS340">
        <v>0</v>
      </c>
      <c r="CT340">
        <v>0</v>
      </c>
      <c r="CU340">
        <v>0</v>
      </c>
      <c r="CV340">
        <v>0</v>
      </c>
      <c r="CW340">
        <v>0</v>
      </c>
      <c r="CX340">
        <v>0</v>
      </c>
      <c r="CY340">
        <v>0</v>
      </c>
      <c r="CZ340">
        <v>0</v>
      </c>
      <c r="DA340">
        <v>0</v>
      </c>
      <c r="DB340">
        <v>0</v>
      </c>
      <c r="DC340">
        <v>0</v>
      </c>
      <c r="DD340">
        <v>0</v>
      </c>
      <c r="DE340">
        <v>0</v>
      </c>
      <c r="DF340">
        <v>0</v>
      </c>
      <c r="DG340">
        <v>0</v>
      </c>
      <c r="DH340">
        <v>0</v>
      </c>
      <c r="DI340">
        <v>0</v>
      </c>
      <c r="DJ340">
        <v>0</v>
      </c>
      <c r="DK340">
        <v>0</v>
      </c>
      <c r="DL340">
        <v>0</v>
      </c>
      <c r="DM340">
        <v>0</v>
      </c>
      <c r="DN340">
        <v>0</v>
      </c>
      <c r="DO340">
        <v>0</v>
      </c>
      <c r="DP340">
        <v>0</v>
      </c>
      <c r="DQ340">
        <v>0</v>
      </c>
    </row>
    <row r="341" spans="1:121" x14ac:dyDescent="0.25">
      <c r="A341" t="s">
        <v>1208</v>
      </c>
      <c r="B341" t="s">
        <v>136</v>
      </c>
      <c r="C341" t="s">
        <v>137</v>
      </c>
      <c r="D341">
        <v>14</v>
      </c>
      <c r="E341" t="s">
        <v>138</v>
      </c>
      <c r="F341" t="s">
        <v>1207</v>
      </c>
      <c r="G341" t="s">
        <v>1209</v>
      </c>
      <c r="H341" t="s">
        <v>141</v>
      </c>
      <c r="I341" t="s">
        <v>206</v>
      </c>
      <c r="J341" s="66">
        <v>200019604957586</v>
      </c>
      <c r="K341" t="s">
        <v>143</v>
      </c>
      <c r="L341">
        <v>2</v>
      </c>
      <c r="M341" s="65">
        <v>45664</v>
      </c>
      <c r="N341" t="s">
        <v>545</v>
      </c>
      <c r="O341" t="s">
        <v>546</v>
      </c>
      <c r="P341" t="s">
        <v>545</v>
      </c>
      <c r="Q341" t="s">
        <v>546</v>
      </c>
      <c r="R341">
        <v>1</v>
      </c>
      <c r="S341" t="s">
        <v>146</v>
      </c>
      <c r="T341" t="s">
        <v>147</v>
      </c>
      <c r="U341" t="s">
        <v>148</v>
      </c>
      <c r="V341" t="s">
        <v>149</v>
      </c>
      <c r="W341" t="s">
        <v>150</v>
      </c>
      <c r="X341">
        <v>3389</v>
      </c>
      <c r="Y341" t="s">
        <v>277</v>
      </c>
      <c r="Z341" t="s">
        <v>193</v>
      </c>
      <c r="AA341" t="s">
        <v>194</v>
      </c>
      <c r="AB341" t="s">
        <v>154</v>
      </c>
      <c r="AC341" t="s">
        <v>155</v>
      </c>
      <c r="AF341" t="s">
        <v>156</v>
      </c>
      <c r="AG341" t="s">
        <v>157</v>
      </c>
      <c r="AP341" t="s">
        <v>158</v>
      </c>
      <c r="AQ341" t="s">
        <v>159</v>
      </c>
      <c r="AR341">
        <v>2025</v>
      </c>
      <c r="AS341">
        <v>12</v>
      </c>
      <c r="AT341" s="65">
        <v>45669</v>
      </c>
      <c r="AU341" t="s">
        <v>160</v>
      </c>
      <c r="AV341" t="s">
        <v>161</v>
      </c>
      <c r="AW341" t="s">
        <v>162</v>
      </c>
      <c r="AX341">
        <v>74000</v>
      </c>
      <c r="AY341">
        <v>0</v>
      </c>
      <c r="AZ341">
        <v>0</v>
      </c>
      <c r="BA341">
        <v>0</v>
      </c>
      <c r="BB341">
        <v>0</v>
      </c>
      <c r="BC341">
        <v>0</v>
      </c>
      <c r="BD341">
        <v>0</v>
      </c>
      <c r="BE341">
        <v>0</v>
      </c>
      <c r="BF341">
        <v>0</v>
      </c>
      <c r="BG341">
        <v>0</v>
      </c>
      <c r="BH341">
        <v>0</v>
      </c>
      <c r="BI341">
        <v>0</v>
      </c>
      <c r="BJ341">
        <v>2123.8000000000002</v>
      </c>
      <c r="BK341">
        <v>38.5</v>
      </c>
      <c r="BL341">
        <v>2249.6</v>
      </c>
      <c r="BM341">
        <v>0</v>
      </c>
      <c r="BN341">
        <v>0</v>
      </c>
      <c r="BO341">
        <v>0</v>
      </c>
      <c r="BP341">
        <v>0</v>
      </c>
      <c r="BQ341">
        <v>0</v>
      </c>
      <c r="BR341">
        <v>0</v>
      </c>
      <c r="BS341">
        <v>0</v>
      </c>
      <c r="BT341">
        <v>0</v>
      </c>
      <c r="BU341">
        <v>0</v>
      </c>
      <c r="BV341">
        <v>0</v>
      </c>
      <c r="BW341">
        <v>0</v>
      </c>
      <c r="BX341">
        <v>0</v>
      </c>
      <c r="BY341">
        <v>0</v>
      </c>
      <c r="BZ341">
        <v>0</v>
      </c>
      <c r="CA341">
        <v>0</v>
      </c>
      <c r="CB341">
        <v>0</v>
      </c>
      <c r="CC341">
        <v>0</v>
      </c>
      <c r="CD341">
        <v>0</v>
      </c>
      <c r="CE341">
        <v>0</v>
      </c>
      <c r="CF341">
        <v>0</v>
      </c>
      <c r="CG341">
        <v>0</v>
      </c>
      <c r="CH341">
        <v>0</v>
      </c>
      <c r="CI341">
        <v>0</v>
      </c>
      <c r="CJ341">
        <v>0</v>
      </c>
      <c r="CK341">
        <v>0</v>
      </c>
      <c r="CL341">
        <v>0</v>
      </c>
      <c r="CM341">
        <v>0</v>
      </c>
      <c r="CN341">
        <v>0</v>
      </c>
      <c r="CO341">
        <v>0</v>
      </c>
      <c r="CP341">
        <v>0</v>
      </c>
      <c r="CQ341">
        <v>0</v>
      </c>
      <c r="CR341">
        <v>0</v>
      </c>
      <c r="CS341">
        <v>0</v>
      </c>
      <c r="CT341">
        <v>0</v>
      </c>
      <c r="CU341">
        <v>0</v>
      </c>
      <c r="CV341">
        <v>0</v>
      </c>
      <c r="CW341">
        <v>0</v>
      </c>
      <c r="CX341">
        <v>0</v>
      </c>
      <c r="CY341">
        <v>0</v>
      </c>
      <c r="CZ341">
        <v>0</v>
      </c>
      <c r="DA341">
        <v>0</v>
      </c>
      <c r="DB341">
        <v>0</v>
      </c>
      <c r="DC341">
        <v>0</v>
      </c>
      <c r="DD341">
        <v>0</v>
      </c>
      <c r="DE341">
        <v>0</v>
      </c>
      <c r="DF341">
        <v>0</v>
      </c>
      <c r="DG341">
        <v>0</v>
      </c>
      <c r="DH341">
        <v>0</v>
      </c>
      <c r="DI341">
        <v>0</v>
      </c>
      <c r="DJ341">
        <v>0</v>
      </c>
      <c r="DK341">
        <v>0</v>
      </c>
      <c r="DL341">
        <v>0</v>
      </c>
      <c r="DM341">
        <v>0</v>
      </c>
      <c r="DN341">
        <v>0</v>
      </c>
      <c r="DO341">
        <v>0</v>
      </c>
      <c r="DP341">
        <v>0</v>
      </c>
      <c r="DQ341">
        <v>0</v>
      </c>
    </row>
    <row r="342" spans="1:121" x14ac:dyDescent="0.25">
      <c r="A342" t="s">
        <v>1211</v>
      </c>
      <c r="B342" t="s">
        <v>136</v>
      </c>
      <c r="C342" t="s">
        <v>137</v>
      </c>
      <c r="D342">
        <v>48</v>
      </c>
      <c r="E342" t="s">
        <v>138</v>
      </c>
      <c r="F342" t="s">
        <v>1210</v>
      </c>
      <c r="G342" t="s">
        <v>1212</v>
      </c>
      <c r="H342" t="s">
        <v>141</v>
      </c>
      <c r="I342" t="s">
        <v>142</v>
      </c>
      <c r="J342" s="66">
        <v>200019606756122</v>
      </c>
      <c r="K342" t="s">
        <v>143</v>
      </c>
      <c r="L342">
        <v>3</v>
      </c>
      <c r="M342" s="65">
        <v>45663</v>
      </c>
      <c r="N342" t="s">
        <v>207</v>
      </c>
      <c r="O342" t="s">
        <v>208</v>
      </c>
      <c r="P342" t="s">
        <v>207</v>
      </c>
      <c r="Q342" t="s">
        <v>208</v>
      </c>
      <c r="R342">
        <v>34</v>
      </c>
      <c r="S342" t="s">
        <v>169</v>
      </c>
      <c r="T342" t="s">
        <v>147</v>
      </c>
      <c r="U342" t="s">
        <v>148</v>
      </c>
      <c r="V342" t="s">
        <v>149</v>
      </c>
      <c r="W342" t="s">
        <v>150</v>
      </c>
      <c r="X342">
        <v>1693</v>
      </c>
      <c r="Y342" t="s">
        <v>187</v>
      </c>
      <c r="Z342" t="s">
        <v>152</v>
      </c>
      <c r="AA342" t="s">
        <v>153</v>
      </c>
      <c r="AB342" t="s">
        <v>154</v>
      </c>
      <c r="AC342" t="s">
        <v>155</v>
      </c>
      <c r="AF342" t="s">
        <v>188</v>
      </c>
      <c r="AG342" t="s">
        <v>189</v>
      </c>
      <c r="AP342" t="s">
        <v>158</v>
      </c>
      <c r="AQ342" t="s">
        <v>159</v>
      </c>
      <c r="AR342">
        <v>2025</v>
      </c>
      <c r="AS342">
        <v>12</v>
      </c>
      <c r="AT342" s="65">
        <v>45669</v>
      </c>
      <c r="AU342" t="s">
        <v>160</v>
      </c>
      <c r="AV342" t="s">
        <v>161</v>
      </c>
      <c r="AW342" t="s">
        <v>171</v>
      </c>
      <c r="AX342">
        <v>0</v>
      </c>
      <c r="AY342">
        <v>0</v>
      </c>
      <c r="AZ342">
        <v>0</v>
      </c>
      <c r="BA342">
        <v>0</v>
      </c>
      <c r="BB342">
        <v>0</v>
      </c>
      <c r="BC342">
        <v>0</v>
      </c>
      <c r="BD342">
        <v>0</v>
      </c>
      <c r="BE342">
        <v>0</v>
      </c>
      <c r="BF342">
        <v>0</v>
      </c>
      <c r="BG342">
        <v>0</v>
      </c>
      <c r="BH342">
        <v>0</v>
      </c>
      <c r="BI342">
        <v>0</v>
      </c>
      <c r="BJ342">
        <v>2009</v>
      </c>
      <c r="BK342">
        <v>5368.48</v>
      </c>
      <c r="BL342">
        <v>2128</v>
      </c>
      <c r="BM342">
        <v>0</v>
      </c>
      <c r="BN342">
        <v>0</v>
      </c>
      <c r="BO342">
        <v>0</v>
      </c>
      <c r="BP342">
        <v>0</v>
      </c>
      <c r="BQ342">
        <v>0</v>
      </c>
      <c r="BR342">
        <v>0</v>
      </c>
      <c r="BS342">
        <v>0</v>
      </c>
      <c r="BT342">
        <v>0</v>
      </c>
      <c r="BU342">
        <v>0</v>
      </c>
      <c r="BV342">
        <v>0</v>
      </c>
      <c r="BW342">
        <v>0</v>
      </c>
      <c r="BX342">
        <v>0</v>
      </c>
      <c r="BY342">
        <v>0</v>
      </c>
      <c r="BZ342">
        <v>0</v>
      </c>
      <c r="CA342">
        <v>0</v>
      </c>
      <c r="CB342">
        <v>0</v>
      </c>
      <c r="CC342">
        <v>0</v>
      </c>
      <c r="CD342">
        <v>0</v>
      </c>
      <c r="CE342">
        <v>0</v>
      </c>
      <c r="CF342">
        <v>0</v>
      </c>
      <c r="CG342">
        <v>0</v>
      </c>
      <c r="CH342">
        <v>0</v>
      </c>
      <c r="CI342">
        <v>0</v>
      </c>
      <c r="CJ342">
        <v>0</v>
      </c>
      <c r="CK342">
        <v>0</v>
      </c>
      <c r="CL342">
        <v>0</v>
      </c>
      <c r="CM342">
        <v>0</v>
      </c>
      <c r="CN342">
        <v>0</v>
      </c>
      <c r="CO342">
        <v>0</v>
      </c>
      <c r="CP342">
        <v>0</v>
      </c>
      <c r="CQ342">
        <v>0</v>
      </c>
      <c r="CR342">
        <v>0</v>
      </c>
      <c r="CS342">
        <v>0</v>
      </c>
      <c r="CT342">
        <v>0</v>
      </c>
      <c r="CU342">
        <v>0</v>
      </c>
      <c r="CV342">
        <v>0</v>
      </c>
      <c r="CW342">
        <v>0</v>
      </c>
      <c r="CX342">
        <v>0</v>
      </c>
      <c r="CY342">
        <v>0</v>
      </c>
      <c r="CZ342">
        <v>0</v>
      </c>
      <c r="DA342">
        <v>0</v>
      </c>
      <c r="DB342">
        <v>0</v>
      </c>
      <c r="DC342">
        <v>0</v>
      </c>
      <c r="DD342">
        <v>0</v>
      </c>
      <c r="DE342">
        <v>0</v>
      </c>
      <c r="DF342">
        <v>0</v>
      </c>
      <c r="DG342">
        <v>0</v>
      </c>
      <c r="DH342">
        <v>0</v>
      </c>
      <c r="DI342">
        <v>0</v>
      </c>
      <c r="DJ342">
        <v>0</v>
      </c>
      <c r="DK342">
        <v>0</v>
      </c>
      <c r="DL342">
        <v>0</v>
      </c>
      <c r="DM342">
        <v>0</v>
      </c>
      <c r="DN342">
        <v>0</v>
      </c>
      <c r="DO342">
        <v>0</v>
      </c>
      <c r="DP342">
        <v>0</v>
      </c>
      <c r="DQ342">
        <v>0</v>
      </c>
    </row>
    <row r="343" spans="1:121" x14ac:dyDescent="0.25">
      <c r="A343" t="s">
        <v>1214</v>
      </c>
      <c r="B343" t="s">
        <v>136</v>
      </c>
      <c r="C343" t="s">
        <v>137</v>
      </c>
      <c r="D343">
        <v>35</v>
      </c>
      <c r="E343" t="s">
        <v>138</v>
      </c>
      <c r="F343" t="s">
        <v>1213</v>
      </c>
      <c r="G343" t="s">
        <v>1215</v>
      </c>
      <c r="H343" t="s">
        <v>166</v>
      </c>
      <c r="I343" t="s">
        <v>142</v>
      </c>
      <c r="J343" s="66">
        <v>200019605579028</v>
      </c>
      <c r="K343" t="s">
        <v>143</v>
      </c>
      <c r="L343">
        <v>4</v>
      </c>
      <c r="M343" s="65">
        <v>45663</v>
      </c>
      <c r="N343" t="s">
        <v>403</v>
      </c>
      <c r="O343" t="s">
        <v>404</v>
      </c>
      <c r="P343" t="s">
        <v>403</v>
      </c>
      <c r="Q343" t="s">
        <v>404</v>
      </c>
      <c r="R343">
        <v>1</v>
      </c>
      <c r="S343" t="s">
        <v>146</v>
      </c>
      <c r="T343" t="s">
        <v>147</v>
      </c>
      <c r="U343" t="s">
        <v>148</v>
      </c>
      <c r="V343" t="s">
        <v>149</v>
      </c>
      <c r="W343" t="s">
        <v>150</v>
      </c>
      <c r="X343">
        <v>1983</v>
      </c>
      <c r="Y343" t="s">
        <v>522</v>
      </c>
      <c r="Z343" t="s">
        <v>152</v>
      </c>
      <c r="AA343" t="s">
        <v>153</v>
      </c>
      <c r="AB343" t="s">
        <v>154</v>
      </c>
      <c r="AC343" t="s">
        <v>155</v>
      </c>
      <c r="AF343" t="s">
        <v>188</v>
      </c>
      <c r="AG343" t="s">
        <v>189</v>
      </c>
      <c r="AP343" t="s">
        <v>158</v>
      </c>
      <c r="AQ343" t="s">
        <v>159</v>
      </c>
      <c r="AR343">
        <v>2025</v>
      </c>
      <c r="AS343">
        <v>12</v>
      </c>
      <c r="AT343" s="65">
        <v>45669</v>
      </c>
      <c r="AU343" t="s">
        <v>160</v>
      </c>
      <c r="AV343" t="s">
        <v>161</v>
      </c>
      <c r="AW343" t="s">
        <v>162</v>
      </c>
      <c r="AX343">
        <v>80000</v>
      </c>
      <c r="AY343">
        <v>0</v>
      </c>
      <c r="AZ343">
        <v>0</v>
      </c>
      <c r="BA343">
        <v>0</v>
      </c>
      <c r="BB343">
        <v>0</v>
      </c>
      <c r="BC343">
        <v>0</v>
      </c>
      <c r="BD343">
        <v>0</v>
      </c>
      <c r="BE343">
        <v>0</v>
      </c>
      <c r="BF343">
        <v>0</v>
      </c>
      <c r="BG343">
        <v>0</v>
      </c>
      <c r="BH343">
        <v>0</v>
      </c>
      <c r="BI343">
        <v>0</v>
      </c>
      <c r="BJ343">
        <v>2296</v>
      </c>
      <c r="BK343">
        <v>6920.92</v>
      </c>
      <c r="BL343">
        <v>2432</v>
      </c>
      <c r="BM343">
        <v>0</v>
      </c>
      <c r="BN343">
        <v>0</v>
      </c>
      <c r="BO343">
        <v>1919.78</v>
      </c>
      <c r="BP343">
        <v>0</v>
      </c>
      <c r="BQ343">
        <v>0</v>
      </c>
      <c r="BR343">
        <v>0</v>
      </c>
      <c r="BS343">
        <v>0</v>
      </c>
      <c r="BT343">
        <v>0</v>
      </c>
      <c r="BU343">
        <v>0</v>
      </c>
      <c r="BV343">
        <v>0</v>
      </c>
      <c r="BW343">
        <v>0</v>
      </c>
      <c r="BX343">
        <v>0</v>
      </c>
      <c r="BY343">
        <v>0</v>
      </c>
      <c r="BZ343">
        <v>22566</v>
      </c>
      <c r="CA343">
        <v>0</v>
      </c>
      <c r="CB343">
        <v>0</v>
      </c>
      <c r="CC343">
        <v>0</v>
      </c>
      <c r="CD343">
        <v>0</v>
      </c>
      <c r="CE343">
        <v>0</v>
      </c>
      <c r="CF343">
        <v>0</v>
      </c>
      <c r="CG343">
        <v>0</v>
      </c>
      <c r="CH343">
        <v>0</v>
      </c>
      <c r="CI343">
        <v>0</v>
      </c>
      <c r="CJ343">
        <v>0</v>
      </c>
      <c r="CK343">
        <v>0</v>
      </c>
      <c r="CL343">
        <v>0</v>
      </c>
      <c r="CM343">
        <v>0</v>
      </c>
      <c r="CN343">
        <v>0</v>
      </c>
      <c r="CO343">
        <v>0</v>
      </c>
      <c r="CP343">
        <v>0</v>
      </c>
      <c r="CQ343">
        <v>0</v>
      </c>
      <c r="CR343">
        <v>0</v>
      </c>
      <c r="CS343">
        <v>0</v>
      </c>
      <c r="CT343">
        <v>0</v>
      </c>
      <c r="CU343">
        <v>0</v>
      </c>
      <c r="CV343">
        <v>0</v>
      </c>
      <c r="CW343">
        <v>0</v>
      </c>
      <c r="CX343">
        <v>0</v>
      </c>
      <c r="CY343">
        <v>0</v>
      </c>
      <c r="CZ343">
        <v>0</v>
      </c>
      <c r="DA343">
        <v>0</v>
      </c>
      <c r="DB343">
        <v>0</v>
      </c>
      <c r="DC343">
        <v>0</v>
      </c>
      <c r="DD343">
        <v>0</v>
      </c>
      <c r="DE343">
        <v>0</v>
      </c>
      <c r="DF343">
        <v>0</v>
      </c>
      <c r="DG343">
        <v>0</v>
      </c>
      <c r="DH343">
        <v>0</v>
      </c>
      <c r="DI343">
        <v>0</v>
      </c>
      <c r="DJ343">
        <v>0</v>
      </c>
      <c r="DK343">
        <v>0</v>
      </c>
      <c r="DL343">
        <v>0</v>
      </c>
      <c r="DM343">
        <v>0</v>
      </c>
      <c r="DN343">
        <v>0</v>
      </c>
      <c r="DO343">
        <v>0</v>
      </c>
      <c r="DP343">
        <v>0</v>
      </c>
      <c r="DQ343">
        <v>0</v>
      </c>
    </row>
    <row r="344" spans="1:121" x14ac:dyDescent="0.25">
      <c r="A344" t="s">
        <v>1217</v>
      </c>
      <c r="B344" t="s">
        <v>136</v>
      </c>
      <c r="C344" t="s">
        <v>137</v>
      </c>
      <c r="D344">
        <v>410</v>
      </c>
      <c r="E344" t="s">
        <v>138</v>
      </c>
      <c r="F344" t="s">
        <v>1216</v>
      </c>
      <c r="G344" s="65">
        <v>34617</v>
      </c>
      <c r="H344" t="s">
        <v>141</v>
      </c>
      <c r="I344" t="s">
        <v>142</v>
      </c>
      <c r="J344" s="66">
        <v>9608794638</v>
      </c>
      <c r="K344" t="s">
        <v>143</v>
      </c>
      <c r="L344">
        <v>1</v>
      </c>
      <c r="M344" s="65">
        <v>45669</v>
      </c>
      <c r="N344" t="s">
        <v>144</v>
      </c>
      <c r="O344" t="s">
        <v>145</v>
      </c>
      <c r="P344" t="s">
        <v>144</v>
      </c>
      <c r="Q344" t="s">
        <v>145</v>
      </c>
      <c r="R344">
        <v>1</v>
      </c>
      <c r="S344" t="s">
        <v>146</v>
      </c>
      <c r="T344" t="s">
        <v>147</v>
      </c>
      <c r="U344" t="s">
        <v>148</v>
      </c>
      <c r="V344" t="s">
        <v>149</v>
      </c>
      <c r="W344" t="s">
        <v>150</v>
      </c>
      <c r="X344">
        <v>3209</v>
      </c>
      <c r="Y344" t="s">
        <v>222</v>
      </c>
      <c r="AB344" t="s">
        <v>154</v>
      </c>
      <c r="AC344" t="s">
        <v>155</v>
      </c>
      <c r="AP344" t="s">
        <v>158</v>
      </c>
      <c r="AQ344" t="s">
        <v>159</v>
      </c>
      <c r="AR344">
        <v>2025</v>
      </c>
      <c r="AS344">
        <v>12</v>
      </c>
      <c r="AT344" s="65">
        <v>45669</v>
      </c>
      <c r="AU344" t="s">
        <v>160</v>
      </c>
      <c r="AV344" t="s">
        <v>161</v>
      </c>
      <c r="AW344" t="s">
        <v>162</v>
      </c>
      <c r="AX344">
        <v>25000</v>
      </c>
      <c r="AY344">
        <v>0</v>
      </c>
      <c r="AZ344">
        <v>0</v>
      </c>
      <c r="BA344">
        <v>0</v>
      </c>
      <c r="BB344">
        <v>0</v>
      </c>
      <c r="BC344">
        <v>0</v>
      </c>
      <c r="BD344">
        <v>0</v>
      </c>
      <c r="BE344">
        <v>0</v>
      </c>
      <c r="BF344">
        <v>0</v>
      </c>
      <c r="BG344">
        <v>0</v>
      </c>
      <c r="BH344">
        <v>0</v>
      </c>
      <c r="BI344">
        <v>0</v>
      </c>
      <c r="BJ344">
        <v>717.5</v>
      </c>
      <c r="BK344">
        <v>0</v>
      </c>
      <c r="BL344">
        <v>760</v>
      </c>
      <c r="BM344">
        <v>0</v>
      </c>
      <c r="BN344">
        <v>0</v>
      </c>
      <c r="BO344">
        <v>0</v>
      </c>
      <c r="BP344">
        <v>0</v>
      </c>
      <c r="BQ344">
        <v>0</v>
      </c>
      <c r="BR344">
        <v>0</v>
      </c>
      <c r="BS344">
        <v>0</v>
      </c>
      <c r="BT344">
        <v>0</v>
      </c>
      <c r="BU344">
        <v>0</v>
      </c>
      <c r="BV344">
        <v>0</v>
      </c>
      <c r="BW344">
        <v>0</v>
      </c>
      <c r="BX344">
        <v>0</v>
      </c>
      <c r="BY344">
        <v>0</v>
      </c>
      <c r="BZ344">
        <v>0</v>
      </c>
      <c r="CA344">
        <v>0</v>
      </c>
      <c r="CB344">
        <v>0</v>
      </c>
      <c r="CC344">
        <v>0</v>
      </c>
      <c r="CD344">
        <v>0</v>
      </c>
      <c r="CE344">
        <v>0</v>
      </c>
      <c r="CF344">
        <v>0</v>
      </c>
      <c r="CG344">
        <v>0</v>
      </c>
      <c r="CH344">
        <v>0</v>
      </c>
      <c r="CI344">
        <v>0</v>
      </c>
      <c r="CJ344">
        <v>0</v>
      </c>
      <c r="CK344">
        <v>0</v>
      </c>
      <c r="CL344">
        <v>0</v>
      </c>
      <c r="CM344">
        <v>0</v>
      </c>
      <c r="CN344">
        <v>0</v>
      </c>
      <c r="CO344">
        <v>0</v>
      </c>
      <c r="CP344">
        <v>0</v>
      </c>
      <c r="CQ344">
        <v>0</v>
      </c>
      <c r="CR344">
        <v>0</v>
      </c>
      <c r="CS344">
        <v>0</v>
      </c>
      <c r="CT344">
        <v>0</v>
      </c>
      <c r="CU344">
        <v>0</v>
      </c>
      <c r="CV344">
        <v>0</v>
      </c>
      <c r="CW344">
        <v>0</v>
      </c>
      <c r="CX344">
        <v>0</v>
      </c>
      <c r="CY344">
        <v>0</v>
      </c>
      <c r="CZ344">
        <v>0</v>
      </c>
      <c r="DA344">
        <v>0</v>
      </c>
      <c r="DB344">
        <v>0</v>
      </c>
      <c r="DC344">
        <v>0</v>
      </c>
      <c r="DD344">
        <v>0</v>
      </c>
      <c r="DE344">
        <v>0</v>
      </c>
      <c r="DF344">
        <v>0</v>
      </c>
      <c r="DG344">
        <v>0</v>
      </c>
      <c r="DH344">
        <v>0</v>
      </c>
      <c r="DI344">
        <v>0</v>
      </c>
      <c r="DJ344">
        <v>0</v>
      </c>
      <c r="DK344">
        <v>0</v>
      </c>
      <c r="DL344">
        <v>0</v>
      </c>
      <c r="DM344">
        <v>0</v>
      </c>
      <c r="DN344">
        <v>0</v>
      </c>
      <c r="DO344">
        <v>0</v>
      </c>
      <c r="DP344">
        <v>0</v>
      </c>
      <c r="DQ344">
        <v>0</v>
      </c>
    </row>
    <row r="345" spans="1:121" x14ac:dyDescent="0.25">
      <c r="A345" t="s">
        <v>1219</v>
      </c>
      <c r="B345" t="s">
        <v>136</v>
      </c>
      <c r="C345" t="s">
        <v>137</v>
      </c>
      <c r="D345">
        <v>98</v>
      </c>
      <c r="E345" t="s">
        <v>138</v>
      </c>
      <c r="F345" t="s">
        <v>1218</v>
      </c>
      <c r="G345" t="s">
        <v>1220</v>
      </c>
      <c r="H345" t="s">
        <v>166</v>
      </c>
      <c r="I345" t="s">
        <v>142</v>
      </c>
      <c r="J345" s="66">
        <v>9602032434</v>
      </c>
      <c r="K345" t="s">
        <v>143</v>
      </c>
      <c r="L345">
        <v>1</v>
      </c>
      <c r="M345" s="65">
        <v>45665</v>
      </c>
      <c r="N345" t="s">
        <v>257</v>
      </c>
      <c r="O345" t="s">
        <v>258</v>
      </c>
      <c r="P345" t="s">
        <v>257</v>
      </c>
      <c r="Q345" t="s">
        <v>258</v>
      </c>
      <c r="R345">
        <v>1</v>
      </c>
      <c r="S345" t="s">
        <v>146</v>
      </c>
      <c r="T345" t="s">
        <v>147</v>
      </c>
      <c r="U345" t="s">
        <v>148</v>
      </c>
      <c r="V345" t="s">
        <v>149</v>
      </c>
      <c r="W345" t="s">
        <v>150</v>
      </c>
      <c r="X345">
        <v>1212</v>
      </c>
      <c r="Y345" t="s">
        <v>1221</v>
      </c>
      <c r="Z345" t="s">
        <v>193</v>
      </c>
      <c r="AA345" t="s">
        <v>194</v>
      </c>
      <c r="AB345" t="s">
        <v>195</v>
      </c>
      <c r="AC345" t="s">
        <v>196</v>
      </c>
      <c r="AF345" t="s">
        <v>260</v>
      </c>
      <c r="AG345" t="s">
        <v>261</v>
      </c>
      <c r="AP345" t="s">
        <v>158</v>
      </c>
      <c r="AQ345" t="s">
        <v>159</v>
      </c>
      <c r="AR345">
        <v>2025</v>
      </c>
      <c r="AS345">
        <v>12</v>
      </c>
      <c r="AT345" s="65">
        <v>45669</v>
      </c>
      <c r="AU345" t="s">
        <v>160</v>
      </c>
      <c r="AV345" t="s">
        <v>161</v>
      </c>
      <c r="AW345" t="s">
        <v>162</v>
      </c>
      <c r="AX345">
        <v>25000</v>
      </c>
      <c r="AY345">
        <v>0</v>
      </c>
      <c r="AZ345">
        <v>0</v>
      </c>
      <c r="BA345">
        <v>0</v>
      </c>
      <c r="BB345">
        <v>0</v>
      </c>
      <c r="BC345">
        <v>0</v>
      </c>
      <c r="BD345">
        <v>0</v>
      </c>
      <c r="BE345">
        <v>0</v>
      </c>
      <c r="BF345">
        <v>0</v>
      </c>
      <c r="BG345">
        <v>0</v>
      </c>
      <c r="BH345">
        <v>0</v>
      </c>
      <c r="BI345">
        <v>0</v>
      </c>
      <c r="BJ345">
        <v>717.5</v>
      </c>
      <c r="BK345">
        <v>0</v>
      </c>
      <c r="BL345">
        <v>760</v>
      </c>
      <c r="BM345">
        <v>0</v>
      </c>
      <c r="BN345">
        <v>0</v>
      </c>
      <c r="BO345">
        <v>0</v>
      </c>
      <c r="BP345">
        <v>0</v>
      </c>
      <c r="BQ345">
        <v>0</v>
      </c>
      <c r="BR345">
        <v>0</v>
      </c>
      <c r="BS345">
        <v>0</v>
      </c>
      <c r="BT345">
        <v>0</v>
      </c>
      <c r="BU345">
        <v>0</v>
      </c>
      <c r="BV345">
        <v>0</v>
      </c>
      <c r="BW345">
        <v>0</v>
      </c>
      <c r="BX345">
        <v>0</v>
      </c>
      <c r="BY345">
        <v>0</v>
      </c>
      <c r="BZ345">
        <v>10066</v>
      </c>
      <c r="CA345">
        <v>0</v>
      </c>
      <c r="CB345">
        <v>0</v>
      </c>
      <c r="CC345">
        <v>0</v>
      </c>
      <c r="CD345">
        <v>0</v>
      </c>
      <c r="CE345">
        <v>0</v>
      </c>
      <c r="CF345">
        <v>0</v>
      </c>
      <c r="CG345">
        <v>0</v>
      </c>
      <c r="CH345">
        <v>0</v>
      </c>
      <c r="CI345">
        <v>0</v>
      </c>
      <c r="CJ345">
        <v>0</v>
      </c>
      <c r="CK345">
        <v>0</v>
      </c>
      <c r="CL345">
        <v>0</v>
      </c>
      <c r="CM345">
        <v>0</v>
      </c>
      <c r="CN345">
        <v>0</v>
      </c>
      <c r="CO345">
        <v>0</v>
      </c>
      <c r="CP345">
        <v>0</v>
      </c>
      <c r="CQ345">
        <v>0</v>
      </c>
      <c r="CR345">
        <v>0</v>
      </c>
      <c r="CS345">
        <v>0</v>
      </c>
      <c r="CT345">
        <v>0</v>
      </c>
      <c r="CU345">
        <v>0</v>
      </c>
      <c r="CV345">
        <v>0</v>
      </c>
      <c r="CW345">
        <v>0</v>
      </c>
      <c r="CX345">
        <v>0</v>
      </c>
      <c r="CY345">
        <v>0</v>
      </c>
      <c r="CZ345">
        <v>0</v>
      </c>
      <c r="DA345">
        <v>0</v>
      </c>
      <c r="DB345">
        <v>0</v>
      </c>
      <c r="DC345">
        <v>0</v>
      </c>
      <c r="DD345">
        <v>0</v>
      </c>
      <c r="DE345">
        <v>0</v>
      </c>
      <c r="DF345">
        <v>0</v>
      </c>
      <c r="DG345">
        <v>0</v>
      </c>
      <c r="DH345">
        <v>0</v>
      </c>
      <c r="DI345">
        <v>0</v>
      </c>
      <c r="DJ345">
        <v>0</v>
      </c>
      <c r="DK345">
        <v>0</v>
      </c>
      <c r="DL345">
        <v>0</v>
      </c>
      <c r="DM345">
        <v>0</v>
      </c>
      <c r="DN345">
        <v>0</v>
      </c>
      <c r="DO345">
        <v>0</v>
      </c>
      <c r="DP345">
        <v>0</v>
      </c>
      <c r="DQ345">
        <v>0</v>
      </c>
    </row>
    <row r="346" spans="1:121" x14ac:dyDescent="0.25">
      <c r="A346" t="s">
        <v>1223</v>
      </c>
      <c r="B346" t="s">
        <v>136</v>
      </c>
      <c r="C346" t="s">
        <v>137</v>
      </c>
      <c r="D346">
        <v>66</v>
      </c>
      <c r="E346" t="s">
        <v>138</v>
      </c>
      <c r="F346" t="s">
        <v>1222</v>
      </c>
      <c r="G346" t="s">
        <v>1224</v>
      </c>
      <c r="H346" t="s">
        <v>166</v>
      </c>
      <c r="I346" t="s">
        <v>142</v>
      </c>
      <c r="J346" s="66">
        <v>200019605578607</v>
      </c>
      <c r="K346" t="s">
        <v>143</v>
      </c>
      <c r="L346">
        <v>4</v>
      </c>
      <c r="M346" s="65">
        <v>45663</v>
      </c>
      <c r="N346" t="s">
        <v>200</v>
      </c>
      <c r="O346" t="s">
        <v>201</v>
      </c>
      <c r="P346" t="s">
        <v>200</v>
      </c>
      <c r="Q346" t="s">
        <v>201</v>
      </c>
      <c r="R346">
        <v>1</v>
      </c>
      <c r="S346" t="s">
        <v>146</v>
      </c>
      <c r="T346" t="s">
        <v>147</v>
      </c>
      <c r="U346" t="s">
        <v>148</v>
      </c>
      <c r="V346" t="s">
        <v>149</v>
      </c>
      <c r="W346" t="s">
        <v>150</v>
      </c>
      <c r="X346">
        <v>1500</v>
      </c>
      <c r="Y346" t="s">
        <v>264</v>
      </c>
      <c r="Z346" t="s">
        <v>152</v>
      </c>
      <c r="AA346" t="s">
        <v>153</v>
      </c>
      <c r="AB346" t="s">
        <v>154</v>
      </c>
      <c r="AC346" t="s">
        <v>155</v>
      </c>
      <c r="AF346" t="s">
        <v>188</v>
      </c>
      <c r="AG346" t="s">
        <v>189</v>
      </c>
      <c r="AP346" t="s">
        <v>158</v>
      </c>
      <c r="AQ346" t="s">
        <v>159</v>
      </c>
      <c r="AR346">
        <v>2025</v>
      </c>
      <c r="AS346">
        <v>12</v>
      </c>
      <c r="AT346" s="65">
        <v>45669</v>
      </c>
      <c r="AU346" t="s">
        <v>160</v>
      </c>
      <c r="AV346" t="s">
        <v>161</v>
      </c>
      <c r="AW346" t="s">
        <v>162</v>
      </c>
      <c r="AX346">
        <v>70000</v>
      </c>
      <c r="AY346">
        <v>0</v>
      </c>
      <c r="AZ346">
        <v>0</v>
      </c>
      <c r="BA346">
        <v>0</v>
      </c>
      <c r="BB346">
        <v>0</v>
      </c>
      <c r="BC346">
        <v>0</v>
      </c>
      <c r="BD346">
        <v>0</v>
      </c>
      <c r="BE346">
        <v>0</v>
      </c>
      <c r="BF346">
        <v>0</v>
      </c>
      <c r="BG346">
        <v>0</v>
      </c>
      <c r="BH346">
        <v>0</v>
      </c>
      <c r="BI346">
        <v>0</v>
      </c>
      <c r="BJ346">
        <v>2009</v>
      </c>
      <c r="BK346">
        <v>5368.48</v>
      </c>
      <c r="BL346">
        <v>2128</v>
      </c>
      <c r="BM346">
        <v>0</v>
      </c>
      <c r="BN346">
        <v>0</v>
      </c>
      <c r="BO346">
        <v>0</v>
      </c>
      <c r="BP346">
        <v>0</v>
      </c>
      <c r="BQ346">
        <v>0</v>
      </c>
      <c r="BR346">
        <v>0</v>
      </c>
      <c r="BS346">
        <v>0</v>
      </c>
      <c r="BT346">
        <v>0</v>
      </c>
      <c r="BU346">
        <v>0</v>
      </c>
      <c r="BV346">
        <v>0</v>
      </c>
      <c r="BW346">
        <v>0</v>
      </c>
      <c r="BX346">
        <v>0</v>
      </c>
      <c r="BY346">
        <v>0</v>
      </c>
      <c r="BZ346">
        <v>0</v>
      </c>
      <c r="CA346">
        <v>0</v>
      </c>
      <c r="CB346">
        <v>0</v>
      </c>
      <c r="CC346">
        <v>0</v>
      </c>
      <c r="CD346">
        <v>0</v>
      </c>
      <c r="CE346">
        <v>0</v>
      </c>
      <c r="CF346">
        <v>0</v>
      </c>
      <c r="CG346">
        <v>0</v>
      </c>
      <c r="CH346">
        <v>0</v>
      </c>
      <c r="CI346">
        <v>0</v>
      </c>
      <c r="CJ346">
        <v>0</v>
      </c>
      <c r="CK346">
        <v>0</v>
      </c>
      <c r="CL346">
        <v>0</v>
      </c>
      <c r="CM346">
        <v>0</v>
      </c>
      <c r="CN346">
        <v>0</v>
      </c>
      <c r="CO346">
        <v>0</v>
      </c>
      <c r="CP346">
        <v>0</v>
      </c>
      <c r="CQ346">
        <v>0</v>
      </c>
      <c r="CR346">
        <v>0</v>
      </c>
      <c r="CS346">
        <v>0</v>
      </c>
      <c r="CT346">
        <v>0</v>
      </c>
      <c r="CU346">
        <v>0</v>
      </c>
      <c r="CV346">
        <v>0</v>
      </c>
      <c r="CW346">
        <v>0</v>
      </c>
      <c r="CX346">
        <v>0</v>
      </c>
      <c r="CY346">
        <v>0</v>
      </c>
      <c r="CZ346">
        <v>0</v>
      </c>
      <c r="DA346">
        <v>0</v>
      </c>
      <c r="DB346">
        <v>0</v>
      </c>
      <c r="DC346">
        <v>0</v>
      </c>
      <c r="DD346">
        <v>0</v>
      </c>
      <c r="DE346">
        <v>0</v>
      </c>
      <c r="DF346">
        <v>0</v>
      </c>
      <c r="DG346">
        <v>0</v>
      </c>
      <c r="DH346">
        <v>0</v>
      </c>
      <c r="DI346">
        <v>0</v>
      </c>
      <c r="DJ346">
        <v>0</v>
      </c>
      <c r="DK346">
        <v>0</v>
      </c>
      <c r="DL346">
        <v>0</v>
      </c>
      <c r="DM346">
        <v>0</v>
      </c>
      <c r="DN346">
        <v>0</v>
      </c>
      <c r="DO346">
        <v>0</v>
      </c>
      <c r="DP346">
        <v>0</v>
      </c>
      <c r="DQ346">
        <v>0</v>
      </c>
    </row>
    <row r="347" spans="1:121" x14ac:dyDescent="0.25">
      <c r="A347" t="s">
        <v>1226</v>
      </c>
      <c r="B347" t="s">
        <v>136</v>
      </c>
      <c r="C347" t="s">
        <v>137</v>
      </c>
      <c r="D347">
        <v>103</v>
      </c>
      <c r="E347" t="s">
        <v>138</v>
      </c>
      <c r="F347" t="s">
        <v>1225</v>
      </c>
      <c r="G347" s="65">
        <v>30742</v>
      </c>
      <c r="H347" t="s">
        <v>166</v>
      </c>
      <c r="I347" t="s">
        <v>142</v>
      </c>
      <c r="J347" s="66">
        <v>200019605578927</v>
      </c>
      <c r="K347" t="s">
        <v>143</v>
      </c>
      <c r="L347">
        <v>4</v>
      </c>
      <c r="M347" s="65">
        <v>45663</v>
      </c>
      <c r="N347" t="s">
        <v>200</v>
      </c>
      <c r="O347" t="s">
        <v>201</v>
      </c>
      <c r="P347" t="s">
        <v>200</v>
      </c>
      <c r="Q347" t="s">
        <v>201</v>
      </c>
      <c r="R347">
        <v>1</v>
      </c>
      <c r="S347" t="s">
        <v>146</v>
      </c>
      <c r="T347" t="s">
        <v>147</v>
      </c>
      <c r="U347" t="s">
        <v>148</v>
      </c>
      <c r="V347" t="s">
        <v>149</v>
      </c>
      <c r="W347" t="s">
        <v>150</v>
      </c>
      <c r="X347">
        <v>1500</v>
      </c>
      <c r="Y347" t="s">
        <v>264</v>
      </c>
      <c r="Z347" t="s">
        <v>152</v>
      </c>
      <c r="AA347" t="s">
        <v>153</v>
      </c>
      <c r="AB347" t="s">
        <v>154</v>
      </c>
      <c r="AC347" t="s">
        <v>155</v>
      </c>
      <c r="AF347" t="s">
        <v>188</v>
      </c>
      <c r="AG347" t="s">
        <v>189</v>
      </c>
      <c r="AP347" t="s">
        <v>158</v>
      </c>
      <c r="AQ347" t="s">
        <v>159</v>
      </c>
      <c r="AR347">
        <v>2025</v>
      </c>
      <c r="AS347">
        <v>12</v>
      </c>
      <c r="AT347" s="65">
        <v>45669</v>
      </c>
      <c r="AU347" t="s">
        <v>160</v>
      </c>
      <c r="AV347" t="s">
        <v>161</v>
      </c>
      <c r="AW347" t="s">
        <v>162</v>
      </c>
      <c r="AX347">
        <v>70000</v>
      </c>
      <c r="AY347">
        <v>0</v>
      </c>
      <c r="AZ347">
        <v>0</v>
      </c>
      <c r="BA347">
        <v>0</v>
      </c>
      <c r="BB347">
        <v>0</v>
      </c>
      <c r="BC347">
        <v>0</v>
      </c>
      <c r="BD347">
        <v>0</v>
      </c>
      <c r="BE347">
        <v>0</v>
      </c>
      <c r="BF347">
        <v>0</v>
      </c>
      <c r="BG347">
        <v>0</v>
      </c>
      <c r="BH347">
        <v>0</v>
      </c>
      <c r="BI347">
        <v>0</v>
      </c>
      <c r="BJ347">
        <v>2009</v>
      </c>
      <c r="BK347">
        <v>5368.48</v>
      </c>
      <c r="BL347">
        <v>2128</v>
      </c>
      <c r="BM347">
        <v>0</v>
      </c>
      <c r="BN347">
        <v>0</v>
      </c>
      <c r="BO347">
        <v>0</v>
      </c>
      <c r="BP347">
        <v>0</v>
      </c>
      <c r="BQ347">
        <v>0</v>
      </c>
      <c r="BR347">
        <v>0</v>
      </c>
      <c r="BS347">
        <v>0</v>
      </c>
      <c r="BT347">
        <v>0</v>
      </c>
      <c r="BU347">
        <v>0</v>
      </c>
      <c r="BV347">
        <v>0</v>
      </c>
      <c r="BW347">
        <v>0</v>
      </c>
      <c r="BX347">
        <v>0</v>
      </c>
      <c r="BY347">
        <v>0</v>
      </c>
      <c r="BZ347">
        <v>0</v>
      </c>
      <c r="CA347">
        <v>0</v>
      </c>
      <c r="CB347">
        <v>0</v>
      </c>
      <c r="CC347">
        <v>0</v>
      </c>
      <c r="CD347">
        <v>0</v>
      </c>
      <c r="CE347">
        <v>0</v>
      </c>
      <c r="CF347">
        <v>0</v>
      </c>
      <c r="CG347">
        <v>0</v>
      </c>
      <c r="CH347">
        <v>0</v>
      </c>
      <c r="CI347">
        <v>0</v>
      </c>
      <c r="CJ347">
        <v>0</v>
      </c>
      <c r="CK347">
        <v>0</v>
      </c>
      <c r="CL347">
        <v>0</v>
      </c>
      <c r="CM347">
        <v>0</v>
      </c>
      <c r="CN347">
        <v>0</v>
      </c>
      <c r="CO347">
        <v>0</v>
      </c>
      <c r="CP347">
        <v>0</v>
      </c>
      <c r="CQ347">
        <v>0</v>
      </c>
      <c r="CR347">
        <v>0</v>
      </c>
      <c r="CS347">
        <v>0</v>
      </c>
      <c r="CT347">
        <v>0</v>
      </c>
      <c r="CU347">
        <v>0</v>
      </c>
      <c r="CV347">
        <v>0</v>
      </c>
      <c r="CW347">
        <v>0</v>
      </c>
      <c r="CX347">
        <v>0</v>
      </c>
      <c r="CY347">
        <v>0</v>
      </c>
      <c r="CZ347">
        <v>0</v>
      </c>
      <c r="DA347">
        <v>0</v>
      </c>
      <c r="DB347">
        <v>0</v>
      </c>
      <c r="DC347">
        <v>0</v>
      </c>
      <c r="DD347">
        <v>0</v>
      </c>
      <c r="DE347">
        <v>0</v>
      </c>
      <c r="DF347">
        <v>0</v>
      </c>
      <c r="DG347">
        <v>0</v>
      </c>
      <c r="DH347">
        <v>0</v>
      </c>
      <c r="DI347">
        <v>0</v>
      </c>
      <c r="DJ347">
        <v>0</v>
      </c>
      <c r="DK347">
        <v>0</v>
      </c>
      <c r="DL347">
        <v>0</v>
      </c>
      <c r="DM347">
        <v>0</v>
      </c>
      <c r="DN347">
        <v>0</v>
      </c>
      <c r="DO347">
        <v>0</v>
      </c>
      <c r="DP347">
        <v>0</v>
      </c>
      <c r="DQ347">
        <v>0</v>
      </c>
    </row>
    <row r="348" spans="1:121" x14ac:dyDescent="0.25">
      <c r="A348" t="s">
        <v>1228</v>
      </c>
      <c r="B348" t="s">
        <v>136</v>
      </c>
      <c r="C348" t="s">
        <v>137</v>
      </c>
      <c r="D348">
        <v>36</v>
      </c>
      <c r="E348" t="s">
        <v>138</v>
      </c>
      <c r="F348" t="s">
        <v>1227</v>
      </c>
      <c r="G348" t="s">
        <v>1229</v>
      </c>
      <c r="H348" t="s">
        <v>166</v>
      </c>
      <c r="I348" t="s">
        <v>398</v>
      </c>
      <c r="J348" s="66">
        <v>200019604321452</v>
      </c>
      <c r="K348" t="s">
        <v>143</v>
      </c>
      <c r="L348">
        <v>4</v>
      </c>
      <c r="M348" s="65">
        <v>45663</v>
      </c>
      <c r="N348" t="s">
        <v>356</v>
      </c>
      <c r="O348" t="s">
        <v>357</v>
      </c>
      <c r="P348" t="s">
        <v>356</v>
      </c>
      <c r="Q348" t="s">
        <v>357</v>
      </c>
      <c r="R348">
        <v>1</v>
      </c>
      <c r="S348" t="s">
        <v>146</v>
      </c>
      <c r="T348" t="s">
        <v>147</v>
      </c>
      <c r="U348" t="s">
        <v>148</v>
      </c>
      <c r="V348" t="s">
        <v>149</v>
      </c>
      <c r="W348" t="s">
        <v>150</v>
      </c>
      <c r="X348">
        <v>2210</v>
      </c>
      <c r="Y348" t="s">
        <v>170</v>
      </c>
      <c r="AB348" t="s">
        <v>154</v>
      </c>
      <c r="AC348" t="s">
        <v>155</v>
      </c>
      <c r="AP348" t="s">
        <v>158</v>
      </c>
      <c r="AQ348" t="s">
        <v>159</v>
      </c>
      <c r="AR348">
        <v>2025</v>
      </c>
      <c r="AS348">
        <v>12</v>
      </c>
      <c r="AT348" s="65">
        <v>45669</v>
      </c>
      <c r="AU348" t="s">
        <v>160</v>
      </c>
      <c r="AV348" t="s">
        <v>161</v>
      </c>
      <c r="AW348" t="s">
        <v>162</v>
      </c>
      <c r="AX348">
        <v>40000</v>
      </c>
      <c r="AY348">
        <v>0</v>
      </c>
      <c r="AZ348">
        <v>0</v>
      </c>
      <c r="BA348">
        <v>0</v>
      </c>
      <c r="BB348">
        <v>0</v>
      </c>
      <c r="BC348">
        <v>0</v>
      </c>
      <c r="BD348">
        <v>0</v>
      </c>
      <c r="BE348">
        <v>0</v>
      </c>
      <c r="BF348">
        <v>0</v>
      </c>
      <c r="BG348">
        <v>0</v>
      </c>
      <c r="BH348">
        <v>0</v>
      </c>
      <c r="BI348">
        <v>0</v>
      </c>
      <c r="BJ348">
        <v>1148</v>
      </c>
      <c r="BK348">
        <v>442.65</v>
      </c>
      <c r="BL348">
        <v>1216</v>
      </c>
      <c r="BM348">
        <v>0</v>
      </c>
      <c r="BN348">
        <v>0</v>
      </c>
      <c r="BO348">
        <v>0</v>
      </c>
      <c r="BP348">
        <v>0</v>
      </c>
      <c r="BQ348">
        <v>0</v>
      </c>
      <c r="BR348">
        <v>0</v>
      </c>
      <c r="BS348">
        <v>0</v>
      </c>
      <c r="BT348">
        <v>0</v>
      </c>
      <c r="BU348">
        <v>0</v>
      </c>
      <c r="BV348">
        <v>0</v>
      </c>
      <c r="BW348">
        <v>0</v>
      </c>
      <c r="BX348">
        <v>0</v>
      </c>
      <c r="BY348">
        <v>0</v>
      </c>
      <c r="BZ348">
        <v>0</v>
      </c>
      <c r="CA348">
        <v>0</v>
      </c>
      <c r="CB348">
        <v>0</v>
      </c>
      <c r="CC348">
        <v>0</v>
      </c>
      <c r="CD348">
        <v>0</v>
      </c>
      <c r="CE348">
        <v>0</v>
      </c>
      <c r="CF348">
        <v>0</v>
      </c>
      <c r="CG348">
        <v>0</v>
      </c>
      <c r="CH348">
        <v>0</v>
      </c>
      <c r="CI348">
        <v>0</v>
      </c>
      <c r="CJ348">
        <v>0</v>
      </c>
      <c r="CK348">
        <v>0</v>
      </c>
      <c r="CL348">
        <v>0</v>
      </c>
      <c r="CM348">
        <v>0</v>
      </c>
      <c r="CN348">
        <v>0</v>
      </c>
      <c r="CO348">
        <v>0</v>
      </c>
      <c r="CP348">
        <v>0</v>
      </c>
      <c r="CQ348">
        <v>0</v>
      </c>
      <c r="CR348">
        <v>0</v>
      </c>
      <c r="CS348">
        <v>0</v>
      </c>
      <c r="CT348">
        <v>0</v>
      </c>
      <c r="CU348">
        <v>0</v>
      </c>
      <c r="CV348">
        <v>0</v>
      </c>
      <c r="CW348">
        <v>0</v>
      </c>
      <c r="CX348">
        <v>0</v>
      </c>
      <c r="CY348">
        <v>0</v>
      </c>
      <c r="CZ348">
        <v>0</v>
      </c>
      <c r="DA348">
        <v>0</v>
      </c>
      <c r="DB348">
        <v>0</v>
      </c>
      <c r="DC348">
        <v>0</v>
      </c>
      <c r="DD348">
        <v>0</v>
      </c>
      <c r="DE348">
        <v>0</v>
      </c>
      <c r="DF348">
        <v>0</v>
      </c>
      <c r="DG348">
        <v>0</v>
      </c>
      <c r="DH348">
        <v>0</v>
      </c>
      <c r="DI348">
        <v>0</v>
      </c>
      <c r="DJ348">
        <v>0</v>
      </c>
      <c r="DK348">
        <v>0</v>
      </c>
      <c r="DL348">
        <v>0</v>
      </c>
      <c r="DM348">
        <v>0</v>
      </c>
      <c r="DN348">
        <v>0</v>
      </c>
      <c r="DO348">
        <v>0</v>
      </c>
      <c r="DP348">
        <v>0</v>
      </c>
      <c r="DQ348">
        <v>0</v>
      </c>
    </row>
    <row r="349" spans="1:121" x14ac:dyDescent="0.25">
      <c r="A349" t="s">
        <v>1231</v>
      </c>
      <c r="B349" t="s">
        <v>136</v>
      </c>
      <c r="C349" t="s">
        <v>137</v>
      </c>
      <c r="D349">
        <v>22</v>
      </c>
      <c r="E349" t="s">
        <v>138</v>
      </c>
      <c r="F349" t="s">
        <v>1230</v>
      </c>
      <c r="G349" t="s">
        <v>1232</v>
      </c>
      <c r="H349" t="s">
        <v>166</v>
      </c>
      <c r="I349" t="s">
        <v>142</v>
      </c>
      <c r="J349" s="66">
        <v>9603227455</v>
      </c>
      <c r="K349" t="s">
        <v>143</v>
      </c>
      <c r="L349">
        <v>1</v>
      </c>
      <c r="M349" s="65">
        <v>45663</v>
      </c>
      <c r="N349" t="s">
        <v>785</v>
      </c>
      <c r="O349" t="s">
        <v>786</v>
      </c>
      <c r="P349" t="s">
        <v>785</v>
      </c>
      <c r="Q349" t="s">
        <v>786</v>
      </c>
      <c r="R349">
        <v>34</v>
      </c>
      <c r="S349" t="s">
        <v>169</v>
      </c>
      <c r="T349" t="s">
        <v>147</v>
      </c>
      <c r="U349" t="s">
        <v>148</v>
      </c>
      <c r="V349" t="s">
        <v>149</v>
      </c>
      <c r="W349" t="s">
        <v>150</v>
      </c>
      <c r="X349">
        <v>3578</v>
      </c>
      <c r="Y349" t="s">
        <v>1233</v>
      </c>
      <c r="Z349" t="s">
        <v>152</v>
      </c>
      <c r="AA349" t="s">
        <v>153</v>
      </c>
      <c r="AB349" t="s">
        <v>154</v>
      </c>
      <c r="AC349" t="s">
        <v>155</v>
      </c>
      <c r="AF349" t="s">
        <v>188</v>
      </c>
      <c r="AG349" t="s">
        <v>189</v>
      </c>
      <c r="AP349" t="s">
        <v>158</v>
      </c>
      <c r="AQ349" t="s">
        <v>159</v>
      </c>
      <c r="AR349">
        <v>2025</v>
      </c>
      <c r="AS349">
        <v>12</v>
      </c>
      <c r="AT349" s="65">
        <v>45669</v>
      </c>
      <c r="AU349" t="s">
        <v>160</v>
      </c>
      <c r="AV349" t="s">
        <v>161</v>
      </c>
      <c r="AW349" t="s">
        <v>171</v>
      </c>
      <c r="AX349">
        <v>0</v>
      </c>
      <c r="AY349">
        <v>0</v>
      </c>
      <c r="AZ349">
        <v>0</v>
      </c>
      <c r="BA349">
        <v>0</v>
      </c>
      <c r="BB349">
        <v>0</v>
      </c>
      <c r="BC349">
        <v>0</v>
      </c>
      <c r="BD349">
        <v>0</v>
      </c>
      <c r="BE349">
        <v>0</v>
      </c>
      <c r="BF349">
        <v>0</v>
      </c>
      <c r="BG349">
        <v>0</v>
      </c>
      <c r="BH349">
        <v>0</v>
      </c>
      <c r="BI349">
        <v>0</v>
      </c>
      <c r="BJ349">
        <v>2296</v>
      </c>
      <c r="BK349">
        <v>7400.87</v>
      </c>
      <c r="BL349">
        <v>2432</v>
      </c>
      <c r="BM349">
        <v>0</v>
      </c>
      <c r="BN349">
        <v>0</v>
      </c>
      <c r="BO349">
        <v>0</v>
      </c>
      <c r="BP349">
        <v>0</v>
      </c>
      <c r="BQ349">
        <v>0</v>
      </c>
      <c r="BR349">
        <v>0</v>
      </c>
      <c r="BS349">
        <v>0</v>
      </c>
      <c r="BT349">
        <v>0</v>
      </c>
      <c r="BU349">
        <v>0</v>
      </c>
      <c r="BV349">
        <v>0</v>
      </c>
      <c r="BW349">
        <v>0</v>
      </c>
      <c r="BX349">
        <v>0</v>
      </c>
      <c r="BY349">
        <v>0</v>
      </c>
      <c r="BZ349">
        <v>0</v>
      </c>
      <c r="CA349">
        <v>0</v>
      </c>
      <c r="CB349">
        <v>0</v>
      </c>
      <c r="CC349">
        <v>0</v>
      </c>
      <c r="CD349">
        <v>0</v>
      </c>
      <c r="CE349">
        <v>0</v>
      </c>
      <c r="CF349">
        <v>0</v>
      </c>
      <c r="CG349">
        <v>0</v>
      </c>
      <c r="CH349">
        <v>0</v>
      </c>
      <c r="CI349">
        <v>0</v>
      </c>
      <c r="CJ349">
        <v>0</v>
      </c>
      <c r="CK349">
        <v>0</v>
      </c>
      <c r="CL349">
        <v>0</v>
      </c>
      <c r="CM349">
        <v>0</v>
      </c>
      <c r="CN349">
        <v>0</v>
      </c>
      <c r="CO349">
        <v>0</v>
      </c>
      <c r="CP349">
        <v>0</v>
      </c>
      <c r="CQ349">
        <v>0</v>
      </c>
      <c r="CR349">
        <v>0</v>
      </c>
      <c r="CS349">
        <v>0</v>
      </c>
      <c r="CT349">
        <v>0</v>
      </c>
      <c r="CU349">
        <v>0</v>
      </c>
      <c r="CV349">
        <v>0</v>
      </c>
      <c r="CW349">
        <v>0</v>
      </c>
      <c r="CX349">
        <v>0</v>
      </c>
      <c r="CY349">
        <v>0</v>
      </c>
      <c r="CZ349">
        <v>0</v>
      </c>
      <c r="DA349">
        <v>0</v>
      </c>
      <c r="DB349">
        <v>0</v>
      </c>
      <c r="DC349">
        <v>0</v>
      </c>
      <c r="DD349">
        <v>0</v>
      </c>
      <c r="DE349">
        <v>0</v>
      </c>
      <c r="DF349">
        <v>0</v>
      </c>
      <c r="DG349">
        <v>0</v>
      </c>
      <c r="DH349">
        <v>0</v>
      </c>
      <c r="DI349">
        <v>0</v>
      </c>
      <c r="DJ349">
        <v>0</v>
      </c>
      <c r="DK349">
        <v>0</v>
      </c>
      <c r="DL349">
        <v>0</v>
      </c>
      <c r="DM349">
        <v>0</v>
      </c>
      <c r="DN349">
        <v>0</v>
      </c>
      <c r="DO349">
        <v>0</v>
      </c>
      <c r="DP349">
        <v>0</v>
      </c>
      <c r="DQ349">
        <v>0</v>
      </c>
    </row>
    <row r="350" spans="1:121" x14ac:dyDescent="0.25">
      <c r="A350" t="s">
        <v>1235</v>
      </c>
      <c r="B350" t="s">
        <v>136</v>
      </c>
      <c r="C350" t="s">
        <v>137</v>
      </c>
      <c r="D350">
        <v>64</v>
      </c>
      <c r="E350" t="s">
        <v>138</v>
      </c>
      <c r="F350" t="s">
        <v>1234</v>
      </c>
      <c r="G350" s="65">
        <v>32086</v>
      </c>
      <c r="H350" t="s">
        <v>141</v>
      </c>
      <c r="I350" t="s">
        <v>142</v>
      </c>
      <c r="J350" s="66">
        <v>200019605579123</v>
      </c>
      <c r="K350" t="s">
        <v>143</v>
      </c>
      <c r="L350">
        <v>3</v>
      </c>
      <c r="M350" s="65">
        <v>45663</v>
      </c>
      <c r="N350" t="s">
        <v>185</v>
      </c>
      <c r="O350" t="s">
        <v>186</v>
      </c>
      <c r="P350" t="s">
        <v>185</v>
      </c>
      <c r="Q350" t="s">
        <v>186</v>
      </c>
      <c r="R350">
        <v>1</v>
      </c>
      <c r="S350" t="s">
        <v>146</v>
      </c>
      <c r="T350" t="s">
        <v>147</v>
      </c>
      <c r="U350" t="s">
        <v>148</v>
      </c>
      <c r="V350" t="s">
        <v>149</v>
      </c>
      <c r="W350" t="s">
        <v>150</v>
      </c>
      <c r="X350">
        <v>3306</v>
      </c>
      <c r="Y350" t="s">
        <v>202</v>
      </c>
      <c r="Z350" t="s">
        <v>152</v>
      </c>
      <c r="AA350" t="s">
        <v>153</v>
      </c>
      <c r="AB350" t="s">
        <v>154</v>
      </c>
      <c r="AC350" t="s">
        <v>155</v>
      </c>
      <c r="AF350" t="s">
        <v>188</v>
      </c>
      <c r="AG350" t="s">
        <v>189</v>
      </c>
      <c r="AP350" t="s">
        <v>158</v>
      </c>
      <c r="AQ350" t="s">
        <v>159</v>
      </c>
      <c r="AR350">
        <v>2025</v>
      </c>
      <c r="AS350">
        <v>12</v>
      </c>
      <c r="AT350" s="65">
        <v>45669</v>
      </c>
      <c r="AU350" t="s">
        <v>160</v>
      </c>
      <c r="AV350" t="s">
        <v>161</v>
      </c>
      <c r="AW350" t="s">
        <v>162</v>
      </c>
      <c r="AX350">
        <v>31500</v>
      </c>
      <c r="AY350">
        <v>0</v>
      </c>
      <c r="AZ350">
        <v>0</v>
      </c>
      <c r="BA350">
        <v>0</v>
      </c>
      <c r="BB350">
        <v>0</v>
      </c>
      <c r="BC350">
        <v>0</v>
      </c>
      <c r="BD350">
        <v>0</v>
      </c>
      <c r="BE350">
        <v>0</v>
      </c>
      <c r="BF350">
        <v>0</v>
      </c>
      <c r="BG350">
        <v>0</v>
      </c>
      <c r="BH350">
        <v>0</v>
      </c>
      <c r="BI350">
        <v>0</v>
      </c>
      <c r="BJ350">
        <v>904.05</v>
      </c>
      <c r="BK350">
        <v>0</v>
      </c>
      <c r="BL350">
        <v>957.6</v>
      </c>
      <c r="BM350">
        <v>0</v>
      </c>
      <c r="BN350">
        <v>0</v>
      </c>
      <c r="BO350">
        <v>3839.56</v>
      </c>
      <c r="BP350">
        <v>0</v>
      </c>
      <c r="BQ350">
        <v>0</v>
      </c>
      <c r="BR350">
        <v>0</v>
      </c>
      <c r="BS350">
        <v>0</v>
      </c>
      <c r="BT350">
        <v>0</v>
      </c>
      <c r="BU350">
        <v>0</v>
      </c>
      <c r="BV350">
        <v>0</v>
      </c>
      <c r="BW350">
        <v>0</v>
      </c>
      <c r="BX350">
        <v>0</v>
      </c>
      <c r="BY350">
        <v>0</v>
      </c>
      <c r="BZ350">
        <v>0</v>
      </c>
      <c r="CA350">
        <v>0</v>
      </c>
      <c r="CB350">
        <v>0</v>
      </c>
      <c r="CC350">
        <v>0</v>
      </c>
      <c r="CD350">
        <v>0</v>
      </c>
      <c r="CE350">
        <v>0</v>
      </c>
      <c r="CF350">
        <v>0</v>
      </c>
      <c r="CG350">
        <v>0</v>
      </c>
      <c r="CH350">
        <v>0</v>
      </c>
      <c r="CI350">
        <v>0</v>
      </c>
      <c r="CJ350">
        <v>0</v>
      </c>
      <c r="CK350">
        <v>0</v>
      </c>
      <c r="CL350">
        <v>0</v>
      </c>
      <c r="CM350">
        <v>0</v>
      </c>
      <c r="CN350">
        <v>0</v>
      </c>
      <c r="CO350">
        <v>0</v>
      </c>
      <c r="CP350">
        <v>0</v>
      </c>
      <c r="CQ350">
        <v>0</v>
      </c>
      <c r="CR350">
        <v>0</v>
      </c>
      <c r="CS350">
        <v>0</v>
      </c>
      <c r="CT350">
        <v>0</v>
      </c>
      <c r="CU350">
        <v>0</v>
      </c>
      <c r="CV350">
        <v>0</v>
      </c>
      <c r="CW350">
        <v>0</v>
      </c>
      <c r="CX350">
        <v>0</v>
      </c>
      <c r="CY350">
        <v>0</v>
      </c>
      <c r="CZ350">
        <v>0</v>
      </c>
      <c r="DA350">
        <v>0</v>
      </c>
      <c r="DB350">
        <v>0</v>
      </c>
      <c r="DC350">
        <v>0</v>
      </c>
      <c r="DD350">
        <v>0</v>
      </c>
      <c r="DE350">
        <v>0</v>
      </c>
      <c r="DF350">
        <v>0</v>
      </c>
      <c r="DG350">
        <v>0</v>
      </c>
      <c r="DH350">
        <v>0</v>
      </c>
      <c r="DI350">
        <v>0</v>
      </c>
      <c r="DJ350">
        <v>0</v>
      </c>
      <c r="DK350">
        <v>0</v>
      </c>
      <c r="DL350">
        <v>0</v>
      </c>
      <c r="DM350">
        <v>0</v>
      </c>
      <c r="DN350">
        <v>0</v>
      </c>
      <c r="DO350">
        <v>0</v>
      </c>
      <c r="DP350">
        <v>0</v>
      </c>
      <c r="DQ350">
        <v>0</v>
      </c>
    </row>
    <row r="351" spans="1:121" x14ac:dyDescent="0.25">
      <c r="A351" t="s">
        <v>1237</v>
      </c>
      <c r="B351" t="s">
        <v>136</v>
      </c>
      <c r="C351" t="s">
        <v>137</v>
      </c>
      <c r="D351">
        <v>28</v>
      </c>
      <c r="E351" t="s">
        <v>138</v>
      </c>
      <c r="F351" t="s">
        <v>1236</v>
      </c>
      <c r="G351" s="65">
        <v>38150</v>
      </c>
      <c r="H351" t="s">
        <v>141</v>
      </c>
      <c r="I351" t="s">
        <v>142</v>
      </c>
      <c r="J351" s="66">
        <v>9608977134</v>
      </c>
      <c r="K351" t="s">
        <v>143</v>
      </c>
      <c r="L351">
        <v>1</v>
      </c>
      <c r="M351" s="65">
        <v>45669</v>
      </c>
      <c r="N351" t="s">
        <v>545</v>
      </c>
      <c r="O351" t="s">
        <v>546</v>
      </c>
      <c r="P351" t="s">
        <v>545</v>
      </c>
      <c r="Q351" t="s">
        <v>546</v>
      </c>
      <c r="R351">
        <v>34</v>
      </c>
      <c r="S351" t="s">
        <v>169</v>
      </c>
      <c r="T351" t="s">
        <v>147</v>
      </c>
      <c r="U351" t="s">
        <v>148</v>
      </c>
      <c r="V351" t="s">
        <v>149</v>
      </c>
      <c r="W351" t="s">
        <v>150</v>
      </c>
      <c r="X351">
        <v>1622</v>
      </c>
      <c r="Y351" t="s">
        <v>583</v>
      </c>
      <c r="Z351" t="s">
        <v>152</v>
      </c>
      <c r="AA351" t="s">
        <v>153</v>
      </c>
      <c r="AB351" t="s">
        <v>154</v>
      </c>
      <c r="AC351" t="s">
        <v>155</v>
      </c>
      <c r="AF351" t="s">
        <v>217</v>
      </c>
      <c r="AG351" t="s">
        <v>218</v>
      </c>
      <c r="AP351" t="s">
        <v>158</v>
      </c>
      <c r="AQ351" t="s">
        <v>159</v>
      </c>
      <c r="AR351">
        <v>2025</v>
      </c>
      <c r="AS351">
        <v>12</v>
      </c>
      <c r="AT351" s="65">
        <v>45669</v>
      </c>
      <c r="AU351" t="s">
        <v>160</v>
      </c>
      <c r="AV351" t="s">
        <v>161</v>
      </c>
      <c r="AW351" t="s">
        <v>171</v>
      </c>
      <c r="AX351">
        <v>0</v>
      </c>
      <c r="AY351">
        <v>0</v>
      </c>
      <c r="AZ351">
        <v>0</v>
      </c>
      <c r="BA351">
        <v>0</v>
      </c>
      <c r="BB351">
        <v>0</v>
      </c>
      <c r="BC351">
        <v>0</v>
      </c>
      <c r="BD351">
        <v>0</v>
      </c>
      <c r="BE351">
        <v>0</v>
      </c>
      <c r="BF351">
        <v>0</v>
      </c>
      <c r="BG351">
        <v>0</v>
      </c>
      <c r="BH351">
        <v>0</v>
      </c>
      <c r="BI351">
        <v>0</v>
      </c>
      <c r="BJ351">
        <v>1148</v>
      </c>
      <c r="BK351">
        <v>442.65</v>
      </c>
      <c r="BL351">
        <v>1216</v>
      </c>
      <c r="BM351">
        <v>0</v>
      </c>
      <c r="BN351">
        <v>0</v>
      </c>
      <c r="BO351">
        <v>0</v>
      </c>
      <c r="BP351">
        <v>0</v>
      </c>
      <c r="BQ351">
        <v>0</v>
      </c>
      <c r="BR351">
        <v>0</v>
      </c>
      <c r="BS351">
        <v>0</v>
      </c>
      <c r="BT351">
        <v>0</v>
      </c>
      <c r="BU351">
        <v>0</v>
      </c>
      <c r="BV351">
        <v>0</v>
      </c>
      <c r="BW351">
        <v>0</v>
      </c>
      <c r="BX351">
        <v>0</v>
      </c>
      <c r="BY351">
        <v>0</v>
      </c>
      <c r="BZ351">
        <v>0</v>
      </c>
      <c r="CA351">
        <v>0</v>
      </c>
      <c r="CB351">
        <v>0</v>
      </c>
      <c r="CC351">
        <v>0</v>
      </c>
      <c r="CD351">
        <v>0</v>
      </c>
      <c r="CE351">
        <v>0</v>
      </c>
      <c r="CF351">
        <v>0</v>
      </c>
      <c r="CG351">
        <v>0</v>
      </c>
      <c r="CH351">
        <v>0</v>
      </c>
      <c r="CI351">
        <v>0</v>
      </c>
      <c r="CJ351">
        <v>0</v>
      </c>
      <c r="CK351">
        <v>0</v>
      </c>
      <c r="CL351">
        <v>0</v>
      </c>
      <c r="CM351">
        <v>0</v>
      </c>
      <c r="CN351">
        <v>0</v>
      </c>
      <c r="CO351">
        <v>0</v>
      </c>
      <c r="CP351">
        <v>0</v>
      </c>
      <c r="CQ351">
        <v>0</v>
      </c>
      <c r="CR351">
        <v>0</v>
      </c>
      <c r="CS351">
        <v>0</v>
      </c>
      <c r="CT351">
        <v>0</v>
      </c>
      <c r="CU351">
        <v>0</v>
      </c>
      <c r="CV351">
        <v>0</v>
      </c>
      <c r="CW351">
        <v>0</v>
      </c>
      <c r="CX351">
        <v>0</v>
      </c>
      <c r="CY351">
        <v>0</v>
      </c>
      <c r="CZ351">
        <v>0</v>
      </c>
      <c r="DA351">
        <v>0</v>
      </c>
      <c r="DB351">
        <v>0</v>
      </c>
      <c r="DC351">
        <v>0</v>
      </c>
      <c r="DD351">
        <v>0</v>
      </c>
      <c r="DE351">
        <v>0</v>
      </c>
      <c r="DF351">
        <v>0</v>
      </c>
      <c r="DG351">
        <v>0</v>
      </c>
      <c r="DH351">
        <v>0</v>
      </c>
      <c r="DI351">
        <v>0</v>
      </c>
      <c r="DJ351">
        <v>0</v>
      </c>
      <c r="DK351">
        <v>0</v>
      </c>
      <c r="DL351">
        <v>0</v>
      </c>
      <c r="DM351">
        <v>0</v>
      </c>
      <c r="DN351">
        <v>0</v>
      </c>
      <c r="DO351">
        <v>0</v>
      </c>
      <c r="DP351">
        <v>0</v>
      </c>
      <c r="DQ351">
        <v>0</v>
      </c>
    </row>
    <row r="352" spans="1:121" x14ac:dyDescent="0.25">
      <c r="A352" t="s">
        <v>1239</v>
      </c>
      <c r="B352" t="s">
        <v>136</v>
      </c>
      <c r="C352" t="s">
        <v>137</v>
      </c>
      <c r="D352">
        <v>46</v>
      </c>
      <c r="E352" t="s">
        <v>138</v>
      </c>
      <c r="F352" t="s">
        <v>1238</v>
      </c>
      <c r="G352" s="65">
        <v>28916</v>
      </c>
      <c r="H352" t="s">
        <v>141</v>
      </c>
      <c r="I352" t="s">
        <v>142</v>
      </c>
      <c r="J352" s="66">
        <v>200019603625776</v>
      </c>
      <c r="K352" t="s">
        <v>143</v>
      </c>
      <c r="L352">
        <v>3</v>
      </c>
      <c r="M352" s="65">
        <v>45663</v>
      </c>
      <c r="N352" t="s">
        <v>329</v>
      </c>
      <c r="O352" t="s">
        <v>330</v>
      </c>
      <c r="P352" t="s">
        <v>329</v>
      </c>
      <c r="Q352" t="s">
        <v>330</v>
      </c>
      <c r="R352">
        <v>1</v>
      </c>
      <c r="S352" t="s">
        <v>146</v>
      </c>
      <c r="T352" t="s">
        <v>147</v>
      </c>
      <c r="U352" t="s">
        <v>148</v>
      </c>
      <c r="V352" t="s">
        <v>149</v>
      </c>
      <c r="W352" t="s">
        <v>150</v>
      </c>
      <c r="X352">
        <v>1260</v>
      </c>
      <c r="Y352" t="s">
        <v>787</v>
      </c>
      <c r="Z352" t="s">
        <v>152</v>
      </c>
      <c r="AA352" t="s">
        <v>153</v>
      </c>
      <c r="AB352" t="s">
        <v>154</v>
      </c>
      <c r="AC352" t="s">
        <v>155</v>
      </c>
      <c r="AF352" t="s">
        <v>188</v>
      </c>
      <c r="AG352" t="s">
        <v>189</v>
      </c>
      <c r="AP352" t="s">
        <v>158</v>
      </c>
      <c r="AQ352" t="s">
        <v>159</v>
      </c>
      <c r="AR352">
        <v>2025</v>
      </c>
      <c r="AS352">
        <v>12</v>
      </c>
      <c r="AT352" s="65">
        <v>45669</v>
      </c>
      <c r="AU352" t="s">
        <v>160</v>
      </c>
      <c r="AV352" t="s">
        <v>161</v>
      </c>
      <c r="AW352" t="s">
        <v>162</v>
      </c>
      <c r="AX352">
        <v>41175.75</v>
      </c>
      <c r="AY352">
        <v>0</v>
      </c>
      <c r="AZ352">
        <v>0</v>
      </c>
      <c r="BA352">
        <v>0</v>
      </c>
      <c r="BB352">
        <v>0</v>
      </c>
      <c r="BC352">
        <v>0</v>
      </c>
      <c r="BD352">
        <v>0</v>
      </c>
      <c r="BE352">
        <v>0</v>
      </c>
      <c r="BF352">
        <v>0</v>
      </c>
      <c r="BG352">
        <v>0</v>
      </c>
      <c r="BH352">
        <v>0</v>
      </c>
      <c r="BI352">
        <v>0</v>
      </c>
      <c r="BJ352">
        <v>1181.74</v>
      </c>
      <c r="BK352">
        <v>608.59</v>
      </c>
      <c r="BL352">
        <v>1251.74</v>
      </c>
      <c r="BM352">
        <v>0</v>
      </c>
      <c r="BN352">
        <v>0</v>
      </c>
      <c r="BO352">
        <v>0</v>
      </c>
      <c r="BP352">
        <v>0</v>
      </c>
      <c r="BQ352">
        <v>0</v>
      </c>
      <c r="BR352">
        <v>0</v>
      </c>
      <c r="BS352">
        <v>0</v>
      </c>
      <c r="BT352">
        <v>0</v>
      </c>
      <c r="BU352">
        <v>0</v>
      </c>
      <c r="BV352">
        <v>0</v>
      </c>
      <c r="BW352">
        <v>0</v>
      </c>
      <c r="BX352">
        <v>0</v>
      </c>
      <c r="BY352">
        <v>0</v>
      </c>
      <c r="BZ352">
        <v>4001.27</v>
      </c>
      <c r="CA352">
        <v>0</v>
      </c>
      <c r="CB352">
        <v>0</v>
      </c>
      <c r="CC352">
        <v>0</v>
      </c>
      <c r="CD352">
        <v>0</v>
      </c>
      <c r="CE352">
        <v>0</v>
      </c>
      <c r="CF352">
        <v>0</v>
      </c>
      <c r="CG352">
        <v>0</v>
      </c>
      <c r="CH352">
        <v>0</v>
      </c>
      <c r="CI352">
        <v>0</v>
      </c>
      <c r="CJ352">
        <v>0</v>
      </c>
      <c r="CK352">
        <v>0</v>
      </c>
      <c r="CL352">
        <v>0</v>
      </c>
      <c r="CM352">
        <v>0</v>
      </c>
      <c r="CN352">
        <v>0</v>
      </c>
      <c r="CO352">
        <v>0</v>
      </c>
      <c r="CP352">
        <v>0</v>
      </c>
      <c r="CQ352">
        <v>0</v>
      </c>
      <c r="CR352">
        <v>0</v>
      </c>
      <c r="CS352">
        <v>0</v>
      </c>
      <c r="CT352">
        <v>0</v>
      </c>
      <c r="CU352">
        <v>0</v>
      </c>
      <c r="CV352">
        <v>0</v>
      </c>
      <c r="CW352">
        <v>0</v>
      </c>
      <c r="CX352">
        <v>0</v>
      </c>
      <c r="CY352">
        <v>0</v>
      </c>
      <c r="CZ352">
        <v>0</v>
      </c>
      <c r="DA352">
        <v>0</v>
      </c>
      <c r="DB352">
        <v>0</v>
      </c>
      <c r="DC352">
        <v>0</v>
      </c>
      <c r="DD352">
        <v>0</v>
      </c>
      <c r="DE352">
        <v>0</v>
      </c>
      <c r="DF352">
        <v>0</v>
      </c>
      <c r="DG352">
        <v>0</v>
      </c>
      <c r="DH352">
        <v>0</v>
      </c>
      <c r="DI352">
        <v>0</v>
      </c>
      <c r="DJ352">
        <v>0</v>
      </c>
      <c r="DK352">
        <v>0</v>
      </c>
      <c r="DL352">
        <v>0</v>
      </c>
      <c r="DM352">
        <v>0</v>
      </c>
      <c r="DN352">
        <v>0</v>
      </c>
      <c r="DO352">
        <v>0</v>
      </c>
      <c r="DP352">
        <v>0</v>
      </c>
      <c r="DQ352">
        <v>0</v>
      </c>
    </row>
    <row r="353" spans="1:121" x14ac:dyDescent="0.25">
      <c r="A353" t="s">
        <v>1241</v>
      </c>
      <c r="B353" t="s">
        <v>136</v>
      </c>
      <c r="C353" t="s">
        <v>137</v>
      </c>
      <c r="D353">
        <v>425</v>
      </c>
      <c r="E353" t="s">
        <v>138</v>
      </c>
      <c r="F353" t="s">
        <v>1240</v>
      </c>
      <c r="G353" s="65">
        <v>32999</v>
      </c>
      <c r="H353" t="s">
        <v>166</v>
      </c>
      <c r="I353" t="s">
        <v>142</v>
      </c>
      <c r="J353" s="66">
        <v>200019605662436</v>
      </c>
      <c r="K353" t="s">
        <v>143</v>
      </c>
      <c r="L353">
        <v>4</v>
      </c>
      <c r="M353" s="65">
        <v>45666</v>
      </c>
      <c r="N353" t="s">
        <v>200</v>
      </c>
      <c r="O353" t="s">
        <v>201</v>
      </c>
      <c r="P353" t="s">
        <v>200</v>
      </c>
      <c r="Q353" t="s">
        <v>201</v>
      </c>
      <c r="R353">
        <v>1</v>
      </c>
      <c r="S353" t="s">
        <v>146</v>
      </c>
      <c r="T353" t="s">
        <v>147</v>
      </c>
      <c r="U353" t="s">
        <v>148</v>
      </c>
      <c r="V353" t="s">
        <v>149</v>
      </c>
      <c r="W353" t="s">
        <v>150</v>
      </c>
      <c r="X353">
        <v>3978</v>
      </c>
      <c r="Y353" t="s">
        <v>228</v>
      </c>
      <c r="Z353" t="s">
        <v>193</v>
      </c>
      <c r="AA353" t="s">
        <v>194</v>
      </c>
      <c r="AB353" t="s">
        <v>195</v>
      </c>
      <c r="AC353" t="s">
        <v>196</v>
      </c>
      <c r="AF353" t="s">
        <v>156</v>
      </c>
      <c r="AG353" t="s">
        <v>157</v>
      </c>
      <c r="AP353" t="s">
        <v>158</v>
      </c>
      <c r="AQ353" t="s">
        <v>159</v>
      </c>
      <c r="AR353">
        <v>2025</v>
      </c>
      <c r="AS353">
        <v>12</v>
      </c>
      <c r="AT353" s="65">
        <v>45669</v>
      </c>
      <c r="AU353" t="s">
        <v>160</v>
      </c>
      <c r="AV353" t="s">
        <v>161</v>
      </c>
      <c r="AW353" t="s">
        <v>162</v>
      </c>
      <c r="AX353">
        <v>75000</v>
      </c>
      <c r="AY353">
        <v>0</v>
      </c>
      <c r="AZ353">
        <v>0</v>
      </c>
      <c r="BA353">
        <v>0</v>
      </c>
      <c r="BB353">
        <v>0</v>
      </c>
      <c r="BC353">
        <v>0</v>
      </c>
      <c r="BD353">
        <v>0</v>
      </c>
      <c r="BE353">
        <v>0</v>
      </c>
      <c r="BF353">
        <v>0</v>
      </c>
      <c r="BG353">
        <v>0</v>
      </c>
      <c r="BH353">
        <v>0</v>
      </c>
      <c r="BI353">
        <v>0</v>
      </c>
      <c r="BJ353">
        <v>2152.5</v>
      </c>
      <c r="BK353">
        <v>6309.38</v>
      </c>
      <c r="BL353">
        <v>2280</v>
      </c>
      <c r="BM353">
        <v>0</v>
      </c>
      <c r="BN353">
        <v>0</v>
      </c>
      <c r="BO353">
        <v>0</v>
      </c>
      <c r="BP353">
        <v>0</v>
      </c>
      <c r="BQ353">
        <v>0</v>
      </c>
      <c r="BR353">
        <v>0</v>
      </c>
      <c r="BS353">
        <v>0</v>
      </c>
      <c r="BT353">
        <v>0</v>
      </c>
      <c r="BU353">
        <v>0</v>
      </c>
      <c r="BV353">
        <v>0</v>
      </c>
      <c r="BW353">
        <v>0</v>
      </c>
      <c r="BX353">
        <v>0</v>
      </c>
      <c r="BY353">
        <v>0</v>
      </c>
      <c r="BZ353">
        <v>0</v>
      </c>
      <c r="CA353">
        <v>0</v>
      </c>
      <c r="CB353">
        <v>0</v>
      </c>
      <c r="CC353">
        <v>0</v>
      </c>
      <c r="CD353">
        <v>0</v>
      </c>
      <c r="CE353">
        <v>0</v>
      </c>
      <c r="CF353">
        <v>0</v>
      </c>
      <c r="CG353">
        <v>0</v>
      </c>
      <c r="CH353">
        <v>0</v>
      </c>
      <c r="CI353">
        <v>0</v>
      </c>
      <c r="CJ353">
        <v>0</v>
      </c>
      <c r="CK353">
        <v>0</v>
      </c>
      <c r="CL353">
        <v>0</v>
      </c>
      <c r="CM353">
        <v>0</v>
      </c>
      <c r="CN353">
        <v>0</v>
      </c>
      <c r="CO353">
        <v>0</v>
      </c>
      <c r="CP353">
        <v>0</v>
      </c>
      <c r="CQ353">
        <v>0</v>
      </c>
      <c r="CR353">
        <v>0</v>
      </c>
      <c r="CS353">
        <v>0</v>
      </c>
      <c r="CT353">
        <v>0</v>
      </c>
      <c r="CU353">
        <v>0</v>
      </c>
      <c r="CV353">
        <v>0</v>
      </c>
      <c r="CW353">
        <v>0</v>
      </c>
      <c r="CX353">
        <v>0</v>
      </c>
      <c r="CY353">
        <v>0</v>
      </c>
      <c r="CZ353">
        <v>0</v>
      </c>
      <c r="DA353">
        <v>0</v>
      </c>
      <c r="DB353">
        <v>0</v>
      </c>
      <c r="DC353">
        <v>0</v>
      </c>
      <c r="DD353">
        <v>0</v>
      </c>
      <c r="DE353">
        <v>0</v>
      </c>
      <c r="DF353">
        <v>0</v>
      </c>
      <c r="DG353">
        <v>0</v>
      </c>
      <c r="DH353">
        <v>0</v>
      </c>
      <c r="DI353">
        <v>0</v>
      </c>
      <c r="DJ353">
        <v>0</v>
      </c>
      <c r="DK353">
        <v>0</v>
      </c>
      <c r="DL353">
        <v>0</v>
      </c>
      <c r="DM353">
        <v>0</v>
      </c>
      <c r="DN353">
        <v>0</v>
      </c>
      <c r="DO353">
        <v>0</v>
      </c>
      <c r="DP353">
        <v>0</v>
      </c>
      <c r="DQ353">
        <v>0</v>
      </c>
    </row>
    <row r="354" spans="1:121" x14ac:dyDescent="0.25">
      <c r="A354" t="s">
        <v>1243</v>
      </c>
      <c r="B354" t="s">
        <v>136</v>
      </c>
      <c r="C354" t="s">
        <v>137</v>
      </c>
      <c r="D354">
        <v>64</v>
      </c>
      <c r="E354" t="s">
        <v>138</v>
      </c>
      <c r="F354" t="s">
        <v>1242</v>
      </c>
      <c r="G354" s="65">
        <v>37927</v>
      </c>
      <c r="H354" t="s">
        <v>166</v>
      </c>
      <c r="I354" t="s">
        <v>142</v>
      </c>
      <c r="J354" s="66">
        <v>9605691657</v>
      </c>
      <c r="K354" t="s">
        <v>143</v>
      </c>
      <c r="L354">
        <v>2</v>
      </c>
      <c r="M354" s="65">
        <v>45669</v>
      </c>
      <c r="N354" t="s">
        <v>367</v>
      </c>
      <c r="O354" t="s">
        <v>368</v>
      </c>
      <c r="P354" t="s">
        <v>367</v>
      </c>
      <c r="Q354" t="s">
        <v>368</v>
      </c>
      <c r="R354">
        <v>34</v>
      </c>
      <c r="S354" t="s">
        <v>169</v>
      </c>
      <c r="T354" t="s">
        <v>147</v>
      </c>
      <c r="U354" t="s">
        <v>148</v>
      </c>
      <c r="V354" t="s">
        <v>149</v>
      </c>
      <c r="W354" t="s">
        <v>150</v>
      </c>
      <c r="X354">
        <v>3200</v>
      </c>
      <c r="Y354" t="s">
        <v>1096</v>
      </c>
      <c r="Z354" t="s">
        <v>152</v>
      </c>
      <c r="AA354" t="s">
        <v>153</v>
      </c>
      <c r="AB354" t="s">
        <v>154</v>
      </c>
      <c r="AC354" t="s">
        <v>155</v>
      </c>
      <c r="AF354" t="s">
        <v>217</v>
      </c>
      <c r="AG354" t="s">
        <v>218</v>
      </c>
      <c r="AP354" t="s">
        <v>158</v>
      </c>
      <c r="AQ354" t="s">
        <v>159</v>
      </c>
      <c r="AR354">
        <v>2025</v>
      </c>
      <c r="AS354">
        <v>12</v>
      </c>
      <c r="AT354" s="65">
        <v>45669</v>
      </c>
      <c r="AU354" t="s">
        <v>160</v>
      </c>
      <c r="AV354" t="s">
        <v>161</v>
      </c>
      <c r="AW354" t="s">
        <v>171</v>
      </c>
      <c r="AX354">
        <v>0</v>
      </c>
      <c r="AY354">
        <v>0</v>
      </c>
      <c r="AZ354">
        <v>0</v>
      </c>
      <c r="BA354">
        <v>0</v>
      </c>
      <c r="BB354">
        <v>0</v>
      </c>
      <c r="BC354">
        <v>0</v>
      </c>
      <c r="BD354">
        <v>0</v>
      </c>
      <c r="BE354">
        <v>0</v>
      </c>
      <c r="BF354">
        <v>0</v>
      </c>
      <c r="BG354">
        <v>0</v>
      </c>
      <c r="BH354">
        <v>0</v>
      </c>
      <c r="BI354">
        <v>0</v>
      </c>
      <c r="BJ354">
        <v>2726.5</v>
      </c>
      <c r="BK354">
        <v>3002.32</v>
      </c>
      <c r="BL354">
        <v>2888</v>
      </c>
      <c r="BM354">
        <v>0</v>
      </c>
      <c r="BN354">
        <v>0</v>
      </c>
      <c r="BO354">
        <v>0</v>
      </c>
      <c r="BP354">
        <v>0</v>
      </c>
      <c r="BQ354">
        <v>0</v>
      </c>
      <c r="BR354">
        <v>0</v>
      </c>
      <c r="BS354">
        <v>0</v>
      </c>
      <c r="BT354">
        <v>0</v>
      </c>
      <c r="BU354">
        <v>0</v>
      </c>
      <c r="BV354">
        <v>0</v>
      </c>
      <c r="BW354">
        <v>0</v>
      </c>
      <c r="BX354">
        <v>0</v>
      </c>
      <c r="BY354">
        <v>0</v>
      </c>
      <c r="BZ354">
        <v>0</v>
      </c>
      <c r="CA354">
        <v>0</v>
      </c>
      <c r="CB354">
        <v>0</v>
      </c>
      <c r="CC354">
        <v>0</v>
      </c>
      <c r="CD354">
        <v>0</v>
      </c>
      <c r="CE354">
        <v>0</v>
      </c>
      <c r="CF354">
        <v>0</v>
      </c>
      <c r="CG354">
        <v>0</v>
      </c>
      <c r="CH354">
        <v>0</v>
      </c>
      <c r="CI354">
        <v>0</v>
      </c>
      <c r="CJ354">
        <v>0</v>
      </c>
      <c r="CK354">
        <v>0</v>
      </c>
      <c r="CL354">
        <v>0</v>
      </c>
      <c r="CM354">
        <v>0</v>
      </c>
      <c r="CN354">
        <v>0</v>
      </c>
      <c r="CO354">
        <v>0</v>
      </c>
      <c r="CP354">
        <v>0</v>
      </c>
      <c r="CQ354">
        <v>0</v>
      </c>
      <c r="CR354">
        <v>0</v>
      </c>
      <c r="CS354">
        <v>0</v>
      </c>
      <c r="CT354">
        <v>0</v>
      </c>
      <c r="CU354">
        <v>0</v>
      </c>
      <c r="CV354">
        <v>0</v>
      </c>
      <c r="CW354">
        <v>0</v>
      </c>
      <c r="CX354">
        <v>0</v>
      </c>
      <c r="CY354">
        <v>0</v>
      </c>
      <c r="CZ354">
        <v>0</v>
      </c>
      <c r="DA354">
        <v>0</v>
      </c>
      <c r="DB354">
        <v>0</v>
      </c>
      <c r="DC354">
        <v>0</v>
      </c>
      <c r="DD354">
        <v>0</v>
      </c>
      <c r="DE354">
        <v>0</v>
      </c>
      <c r="DF354">
        <v>0</v>
      </c>
      <c r="DG354">
        <v>0</v>
      </c>
      <c r="DH354">
        <v>0</v>
      </c>
      <c r="DI354">
        <v>0</v>
      </c>
      <c r="DJ354">
        <v>0</v>
      </c>
      <c r="DK354">
        <v>0</v>
      </c>
      <c r="DL354">
        <v>0</v>
      </c>
      <c r="DM354">
        <v>0</v>
      </c>
      <c r="DN354">
        <v>0</v>
      </c>
      <c r="DO354">
        <v>0</v>
      </c>
      <c r="DP354">
        <v>0</v>
      </c>
      <c r="DQ354">
        <v>0</v>
      </c>
    </row>
    <row r="355" spans="1:121" x14ac:dyDescent="0.25">
      <c r="A355" t="s">
        <v>1245</v>
      </c>
      <c r="B355" t="s">
        <v>136</v>
      </c>
      <c r="C355" t="s">
        <v>137</v>
      </c>
      <c r="D355">
        <v>81</v>
      </c>
      <c r="E355" t="s">
        <v>138</v>
      </c>
      <c r="F355" t="s">
        <v>1244</v>
      </c>
      <c r="G355" t="s">
        <v>1246</v>
      </c>
      <c r="H355" t="s">
        <v>166</v>
      </c>
      <c r="I355" t="s">
        <v>142</v>
      </c>
      <c r="J355" s="66">
        <v>200019605579082</v>
      </c>
      <c r="K355" t="s">
        <v>143</v>
      </c>
      <c r="L355">
        <v>4</v>
      </c>
      <c r="M355" s="65">
        <v>45663</v>
      </c>
      <c r="N355" t="s">
        <v>185</v>
      </c>
      <c r="O355" t="s">
        <v>186</v>
      </c>
      <c r="P355" t="s">
        <v>185</v>
      </c>
      <c r="Q355" t="s">
        <v>186</v>
      </c>
      <c r="R355">
        <v>1</v>
      </c>
      <c r="S355" t="s">
        <v>146</v>
      </c>
      <c r="T355" t="s">
        <v>147</v>
      </c>
      <c r="U355" t="s">
        <v>148</v>
      </c>
      <c r="V355" t="s">
        <v>149</v>
      </c>
      <c r="W355" t="s">
        <v>150</v>
      </c>
      <c r="X355">
        <v>1500</v>
      </c>
      <c r="Y355" t="s">
        <v>264</v>
      </c>
      <c r="Z355" t="s">
        <v>152</v>
      </c>
      <c r="AA355" t="s">
        <v>153</v>
      </c>
      <c r="AB355" t="s">
        <v>154</v>
      </c>
      <c r="AC355" t="s">
        <v>155</v>
      </c>
      <c r="AF355" t="s">
        <v>188</v>
      </c>
      <c r="AG355" t="s">
        <v>189</v>
      </c>
      <c r="AP355" t="s">
        <v>158</v>
      </c>
      <c r="AQ355" t="s">
        <v>159</v>
      </c>
      <c r="AR355">
        <v>2025</v>
      </c>
      <c r="AS355">
        <v>12</v>
      </c>
      <c r="AT355" s="65">
        <v>45669</v>
      </c>
      <c r="AU355" t="s">
        <v>160</v>
      </c>
      <c r="AV355" t="s">
        <v>161</v>
      </c>
      <c r="AW355" t="s">
        <v>162</v>
      </c>
      <c r="AX355">
        <v>70000</v>
      </c>
      <c r="AY355">
        <v>0</v>
      </c>
      <c r="AZ355">
        <v>0</v>
      </c>
      <c r="BA355">
        <v>0</v>
      </c>
      <c r="BB355">
        <v>0</v>
      </c>
      <c r="BC355">
        <v>0</v>
      </c>
      <c r="BD355">
        <v>0</v>
      </c>
      <c r="BE355">
        <v>0</v>
      </c>
      <c r="BF355">
        <v>0</v>
      </c>
      <c r="BG355">
        <v>0</v>
      </c>
      <c r="BH355">
        <v>0</v>
      </c>
      <c r="BI355">
        <v>0</v>
      </c>
      <c r="BJ355">
        <v>2009</v>
      </c>
      <c r="BK355">
        <v>5368.48</v>
      </c>
      <c r="BL355">
        <v>2128</v>
      </c>
      <c r="BM355">
        <v>0</v>
      </c>
      <c r="BN355">
        <v>0</v>
      </c>
      <c r="BO355">
        <v>0</v>
      </c>
      <c r="BP355">
        <v>0</v>
      </c>
      <c r="BQ355">
        <v>0</v>
      </c>
      <c r="BR355">
        <v>0</v>
      </c>
      <c r="BS355">
        <v>0</v>
      </c>
      <c r="BT355">
        <v>0</v>
      </c>
      <c r="BU355">
        <v>0</v>
      </c>
      <c r="BV355">
        <v>0</v>
      </c>
      <c r="BW355">
        <v>0</v>
      </c>
      <c r="BX355">
        <v>0</v>
      </c>
      <c r="BY355">
        <v>0</v>
      </c>
      <c r="BZ355">
        <v>0</v>
      </c>
      <c r="CA355">
        <v>0</v>
      </c>
      <c r="CB355">
        <v>0</v>
      </c>
      <c r="CC355">
        <v>0</v>
      </c>
      <c r="CD355">
        <v>0</v>
      </c>
      <c r="CE355">
        <v>0</v>
      </c>
      <c r="CF355">
        <v>0</v>
      </c>
      <c r="CG355">
        <v>0</v>
      </c>
      <c r="CH355">
        <v>0</v>
      </c>
      <c r="CI355">
        <v>0</v>
      </c>
      <c r="CJ355">
        <v>0</v>
      </c>
      <c r="CK355">
        <v>0</v>
      </c>
      <c r="CL355">
        <v>0</v>
      </c>
      <c r="CM355">
        <v>0</v>
      </c>
      <c r="CN355">
        <v>0</v>
      </c>
      <c r="CO355">
        <v>0</v>
      </c>
      <c r="CP355">
        <v>0</v>
      </c>
      <c r="CQ355">
        <v>0</v>
      </c>
      <c r="CR355">
        <v>0</v>
      </c>
      <c r="CS355">
        <v>0</v>
      </c>
      <c r="CT355">
        <v>0</v>
      </c>
      <c r="CU355">
        <v>0</v>
      </c>
      <c r="CV355">
        <v>0</v>
      </c>
      <c r="CW355">
        <v>0</v>
      </c>
      <c r="CX355">
        <v>0</v>
      </c>
      <c r="CY355">
        <v>0</v>
      </c>
      <c r="CZ355">
        <v>0</v>
      </c>
      <c r="DA355">
        <v>0</v>
      </c>
      <c r="DB355">
        <v>0</v>
      </c>
      <c r="DC355">
        <v>0</v>
      </c>
      <c r="DD355">
        <v>0</v>
      </c>
      <c r="DE355">
        <v>0</v>
      </c>
      <c r="DF355">
        <v>0</v>
      </c>
      <c r="DG355">
        <v>0</v>
      </c>
      <c r="DH355">
        <v>0</v>
      </c>
      <c r="DI355">
        <v>0</v>
      </c>
      <c r="DJ355">
        <v>0</v>
      </c>
      <c r="DK355">
        <v>0</v>
      </c>
      <c r="DL355">
        <v>0</v>
      </c>
      <c r="DM355">
        <v>0</v>
      </c>
      <c r="DN355">
        <v>0</v>
      </c>
      <c r="DO355">
        <v>0</v>
      </c>
      <c r="DP355">
        <v>0</v>
      </c>
      <c r="DQ355">
        <v>0</v>
      </c>
    </row>
    <row r="356" spans="1:121" x14ac:dyDescent="0.25">
      <c r="A356" t="s">
        <v>1248</v>
      </c>
      <c r="B356" t="s">
        <v>136</v>
      </c>
      <c r="C356" t="s">
        <v>137</v>
      </c>
      <c r="D356">
        <v>24</v>
      </c>
      <c r="E356" t="s">
        <v>138</v>
      </c>
      <c r="F356" t="s">
        <v>1247</v>
      </c>
      <c r="G356" s="65">
        <v>33760</v>
      </c>
      <c r="H356" t="s">
        <v>166</v>
      </c>
      <c r="I356" t="s">
        <v>142</v>
      </c>
      <c r="J356" s="66">
        <v>9601620259</v>
      </c>
      <c r="K356" t="s">
        <v>143</v>
      </c>
      <c r="L356">
        <v>1</v>
      </c>
      <c r="M356" s="65">
        <v>45663</v>
      </c>
      <c r="N356" t="s">
        <v>785</v>
      </c>
      <c r="O356" t="s">
        <v>786</v>
      </c>
      <c r="P356" t="s">
        <v>785</v>
      </c>
      <c r="Q356" t="s">
        <v>786</v>
      </c>
      <c r="R356">
        <v>34</v>
      </c>
      <c r="S356" t="s">
        <v>169</v>
      </c>
      <c r="T356" t="s">
        <v>147</v>
      </c>
      <c r="U356" t="s">
        <v>148</v>
      </c>
      <c r="V356" t="s">
        <v>149</v>
      </c>
      <c r="W356" t="s">
        <v>150</v>
      </c>
      <c r="X356">
        <v>3578</v>
      </c>
      <c r="Y356" t="s">
        <v>1233</v>
      </c>
      <c r="Z356" t="s">
        <v>152</v>
      </c>
      <c r="AA356" t="s">
        <v>153</v>
      </c>
      <c r="AB356" t="s">
        <v>154</v>
      </c>
      <c r="AC356" t="s">
        <v>155</v>
      </c>
      <c r="AF356" t="s">
        <v>188</v>
      </c>
      <c r="AG356" t="s">
        <v>189</v>
      </c>
      <c r="AP356" t="s">
        <v>158</v>
      </c>
      <c r="AQ356" t="s">
        <v>159</v>
      </c>
      <c r="AR356">
        <v>2025</v>
      </c>
      <c r="AS356">
        <v>12</v>
      </c>
      <c r="AT356" s="65">
        <v>45669</v>
      </c>
      <c r="AU356" t="s">
        <v>160</v>
      </c>
      <c r="AV356" t="s">
        <v>161</v>
      </c>
      <c r="AW356" t="s">
        <v>171</v>
      </c>
      <c r="AX356">
        <v>0</v>
      </c>
      <c r="AY356">
        <v>0</v>
      </c>
      <c r="AZ356">
        <v>0</v>
      </c>
      <c r="BA356">
        <v>0</v>
      </c>
      <c r="BB356">
        <v>0</v>
      </c>
      <c r="BC356">
        <v>0</v>
      </c>
      <c r="BD356">
        <v>0</v>
      </c>
      <c r="BE356">
        <v>0</v>
      </c>
      <c r="BF356">
        <v>0</v>
      </c>
      <c r="BG356">
        <v>0</v>
      </c>
      <c r="BH356">
        <v>0</v>
      </c>
      <c r="BI356">
        <v>0</v>
      </c>
      <c r="BJ356">
        <v>1865.5</v>
      </c>
      <c r="BK356">
        <v>4427.58</v>
      </c>
      <c r="BL356">
        <v>1976</v>
      </c>
      <c r="BM356">
        <v>0</v>
      </c>
      <c r="BN356">
        <v>0</v>
      </c>
      <c r="BO356">
        <v>0</v>
      </c>
      <c r="BP356">
        <v>0</v>
      </c>
      <c r="BQ356">
        <v>0</v>
      </c>
      <c r="BR356">
        <v>0</v>
      </c>
      <c r="BS356">
        <v>0</v>
      </c>
      <c r="BT356">
        <v>0</v>
      </c>
      <c r="BU356">
        <v>0</v>
      </c>
      <c r="BV356">
        <v>0</v>
      </c>
      <c r="BW356">
        <v>0</v>
      </c>
      <c r="BX356">
        <v>0</v>
      </c>
      <c r="BY356">
        <v>0</v>
      </c>
      <c r="BZ356">
        <v>0</v>
      </c>
      <c r="CA356">
        <v>0</v>
      </c>
      <c r="CB356">
        <v>0</v>
      </c>
      <c r="CC356">
        <v>0</v>
      </c>
      <c r="CD356">
        <v>0</v>
      </c>
      <c r="CE356">
        <v>0</v>
      </c>
      <c r="CF356">
        <v>0</v>
      </c>
      <c r="CG356">
        <v>0</v>
      </c>
      <c r="CH356">
        <v>0</v>
      </c>
      <c r="CI356">
        <v>0</v>
      </c>
      <c r="CJ356">
        <v>0</v>
      </c>
      <c r="CK356">
        <v>0</v>
      </c>
      <c r="CL356">
        <v>0</v>
      </c>
      <c r="CM356">
        <v>0</v>
      </c>
      <c r="CN356">
        <v>0</v>
      </c>
      <c r="CO356">
        <v>0</v>
      </c>
      <c r="CP356">
        <v>0</v>
      </c>
      <c r="CQ356">
        <v>0</v>
      </c>
      <c r="CR356">
        <v>0</v>
      </c>
      <c r="CS356">
        <v>0</v>
      </c>
      <c r="CT356">
        <v>0</v>
      </c>
      <c r="CU356">
        <v>0</v>
      </c>
      <c r="CV356">
        <v>0</v>
      </c>
      <c r="CW356">
        <v>0</v>
      </c>
      <c r="CX356">
        <v>0</v>
      </c>
      <c r="CY356">
        <v>0</v>
      </c>
      <c r="CZ356">
        <v>0</v>
      </c>
      <c r="DA356">
        <v>0</v>
      </c>
      <c r="DB356">
        <v>0</v>
      </c>
      <c r="DC356">
        <v>0</v>
      </c>
      <c r="DD356">
        <v>0</v>
      </c>
      <c r="DE356">
        <v>0</v>
      </c>
      <c r="DF356">
        <v>0</v>
      </c>
      <c r="DG356">
        <v>0</v>
      </c>
      <c r="DH356">
        <v>0</v>
      </c>
      <c r="DI356">
        <v>0</v>
      </c>
      <c r="DJ356">
        <v>0</v>
      </c>
      <c r="DK356">
        <v>0</v>
      </c>
      <c r="DL356">
        <v>0</v>
      </c>
      <c r="DM356">
        <v>0</v>
      </c>
      <c r="DN356">
        <v>0</v>
      </c>
      <c r="DO356">
        <v>0</v>
      </c>
      <c r="DP356">
        <v>0</v>
      </c>
      <c r="DQ356">
        <v>0</v>
      </c>
    </row>
    <row r="357" spans="1:121" x14ac:dyDescent="0.25">
      <c r="A357" t="s">
        <v>1250</v>
      </c>
      <c r="B357" t="s">
        <v>136</v>
      </c>
      <c r="C357" t="s">
        <v>137</v>
      </c>
      <c r="D357">
        <v>12</v>
      </c>
      <c r="E357" t="s">
        <v>138</v>
      </c>
      <c r="F357" t="s">
        <v>1249</v>
      </c>
      <c r="G357" t="s">
        <v>1251</v>
      </c>
      <c r="H357" t="s">
        <v>166</v>
      </c>
      <c r="I357" t="s">
        <v>142</v>
      </c>
      <c r="J357" s="66">
        <v>200010131239029</v>
      </c>
      <c r="K357" t="s">
        <v>143</v>
      </c>
      <c r="L357">
        <v>4</v>
      </c>
      <c r="M357" s="65">
        <v>45663</v>
      </c>
      <c r="N357" t="s">
        <v>207</v>
      </c>
      <c r="O357" t="s">
        <v>208</v>
      </c>
      <c r="P357" t="s">
        <v>207</v>
      </c>
      <c r="Q357" t="s">
        <v>208</v>
      </c>
      <c r="R357">
        <v>1</v>
      </c>
      <c r="S357" t="s">
        <v>146</v>
      </c>
      <c r="T357" t="s">
        <v>147</v>
      </c>
      <c r="U357" t="s">
        <v>148</v>
      </c>
      <c r="V357" t="s">
        <v>149</v>
      </c>
      <c r="W357" t="s">
        <v>150</v>
      </c>
      <c r="X357">
        <v>1500</v>
      </c>
      <c r="Y357" t="s">
        <v>264</v>
      </c>
      <c r="Z357" t="s">
        <v>152</v>
      </c>
      <c r="AA357" t="s">
        <v>153</v>
      </c>
      <c r="AB357" t="s">
        <v>154</v>
      </c>
      <c r="AC357" t="s">
        <v>155</v>
      </c>
      <c r="AF357" t="s">
        <v>188</v>
      </c>
      <c r="AG357" t="s">
        <v>189</v>
      </c>
      <c r="AP357" t="s">
        <v>158</v>
      </c>
      <c r="AQ357" t="s">
        <v>159</v>
      </c>
      <c r="AR357">
        <v>2025</v>
      </c>
      <c r="AS357">
        <v>12</v>
      </c>
      <c r="AT357" s="65">
        <v>45669</v>
      </c>
      <c r="AU357" t="s">
        <v>160</v>
      </c>
      <c r="AV357" t="s">
        <v>161</v>
      </c>
      <c r="AW357" t="s">
        <v>162</v>
      </c>
      <c r="AX357">
        <v>48278.57</v>
      </c>
      <c r="AY357">
        <v>0</v>
      </c>
      <c r="AZ357">
        <v>0</v>
      </c>
      <c r="BA357">
        <v>0</v>
      </c>
      <c r="BB357">
        <v>0</v>
      </c>
      <c r="BC357">
        <v>0</v>
      </c>
      <c r="BD357">
        <v>0</v>
      </c>
      <c r="BE357">
        <v>0</v>
      </c>
      <c r="BF357">
        <v>0</v>
      </c>
      <c r="BG357">
        <v>0</v>
      </c>
      <c r="BH357">
        <v>0</v>
      </c>
      <c r="BI357">
        <v>0</v>
      </c>
      <c r="BJ357">
        <v>1385.59</v>
      </c>
      <c r="BK357">
        <v>1611.05</v>
      </c>
      <c r="BL357">
        <v>1467.67</v>
      </c>
      <c r="BM357">
        <v>0</v>
      </c>
      <c r="BN357">
        <v>0</v>
      </c>
      <c r="BO357">
        <v>0</v>
      </c>
      <c r="BP357">
        <v>0</v>
      </c>
      <c r="BQ357">
        <v>0</v>
      </c>
      <c r="BR357">
        <v>0</v>
      </c>
      <c r="BS357">
        <v>0</v>
      </c>
      <c r="BT357">
        <v>0</v>
      </c>
      <c r="BU357">
        <v>0</v>
      </c>
      <c r="BV357">
        <v>0</v>
      </c>
      <c r="BW357">
        <v>0</v>
      </c>
      <c r="BX357">
        <v>0</v>
      </c>
      <c r="BY357">
        <v>0</v>
      </c>
      <c r="BZ357">
        <v>29508.03</v>
      </c>
      <c r="CA357">
        <v>0</v>
      </c>
      <c r="CB357">
        <v>0</v>
      </c>
      <c r="CC357">
        <v>0</v>
      </c>
      <c r="CD357">
        <v>0</v>
      </c>
      <c r="CE357">
        <v>0</v>
      </c>
      <c r="CF357">
        <v>0</v>
      </c>
      <c r="CG357">
        <v>0</v>
      </c>
      <c r="CH357">
        <v>0</v>
      </c>
      <c r="CI357">
        <v>0</v>
      </c>
      <c r="CJ357">
        <v>0</v>
      </c>
      <c r="CK357">
        <v>0</v>
      </c>
      <c r="CL357">
        <v>0</v>
      </c>
      <c r="CM357">
        <v>0</v>
      </c>
      <c r="CN357">
        <v>0</v>
      </c>
      <c r="CO357">
        <v>0</v>
      </c>
      <c r="CP357">
        <v>0</v>
      </c>
      <c r="CQ357">
        <v>0</v>
      </c>
      <c r="CR357">
        <v>0</v>
      </c>
      <c r="CS357">
        <v>0</v>
      </c>
      <c r="CT357">
        <v>0</v>
      </c>
      <c r="CU357">
        <v>0</v>
      </c>
      <c r="CV357">
        <v>0</v>
      </c>
      <c r="CW357">
        <v>0</v>
      </c>
      <c r="CX357">
        <v>0</v>
      </c>
      <c r="CY357">
        <v>0</v>
      </c>
      <c r="CZ357">
        <v>0</v>
      </c>
      <c r="DA357">
        <v>0</v>
      </c>
      <c r="DB357">
        <v>0</v>
      </c>
      <c r="DC357">
        <v>0</v>
      </c>
      <c r="DD357">
        <v>0</v>
      </c>
      <c r="DE357">
        <v>0</v>
      </c>
      <c r="DF357">
        <v>0</v>
      </c>
      <c r="DG357">
        <v>0</v>
      </c>
      <c r="DH357">
        <v>0</v>
      </c>
      <c r="DI357">
        <v>0</v>
      </c>
      <c r="DJ357">
        <v>0</v>
      </c>
      <c r="DK357">
        <v>0</v>
      </c>
      <c r="DL357">
        <v>0</v>
      </c>
      <c r="DM357">
        <v>0</v>
      </c>
      <c r="DN357">
        <v>0</v>
      </c>
      <c r="DO357">
        <v>0</v>
      </c>
      <c r="DP357">
        <v>0</v>
      </c>
      <c r="DQ357">
        <v>0</v>
      </c>
    </row>
    <row r="358" spans="1:121" x14ac:dyDescent="0.25">
      <c r="A358" t="s">
        <v>1253</v>
      </c>
      <c r="B358" t="s">
        <v>136</v>
      </c>
      <c r="C358" t="s">
        <v>137</v>
      </c>
      <c r="D358">
        <v>152</v>
      </c>
      <c r="E358" t="s">
        <v>138</v>
      </c>
      <c r="F358" t="s">
        <v>1252</v>
      </c>
      <c r="G358" s="65">
        <v>32122</v>
      </c>
      <c r="H358" t="s">
        <v>141</v>
      </c>
      <c r="I358" t="s">
        <v>142</v>
      </c>
      <c r="J358" s="66">
        <v>200019606092744</v>
      </c>
      <c r="K358" t="s">
        <v>143</v>
      </c>
      <c r="L358">
        <v>4</v>
      </c>
      <c r="M358" s="65">
        <v>45663</v>
      </c>
      <c r="N358" t="s">
        <v>329</v>
      </c>
      <c r="O358" t="s">
        <v>330</v>
      </c>
      <c r="P358" t="s">
        <v>329</v>
      </c>
      <c r="Q358" t="s">
        <v>330</v>
      </c>
      <c r="R358">
        <v>1</v>
      </c>
      <c r="S358" t="s">
        <v>146</v>
      </c>
      <c r="T358" t="s">
        <v>147</v>
      </c>
      <c r="U358" t="s">
        <v>148</v>
      </c>
      <c r="V358" t="s">
        <v>149</v>
      </c>
      <c r="W358" t="s">
        <v>150</v>
      </c>
      <c r="X358">
        <v>1700</v>
      </c>
      <c r="Y358" t="s">
        <v>1254</v>
      </c>
      <c r="Z358" t="s">
        <v>152</v>
      </c>
      <c r="AA358" t="s">
        <v>153</v>
      </c>
      <c r="AB358" t="s">
        <v>154</v>
      </c>
      <c r="AC358" t="s">
        <v>155</v>
      </c>
      <c r="AF358" t="s">
        <v>156</v>
      </c>
      <c r="AG358" t="s">
        <v>157</v>
      </c>
      <c r="AP358" t="s">
        <v>158</v>
      </c>
      <c r="AQ358" t="s">
        <v>159</v>
      </c>
      <c r="AR358">
        <v>2025</v>
      </c>
      <c r="AS358">
        <v>12</v>
      </c>
      <c r="AT358" s="65">
        <v>45669</v>
      </c>
      <c r="AU358" t="s">
        <v>160</v>
      </c>
      <c r="AV358" t="s">
        <v>161</v>
      </c>
      <c r="AW358" t="s">
        <v>162</v>
      </c>
      <c r="AX358">
        <v>27494.78</v>
      </c>
      <c r="AY358">
        <v>0</v>
      </c>
      <c r="AZ358">
        <v>0</v>
      </c>
      <c r="BA358">
        <v>0</v>
      </c>
      <c r="BB358">
        <v>0</v>
      </c>
      <c r="BC358">
        <v>0</v>
      </c>
      <c r="BD358">
        <v>0</v>
      </c>
      <c r="BE358">
        <v>0</v>
      </c>
      <c r="BF358">
        <v>0</v>
      </c>
      <c r="BG358">
        <v>0</v>
      </c>
      <c r="BH358">
        <v>0</v>
      </c>
      <c r="BI358">
        <v>0</v>
      </c>
      <c r="BJ358">
        <v>789.1</v>
      </c>
      <c r="BK358">
        <v>0</v>
      </c>
      <c r="BL358">
        <v>835.84</v>
      </c>
      <c r="BM358">
        <v>0</v>
      </c>
      <c r="BN358">
        <v>0</v>
      </c>
      <c r="BO358">
        <v>0</v>
      </c>
      <c r="BP358">
        <v>0</v>
      </c>
      <c r="BQ358">
        <v>0</v>
      </c>
      <c r="BR358">
        <v>0</v>
      </c>
      <c r="BS358">
        <v>0</v>
      </c>
      <c r="BT358">
        <v>0</v>
      </c>
      <c r="BU358">
        <v>0</v>
      </c>
      <c r="BV358">
        <v>0</v>
      </c>
      <c r="BW358">
        <v>0</v>
      </c>
      <c r="BX358">
        <v>0</v>
      </c>
      <c r="BY358">
        <v>0</v>
      </c>
      <c r="BZ358">
        <v>0</v>
      </c>
      <c r="CA358">
        <v>0</v>
      </c>
      <c r="CB358">
        <v>0</v>
      </c>
      <c r="CC358">
        <v>0</v>
      </c>
      <c r="CD358">
        <v>0</v>
      </c>
      <c r="CE358">
        <v>0</v>
      </c>
      <c r="CF358">
        <v>0</v>
      </c>
      <c r="CG358">
        <v>0</v>
      </c>
      <c r="CH358">
        <v>0</v>
      </c>
      <c r="CI358">
        <v>0</v>
      </c>
      <c r="CJ358">
        <v>0</v>
      </c>
      <c r="CK358">
        <v>0</v>
      </c>
      <c r="CL358">
        <v>0</v>
      </c>
      <c r="CM358">
        <v>0</v>
      </c>
      <c r="CN358">
        <v>0</v>
      </c>
      <c r="CO358">
        <v>0</v>
      </c>
      <c r="CP358">
        <v>0</v>
      </c>
      <c r="CQ358">
        <v>0</v>
      </c>
      <c r="CR358">
        <v>0</v>
      </c>
      <c r="CS358">
        <v>0</v>
      </c>
      <c r="CT358">
        <v>0</v>
      </c>
      <c r="CU358">
        <v>0</v>
      </c>
      <c r="CV358">
        <v>0</v>
      </c>
      <c r="CW358">
        <v>0</v>
      </c>
      <c r="CX358">
        <v>0</v>
      </c>
      <c r="CY358">
        <v>0</v>
      </c>
      <c r="CZ358">
        <v>0</v>
      </c>
      <c r="DA358">
        <v>0</v>
      </c>
      <c r="DB358">
        <v>0</v>
      </c>
      <c r="DC358">
        <v>0</v>
      </c>
      <c r="DD358">
        <v>0</v>
      </c>
      <c r="DE358">
        <v>0</v>
      </c>
      <c r="DF358">
        <v>0</v>
      </c>
      <c r="DG358">
        <v>0</v>
      </c>
      <c r="DH358">
        <v>0</v>
      </c>
      <c r="DI358">
        <v>0</v>
      </c>
      <c r="DJ358">
        <v>0</v>
      </c>
      <c r="DK358">
        <v>0</v>
      </c>
      <c r="DL358">
        <v>0</v>
      </c>
      <c r="DM358">
        <v>0</v>
      </c>
      <c r="DN358">
        <v>0</v>
      </c>
      <c r="DO358">
        <v>0</v>
      </c>
      <c r="DP358">
        <v>0</v>
      </c>
      <c r="DQ358">
        <v>0</v>
      </c>
    </row>
    <row r="359" spans="1:121" x14ac:dyDescent="0.25">
      <c r="A359" t="s">
        <v>1256</v>
      </c>
      <c r="B359" t="s">
        <v>136</v>
      </c>
      <c r="C359" t="s">
        <v>137</v>
      </c>
      <c r="D359">
        <v>353</v>
      </c>
      <c r="E359" t="s">
        <v>138</v>
      </c>
      <c r="F359" t="s">
        <v>1255</v>
      </c>
      <c r="G359" t="s">
        <v>1257</v>
      </c>
      <c r="H359" t="s">
        <v>166</v>
      </c>
      <c r="I359" t="s">
        <v>206</v>
      </c>
      <c r="J359" s="66">
        <v>302030162</v>
      </c>
      <c r="K359" t="s">
        <v>143</v>
      </c>
      <c r="L359">
        <v>1</v>
      </c>
      <c r="M359" s="65">
        <v>45666</v>
      </c>
      <c r="N359" t="s">
        <v>144</v>
      </c>
      <c r="O359" t="s">
        <v>145</v>
      </c>
      <c r="P359" t="s">
        <v>144</v>
      </c>
      <c r="Q359" t="s">
        <v>145</v>
      </c>
      <c r="R359">
        <v>34</v>
      </c>
      <c r="S359" t="s">
        <v>169</v>
      </c>
      <c r="T359" t="s">
        <v>147</v>
      </c>
      <c r="U359" t="s">
        <v>148</v>
      </c>
      <c r="V359" t="s">
        <v>149</v>
      </c>
      <c r="W359" t="s">
        <v>150</v>
      </c>
      <c r="X359">
        <v>1696</v>
      </c>
      <c r="Y359" t="s">
        <v>177</v>
      </c>
      <c r="AB359" t="s">
        <v>154</v>
      </c>
      <c r="AC359" t="s">
        <v>155</v>
      </c>
      <c r="AP359" t="s">
        <v>158</v>
      </c>
      <c r="AQ359" t="s">
        <v>159</v>
      </c>
      <c r="AR359">
        <v>2025</v>
      </c>
      <c r="AS359">
        <v>12</v>
      </c>
      <c r="AT359" s="65">
        <v>45669</v>
      </c>
      <c r="AU359" t="s">
        <v>160</v>
      </c>
      <c r="AV359" t="s">
        <v>161</v>
      </c>
      <c r="AW359" t="s">
        <v>171</v>
      </c>
      <c r="AX359">
        <v>0</v>
      </c>
      <c r="AY359">
        <v>0</v>
      </c>
      <c r="AZ359">
        <v>0</v>
      </c>
      <c r="BA359">
        <v>0</v>
      </c>
      <c r="BB359">
        <v>0</v>
      </c>
      <c r="BC359">
        <v>0</v>
      </c>
      <c r="BD359">
        <v>0</v>
      </c>
      <c r="BE359">
        <v>0</v>
      </c>
      <c r="BF359">
        <v>0</v>
      </c>
      <c r="BG359">
        <v>0</v>
      </c>
      <c r="BH359">
        <v>0</v>
      </c>
      <c r="BI359">
        <v>0</v>
      </c>
      <c r="BJ359">
        <v>1435</v>
      </c>
      <c r="BK359">
        <v>1854</v>
      </c>
      <c r="BL359">
        <v>1520</v>
      </c>
      <c r="BM359">
        <v>0</v>
      </c>
      <c r="BN359">
        <v>0</v>
      </c>
      <c r="BO359">
        <v>0</v>
      </c>
      <c r="BP359">
        <v>0</v>
      </c>
      <c r="BQ359">
        <v>0</v>
      </c>
      <c r="BR359">
        <v>0</v>
      </c>
      <c r="BS359">
        <v>0</v>
      </c>
      <c r="BT359">
        <v>0</v>
      </c>
      <c r="BU359">
        <v>0</v>
      </c>
      <c r="BV359">
        <v>0</v>
      </c>
      <c r="BW359">
        <v>0</v>
      </c>
      <c r="BX359">
        <v>0</v>
      </c>
      <c r="BY359">
        <v>0</v>
      </c>
      <c r="BZ359">
        <v>0</v>
      </c>
      <c r="CA359">
        <v>0</v>
      </c>
      <c r="CB359">
        <v>0</v>
      </c>
      <c r="CC359">
        <v>0</v>
      </c>
      <c r="CD359">
        <v>0</v>
      </c>
      <c r="CE359">
        <v>0</v>
      </c>
      <c r="CF359">
        <v>0</v>
      </c>
      <c r="CG359">
        <v>0</v>
      </c>
      <c r="CH359">
        <v>0</v>
      </c>
      <c r="CI359">
        <v>0</v>
      </c>
      <c r="CJ359">
        <v>0</v>
      </c>
      <c r="CK359">
        <v>0</v>
      </c>
      <c r="CL359">
        <v>0</v>
      </c>
      <c r="CM359">
        <v>0</v>
      </c>
      <c r="CN359">
        <v>0</v>
      </c>
      <c r="CO359">
        <v>0</v>
      </c>
      <c r="CP359">
        <v>0</v>
      </c>
      <c r="CQ359">
        <v>0</v>
      </c>
      <c r="CR359">
        <v>0</v>
      </c>
      <c r="CS359">
        <v>0</v>
      </c>
      <c r="CT359">
        <v>0</v>
      </c>
      <c r="CU359">
        <v>0</v>
      </c>
      <c r="CV359">
        <v>0</v>
      </c>
      <c r="CW359">
        <v>0</v>
      </c>
      <c r="CX359">
        <v>0</v>
      </c>
      <c r="CY359">
        <v>0</v>
      </c>
      <c r="CZ359">
        <v>0</v>
      </c>
      <c r="DA359">
        <v>0</v>
      </c>
      <c r="DB359">
        <v>0</v>
      </c>
      <c r="DC359">
        <v>0</v>
      </c>
      <c r="DD359">
        <v>0</v>
      </c>
      <c r="DE359">
        <v>0</v>
      </c>
      <c r="DF359">
        <v>0</v>
      </c>
      <c r="DG359">
        <v>0</v>
      </c>
      <c r="DH359">
        <v>0</v>
      </c>
      <c r="DI359">
        <v>0</v>
      </c>
      <c r="DJ359">
        <v>0</v>
      </c>
      <c r="DK359">
        <v>0</v>
      </c>
      <c r="DL359">
        <v>0</v>
      </c>
      <c r="DM359">
        <v>0</v>
      </c>
      <c r="DN359">
        <v>0</v>
      </c>
      <c r="DO359">
        <v>0</v>
      </c>
      <c r="DP359">
        <v>0</v>
      </c>
      <c r="DQ359">
        <v>0</v>
      </c>
    </row>
    <row r="360" spans="1:121" x14ac:dyDescent="0.25">
      <c r="A360" t="s">
        <v>1259</v>
      </c>
      <c r="B360" t="s">
        <v>136</v>
      </c>
      <c r="C360" t="s">
        <v>137</v>
      </c>
      <c r="D360">
        <v>24</v>
      </c>
      <c r="E360" t="s">
        <v>138</v>
      </c>
      <c r="F360" t="s">
        <v>1258</v>
      </c>
      <c r="G360" t="s">
        <v>1260</v>
      </c>
      <c r="H360" t="s">
        <v>141</v>
      </c>
      <c r="I360" t="s">
        <v>142</v>
      </c>
      <c r="J360" s="66">
        <v>200019605306824</v>
      </c>
      <c r="K360" t="s">
        <v>143</v>
      </c>
      <c r="L360">
        <v>3</v>
      </c>
      <c r="M360" s="65">
        <v>45663</v>
      </c>
      <c r="N360" t="s">
        <v>388</v>
      </c>
      <c r="O360" t="s">
        <v>389</v>
      </c>
      <c r="P360" t="s">
        <v>388</v>
      </c>
      <c r="Q360" t="s">
        <v>389</v>
      </c>
      <c r="R360">
        <v>1</v>
      </c>
      <c r="S360" t="s">
        <v>146</v>
      </c>
      <c r="T360" t="s">
        <v>147</v>
      </c>
      <c r="U360" t="s">
        <v>148</v>
      </c>
      <c r="V360" t="s">
        <v>149</v>
      </c>
      <c r="W360" t="s">
        <v>150</v>
      </c>
      <c r="X360">
        <v>3389</v>
      </c>
      <c r="Y360" t="s">
        <v>277</v>
      </c>
      <c r="Z360" t="s">
        <v>193</v>
      </c>
      <c r="AA360" t="s">
        <v>194</v>
      </c>
      <c r="AB360" t="s">
        <v>154</v>
      </c>
      <c r="AC360" t="s">
        <v>155</v>
      </c>
      <c r="AF360" t="s">
        <v>156</v>
      </c>
      <c r="AG360" t="s">
        <v>157</v>
      </c>
      <c r="AP360" t="s">
        <v>158</v>
      </c>
      <c r="AQ360" t="s">
        <v>159</v>
      </c>
      <c r="AR360">
        <v>2025</v>
      </c>
      <c r="AS360">
        <v>12</v>
      </c>
      <c r="AT360" s="65">
        <v>45669</v>
      </c>
      <c r="AU360" t="s">
        <v>160</v>
      </c>
      <c r="AV360" t="s">
        <v>161</v>
      </c>
      <c r="AW360" t="s">
        <v>162</v>
      </c>
      <c r="AX360">
        <v>27000</v>
      </c>
      <c r="AY360">
        <v>0</v>
      </c>
      <c r="AZ360">
        <v>0</v>
      </c>
      <c r="BA360">
        <v>0</v>
      </c>
      <c r="BB360">
        <v>0</v>
      </c>
      <c r="BC360">
        <v>0</v>
      </c>
      <c r="BD360">
        <v>0</v>
      </c>
      <c r="BE360">
        <v>0</v>
      </c>
      <c r="BF360">
        <v>0</v>
      </c>
      <c r="BG360">
        <v>0</v>
      </c>
      <c r="BH360">
        <v>0</v>
      </c>
      <c r="BI360">
        <v>0</v>
      </c>
      <c r="BJ360">
        <v>774.9</v>
      </c>
      <c r="BK360">
        <v>0</v>
      </c>
      <c r="BL360">
        <v>820.8</v>
      </c>
      <c r="BM360">
        <v>0</v>
      </c>
      <c r="BN360">
        <v>0</v>
      </c>
      <c r="BO360">
        <v>0</v>
      </c>
      <c r="BP360">
        <v>0</v>
      </c>
      <c r="BQ360">
        <v>0</v>
      </c>
      <c r="BR360">
        <v>0</v>
      </c>
      <c r="BS360">
        <v>0</v>
      </c>
      <c r="BT360">
        <v>0</v>
      </c>
      <c r="BU360">
        <v>0</v>
      </c>
      <c r="BV360">
        <v>0</v>
      </c>
      <c r="BW360">
        <v>0</v>
      </c>
      <c r="BX360">
        <v>0</v>
      </c>
      <c r="BY360">
        <v>0</v>
      </c>
      <c r="BZ360">
        <v>2376</v>
      </c>
      <c r="CA360">
        <v>0</v>
      </c>
      <c r="CB360">
        <v>0</v>
      </c>
      <c r="CC360">
        <v>0</v>
      </c>
      <c r="CD360">
        <v>0</v>
      </c>
      <c r="CE360">
        <v>0</v>
      </c>
      <c r="CF360">
        <v>0</v>
      </c>
      <c r="CG360">
        <v>0</v>
      </c>
      <c r="CH360">
        <v>0</v>
      </c>
      <c r="CI360">
        <v>0</v>
      </c>
      <c r="CJ360">
        <v>0</v>
      </c>
      <c r="CK360">
        <v>0</v>
      </c>
      <c r="CL360">
        <v>0</v>
      </c>
      <c r="CM360">
        <v>0</v>
      </c>
      <c r="CN360">
        <v>0</v>
      </c>
      <c r="CO360">
        <v>0</v>
      </c>
      <c r="CP360">
        <v>0</v>
      </c>
      <c r="CQ360">
        <v>0</v>
      </c>
      <c r="CR360">
        <v>0</v>
      </c>
      <c r="CS360">
        <v>0</v>
      </c>
      <c r="CT360">
        <v>0</v>
      </c>
      <c r="CU360">
        <v>0</v>
      </c>
      <c r="CV360">
        <v>0</v>
      </c>
      <c r="CW360">
        <v>0</v>
      </c>
      <c r="CX360">
        <v>0</v>
      </c>
      <c r="CY360">
        <v>0</v>
      </c>
      <c r="CZ360">
        <v>0</v>
      </c>
      <c r="DA360">
        <v>0</v>
      </c>
      <c r="DB360">
        <v>0</v>
      </c>
      <c r="DC360">
        <v>0</v>
      </c>
      <c r="DD360">
        <v>0</v>
      </c>
      <c r="DE360">
        <v>0</v>
      </c>
      <c r="DF360">
        <v>0</v>
      </c>
      <c r="DG360">
        <v>0</v>
      </c>
      <c r="DH360">
        <v>0</v>
      </c>
      <c r="DI360">
        <v>0</v>
      </c>
      <c r="DJ360">
        <v>0</v>
      </c>
      <c r="DK360">
        <v>0</v>
      </c>
      <c r="DL360">
        <v>0</v>
      </c>
      <c r="DM360">
        <v>0</v>
      </c>
      <c r="DN360">
        <v>0</v>
      </c>
      <c r="DO360">
        <v>0</v>
      </c>
      <c r="DP360">
        <v>0</v>
      </c>
      <c r="DQ360">
        <v>0</v>
      </c>
    </row>
    <row r="361" spans="1:121" x14ac:dyDescent="0.25">
      <c r="A361" t="s">
        <v>1262</v>
      </c>
      <c r="B361" t="s">
        <v>136</v>
      </c>
      <c r="C361" t="s">
        <v>137</v>
      </c>
      <c r="D361">
        <v>16</v>
      </c>
      <c r="E361" t="s">
        <v>138</v>
      </c>
      <c r="F361" t="s">
        <v>1261</v>
      </c>
      <c r="G361" s="65">
        <v>24078</v>
      </c>
      <c r="H361" t="s">
        <v>141</v>
      </c>
      <c r="I361" t="s">
        <v>142</v>
      </c>
      <c r="J361" s="66">
        <v>2630039068</v>
      </c>
      <c r="K361" t="s">
        <v>143</v>
      </c>
      <c r="L361">
        <v>1</v>
      </c>
      <c r="M361" s="65">
        <v>45662</v>
      </c>
      <c r="N361" t="s">
        <v>367</v>
      </c>
      <c r="O361" t="s">
        <v>368</v>
      </c>
      <c r="P361" t="s">
        <v>367</v>
      </c>
      <c r="Q361" t="s">
        <v>368</v>
      </c>
      <c r="R361">
        <v>34</v>
      </c>
      <c r="S361" t="s">
        <v>169</v>
      </c>
      <c r="T361" t="s">
        <v>147</v>
      </c>
      <c r="U361" t="s">
        <v>148</v>
      </c>
      <c r="V361" t="s">
        <v>149</v>
      </c>
      <c r="W361" t="s">
        <v>150</v>
      </c>
      <c r="X361">
        <v>3756</v>
      </c>
      <c r="Y361" t="s">
        <v>467</v>
      </c>
      <c r="Z361" t="s">
        <v>152</v>
      </c>
      <c r="AA361" t="s">
        <v>153</v>
      </c>
      <c r="AB361" t="s">
        <v>154</v>
      </c>
      <c r="AC361" t="s">
        <v>155</v>
      </c>
      <c r="AF361" t="s">
        <v>188</v>
      </c>
      <c r="AG361" t="s">
        <v>189</v>
      </c>
      <c r="AP361" t="s">
        <v>158</v>
      </c>
      <c r="AQ361" t="s">
        <v>159</v>
      </c>
      <c r="AR361">
        <v>2025</v>
      </c>
      <c r="AS361">
        <v>12</v>
      </c>
      <c r="AT361" s="65">
        <v>45669</v>
      </c>
      <c r="AU361" t="s">
        <v>160</v>
      </c>
      <c r="AV361" t="s">
        <v>161</v>
      </c>
      <c r="AW361" t="s">
        <v>171</v>
      </c>
      <c r="AX361">
        <v>0</v>
      </c>
      <c r="AY361">
        <v>0</v>
      </c>
      <c r="AZ361">
        <v>0</v>
      </c>
      <c r="BA361">
        <v>0</v>
      </c>
      <c r="BB361">
        <v>0</v>
      </c>
      <c r="BC361">
        <v>0</v>
      </c>
      <c r="BD361">
        <v>0</v>
      </c>
      <c r="BE361">
        <v>0</v>
      </c>
      <c r="BF361">
        <v>0</v>
      </c>
      <c r="BG361">
        <v>0</v>
      </c>
      <c r="BH361">
        <v>0</v>
      </c>
      <c r="BI361">
        <v>0</v>
      </c>
      <c r="BJ361">
        <v>1722</v>
      </c>
      <c r="BK361">
        <v>3486.68</v>
      </c>
      <c r="BL361">
        <v>1824</v>
      </c>
      <c r="BM361">
        <v>0</v>
      </c>
      <c r="BN361">
        <v>0</v>
      </c>
      <c r="BO361">
        <v>0</v>
      </c>
      <c r="BP361">
        <v>0</v>
      </c>
      <c r="BQ361">
        <v>0</v>
      </c>
      <c r="BR361">
        <v>0</v>
      </c>
      <c r="BS361">
        <v>0</v>
      </c>
      <c r="BT361">
        <v>0</v>
      </c>
      <c r="BU361">
        <v>0</v>
      </c>
      <c r="BV361">
        <v>0</v>
      </c>
      <c r="BW361">
        <v>0</v>
      </c>
      <c r="BX361">
        <v>0</v>
      </c>
      <c r="BY361">
        <v>0</v>
      </c>
      <c r="BZ361">
        <v>0</v>
      </c>
      <c r="CA361">
        <v>0</v>
      </c>
      <c r="CB361">
        <v>0</v>
      </c>
      <c r="CC361">
        <v>0</v>
      </c>
      <c r="CD361">
        <v>0</v>
      </c>
      <c r="CE361">
        <v>0</v>
      </c>
      <c r="CF361">
        <v>0</v>
      </c>
      <c r="CG361">
        <v>0</v>
      </c>
      <c r="CH361">
        <v>0</v>
      </c>
      <c r="CI361">
        <v>0</v>
      </c>
      <c r="CJ361">
        <v>0</v>
      </c>
      <c r="CK361">
        <v>0</v>
      </c>
      <c r="CL361">
        <v>0</v>
      </c>
      <c r="CM361">
        <v>0</v>
      </c>
      <c r="CN361">
        <v>0</v>
      </c>
      <c r="CO361">
        <v>0</v>
      </c>
      <c r="CP361">
        <v>0</v>
      </c>
      <c r="CQ361">
        <v>0</v>
      </c>
      <c r="CR361">
        <v>0</v>
      </c>
      <c r="CS361">
        <v>0</v>
      </c>
      <c r="CT361">
        <v>0</v>
      </c>
      <c r="CU361">
        <v>0</v>
      </c>
      <c r="CV361">
        <v>0</v>
      </c>
      <c r="CW361">
        <v>0</v>
      </c>
      <c r="CX361">
        <v>0</v>
      </c>
      <c r="CY361">
        <v>0</v>
      </c>
      <c r="CZ361">
        <v>0</v>
      </c>
      <c r="DA361">
        <v>0</v>
      </c>
      <c r="DB361">
        <v>0</v>
      </c>
      <c r="DC361">
        <v>0</v>
      </c>
      <c r="DD361">
        <v>0</v>
      </c>
      <c r="DE361">
        <v>0</v>
      </c>
      <c r="DF361">
        <v>0</v>
      </c>
      <c r="DG361">
        <v>0</v>
      </c>
      <c r="DH361">
        <v>0</v>
      </c>
      <c r="DI361">
        <v>0</v>
      </c>
      <c r="DJ361">
        <v>0</v>
      </c>
      <c r="DK361">
        <v>0</v>
      </c>
      <c r="DL361">
        <v>0</v>
      </c>
      <c r="DM361">
        <v>0</v>
      </c>
      <c r="DN361">
        <v>0</v>
      </c>
      <c r="DO361">
        <v>0</v>
      </c>
      <c r="DP361">
        <v>0</v>
      </c>
      <c r="DQ361">
        <v>0</v>
      </c>
    </row>
    <row r="362" spans="1:121" x14ac:dyDescent="0.25">
      <c r="A362" t="s">
        <v>1264</v>
      </c>
      <c r="B362" t="s">
        <v>136</v>
      </c>
      <c r="C362" t="s">
        <v>137</v>
      </c>
      <c r="D362">
        <v>89</v>
      </c>
      <c r="E362" t="s">
        <v>138</v>
      </c>
      <c r="F362" t="s">
        <v>1263</v>
      </c>
      <c r="G362" t="s">
        <v>1265</v>
      </c>
      <c r="H362" t="s">
        <v>166</v>
      </c>
      <c r="I362" t="s">
        <v>142</v>
      </c>
      <c r="J362" s="66">
        <v>200019605578658</v>
      </c>
      <c r="K362" t="s">
        <v>143</v>
      </c>
      <c r="L362">
        <v>4</v>
      </c>
      <c r="M362" s="65">
        <v>45663</v>
      </c>
      <c r="N362" t="s">
        <v>200</v>
      </c>
      <c r="O362" t="s">
        <v>201</v>
      </c>
      <c r="P362" t="s">
        <v>200</v>
      </c>
      <c r="Q362" t="s">
        <v>201</v>
      </c>
      <c r="R362">
        <v>1</v>
      </c>
      <c r="S362" t="s">
        <v>146</v>
      </c>
      <c r="T362" t="s">
        <v>147</v>
      </c>
      <c r="U362" t="s">
        <v>148</v>
      </c>
      <c r="V362" t="s">
        <v>149</v>
      </c>
      <c r="W362" t="s">
        <v>150</v>
      </c>
      <c r="X362">
        <v>1500</v>
      </c>
      <c r="Y362" t="s">
        <v>264</v>
      </c>
      <c r="Z362" t="s">
        <v>152</v>
      </c>
      <c r="AA362" t="s">
        <v>153</v>
      </c>
      <c r="AB362" t="s">
        <v>154</v>
      </c>
      <c r="AC362" t="s">
        <v>155</v>
      </c>
      <c r="AF362" t="s">
        <v>188</v>
      </c>
      <c r="AG362" t="s">
        <v>189</v>
      </c>
      <c r="AP362" t="s">
        <v>158</v>
      </c>
      <c r="AQ362" t="s">
        <v>159</v>
      </c>
      <c r="AR362">
        <v>2025</v>
      </c>
      <c r="AS362">
        <v>12</v>
      </c>
      <c r="AT362" s="65">
        <v>45669</v>
      </c>
      <c r="AU362" t="s">
        <v>160</v>
      </c>
      <c r="AV362" t="s">
        <v>161</v>
      </c>
      <c r="AW362" t="s">
        <v>162</v>
      </c>
      <c r="AX362">
        <v>70000</v>
      </c>
      <c r="AY362">
        <v>0</v>
      </c>
      <c r="AZ362">
        <v>0</v>
      </c>
      <c r="BA362">
        <v>0</v>
      </c>
      <c r="BB362">
        <v>0</v>
      </c>
      <c r="BC362">
        <v>0</v>
      </c>
      <c r="BD362">
        <v>0</v>
      </c>
      <c r="BE362">
        <v>0</v>
      </c>
      <c r="BF362">
        <v>0</v>
      </c>
      <c r="BG362">
        <v>0</v>
      </c>
      <c r="BH362">
        <v>0</v>
      </c>
      <c r="BI362">
        <v>0</v>
      </c>
      <c r="BJ362">
        <v>2009</v>
      </c>
      <c r="BK362">
        <v>5368.48</v>
      </c>
      <c r="BL362">
        <v>2128</v>
      </c>
      <c r="BM362">
        <v>0</v>
      </c>
      <c r="BN362">
        <v>0</v>
      </c>
      <c r="BO362">
        <v>0</v>
      </c>
      <c r="BP362">
        <v>0</v>
      </c>
      <c r="BQ362">
        <v>0</v>
      </c>
      <c r="BR362">
        <v>0</v>
      </c>
      <c r="BS362">
        <v>0</v>
      </c>
      <c r="BT362">
        <v>0</v>
      </c>
      <c r="BU362">
        <v>0</v>
      </c>
      <c r="BV362">
        <v>0</v>
      </c>
      <c r="BW362">
        <v>0</v>
      </c>
      <c r="BX362">
        <v>0</v>
      </c>
      <c r="BY362">
        <v>0</v>
      </c>
      <c r="BZ362">
        <v>0</v>
      </c>
      <c r="CA362">
        <v>0</v>
      </c>
      <c r="CB362">
        <v>0</v>
      </c>
      <c r="CC362">
        <v>0</v>
      </c>
      <c r="CD362">
        <v>0</v>
      </c>
      <c r="CE362">
        <v>0</v>
      </c>
      <c r="CF362">
        <v>0</v>
      </c>
      <c r="CG362">
        <v>0</v>
      </c>
      <c r="CH362">
        <v>0</v>
      </c>
      <c r="CI362">
        <v>0</v>
      </c>
      <c r="CJ362">
        <v>0</v>
      </c>
      <c r="CK362">
        <v>0</v>
      </c>
      <c r="CL362">
        <v>0</v>
      </c>
      <c r="CM362">
        <v>0</v>
      </c>
      <c r="CN362">
        <v>0</v>
      </c>
      <c r="CO362">
        <v>0</v>
      </c>
      <c r="CP362">
        <v>0</v>
      </c>
      <c r="CQ362">
        <v>0</v>
      </c>
      <c r="CR362">
        <v>0</v>
      </c>
      <c r="CS362">
        <v>0</v>
      </c>
      <c r="CT362">
        <v>0</v>
      </c>
      <c r="CU362">
        <v>0</v>
      </c>
      <c r="CV362">
        <v>0</v>
      </c>
      <c r="CW362">
        <v>0</v>
      </c>
      <c r="CX362">
        <v>0</v>
      </c>
      <c r="CY362">
        <v>0</v>
      </c>
      <c r="CZ362">
        <v>0</v>
      </c>
      <c r="DA362">
        <v>0</v>
      </c>
      <c r="DB362">
        <v>0</v>
      </c>
      <c r="DC362">
        <v>0</v>
      </c>
      <c r="DD362">
        <v>0</v>
      </c>
      <c r="DE362">
        <v>0</v>
      </c>
      <c r="DF362">
        <v>0</v>
      </c>
      <c r="DG362">
        <v>0</v>
      </c>
      <c r="DH362">
        <v>0</v>
      </c>
      <c r="DI362">
        <v>0</v>
      </c>
      <c r="DJ362">
        <v>0</v>
      </c>
      <c r="DK362">
        <v>0</v>
      </c>
      <c r="DL362">
        <v>0</v>
      </c>
      <c r="DM362">
        <v>0</v>
      </c>
      <c r="DN362">
        <v>0</v>
      </c>
      <c r="DO362">
        <v>0</v>
      </c>
      <c r="DP362">
        <v>0</v>
      </c>
      <c r="DQ362">
        <v>0</v>
      </c>
    </row>
    <row r="363" spans="1:121" x14ac:dyDescent="0.25">
      <c r="A363" t="s">
        <v>1267</v>
      </c>
      <c r="B363" t="s">
        <v>136</v>
      </c>
      <c r="C363" t="s">
        <v>137</v>
      </c>
      <c r="D363">
        <v>371</v>
      </c>
      <c r="E363" t="s">
        <v>138</v>
      </c>
      <c r="F363" t="s">
        <v>1266</v>
      </c>
      <c r="G363" t="s">
        <v>1268</v>
      </c>
      <c r="H363" t="s">
        <v>166</v>
      </c>
      <c r="I363" t="s">
        <v>206</v>
      </c>
      <c r="J363" s="66">
        <v>200019605925950</v>
      </c>
      <c r="K363" t="s">
        <v>143</v>
      </c>
      <c r="L363">
        <v>4</v>
      </c>
      <c r="M363" s="65">
        <v>45663</v>
      </c>
      <c r="N363" t="s">
        <v>200</v>
      </c>
      <c r="O363" t="s">
        <v>201</v>
      </c>
      <c r="P363" t="s">
        <v>200</v>
      </c>
      <c r="Q363" t="s">
        <v>201</v>
      </c>
      <c r="R363">
        <v>1</v>
      </c>
      <c r="S363" t="s">
        <v>146</v>
      </c>
      <c r="T363" t="s">
        <v>147</v>
      </c>
      <c r="U363" t="s">
        <v>148</v>
      </c>
      <c r="V363" t="s">
        <v>149</v>
      </c>
      <c r="W363" t="s">
        <v>150</v>
      </c>
      <c r="X363">
        <v>1500</v>
      </c>
      <c r="Y363" t="s">
        <v>264</v>
      </c>
      <c r="Z363" t="s">
        <v>152</v>
      </c>
      <c r="AA363" t="s">
        <v>153</v>
      </c>
      <c r="AB363" t="s">
        <v>154</v>
      </c>
      <c r="AC363" t="s">
        <v>155</v>
      </c>
      <c r="AF363" t="s">
        <v>188</v>
      </c>
      <c r="AG363" t="s">
        <v>189</v>
      </c>
      <c r="AP363" t="s">
        <v>158</v>
      </c>
      <c r="AQ363" t="s">
        <v>159</v>
      </c>
      <c r="AR363">
        <v>2025</v>
      </c>
      <c r="AS363">
        <v>12</v>
      </c>
      <c r="AT363" s="65">
        <v>45669</v>
      </c>
      <c r="AU363" t="s">
        <v>160</v>
      </c>
      <c r="AV363" t="s">
        <v>161</v>
      </c>
      <c r="AW363" t="s">
        <v>162</v>
      </c>
      <c r="AX363">
        <v>70000</v>
      </c>
      <c r="AY363">
        <v>0</v>
      </c>
      <c r="AZ363">
        <v>0</v>
      </c>
      <c r="BA363">
        <v>0</v>
      </c>
      <c r="BB363">
        <v>0</v>
      </c>
      <c r="BC363">
        <v>0</v>
      </c>
      <c r="BD363">
        <v>0</v>
      </c>
      <c r="BE363">
        <v>0</v>
      </c>
      <c r="BF363">
        <v>0</v>
      </c>
      <c r="BG363">
        <v>0</v>
      </c>
      <c r="BH363">
        <v>0</v>
      </c>
      <c r="BI363">
        <v>0</v>
      </c>
      <c r="BJ363">
        <v>2009</v>
      </c>
      <c r="BK363">
        <v>4984.5200000000004</v>
      </c>
      <c r="BL363">
        <v>2128</v>
      </c>
      <c r="BM363">
        <v>0</v>
      </c>
      <c r="BN363">
        <v>0</v>
      </c>
      <c r="BO363">
        <v>1919.78</v>
      </c>
      <c r="BP363">
        <v>0</v>
      </c>
      <c r="BQ363">
        <v>0</v>
      </c>
      <c r="BR363">
        <v>0</v>
      </c>
      <c r="BS363">
        <v>0</v>
      </c>
      <c r="BT363">
        <v>0</v>
      </c>
      <c r="BU363">
        <v>0</v>
      </c>
      <c r="BV363">
        <v>0</v>
      </c>
      <c r="BW363">
        <v>0</v>
      </c>
      <c r="BX363">
        <v>0</v>
      </c>
      <c r="BY363">
        <v>0</v>
      </c>
      <c r="BZ363">
        <v>0</v>
      </c>
      <c r="CA363">
        <v>0</v>
      </c>
      <c r="CB363">
        <v>0</v>
      </c>
      <c r="CC363">
        <v>0</v>
      </c>
      <c r="CD363">
        <v>0</v>
      </c>
      <c r="CE363">
        <v>0</v>
      </c>
      <c r="CF363">
        <v>0</v>
      </c>
      <c r="CG363">
        <v>0</v>
      </c>
      <c r="CH363">
        <v>0</v>
      </c>
      <c r="CI363">
        <v>0</v>
      </c>
      <c r="CJ363">
        <v>0</v>
      </c>
      <c r="CK363">
        <v>0</v>
      </c>
      <c r="CL363">
        <v>0</v>
      </c>
      <c r="CM363">
        <v>0</v>
      </c>
      <c r="CN363">
        <v>0</v>
      </c>
      <c r="CO363">
        <v>0</v>
      </c>
      <c r="CP363">
        <v>0</v>
      </c>
      <c r="CQ363">
        <v>0</v>
      </c>
      <c r="CR363">
        <v>0</v>
      </c>
      <c r="CS363">
        <v>0</v>
      </c>
      <c r="CT363">
        <v>0</v>
      </c>
      <c r="CU363">
        <v>0</v>
      </c>
      <c r="CV363">
        <v>0</v>
      </c>
      <c r="CW363">
        <v>0</v>
      </c>
      <c r="CX363">
        <v>0</v>
      </c>
      <c r="CY363">
        <v>0</v>
      </c>
      <c r="CZ363">
        <v>0</v>
      </c>
      <c r="DA363">
        <v>0</v>
      </c>
      <c r="DB363">
        <v>0</v>
      </c>
      <c r="DC363">
        <v>0</v>
      </c>
      <c r="DD363">
        <v>0</v>
      </c>
      <c r="DE363">
        <v>0</v>
      </c>
      <c r="DF363">
        <v>0</v>
      </c>
      <c r="DG363">
        <v>0</v>
      </c>
      <c r="DH363">
        <v>0</v>
      </c>
      <c r="DI363">
        <v>0</v>
      </c>
      <c r="DJ363">
        <v>0</v>
      </c>
      <c r="DK363">
        <v>0</v>
      </c>
      <c r="DL363">
        <v>0</v>
      </c>
      <c r="DM363">
        <v>0</v>
      </c>
      <c r="DN363">
        <v>0</v>
      </c>
      <c r="DO363">
        <v>0</v>
      </c>
      <c r="DP363">
        <v>0</v>
      </c>
      <c r="DQ363">
        <v>0</v>
      </c>
    </row>
    <row r="364" spans="1:121" x14ac:dyDescent="0.25">
      <c r="A364" t="s">
        <v>1270</v>
      </c>
      <c r="B364" t="s">
        <v>136</v>
      </c>
      <c r="C364" t="s">
        <v>137</v>
      </c>
      <c r="D364">
        <v>175</v>
      </c>
      <c r="E364" t="s">
        <v>138</v>
      </c>
      <c r="F364" t="s">
        <v>1269</v>
      </c>
      <c r="G364" t="s">
        <v>1271</v>
      </c>
      <c r="H364" t="s">
        <v>166</v>
      </c>
      <c r="I364" t="s">
        <v>142</v>
      </c>
      <c r="J364" s="66">
        <v>9603712916</v>
      </c>
      <c r="K364" t="s">
        <v>143</v>
      </c>
      <c r="L364">
        <v>1</v>
      </c>
      <c r="M364" s="65">
        <v>45669</v>
      </c>
      <c r="N364" t="s">
        <v>167</v>
      </c>
      <c r="O364" t="s">
        <v>168</v>
      </c>
      <c r="P364" t="s">
        <v>167</v>
      </c>
      <c r="Q364" t="s">
        <v>168</v>
      </c>
      <c r="R364">
        <v>34</v>
      </c>
      <c r="S364" t="s">
        <v>169</v>
      </c>
      <c r="T364" t="s">
        <v>147</v>
      </c>
      <c r="U364" t="s">
        <v>148</v>
      </c>
      <c r="V364" t="s">
        <v>149</v>
      </c>
      <c r="W364" t="s">
        <v>150</v>
      </c>
      <c r="X364">
        <v>3831</v>
      </c>
      <c r="Y364" t="s">
        <v>547</v>
      </c>
      <c r="Z364" t="s">
        <v>152</v>
      </c>
      <c r="AA364" t="s">
        <v>153</v>
      </c>
      <c r="AB364" t="s">
        <v>154</v>
      </c>
      <c r="AC364" t="s">
        <v>155</v>
      </c>
      <c r="AF364" t="s">
        <v>217</v>
      </c>
      <c r="AG364" t="s">
        <v>218</v>
      </c>
      <c r="AP364" t="s">
        <v>158</v>
      </c>
      <c r="AQ364" t="s">
        <v>159</v>
      </c>
      <c r="AR364">
        <v>2025</v>
      </c>
      <c r="AS364">
        <v>12</v>
      </c>
      <c r="AT364" s="65">
        <v>45669</v>
      </c>
      <c r="AU364" t="s">
        <v>160</v>
      </c>
      <c r="AV364" t="s">
        <v>161</v>
      </c>
      <c r="AW364" t="s">
        <v>171</v>
      </c>
      <c r="AX364">
        <v>0</v>
      </c>
      <c r="AY364">
        <v>0</v>
      </c>
      <c r="AZ364">
        <v>0</v>
      </c>
      <c r="BA364">
        <v>0</v>
      </c>
      <c r="BB364">
        <v>0</v>
      </c>
      <c r="BC364">
        <v>0</v>
      </c>
      <c r="BD364">
        <v>0</v>
      </c>
      <c r="BE364">
        <v>0</v>
      </c>
      <c r="BF364">
        <v>0</v>
      </c>
      <c r="BG364">
        <v>0</v>
      </c>
      <c r="BH364">
        <v>0</v>
      </c>
      <c r="BI364">
        <v>0</v>
      </c>
      <c r="BJ364">
        <v>1148</v>
      </c>
      <c r="BK364">
        <v>442.65</v>
      </c>
      <c r="BL364">
        <v>1216</v>
      </c>
      <c r="BM364">
        <v>0</v>
      </c>
      <c r="BN364">
        <v>0</v>
      </c>
      <c r="BO364">
        <v>0</v>
      </c>
      <c r="BP364">
        <v>0</v>
      </c>
      <c r="BQ364">
        <v>0</v>
      </c>
      <c r="BR364">
        <v>0</v>
      </c>
      <c r="BS364">
        <v>0</v>
      </c>
      <c r="BT364">
        <v>0</v>
      </c>
      <c r="BU364">
        <v>0</v>
      </c>
      <c r="BV364">
        <v>0</v>
      </c>
      <c r="BW364">
        <v>0</v>
      </c>
      <c r="BX364">
        <v>0</v>
      </c>
      <c r="BY364">
        <v>0</v>
      </c>
      <c r="BZ364">
        <v>0</v>
      </c>
      <c r="CA364">
        <v>0</v>
      </c>
      <c r="CB364">
        <v>0</v>
      </c>
      <c r="CC364">
        <v>0</v>
      </c>
      <c r="CD364">
        <v>0</v>
      </c>
      <c r="CE364">
        <v>0</v>
      </c>
      <c r="CF364">
        <v>0</v>
      </c>
      <c r="CG364">
        <v>0</v>
      </c>
      <c r="CH364">
        <v>0</v>
      </c>
      <c r="CI364">
        <v>0</v>
      </c>
      <c r="CJ364">
        <v>0</v>
      </c>
      <c r="CK364">
        <v>0</v>
      </c>
      <c r="CL364">
        <v>0</v>
      </c>
      <c r="CM364">
        <v>0</v>
      </c>
      <c r="CN364">
        <v>0</v>
      </c>
      <c r="CO364">
        <v>0</v>
      </c>
      <c r="CP364">
        <v>0</v>
      </c>
      <c r="CQ364">
        <v>0</v>
      </c>
      <c r="CR364">
        <v>0</v>
      </c>
      <c r="CS364">
        <v>0</v>
      </c>
      <c r="CT364">
        <v>0</v>
      </c>
      <c r="CU364">
        <v>0</v>
      </c>
      <c r="CV364">
        <v>0</v>
      </c>
      <c r="CW364">
        <v>0</v>
      </c>
      <c r="CX364">
        <v>0</v>
      </c>
      <c r="CY364">
        <v>0</v>
      </c>
      <c r="CZ364">
        <v>0</v>
      </c>
      <c r="DA364">
        <v>0</v>
      </c>
      <c r="DB364">
        <v>0</v>
      </c>
      <c r="DC364">
        <v>0</v>
      </c>
      <c r="DD364">
        <v>0</v>
      </c>
      <c r="DE364">
        <v>0</v>
      </c>
      <c r="DF364">
        <v>0</v>
      </c>
      <c r="DG364">
        <v>0</v>
      </c>
      <c r="DH364">
        <v>0</v>
      </c>
      <c r="DI364">
        <v>0</v>
      </c>
      <c r="DJ364">
        <v>0</v>
      </c>
      <c r="DK364">
        <v>0</v>
      </c>
      <c r="DL364">
        <v>0</v>
      </c>
      <c r="DM364">
        <v>0</v>
      </c>
      <c r="DN364">
        <v>0</v>
      </c>
      <c r="DO364">
        <v>0</v>
      </c>
      <c r="DP364">
        <v>0</v>
      </c>
      <c r="DQ364">
        <v>0</v>
      </c>
    </row>
    <row r="365" spans="1:121" x14ac:dyDescent="0.25">
      <c r="A365" t="s">
        <v>1273</v>
      </c>
      <c r="B365" t="s">
        <v>136</v>
      </c>
      <c r="C365" t="s">
        <v>137</v>
      </c>
      <c r="D365">
        <v>26</v>
      </c>
      <c r="E365" t="s">
        <v>138</v>
      </c>
      <c r="F365" t="s">
        <v>1272</v>
      </c>
      <c r="G365" s="65">
        <v>24203</v>
      </c>
      <c r="H365" t="s">
        <v>166</v>
      </c>
      <c r="I365" t="s">
        <v>142</v>
      </c>
      <c r="J365" s="66">
        <v>200019606968753</v>
      </c>
      <c r="K365" t="s">
        <v>143</v>
      </c>
      <c r="L365">
        <v>3</v>
      </c>
      <c r="M365" s="65">
        <v>45663</v>
      </c>
      <c r="N365" t="s">
        <v>293</v>
      </c>
      <c r="O365" t="s">
        <v>294</v>
      </c>
      <c r="P365" t="s">
        <v>293</v>
      </c>
      <c r="Q365" t="s">
        <v>294</v>
      </c>
      <c r="R365">
        <v>34</v>
      </c>
      <c r="S365" t="s">
        <v>169</v>
      </c>
      <c r="T365" t="s">
        <v>147</v>
      </c>
      <c r="U365" t="s">
        <v>148</v>
      </c>
      <c r="V365" t="s">
        <v>149</v>
      </c>
      <c r="W365" t="s">
        <v>150</v>
      </c>
      <c r="X365">
        <v>1500</v>
      </c>
      <c r="Y365" t="s">
        <v>264</v>
      </c>
      <c r="Z365" t="s">
        <v>152</v>
      </c>
      <c r="AA365" t="s">
        <v>153</v>
      </c>
      <c r="AB365" t="s">
        <v>154</v>
      </c>
      <c r="AC365" t="s">
        <v>155</v>
      </c>
      <c r="AF365" t="s">
        <v>188</v>
      </c>
      <c r="AG365" t="s">
        <v>189</v>
      </c>
      <c r="AP365" t="s">
        <v>158</v>
      </c>
      <c r="AQ365" t="s">
        <v>159</v>
      </c>
      <c r="AR365">
        <v>2025</v>
      </c>
      <c r="AS365">
        <v>12</v>
      </c>
      <c r="AT365" s="65">
        <v>45669</v>
      </c>
      <c r="AU365" t="s">
        <v>160</v>
      </c>
      <c r="AV365" t="s">
        <v>161</v>
      </c>
      <c r="AW365" t="s">
        <v>171</v>
      </c>
      <c r="AX365">
        <v>0</v>
      </c>
      <c r="AY365">
        <v>0</v>
      </c>
      <c r="AZ365">
        <v>0</v>
      </c>
      <c r="BA365">
        <v>0</v>
      </c>
      <c r="BB365">
        <v>0</v>
      </c>
      <c r="BC365">
        <v>0</v>
      </c>
      <c r="BD365">
        <v>0</v>
      </c>
      <c r="BE365">
        <v>0</v>
      </c>
      <c r="BF365">
        <v>0</v>
      </c>
      <c r="BG365">
        <v>0</v>
      </c>
      <c r="BH365">
        <v>0</v>
      </c>
      <c r="BI365">
        <v>0</v>
      </c>
      <c r="BJ365">
        <v>1937.25</v>
      </c>
      <c r="BK365">
        <v>4898.03</v>
      </c>
      <c r="BL365">
        <v>2052</v>
      </c>
      <c r="BM365">
        <v>0</v>
      </c>
      <c r="BN365">
        <v>0</v>
      </c>
      <c r="BO365">
        <v>0</v>
      </c>
      <c r="BP365">
        <v>0</v>
      </c>
      <c r="BQ365">
        <v>0</v>
      </c>
      <c r="BR365">
        <v>0</v>
      </c>
      <c r="BS365">
        <v>0</v>
      </c>
      <c r="BT365">
        <v>0</v>
      </c>
      <c r="BU365">
        <v>0</v>
      </c>
      <c r="BV365">
        <v>0</v>
      </c>
      <c r="BW365">
        <v>0</v>
      </c>
      <c r="BX365">
        <v>0</v>
      </c>
      <c r="BY365">
        <v>0</v>
      </c>
      <c r="BZ365">
        <v>24966</v>
      </c>
      <c r="CA365">
        <v>0</v>
      </c>
      <c r="CB365">
        <v>0</v>
      </c>
      <c r="CC365">
        <v>0</v>
      </c>
      <c r="CD365">
        <v>0</v>
      </c>
      <c r="CE365">
        <v>0</v>
      </c>
      <c r="CF365">
        <v>0</v>
      </c>
      <c r="CG365">
        <v>0</v>
      </c>
      <c r="CH365">
        <v>0</v>
      </c>
      <c r="CI365">
        <v>0</v>
      </c>
      <c r="CJ365">
        <v>0</v>
      </c>
      <c r="CK365">
        <v>0</v>
      </c>
      <c r="CL365">
        <v>0</v>
      </c>
      <c r="CM365">
        <v>0</v>
      </c>
      <c r="CN365">
        <v>0</v>
      </c>
      <c r="CO365">
        <v>0</v>
      </c>
      <c r="CP365">
        <v>0</v>
      </c>
      <c r="CQ365">
        <v>0</v>
      </c>
      <c r="CR365">
        <v>0</v>
      </c>
      <c r="CS365">
        <v>0</v>
      </c>
      <c r="CT365">
        <v>0</v>
      </c>
      <c r="CU365">
        <v>0</v>
      </c>
      <c r="CV365">
        <v>0</v>
      </c>
      <c r="CW365">
        <v>0</v>
      </c>
      <c r="CX365">
        <v>0</v>
      </c>
      <c r="CY365">
        <v>0</v>
      </c>
      <c r="CZ365">
        <v>0</v>
      </c>
      <c r="DA365">
        <v>0</v>
      </c>
      <c r="DB365">
        <v>0</v>
      </c>
      <c r="DC365">
        <v>0</v>
      </c>
      <c r="DD365">
        <v>0</v>
      </c>
      <c r="DE365">
        <v>0</v>
      </c>
      <c r="DF365">
        <v>0</v>
      </c>
      <c r="DG365">
        <v>0</v>
      </c>
      <c r="DH365">
        <v>0</v>
      </c>
      <c r="DI365">
        <v>0</v>
      </c>
      <c r="DJ365">
        <v>0</v>
      </c>
      <c r="DK365">
        <v>0</v>
      </c>
      <c r="DL365">
        <v>0</v>
      </c>
      <c r="DM365">
        <v>0</v>
      </c>
      <c r="DN365">
        <v>0</v>
      </c>
      <c r="DO365">
        <v>0</v>
      </c>
      <c r="DP365">
        <v>0</v>
      </c>
      <c r="DQ365">
        <v>0</v>
      </c>
    </row>
    <row r="366" spans="1:121" x14ac:dyDescent="0.25">
      <c r="A366" t="s">
        <v>1275</v>
      </c>
      <c r="B366" t="s">
        <v>136</v>
      </c>
      <c r="C366" t="s">
        <v>137</v>
      </c>
      <c r="D366">
        <v>47</v>
      </c>
      <c r="E366" t="s">
        <v>138</v>
      </c>
      <c r="F366" t="s">
        <v>1274</v>
      </c>
      <c r="G366" s="65">
        <v>33366</v>
      </c>
      <c r="H366" t="s">
        <v>141</v>
      </c>
      <c r="I366" t="s">
        <v>142</v>
      </c>
      <c r="J366" s="66">
        <v>9608577802</v>
      </c>
      <c r="K366" t="s">
        <v>143</v>
      </c>
      <c r="L366">
        <v>1</v>
      </c>
      <c r="M366" s="65">
        <v>45664</v>
      </c>
      <c r="N366" t="s">
        <v>167</v>
      </c>
      <c r="O366" t="s">
        <v>168</v>
      </c>
      <c r="P366" t="s">
        <v>167</v>
      </c>
      <c r="Q366" t="s">
        <v>168</v>
      </c>
      <c r="R366">
        <v>34</v>
      </c>
      <c r="S366" t="s">
        <v>169</v>
      </c>
      <c r="T366" t="s">
        <v>147</v>
      </c>
      <c r="U366" t="s">
        <v>148</v>
      </c>
      <c r="V366" t="s">
        <v>149</v>
      </c>
      <c r="W366" t="s">
        <v>150</v>
      </c>
      <c r="X366">
        <v>1910</v>
      </c>
      <c r="Y366" t="s">
        <v>233</v>
      </c>
      <c r="AB366" t="s">
        <v>154</v>
      </c>
      <c r="AC366" t="s">
        <v>155</v>
      </c>
      <c r="AP366" t="s">
        <v>158</v>
      </c>
      <c r="AQ366" t="s">
        <v>159</v>
      </c>
      <c r="AR366">
        <v>2025</v>
      </c>
      <c r="AS366">
        <v>12</v>
      </c>
      <c r="AT366" s="65">
        <v>45669</v>
      </c>
      <c r="AU366" t="s">
        <v>160</v>
      </c>
      <c r="AV366" t="s">
        <v>161</v>
      </c>
      <c r="AW366" t="s">
        <v>171</v>
      </c>
      <c r="AX366">
        <v>0</v>
      </c>
      <c r="AY366">
        <v>0</v>
      </c>
      <c r="AZ366">
        <v>0</v>
      </c>
      <c r="BA366">
        <v>0</v>
      </c>
      <c r="BB366">
        <v>0</v>
      </c>
      <c r="BC366">
        <v>0</v>
      </c>
      <c r="BD366">
        <v>0</v>
      </c>
      <c r="BE366">
        <v>0</v>
      </c>
      <c r="BF366">
        <v>0</v>
      </c>
      <c r="BG366">
        <v>0</v>
      </c>
      <c r="BH366">
        <v>0</v>
      </c>
      <c r="BI366">
        <v>0</v>
      </c>
      <c r="BJ366">
        <v>1004.5</v>
      </c>
      <c r="BK366">
        <v>0</v>
      </c>
      <c r="BL366">
        <v>1064</v>
      </c>
      <c r="BM366">
        <v>0</v>
      </c>
      <c r="BN366">
        <v>0</v>
      </c>
      <c r="BO366">
        <v>0</v>
      </c>
      <c r="BP366">
        <v>0</v>
      </c>
      <c r="BQ366">
        <v>0</v>
      </c>
      <c r="BR366">
        <v>0</v>
      </c>
      <c r="BS366">
        <v>0</v>
      </c>
      <c r="BT366">
        <v>0</v>
      </c>
      <c r="BU366">
        <v>0</v>
      </c>
      <c r="BV366">
        <v>0</v>
      </c>
      <c r="BW366">
        <v>0</v>
      </c>
      <c r="BX366">
        <v>0</v>
      </c>
      <c r="BY366">
        <v>0</v>
      </c>
      <c r="BZ366">
        <v>0</v>
      </c>
      <c r="CA366">
        <v>0</v>
      </c>
      <c r="CB366">
        <v>0</v>
      </c>
      <c r="CC366">
        <v>0</v>
      </c>
      <c r="CD366">
        <v>0</v>
      </c>
      <c r="CE366">
        <v>0</v>
      </c>
      <c r="CF366">
        <v>0</v>
      </c>
      <c r="CG366">
        <v>0</v>
      </c>
      <c r="CH366">
        <v>0</v>
      </c>
      <c r="CI366">
        <v>0</v>
      </c>
      <c r="CJ366">
        <v>0</v>
      </c>
      <c r="CK366">
        <v>0</v>
      </c>
      <c r="CL366">
        <v>0</v>
      </c>
      <c r="CM366">
        <v>0</v>
      </c>
      <c r="CN366">
        <v>0</v>
      </c>
      <c r="CO366">
        <v>0</v>
      </c>
      <c r="CP366">
        <v>0</v>
      </c>
      <c r="CQ366">
        <v>0</v>
      </c>
      <c r="CR366">
        <v>0</v>
      </c>
      <c r="CS366">
        <v>0</v>
      </c>
      <c r="CT366">
        <v>0</v>
      </c>
      <c r="CU366">
        <v>0</v>
      </c>
      <c r="CV366">
        <v>0</v>
      </c>
      <c r="CW366">
        <v>0</v>
      </c>
      <c r="CX366">
        <v>0</v>
      </c>
      <c r="CY366">
        <v>0</v>
      </c>
      <c r="CZ366">
        <v>0</v>
      </c>
      <c r="DA366">
        <v>0</v>
      </c>
      <c r="DB366">
        <v>0</v>
      </c>
      <c r="DC366">
        <v>0</v>
      </c>
      <c r="DD366">
        <v>0</v>
      </c>
      <c r="DE366">
        <v>0</v>
      </c>
      <c r="DF366">
        <v>0</v>
      </c>
      <c r="DG366">
        <v>0</v>
      </c>
      <c r="DH366">
        <v>0</v>
      </c>
      <c r="DI366">
        <v>0</v>
      </c>
      <c r="DJ366">
        <v>0</v>
      </c>
      <c r="DK366">
        <v>0</v>
      </c>
      <c r="DL366">
        <v>0</v>
      </c>
      <c r="DM366">
        <v>0</v>
      </c>
      <c r="DN366">
        <v>0</v>
      </c>
      <c r="DO366">
        <v>0</v>
      </c>
      <c r="DP366">
        <v>0</v>
      </c>
      <c r="DQ366">
        <v>0</v>
      </c>
    </row>
    <row r="367" spans="1:121" x14ac:dyDescent="0.25">
      <c r="A367" t="s">
        <v>1277</v>
      </c>
      <c r="B367" t="s">
        <v>136</v>
      </c>
      <c r="C367" t="s">
        <v>137</v>
      </c>
      <c r="D367">
        <v>7</v>
      </c>
      <c r="E367" t="s">
        <v>138</v>
      </c>
      <c r="F367" t="s">
        <v>1276</v>
      </c>
      <c r="G367" t="s">
        <v>1278</v>
      </c>
      <c r="H367" t="s">
        <v>141</v>
      </c>
      <c r="I367" t="s">
        <v>142</v>
      </c>
      <c r="J367" s="66">
        <v>9607102760</v>
      </c>
      <c r="K367" t="s">
        <v>143</v>
      </c>
      <c r="L367">
        <v>1</v>
      </c>
      <c r="M367" s="65">
        <v>45664</v>
      </c>
      <c r="N367" t="s">
        <v>1007</v>
      </c>
      <c r="O367" t="s">
        <v>1008</v>
      </c>
      <c r="P367" t="s">
        <v>1007</v>
      </c>
      <c r="Q367" t="s">
        <v>1008</v>
      </c>
      <c r="R367">
        <v>1</v>
      </c>
      <c r="S367" t="s">
        <v>146</v>
      </c>
      <c r="T367" t="s">
        <v>147</v>
      </c>
      <c r="U367" t="s">
        <v>148</v>
      </c>
      <c r="V367" t="s">
        <v>149</v>
      </c>
      <c r="W367" t="s">
        <v>150</v>
      </c>
      <c r="X367">
        <v>3611</v>
      </c>
      <c r="Y367" t="s">
        <v>1279</v>
      </c>
      <c r="Z367" t="s">
        <v>1280</v>
      </c>
      <c r="AA367" t="s">
        <v>1281</v>
      </c>
      <c r="AB367" t="s">
        <v>195</v>
      </c>
      <c r="AC367" t="s">
        <v>196</v>
      </c>
      <c r="AF367" t="s">
        <v>156</v>
      </c>
      <c r="AG367" t="s">
        <v>157</v>
      </c>
      <c r="AP367" t="s">
        <v>158</v>
      </c>
      <c r="AQ367" t="s">
        <v>159</v>
      </c>
      <c r="AR367">
        <v>2025</v>
      </c>
      <c r="AS367">
        <v>12</v>
      </c>
      <c r="AT367" s="65">
        <v>45669</v>
      </c>
      <c r="AU367" t="s">
        <v>160</v>
      </c>
      <c r="AV367" t="s">
        <v>161</v>
      </c>
      <c r="AW367" t="s">
        <v>162</v>
      </c>
      <c r="AX367">
        <v>50000</v>
      </c>
      <c r="AY367">
        <v>0</v>
      </c>
      <c r="AZ367">
        <v>0</v>
      </c>
      <c r="BA367">
        <v>0</v>
      </c>
      <c r="BB367">
        <v>0</v>
      </c>
      <c r="BC367">
        <v>0</v>
      </c>
      <c r="BD367">
        <v>0</v>
      </c>
      <c r="BE367">
        <v>0</v>
      </c>
      <c r="BF367">
        <v>0</v>
      </c>
      <c r="BG367">
        <v>0</v>
      </c>
      <c r="BH367">
        <v>0</v>
      </c>
      <c r="BI367">
        <v>0</v>
      </c>
      <c r="BJ367">
        <v>1435</v>
      </c>
      <c r="BK367">
        <v>0</v>
      </c>
      <c r="BL367">
        <v>1520</v>
      </c>
      <c r="BM367">
        <v>0</v>
      </c>
      <c r="BN367">
        <v>0</v>
      </c>
      <c r="BO367">
        <v>0</v>
      </c>
      <c r="BP367">
        <v>0</v>
      </c>
      <c r="BQ367">
        <v>0</v>
      </c>
      <c r="BR367">
        <v>0</v>
      </c>
      <c r="BS367">
        <v>0</v>
      </c>
      <c r="BT367">
        <v>0</v>
      </c>
      <c r="BU367">
        <v>0</v>
      </c>
      <c r="BV367">
        <v>0</v>
      </c>
      <c r="BW367">
        <v>0</v>
      </c>
      <c r="BX367">
        <v>0</v>
      </c>
      <c r="BY367">
        <v>0</v>
      </c>
      <c r="BZ367">
        <v>0</v>
      </c>
      <c r="CA367">
        <v>0</v>
      </c>
      <c r="CB367">
        <v>0</v>
      </c>
      <c r="CC367">
        <v>0</v>
      </c>
      <c r="CD367">
        <v>0</v>
      </c>
      <c r="CE367">
        <v>0</v>
      </c>
      <c r="CF367">
        <v>0</v>
      </c>
      <c r="CG367">
        <v>0</v>
      </c>
      <c r="CH367">
        <v>0</v>
      </c>
      <c r="CI367">
        <v>0</v>
      </c>
      <c r="CJ367">
        <v>0</v>
      </c>
      <c r="CK367">
        <v>0</v>
      </c>
      <c r="CL367">
        <v>0</v>
      </c>
      <c r="CM367">
        <v>0</v>
      </c>
      <c r="CN367">
        <v>0</v>
      </c>
      <c r="CO367">
        <v>0</v>
      </c>
      <c r="CP367">
        <v>0</v>
      </c>
      <c r="CQ367">
        <v>0</v>
      </c>
      <c r="CR367">
        <v>0</v>
      </c>
      <c r="CS367">
        <v>0</v>
      </c>
      <c r="CT367">
        <v>0</v>
      </c>
      <c r="CU367">
        <v>0</v>
      </c>
      <c r="CV367">
        <v>0</v>
      </c>
      <c r="CW367">
        <v>0</v>
      </c>
      <c r="CX367">
        <v>0</v>
      </c>
      <c r="CY367">
        <v>0</v>
      </c>
      <c r="CZ367">
        <v>0</v>
      </c>
      <c r="DA367">
        <v>0</v>
      </c>
      <c r="DB367">
        <v>0</v>
      </c>
      <c r="DC367">
        <v>0</v>
      </c>
      <c r="DD367">
        <v>0</v>
      </c>
      <c r="DE367">
        <v>0</v>
      </c>
      <c r="DF367">
        <v>0</v>
      </c>
      <c r="DG367">
        <v>0</v>
      </c>
      <c r="DH367">
        <v>0</v>
      </c>
      <c r="DI367">
        <v>0</v>
      </c>
      <c r="DJ367">
        <v>0</v>
      </c>
      <c r="DK367">
        <v>0</v>
      </c>
      <c r="DL367">
        <v>0</v>
      </c>
      <c r="DM367">
        <v>0</v>
      </c>
      <c r="DN367">
        <v>0</v>
      </c>
      <c r="DO367">
        <v>0</v>
      </c>
      <c r="DP367">
        <v>0</v>
      </c>
      <c r="DQ367">
        <v>0</v>
      </c>
    </row>
    <row r="368" spans="1:121" x14ac:dyDescent="0.25">
      <c r="A368" t="s">
        <v>1283</v>
      </c>
      <c r="B368" t="s">
        <v>136</v>
      </c>
      <c r="C368" t="s">
        <v>137</v>
      </c>
      <c r="D368">
        <v>239</v>
      </c>
      <c r="E368" t="s">
        <v>138</v>
      </c>
      <c r="F368" t="s">
        <v>1282</v>
      </c>
      <c r="G368" s="65">
        <v>36954</v>
      </c>
      <c r="H368" t="s">
        <v>141</v>
      </c>
      <c r="I368" t="s">
        <v>142</v>
      </c>
      <c r="J368" s="66">
        <v>9604684951</v>
      </c>
      <c r="K368" t="s">
        <v>143</v>
      </c>
      <c r="L368">
        <v>1</v>
      </c>
      <c r="M368" s="65">
        <v>45667</v>
      </c>
      <c r="N368" t="s">
        <v>329</v>
      </c>
      <c r="O368" t="s">
        <v>330</v>
      </c>
      <c r="P368" t="s">
        <v>329</v>
      </c>
      <c r="Q368" t="s">
        <v>330</v>
      </c>
      <c r="R368">
        <v>34</v>
      </c>
      <c r="S368" t="s">
        <v>169</v>
      </c>
      <c r="T368" t="s">
        <v>147</v>
      </c>
      <c r="U368" t="s">
        <v>148</v>
      </c>
      <c r="V368" t="s">
        <v>149</v>
      </c>
      <c r="W368" t="s">
        <v>150</v>
      </c>
      <c r="X368">
        <v>1390</v>
      </c>
      <c r="Y368" t="s">
        <v>301</v>
      </c>
      <c r="AB368" t="s">
        <v>154</v>
      </c>
      <c r="AC368" t="s">
        <v>155</v>
      </c>
      <c r="AP368" t="s">
        <v>158</v>
      </c>
      <c r="AQ368" t="s">
        <v>159</v>
      </c>
      <c r="AR368">
        <v>2025</v>
      </c>
      <c r="AS368">
        <v>12</v>
      </c>
      <c r="AT368" s="65">
        <v>45669</v>
      </c>
      <c r="AU368" t="s">
        <v>160</v>
      </c>
      <c r="AV368" t="s">
        <v>161</v>
      </c>
      <c r="AW368" t="s">
        <v>171</v>
      </c>
      <c r="AX368">
        <v>0</v>
      </c>
      <c r="AY368">
        <v>0</v>
      </c>
      <c r="AZ368">
        <v>0</v>
      </c>
      <c r="BA368">
        <v>0</v>
      </c>
      <c r="BB368">
        <v>0</v>
      </c>
      <c r="BC368">
        <v>0</v>
      </c>
      <c r="BD368">
        <v>0</v>
      </c>
      <c r="BE368">
        <v>0</v>
      </c>
      <c r="BF368">
        <v>0</v>
      </c>
      <c r="BG368">
        <v>0</v>
      </c>
      <c r="BH368">
        <v>0</v>
      </c>
      <c r="BI368">
        <v>0</v>
      </c>
      <c r="BJ368">
        <v>2583</v>
      </c>
      <c r="BK368">
        <v>9753.1200000000008</v>
      </c>
      <c r="BL368">
        <v>2736</v>
      </c>
      <c r="BM368">
        <v>0</v>
      </c>
      <c r="BN368">
        <v>0</v>
      </c>
      <c r="BO368">
        <v>0</v>
      </c>
      <c r="BP368">
        <v>0</v>
      </c>
      <c r="BQ368">
        <v>0</v>
      </c>
      <c r="BR368">
        <v>0</v>
      </c>
      <c r="BS368">
        <v>0</v>
      </c>
      <c r="BT368">
        <v>0</v>
      </c>
      <c r="BU368">
        <v>0</v>
      </c>
      <c r="BV368">
        <v>0</v>
      </c>
      <c r="BW368">
        <v>0</v>
      </c>
      <c r="BX368">
        <v>0</v>
      </c>
      <c r="BY368">
        <v>0</v>
      </c>
      <c r="BZ368">
        <v>0</v>
      </c>
      <c r="CA368">
        <v>0</v>
      </c>
      <c r="CB368">
        <v>0</v>
      </c>
      <c r="CC368">
        <v>0</v>
      </c>
      <c r="CD368">
        <v>0</v>
      </c>
      <c r="CE368">
        <v>0</v>
      </c>
      <c r="CF368">
        <v>0</v>
      </c>
      <c r="CG368">
        <v>0</v>
      </c>
      <c r="CH368">
        <v>0</v>
      </c>
      <c r="CI368">
        <v>0</v>
      </c>
      <c r="CJ368">
        <v>0</v>
      </c>
      <c r="CK368">
        <v>0</v>
      </c>
      <c r="CL368">
        <v>0</v>
      </c>
      <c r="CM368">
        <v>0</v>
      </c>
      <c r="CN368">
        <v>0</v>
      </c>
      <c r="CO368">
        <v>0</v>
      </c>
      <c r="CP368">
        <v>0</v>
      </c>
      <c r="CQ368">
        <v>0</v>
      </c>
      <c r="CR368">
        <v>0</v>
      </c>
      <c r="CS368">
        <v>0</v>
      </c>
      <c r="CT368">
        <v>0</v>
      </c>
      <c r="CU368">
        <v>0</v>
      </c>
      <c r="CV368">
        <v>0</v>
      </c>
      <c r="CW368">
        <v>0</v>
      </c>
      <c r="CX368">
        <v>0</v>
      </c>
      <c r="CY368">
        <v>0</v>
      </c>
      <c r="CZ368">
        <v>0</v>
      </c>
      <c r="DA368">
        <v>0</v>
      </c>
      <c r="DB368">
        <v>0</v>
      </c>
      <c r="DC368">
        <v>0</v>
      </c>
      <c r="DD368">
        <v>0</v>
      </c>
      <c r="DE368">
        <v>0</v>
      </c>
      <c r="DF368">
        <v>0</v>
      </c>
      <c r="DG368">
        <v>0</v>
      </c>
      <c r="DH368">
        <v>0</v>
      </c>
      <c r="DI368">
        <v>0</v>
      </c>
      <c r="DJ368">
        <v>0</v>
      </c>
      <c r="DK368">
        <v>0</v>
      </c>
      <c r="DL368">
        <v>0</v>
      </c>
      <c r="DM368">
        <v>0</v>
      </c>
      <c r="DN368">
        <v>0</v>
      </c>
      <c r="DO368">
        <v>0</v>
      </c>
      <c r="DP368">
        <v>0</v>
      </c>
      <c r="DQ368">
        <v>0</v>
      </c>
    </row>
    <row r="369" spans="1:121" x14ac:dyDescent="0.25">
      <c r="A369" t="s">
        <v>1285</v>
      </c>
      <c r="B369" t="s">
        <v>136</v>
      </c>
      <c r="C369" t="s">
        <v>137</v>
      </c>
      <c r="D369">
        <v>40</v>
      </c>
      <c r="E369" t="s">
        <v>138</v>
      </c>
      <c r="F369" t="s">
        <v>1284</v>
      </c>
      <c r="G369" s="65">
        <v>31959</v>
      </c>
      <c r="H369" t="s">
        <v>166</v>
      </c>
      <c r="I369" t="s">
        <v>142</v>
      </c>
      <c r="J369" s="66">
        <v>200013300418401</v>
      </c>
      <c r="K369" t="s">
        <v>143</v>
      </c>
      <c r="L369">
        <v>6</v>
      </c>
      <c r="M369" s="65">
        <v>45663</v>
      </c>
      <c r="N369" t="s">
        <v>293</v>
      </c>
      <c r="O369" t="s">
        <v>294</v>
      </c>
      <c r="P369" t="s">
        <v>293</v>
      </c>
      <c r="Q369" t="s">
        <v>294</v>
      </c>
      <c r="R369">
        <v>1</v>
      </c>
      <c r="S369" t="s">
        <v>146</v>
      </c>
      <c r="T369" t="s">
        <v>147</v>
      </c>
      <c r="U369" t="s">
        <v>148</v>
      </c>
      <c r="V369" t="s">
        <v>149</v>
      </c>
      <c r="W369" t="s">
        <v>150</v>
      </c>
      <c r="X369">
        <v>1693</v>
      </c>
      <c r="Y369" t="s">
        <v>187</v>
      </c>
      <c r="Z369" t="s">
        <v>152</v>
      </c>
      <c r="AA369" t="s">
        <v>153</v>
      </c>
      <c r="AB369" t="s">
        <v>154</v>
      </c>
      <c r="AC369" t="s">
        <v>155</v>
      </c>
      <c r="AF369" t="s">
        <v>188</v>
      </c>
      <c r="AG369" t="s">
        <v>189</v>
      </c>
      <c r="AP369" t="s">
        <v>158</v>
      </c>
      <c r="AQ369" t="s">
        <v>159</v>
      </c>
      <c r="AR369">
        <v>2025</v>
      </c>
      <c r="AS369">
        <v>12</v>
      </c>
      <c r="AT369" s="65">
        <v>45669</v>
      </c>
      <c r="AU369" t="s">
        <v>160</v>
      </c>
      <c r="AV369" t="s">
        <v>161</v>
      </c>
      <c r="AW369" t="s">
        <v>162</v>
      </c>
      <c r="AX369">
        <v>70000</v>
      </c>
      <c r="AY369">
        <v>0</v>
      </c>
      <c r="AZ369">
        <v>0</v>
      </c>
      <c r="BA369">
        <v>0</v>
      </c>
      <c r="BB369">
        <v>0</v>
      </c>
      <c r="BC369">
        <v>0</v>
      </c>
      <c r="BD369">
        <v>0</v>
      </c>
      <c r="BE369">
        <v>0</v>
      </c>
      <c r="BF369">
        <v>0</v>
      </c>
      <c r="BG369">
        <v>0</v>
      </c>
      <c r="BH369">
        <v>0</v>
      </c>
      <c r="BI369">
        <v>0</v>
      </c>
      <c r="BJ369">
        <v>2009</v>
      </c>
      <c r="BK369">
        <v>4984.5200000000004</v>
      </c>
      <c r="BL369">
        <v>2128</v>
      </c>
      <c r="BM369">
        <v>0</v>
      </c>
      <c r="BN369">
        <v>0</v>
      </c>
      <c r="BO369">
        <v>1919.78</v>
      </c>
      <c r="BP369">
        <v>0</v>
      </c>
      <c r="BQ369">
        <v>0</v>
      </c>
      <c r="BR369">
        <v>0</v>
      </c>
      <c r="BS369">
        <v>0</v>
      </c>
      <c r="BT369">
        <v>0</v>
      </c>
      <c r="BU369">
        <v>0</v>
      </c>
      <c r="BV369">
        <v>0</v>
      </c>
      <c r="BW369">
        <v>0</v>
      </c>
      <c r="BX369">
        <v>0</v>
      </c>
      <c r="BY369">
        <v>0</v>
      </c>
      <c r="BZ369">
        <v>0</v>
      </c>
      <c r="CA369">
        <v>0</v>
      </c>
      <c r="CB369">
        <v>0</v>
      </c>
      <c r="CC369">
        <v>0</v>
      </c>
      <c r="CD369">
        <v>0</v>
      </c>
      <c r="CE369">
        <v>0</v>
      </c>
      <c r="CF369">
        <v>0</v>
      </c>
      <c r="CG369">
        <v>0</v>
      </c>
      <c r="CH369">
        <v>0</v>
      </c>
      <c r="CI369">
        <v>0</v>
      </c>
      <c r="CJ369">
        <v>0</v>
      </c>
      <c r="CK369">
        <v>0</v>
      </c>
      <c r="CL369">
        <v>0</v>
      </c>
      <c r="CM369">
        <v>0</v>
      </c>
      <c r="CN369">
        <v>0</v>
      </c>
      <c r="CO369">
        <v>0</v>
      </c>
      <c r="CP369">
        <v>0</v>
      </c>
      <c r="CQ369">
        <v>0</v>
      </c>
      <c r="CR369">
        <v>0</v>
      </c>
      <c r="CS369">
        <v>0</v>
      </c>
      <c r="CT369">
        <v>0</v>
      </c>
      <c r="CU369">
        <v>0</v>
      </c>
      <c r="CV369">
        <v>0</v>
      </c>
      <c r="CW369">
        <v>0</v>
      </c>
      <c r="CX369">
        <v>0</v>
      </c>
      <c r="CY369">
        <v>0</v>
      </c>
      <c r="CZ369">
        <v>0</v>
      </c>
      <c r="DA369">
        <v>0</v>
      </c>
      <c r="DB369">
        <v>0</v>
      </c>
      <c r="DC369">
        <v>0</v>
      </c>
      <c r="DD369">
        <v>0</v>
      </c>
      <c r="DE369">
        <v>0</v>
      </c>
      <c r="DF369">
        <v>0</v>
      </c>
      <c r="DG369">
        <v>0</v>
      </c>
      <c r="DH369">
        <v>0</v>
      </c>
      <c r="DI369">
        <v>0</v>
      </c>
      <c r="DJ369">
        <v>0</v>
      </c>
      <c r="DK369">
        <v>0</v>
      </c>
      <c r="DL369">
        <v>0</v>
      </c>
      <c r="DM369">
        <v>0</v>
      </c>
      <c r="DN369">
        <v>0</v>
      </c>
      <c r="DO369">
        <v>0</v>
      </c>
      <c r="DP369">
        <v>0</v>
      </c>
      <c r="DQ369">
        <v>0</v>
      </c>
    </row>
    <row r="370" spans="1:121" x14ac:dyDescent="0.25">
      <c r="A370" t="s">
        <v>1287</v>
      </c>
      <c r="B370" t="s">
        <v>136</v>
      </c>
      <c r="C370" t="s">
        <v>137</v>
      </c>
      <c r="D370">
        <v>118</v>
      </c>
      <c r="E370" t="s">
        <v>138</v>
      </c>
      <c r="F370" t="s">
        <v>1286</v>
      </c>
      <c r="G370" t="s">
        <v>1288</v>
      </c>
      <c r="H370" t="s">
        <v>166</v>
      </c>
      <c r="I370" t="s">
        <v>142</v>
      </c>
      <c r="J370" s="66">
        <v>200010130597393</v>
      </c>
      <c r="K370" t="s">
        <v>143</v>
      </c>
      <c r="L370">
        <v>4</v>
      </c>
      <c r="M370" s="65">
        <v>45663</v>
      </c>
      <c r="N370" t="s">
        <v>207</v>
      </c>
      <c r="O370" t="s">
        <v>208</v>
      </c>
      <c r="P370" t="s">
        <v>207</v>
      </c>
      <c r="Q370" t="s">
        <v>208</v>
      </c>
      <c r="R370">
        <v>1</v>
      </c>
      <c r="S370" t="s">
        <v>146</v>
      </c>
      <c r="T370" t="s">
        <v>147</v>
      </c>
      <c r="U370" t="s">
        <v>148</v>
      </c>
      <c r="V370" t="s">
        <v>149</v>
      </c>
      <c r="W370" t="s">
        <v>150</v>
      </c>
      <c r="X370">
        <v>2210</v>
      </c>
      <c r="Y370" t="s">
        <v>170</v>
      </c>
      <c r="AB370" t="s">
        <v>154</v>
      </c>
      <c r="AC370" t="s">
        <v>155</v>
      </c>
      <c r="AP370" t="s">
        <v>158</v>
      </c>
      <c r="AQ370" t="s">
        <v>159</v>
      </c>
      <c r="AR370">
        <v>2025</v>
      </c>
      <c r="AS370">
        <v>12</v>
      </c>
      <c r="AT370" s="65">
        <v>45669</v>
      </c>
      <c r="AU370" t="s">
        <v>160</v>
      </c>
      <c r="AV370" t="s">
        <v>161</v>
      </c>
      <c r="AW370" t="s">
        <v>162</v>
      </c>
      <c r="AX370">
        <v>40796.25</v>
      </c>
      <c r="AY370">
        <v>0</v>
      </c>
      <c r="AZ370">
        <v>0</v>
      </c>
      <c r="BA370">
        <v>0</v>
      </c>
      <c r="BB370">
        <v>0</v>
      </c>
      <c r="BC370">
        <v>0</v>
      </c>
      <c r="BD370">
        <v>0</v>
      </c>
      <c r="BE370">
        <v>0</v>
      </c>
      <c r="BF370">
        <v>0</v>
      </c>
      <c r="BG370">
        <v>0</v>
      </c>
      <c r="BH370">
        <v>0</v>
      </c>
      <c r="BI370">
        <v>0</v>
      </c>
      <c r="BJ370">
        <v>1170.8499999999999</v>
      </c>
      <c r="BK370">
        <v>555.03</v>
      </c>
      <c r="BL370">
        <v>1240.21</v>
      </c>
      <c r="BM370">
        <v>0</v>
      </c>
      <c r="BN370">
        <v>0</v>
      </c>
      <c r="BO370">
        <v>0</v>
      </c>
      <c r="BP370">
        <v>0</v>
      </c>
      <c r="BQ370">
        <v>0</v>
      </c>
      <c r="BR370">
        <v>0</v>
      </c>
      <c r="BS370">
        <v>0</v>
      </c>
      <c r="BT370">
        <v>0</v>
      </c>
      <c r="BU370">
        <v>0</v>
      </c>
      <c r="BV370">
        <v>0</v>
      </c>
      <c r="BW370">
        <v>0</v>
      </c>
      <c r="BX370">
        <v>0</v>
      </c>
      <c r="BY370">
        <v>0</v>
      </c>
      <c r="BZ370">
        <v>0</v>
      </c>
      <c r="CA370">
        <v>0</v>
      </c>
      <c r="CB370">
        <v>0</v>
      </c>
      <c r="CC370">
        <v>0</v>
      </c>
      <c r="CD370">
        <v>0</v>
      </c>
      <c r="CE370">
        <v>0</v>
      </c>
      <c r="CF370">
        <v>0</v>
      </c>
      <c r="CG370">
        <v>0</v>
      </c>
      <c r="CH370">
        <v>0</v>
      </c>
      <c r="CI370">
        <v>0</v>
      </c>
      <c r="CJ370">
        <v>0</v>
      </c>
      <c r="CK370">
        <v>0</v>
      </c>
      <c r="CL370">
        <v>0</v>
      </c>
      <c r="CM370">
        <v>0</v>
      </c>
      <c r="CN370">
        <v>0</v>
      </c>
      <c r="CO370">
        <v>0</v>
      </c>
      <c r="CP370">
        <v>0</v>
      </c>
      <c r="CQ370">
        <v>0</v>
      </c>
      <c r="CR370">
        <v>0</v>
      </c>
      <c r="CS370">
        <v>0</v>
      </c>
      <c r="CT370">
        <v>0</v>
      </c>
      <c r="CU370">
        <v>0</v>
      </c>
      <c r="CV370">
        <v>0</v>
      </c>
      <c r="CW370">
        <v>0</v>
      </c>
      <c r="CX370">
        <v>0</v>
      </c>
      <c r="CY370">
        <v>0</v>
      </c>
      <c r="CZ370">
        <v>0</v>
      </c>
      <c r="DA370">
        <v>0</v>
      </c>
      <c r="DB370">
        <v>0</v>
      </c>
      <c r="DC370">
        <v>0</v>
      </c>
      <c r="DD370">
        <v>0</v>
      </c>
      <c r="DE370">
        <v>0</v>
      </c>
      <c r="DF370">
        <v>0</v>
      </c>
      <c r="DG370">
        <v>0</v>
      </c>
      <c r="DH370">
        <v>0</v>
      </c>
      <c r="DI370">
        <v>0</v>
      </c>
      <c r="DJ370">
        <v>0</v>
      </c>
      <c r="DK370">
        <v>0</v>
      </c>
      <c r="DL370">
        <v>0</v>
      </c>
      <c r="DM370">
        <v>0</v>
      </c>
      <c r="DN370">
        <v>0</v>
      </c>
      <c r="DO370">
        <v>0</v>
      </c>
      <c r="DP370">
        <v>0</v>
      </c>
      <c r="DQ370">
        <v>0</v>
      </c>
    </row>
    <row r="371" spans="1:121" x14ac:dyDescent="0.25">
      <c r="A371" t="s">
        <v>1290</v>
      </c>
      <c r="B371" t="s">
        <v>136</v>
      </c>
      <c r="C371" t="s">
        <v>137</v>
      </c>
      <c r="D371">
        <v>4</v>
      </c>
      <c r="E371" t="s">
        <v>138</v>
      </c>
      <c r="F371" t="s">
        <v>1289</v>
      </c>
      <c r="G371" s="65">
        <v>31138</v>
      </c>
      <c r="H371" t="s">
        <v>166</v>
      </c>
      <c r="I371" t="s">
        <v>142</v>
      </c>
      <c r="J371" s="66">
        <v>200010131161964</v>
      </c>
      <c r="K371" t="s">
        <v>143</v>
      </c>
      <c r="L371">
        <v>7</v>
      </c>
      <c r="M371" s="65">
        <v>45663</v>
      </c>
      <c r="N371" t="s">
        <v>596</v>
      </c>
      <c r="O371" t="s">
        <v>597</v>
      </c>
      <c r="P371" t="s">
        <v>596</v>
      </c>
      <c r="Q371" t="s">
        <v>597</v>
      </c>
      <c r="R371">
        <v>1</v>
      </c>
      <c r="S371" t="s">
        <v>146</v>
      </c>
      <c r="T371" t="s">
        <v>147</v>
      </c>
      <c r="U371" t="s">
        <v>148</v>
      </c>
      <c r="V371" t="s">
        <v>149</v>
      </c>
      <c r="W371" t="s">
        <v>150</v>
      </c>
      <c r="X371">
        <v>3306</v>
      </c>
      <c r="Y371" t="s">
        <v>202</v>
      </c>
      <c r="Z371" t="s">
        <v>152</v>
      </c>
      <c r="AA371" t="s">
        <v>153</v>
      </c>
      <c r="AB371" t="s">
        <v>154</v>
      </c>
      <c r="AC371" t="s">
        <v>155</v>
      </c>
      <c r="AF371" t="s">
        <v>188</v>
      </c>
      <c r="AG371" t="s">
        <v>189</v>
      </c>
      <c r="AP371" t="s">
        <v>158</v>
      </c>
      <c r="AQ371" t="s">
        <v>159</v>
      </c>
      <c r="AR371">
        <v>2025</v>
      </c>
      <c r="AS371">
        <v>12</v>
      </c>
      <c r="AT371" s="65">
        <v>45669</v>
      </c>
      <c r="AU371" t="s">
        <v>160</v>
      </c>
      <c r="AV371" t="s">
        <v>161</v>
      </c>
      <c r="AW371" t="s">
        <v>162</v>
      </c>
      <c r="AX371">
        <v>100000</v>
      </c>
      <c r="AY371">
        <v>0</v>
      </c>
      <c r="AZ371">
        <v>0</v>
      </c>
      <c r="BA371">
        <v>0</v>
      </c>
      <c r="BB371">
        <v>0</v>
      </c>
      <c r="BC371">
        <v>0</v>
      </c>
      <c r="BD371">
        <v>0</v>
      </c>
      <c r="BE371">
        <v>0</v>
      </c>
      <c r="BF371">
        <v>0</v>
      </c>
      <c r="BG371">
        <v>0</v>
      </c>
      <c r="BH371">
        <v>0</v>
      </c>
      <c r="BI371">
        <v>0</v>
      </c>
      <c r="BJ371">
        <v>2870</v>
      </c>
      <c r="BK371">
        <v>11145.48</v>
      </c>
      <c r="BL371">
        <v>3040</v>
      </c>
      <c r="BM371">
        <v>0</v>
      </c>
      <c r="BN371">
        <v>0</v>
      </c>
      <c r="BO371">
        <v>3839.56</v>
      </c>
      <c r="BP371">
        <v>0</v>
      </c>
      <c r="BQ371">
        <v>0</v>
      </c>
      <c r="BR371">
        <v>0</v>
      </c>
      <c r="BS371">
        <v>0</v>
      </c>
      <c r="BT371">
        <v>0</v>
      </c>
      <c r="BU371">
        <v>0</v>
      </c>
      <c r="BV371">
        <v>0</v>
      </c>
      <c r="BW371">
        <v>0</v>
      </c>
      <c r="BX371">
        <v>0</v>
      </c>
      <c r="BY371">
        <v>0</v>
      </c>
      <c r="BZ371">
        <v>14606.38</v>
      </c>
      <c r="CA371">
        <v>0</v>
      </c>
      <c r="CB371">
        <v>0</v>
      </c>
      <c r="CC371">
        <v>0</v>
      </c>
      <c r="CD371">
        <v>0</v>
      </c>
      <c r="CE371">
        <v>0</v>
      </c>
      <c r="CF371">
        <v>0</v>
      </c>
      <c r="CG371">
        <v>0</v>
      </c>
      <c r="CH371">
        <v>0</v>
      </c>
      <c r="CI371">
        <v>0</v>
      </c>
      <c r="CJ371">
        <v>0</v>
      </c>
      <c r="CK371">
        <v>0</v>
      </c>
      <c r="CL371">
        <v>0</v>
      </c>
      <c r="CM371">
        <v>0</v>
      </c>
      <c r="CN371">
        <v>0</v>
      </c>
      <c r="CO371">
        <v>0</v>
      </c>
      <c r="CP371">
        <v>0</v>
      </c>
      <c r="CQ371">
        <v>0</v>
      </c>
      <c r="CR371">
        <v>0</v>
      </c>
      <c r="CS371">
        <v>0</v>
      </c>
      <c r="CT371">
        <v>0</v>
      </c>
      <c r="CU371">
        <v>0</v>
      </c>
      <c r="CV371">
        <v>0</v>
      </c>
      <c r="CW371">
        <v>0</v>
      </c>
      <c r="CX371">
        <v>0</v>
      </c>
      <c r="CY371">
        <v>0</v>
      </c>
      <c r="CZ371">
        <v>0</v>
      </c>
      <c r="DA371">
        <v>0</v>
      </c>
      <c r="DB371">
        <v>0</v>
      </c>
      <c r="DC371">
        <v>0</v>
      </c>
      <c r="DD371">
        <v>0</v>
      </c>
      <c r="DE371">
        <v>0</v>
      </c>
      <c r="DF371">
        <v>0</v>
      </c>
      <c r="DG371">
        <v>0</v>
      </c>
      <c r="DH371">
        <v>0</v>
      </c>
      <c r="DI371">
        <v>0</v>
      </c>
      <c r="DJ371">
        <v>0</v>
      </c>
      <c r="DK371">
        <v>0</v>
      </c>
      <c r="DL371">
        <v>0</v>
      </c>
      <c r="DM371">
        <v>0</v>
      </c>
      <c r="DN371">
        <v>0</v>
      </c>
      <c r="DO371">
        <v>0</v>
      </c>
      <c r="DP371">
        <v>0</v>
      </c>
      <c r="DQ371">
        <v>0</v>
      </c>
    </row>
    <row r="372" spans="1:121" x14ac:dyDescent="0.25">
      <c r="A372" t="s">
        <v>1292</v>
      </c>
      <c r="B372" t="s">
        <v>136</v>
      </c>
      <c r="C372" t="s">
        <v>137</v>
      </c>
      <c r="D372">
        <v>108</v>
      </c>
      <c r="E372" t="s">
        <v>138</v>
      </c>
      <c r="F372" t="s">
        <v>1291</v>
      </c>
      <c r="G372" s="65">
        <v>22748</v>
      </c>
      <c r="H372" t="s">
        <v>166</v>
      </c>
      <c r="I372" t="s">
        <v>142</v>
      </c>
      <c r="J372" s="66">
        <v>200019603370808</v>
      </c>
      <c r="K372" t="s">
        <v>143</v>
      </c>
      <c r="L372">
        <v>7</v>
      </c>
      <c r="M372" s="65">
        <v>45663</v>
      </c>
      <c r="N372" t="s">
        <v>144</v>
      </c>
      <c r="O372" t="s">
        <v>145</v>
      </c>
      <c r="P372" t="s">
        <v>144</v>
      </c>
      <c r="Q372" t="s">
        <v>145</v>
      </c>
      <c r="R372">
        <v>1</v>
      </c>
      <c r="S372" t="s">
        <v>146</v>
      </c>
      <c r="T372" t="s">
        <v>147</v>
      </c>
      <c r="U372" t="s">
        <v>148</v>
      </c>
      <c r="V372" t="s">
        <v>149</v>
      </c>
      <c r="W372" t="s">
        <v>150</v>
      </c>
      <c r="X372">
        <v>1360</v>
      </c>
      <c r="Y372" t="s">
        <v>1103</v>
      </c>
      <c r="AB372" t="s">
        <v>154</v>
      </c>
      <c r="AC372" t="s">
        <v>155</v>
      </c>
      <c r="AP372" t="s">
        <v>158</v>
      </c>
      <c r="AQ372" t="s">
        <v>159</v>
      </c>
      <c r="AR372">
        <v>2025</v>
      </c>
      <c r="AS372">
        <v>12</v>
      </c>
      <c r="AT372" s="65">
        <v>45669</v>
      </c>
      <c r="AU372" t="s">
        <v>160</v>
      </c>
      <c r="AV372" t="s">
        <v>161</v>
      </c>
      <c r="AW372" t="s">
        <v>162</v>
      </c>
      <c r="AX372">
        <v>50000</v>
      </c>
      <c r="AY372">
        <v>0</v>
      </c>
      <c r="AZ372">
        <v>0</v>
      </c>
      <c r="BA372">
        <v>0</v>
      </c>
      <c r="BB372">
        <v>0</v>
      </c>
      <c r="BC372">
        <v>0</v>
      </c>
      <c r="BD372">
        <v>0</v>
      </c>
      <c r="BE372">
        <v>0</v>
      </c>
      <c r="BF372">
        <v>0</v>
      </c>
      <c r="BG372">
        <v>0</v>
      </c>
      <c r="BH372">
        <v>0</v>
      </c>
      <c r="BI372">
        <v>0</v>
      </c>
      <c r="BJ372">
        <v>1435</v>
      </c>
      <c r="BK372">
        <v>1566.03</v>
      </c>
      <c r="BL372">
        <v>1520</v>
      </c>
      <c r="BM372">
        <v>0</v>
      </c>
      <c r="BN372">
        <v>0</v>
      </c>
      <c r="BO372">
        <v>1919.78</v>
      </c>
      <c r="BP372">
        <v>0</v>
      </c>
      <c r="BQ372">
        <v>0</v>
      </c>
      <c r="BR372">
        <v>0</v>
      </c>
      <c r="BS372">
        <v>0</v>
      </c>
      <c r="BT372">
        <v>0</v>
      </c>
      <c r="BU372">
        <v>0</v>
      </c>
      <c r="BV372">
        <v>0</v>
      </c>
      <c r="BW372">
        <v>0</v>
      </c>
      <c r="BX372">
        <v>0</v>
      </c>
      <c r="BY372">
        <v>0</v>
      </c>
      <c r="BZ372">
        <v>18625.080000000002</v>
      </c>
      <c r="CA372">
        <v>0</v>
      </c>
      <c r="CB372">
        <v>0</v>
      </c>
      <c r="CC372">
        <v>0</v>
      </c>
      <c r="CD372">
        <v>0</v>
      </c>
      <c r="CE372">
        <v>0</v>
      </c>
      <c r="CF372">
        <v>0</v>
      </c>
      <c r="CG372">
        <v>0</v>
      </c>
      <c r="CH372">
        <v>0</v>
      </c>
      <c r="CI372">
        <v>0</v>
      </c>
      <c r="CJ372">
        <v>0</v>
      </c>
      <c r="CK372">
        <v>0</v>
      </c>
      <c r="CL372">
        <v>0</v>
      </c>
      <c r="CM372">
        <v>0</v>
      </c>
      <c r="CN372">
        <v>0</v>
      </c>
      <c r="CO372">
        <v>0</v>
      </c>
      <c r="CP372">
        <v>0</v>
      </c>
      <c r="CQ372">
        <v>0</v>
      </c>
      <c r="CR372">
        <v>0</v>
      </c>
      <c r="CS372">
        <v>0</v>
      </c>
      <c r="CT372">
        <v>0</v>
      </c>
      <c r="CU372">
        <v>0</v>
      </c>
      <c r="CV372">
        <v>0</v>
      </c>
      <c r="CW372">
        <v>0</v>
      </c>
      <c r="CX372">
        <v>0</v>
      </c>
      <c r="CY372">
        <v>0</v>
      </c>
      <c r="CZ372">
        <v>0</v>
      </c>
      <c r="DA372">
        <v>0</v>
      </c>
      <c r="DB372">
        <v>0</v>
      </c>
      <c r="DC372">
        <v>0</v>
      </c>
      <c r="DD372">
        <v>0</v>
      </c>
      <c r="DE372">
        <v>0</v>
      </c>
      <c r="DF372">
        <v>0</v>
      </c>
      <c r="DG372">
        <v>0</v>
      </c>
      <c r="DH372">
        <v>0</v>
      </c>
      <c r="DI372">
        <v>0</v>
      </c>
      <c r="DJ372">
        <v>0</v>
      </c>
      <c r="DK372">
        <v>0</v>
      </c>
      <c r="DL372">
        <v>0</v>
      </c>
      <c r="DM372">
        <v>0</v>
      </c>
      <c r="DN372">
        <v>0</v>
      </c>
      <c r="DO372">
        <v>0</v>
      </c>
      <c r="DP372">
        <v>0</v>
      </c>
      <c r="DQ372">
        <v>0</v>
      </c>
    </row>
    <row r="373" spans="1:121" x14ac:dyDescent="0.25">
      <c r="A373" t="s">
        <v>1294</v>
      </c>
      <c r="B373" t="s">
        <v>136</v>
      </c>
      <c r="C373" t="s">
        <v>137</v>
      </c>
      <c r="D373">
        <v>20</v>
      </c>
      <c r="E373" t="s">
        <v>138</v>
      </c>
      <c r="F373" t="s">
        <v>1293</v>
      </c>
      <c r="G373" s="65">
        <v>29344</v>
      </c>
      <c r="H373" t="s">
        <v>166</v>
      </c>
      <c r="I373" t="s">
        <v>142</v>
      </c>
      <c r="J373" s="66">
        <v>110668264</v>
      </c>
      <c r="K373" t="s">
        <v>143</v>
      </c>
      <c r="L373">
        <v>1</v>
      </c>
      <c r="M373" s="65">
        <v>45669</v>
      </c>
      <c r="N373" t="s">
        <v>1187</v>
      </c>
      <c r="O373" t="s">
        <v>1188</v>
      </c>
      <c r="P373" t="s">
        <v>1187</v>
      </c>
      <c r="Q373" t="s">
        <v>1188</v>
      </c>
      <c r="R373">
        <v>7</v>
      </c>
      <c r="S373" t="s">
        <v>1189</v>
      </c>
      <c r="T373" t="s">
        <v>147</v>
      </c>
      <c r="U373" t="s">
        <v>148</v>
      </c>
      <c r="V373" t="s">
        <v>149</v>
      </c>
      <c r="W373" t="s">
        <v>150</v>
      </c>
      <c r="X373">
        <v>1390</v>
      </c>
      <c r="Y373" t="s">
        <v>301</v>
      </c>
      <c r="AB373" t="s">
        <v>154</v>
      </c>
      <c r="AC373" t="s">
        <v>155</v>
      </c>
      <c r="AP373" t="s">
        <v>158</v>
      </c>
      <c r="AQ373" t="s">
        <v>159</v>
      </c>
      <c r="AR373">
        <v>2025</v>
      </c>
      <c r="AS373">
        <v>12</v>
      </c>
      <c r="AT373" s="65">
        <v>45669</v>
      </c>
      <c r="AU373" t="s">
        <v>160</v>
      </c>
      <c r="AV373" t="s">
        <v>161</v>
      </c>
      <c r="AW373" t="s">
        <v>1190</v>
      </c>
      <c r="AX373">
        <v>120000</v>
      </c>
      <c r="AY373">
        <v>0</v>
      </c>
      <c r="AZ373">
        <v>0</v>
      </c>
      <c r="BA373">
        <v>0</v>
      </c>
      <c r="BB373">
        <v>0</v>
      </c>
      <c r="BC373">
        <v>0</v>
      </c>
      <c r="BD373">
        <v>0</v>
      </c>
      <c r="BE373">
        <v>0</v>
      </c>
      <c r="BF373">
        <v>0</v>
      </c>
      <c r="BG373">
        <v>0</v>
      </c>
      <c r="BH373">
        <v>0</v>
      </c>
      <c r="BI373">
        <v>0</v>
      </c>
      <c r="BJ373">
        <v>0</v>
      </c>
      <c r="BK373">
        <v>18582.87</v>
      </c>
      <c r="BL373">
        <v>0</v>
      </c>
      <c r="BM373">
        <v>0</v>
      </c>
      <c r="BN373">
        <v>0</v>
      </c>
      <c r="BO373">
        <v>0</v>
      </c>
      <c r="BP373">
        <v>0</v>
      </c>
      <c r="BQ373">
        <v>0</v>
      </c>
      <c r="BR373">
        <v>0</v>
      </c>
      <c r="BS373">
        <v>0</v>
      </c>
      <c r="BT373">
        <v>0</v>
      </c>
      <c r="BU373">
        <v>0</v>
      </c>
      <c r="BV373">
        <v>0</v>
      </c>
      <c r="BW373">
        <v>0</v>
      </c>
      <c r="BX373">
        <v>0</v>
      </c>
      <c r="BY373">
        <v>0</v>
      </c>
      <c r="BZ373">
        <v>0</v>
      </c>
      <c r="CA373">
        <v>0</v>
      </c>
      <c r="CB373">
        <v>0</v>
      </c>
      <c r="CC373">
        <v>0</v>
      </c>
      <c r="CD373">
        <v>0</v>
      </c>
      <c r="CE373">
        <v>0</v>
      </c>
      <c r="CF373">
        <v>0</v>
      </c>
      <c r="CG373">
        <v>0</v>
      </c>
      <c r="CH373">
        <v>0</v>
      </c>
      <c r="CI373">
        <v>0</v>
      </c>
      <c r="CJ373">
        <v>0</v>
      </c>
      <c r="CK373">
        <v>0</v>
      </c>
      <c r="CL373">
        <v>0</v>
      </c>
      <c r="CM373">
        <v>0</v>
      </c>
      <c r="CN373">
        <v>0</v>
      </c>
      <c r="CO373">
        <v>0</v>
      </c>
      <c r="CP373">
        <v>0</v>
      </c>
      <c r="CQ373">
        <v>0</v>
      </c>
      <c r="CR373">
        <v>0</v>
      </c>
      <c r="CS373">
        <v>0</v>
      </c>
      <c r="CT373">
        <v>0</v>
      </c>
      <c r="CU373">
        <v>0</v>
      </c>
      <c r="CV373">
        <v>0</v>
      </c>
      <c r="CW373">
        <v>0</v>
      </c>
      <c r="CX373">
        <v>0</v>
      </c>
      <c r="CY373">
        <v>0</v>
      </c>
      <c r="CZ373">
        <v>0</v>
      </c>
      <c r="DA373">
        <v>0</v>
      </c>
      <c r="DB373">
        <v>0</v>
      </c>
      <c r="DC373">
        <v>0</v>
      </c>
      <c r="DD373">
        <v>0</v>
      </c>
      <c r="DE373">
        <v>0</v>
      </c>
      <c r="DF373">
        <v>0</v>
      </c>
      <c r="DG373">
        <v>0</v>
      </c>
      <c r="DH373">
        <v>0</v>
      </c>
      <c r="DI373">
        <v>0</v>
      </c>
      <c r="DJ373">
        <v>0</v>
      </c>
      <c r="DK373">
        <v>0</v>
      </c>
      <c r="DL373">
        <v>0</v>
      </c>
      <c r="DM373">
        <v>0</v>
      </c>
      <c r="DN373">
        <v>0</v>
      </c>
      <c r="DO373">
        <v>0</v>
      </c>
      <c r="DP373">
        <v>0</v>
      </c>
      <c r="DQ373">
        <v>0</v>
      </c>
    </row>
    <row r="374" spans="1:121" x14ac:dyDescent="0.25">
      <c r="A374" t="s">
        <v>1296</v>
      </c>
      <c r="B374" t="s">
        <v>136</v>
      </c>
      <c r="C374" t="s">
        <v>137</v>
      </c>
      <c r="D374">
        <v>2</v>
      </c>
      <c r="E374" t="s">
        <v>138</v>
      </c>
      <c r="F374" t="s">
        <v>1295</v>
      </c>
      <c r="G374" t="s">
        <v>1297</v>
      </c>
      <c r="H374" t="s">
        <v>166</v>
      </c>
      <c r="I374" t="s">
        <v>142</v>
      </c>
      <c r="J374" s="66">
        <v>200010130394295</v>
      </c>
      <c r="K374" t="s">
        <v>143</v>
      </c>
      <c r="L374">
        <v>8</v>
      </c>
      <c r="M374" s="65">
        <v>45663</v>
      </c>
      <c r="N374" t="s">
        <v>447</v>
      </c>
      <c r="O374" t="s">
        <v>448</v>
      </c>
      <c r="P374" t="s">
        <v>447</v>
      </c>
      <c r="Q374" t="s">
        <v>448</v>
      </c>
      <c r="R374">
        <v>1</v>
      </c>
      <c r="S374" t="s">
        <v>146</v>
      </c>
      <c r="T374" t="s">
        <v>147</v>
      </c>
      <c r="U374" t="s">
        <v>148</v>
      </c>
      <c r="V374" t="s">
        <v>149</v>
      </c>
      <c r="W374" t="s">
        <v>150</v>
      </c>
      <c r="X374">
        <v>1500</v>
      </c>
      <c r="Y374" t="s">
        <v>264</v>
      </c>
      <c r="Z374" t="s">
        <v>152</v>
      </c>
      <c r="AA374" t="s">
        <v>153</v>
      </c>
      <c r="AB374" t="s">
        <v>154</v>
      </c>
      <c r="AC374" t="s">
        <v>155</v>
      </c>
      <c r="AF374" t="s">
        <v>188</v>
      </c>
      <c r="AG374" t="s">
        <v>189</v>
      </c>
      <c r="AP374" t="s">
        <v>158</v>
      </c>
      <c r="AQ374" t="s">
        <v>159</v>
      </c>
      <c r="AR374">
        <v>2025</v>
      </c>
      <c r="AS374">
        <v>12</v>
      </c>
      <c r="AT374" s="65">
        <v>45669</v>
      </c>
      <c r="AU374" t="s">
        <v>160</v>
      </c>
      <c r="AV374" t="s">
        <v>161</v>
      </c>
      <c r="AW374" t="s">
        <v>162</v>
      </c>
      <c r="AX374">
        <v>70000</v>
      </c>
      <c r="AY374">
        <v>0</v>
      </c>
      <c r="AZ374">
        <v>0</v>
      </c>
      <c r="BA374">
        <v>0</v>
      </c>
      <c r="BB374">
        <v>0</v>
      </c>
      <c r="BC374">
        <v>0</v>
      </c>
      <c r="BD374">
        <v>0</v>
      </c>
      <c r="BE374">
        <v>0</v>
      </c>
      <c r="BF374">
        <v>0</v>
      </c>
      <c r="BG374">
        <v>0</v>
      </c>
      <c r="BH374">
        <v>0</v>
      </c>
      <c r="BI374">
        <v>0</v>
      </c>
      <c r="BJ374">
        <v>2009</v>
      </c>
      <c r="BK374">
        <v>5368.48</v>
      </c>
      <c r="BL374">
        <v>2128</v>
      </c>
      <c r="BM374">
        <v>0</v>
      </c>
      <c r="BN374">
        <v>0</v>
      </c>
      <c r="BO374">
        <v>0</v>
      </c>
      <c r="BP374">
        <v>0</v>
      </c>
      <c r="BQ374">
        <v>0</v>
      </c>
      <c r="BR374">
        <v>0</v>
      </c>
      <c r="BS374">
        <v>0</v>
      </c>
      <c r="BT374">
        <v>0</v>
      </c>
      <c r="BU374">
        <v>0</v>
      </c>
      <c r="BV374">
        <v>0</v>
      </c>
      <c r="BW374">
        <v>0</v>
      </c>
      <c r="BX374">
        <v>0</v>
      </c>
      <c r="BY374">
        <v>0</v>
      </c>
      <c r="BZ374">
        <v>0</v>
      </c>
      <c r="CA374">
        <v>0</v>
      </c>
      <c r="CB374">
        <v>0</v>
      </c>
      <c r="CC374">
        <v>0</v>
      </c>
      <c r="CD374">
        <v>0</v>
      </c>
      <c r="CE374">
        <v>0</v>
      </c>
      <c r="CF374">
        <v>0</v>
      </c>
      <c r="CG374">
        <v>0</v>
      </c>
      <c r="CH374">
        <v>0</v>
      </c>
      <c r="CI374">
        <v>0</v>
      </c>
      <c r="CJ374">
        <v>0</v>
      </c>
      <c r="CK374">
        <v>0</v>
      </c>
      <c r="CL374">
        <v>0</v>
      </c>
      <c r="CM374">
        <v>0</v>
      </c>
      <c r="CN374">
        <v>0</v>
      </c>
      <c r="CO374">
        <v>0</v>
      </c>
      <c r="CP374">
        <v>0</v>
      </c>
      <c r="CQ374">
        <v>0</v>
      </c>
      <c r="CR374">
        <v>0</v>
      </c>
      <c r="CS374">
        <v>0</v>
      </c>
      <c r="CT374">
        <v>0</v>
      </c>
      <c r="CU374">
        <v>0</v>
      </c>
      <c r="CV374">
        <v>0</v>
      </c>
      <c r="CW374">
        <v>0</v>
      </c>
      <c r="CX374">
        <v>0</v>
      </c>
      <c r="CY374">
        <v>0</v>
      </c>
      <c r="CZ374">
        <v>0</v>
      </c>
      <c r="DA374">
        <v>0</v>
      </c>
      <c r="DB374">
        <v>0</v>
      </c>
      <c r="DC374">
        <v>0</v>
      </c>
      <c r="DD374">
        <v>0</v>
      </c>
      <c r="DE374">
        <v>0</v>
      </c>
      <c r="DF374">
        <v>0</v>
      </c>
      <c r="DG374">
        <v>0</v>
      </c>
      <c r="DH374">
        <v>0</v>
      </c>
      <c r="DI374">
        <v>0</v>
      </c>
      <c r="DJ374">
        <v>0</v>
      </c>
      <c r="DK374">
        <v>0</v>
      </c>
      <c r="DL374">
        <v>0</v>
      </c>
      <c r="DM374">
        <v>0</v>
      </c>
      <c r="DN374">
        <v>0</v>
      </c>
      <c r="DO374">
        <v>0</v>
      </c>
      <c r="DP374">
        <v>0</v>
      </c>
      <c r="DQ374">
        <v>0</v>
      </c>
    </row>
    <row r="375" spans="1:121" x14ac:dyDescent="0.25">
      <c r="A375" t="s">
        <v>1299</v>
      </c>
      <c r="B375" t="s">
        <v>136</v>
      </c>
      <c r="C375" t="s">
        <v>137</v>
      </c>
      <c r="D375">
        <v>12</v>
      </c>
      <c r="E375" t="s">
        <v>138</v>
      </c>
      <c r="F375" t="s">
        <v>1298</v>
      </c>
      <c r="G375" s="65">
        <v>33575</v>
      </c>
      <c r="H375" t="s">
        <v>141</v>
      </c>
      <c r="I375" t="s">
        <v>142</v>
      </c>
      <c r="J375" s="66">
        <v>200019605579183</v>
      </c>
      <c r="K375" t="s">
        <v>143</v>
      </c>
      <c r="L375">
        <v>3</v>
      </c>
      <c r="M375" s="65">
        <v>45663</v>
      </c>
      <c r="N375" t="s">
        <v>293</v>
      </c>
      <c r="O375" t="s">
        <v>294</v>
      </c>
      <c r="P375" t="s">
        <v>293</v>
      </c>
      <c r="Q375" t="s">
        <v>294</v>
      </c>
      <c r="R375">
        <v>1</v>
      </c>
      <c r="S375" t="s">
        <v>146</v>
      </c>
      <c r="T375" t="s">
        <v>147</v>
      </c>
      <c r="U375" t="s">
        <v>148</v>
      </c>
      <c r="V375" t="s">
        <v>149</v>
      </c>
      <c r="W375" t="s">
        <v>150</v>
      </c>
      <c r="X375">
        <v>1390</v>
      </c>
      <c r="Y375" t="s">
        <v>301</v>
      </c>
      <c r="AB375" t="s">
        <v>154</v>
      </c>
      <c r="AC375" t="s">
        <v>155</v>
      </c>
      <c r="AP375" t="s">
        <v>158</v>
      </c>
      <c r="AQ375" t="s">
        <v>159</v>
      </c>
      <c r="AR375">
        <v>2025</v>
      </c>
      <c r="AS375">
        <v>12</v>
      </c>
      <c r="AT375" s="65">
        <v>45669</v>
      </c>
      <c r="AU375" t="s">
        <v>160</v>
      </c>
      <c r="AV375" t="s">
        <v>161</v>
      </c>
      <c r="AW375" t="s">
        <v>162</v>
      </c>
      <c r="AX375">
        <v>100000</v>
      </c>
      <c r="AY375">
        <v>0</v>
      </c>
      <c r="AZ375">
        <v>0</v>
      </c>
      <c r="BA375">
        <v>0</v>
      </c>
      <c r="BB375">
        <v>0</v>
      </c>
      <c r="BC375">
        <v>0</v>
      </c>
      <c r="BD375">
        <v>0</v>
      </c>
      <c r="BE375">
        <v>0</v>
      </c>
      <c r="BF375">
        <v>0</v>
      </c>
      <c r="BG375">
        <v>0</v>
      </c>
      <c r="BH375">
        <v>0</v>
      </c>
      <c r="BI375">
        <v>0</v>
      </c>
      <c r="BJ375">
        <v>2870</v>
      </c>
      <c r="BK375">
        <v>12105.37</v>
      </c>
      <c r="BL375">
        <v>3040</v>
      </c>
      <c r="BM375">
        <v>0</v>
      </c>
      <c r="BN375">
        <v>0</v>
      </c>
      <c r="BO375">
        <v>0</v>
      </c>
      <c r="BP375">
        <v>0</v>
      </c>
      <c r="BQ375">
        <v>0</v>
      </c>
      <c r="BR375">
        <v>0</v>
      </c>
      <c r="BS375">
        <v>0</v>
      </c>
      <c r="BT375">
        <v>0</v>
      </c>
      <c r="BU375">
        <v>0</v>
      </c>
      <c r="BV375">
        <v>0</v>
      </c>
      <c r="BW375">
        <v>0</v>
      </c>
      <c r="BX375">
        <v>0</v>
      </c>
      <c r="BY375">
        <v>0</v>
      </c>
      <c r="BZ375">
        <v>0</v>
      </c>
      <c r="CA375">
        <v>0</v>
      </c>
      <c r="CB375">
        <v>0</v>
      </c>
      <c r="CC375">
        <v>0</v>
      </c>
      <c r="CD375">
        <v>0</v>
      </c>
      <c r="CE375">
        <v>0</v>
      </c>
      <c r="CF375">
        <v>0</v>
      </c>
      <c r="CG375">
        <v>0</v>
      </c>
      <c r="CH375">
        <v>0</v>
      </c>
      <c r="CI375">
        <v>0</v>
      </c>
      <c r="CJ375">
        <v>0</v>
      </c>
      <c r="CK375">
        <v>0</v>
      </c>
      <c r="CL375">
        <v>0</v>
      </c>
      <c r="CM375">
        <v>0</v>
      </c>
      <c r="CN375">
        <v>0</v>
      </c>
      <c r="CO375">
        <v>0</v>
      </c>
      <c r="CP375">
        <v>0</v>
      </c>
      <c r="CQ375">
        <v>0</v>
      </c>
      <c r="CR375">
        <v>0</v>
      </c>
      <c r="CS375">
        <v>0</v>
      </c>
      <c r="CT375">
        <v>0</v>
      </c>
      <c r="CU375">
        <v>0</v>
      </c>
      <c r="CV375">
        <v>0</v>
      </c>
      <c r="CW375">
        <v>0</v>
      </c>
      <c r="CX375">
        <v>0</v>
      </c>
      <c r="CY375">
        <v>0</v>
      </c>
      <c r="CZ375">
        <v>0</v>
      </c>
      <c r="DA375">
        <v>0</v>
      </c>
      <c r="DB375">
        <v>0</v>
      </c>
      <c r="DC375">
        <v>0</v>
      </c>
      <c r="DD375">
        <v>0</v>
      </c>
      <c r="DE375">
        <v>0</v>
      </c>
      <c r="DF375">
        <v>0</v>
      </c>
      <c r="DG375">
        <v>0</v>
      </c>
      <c r="DH375">
        <v>0</v>
      </c>
      <c r="DI375">
        <v>0</v>
      </c>
      <c r="DJ375">
        <v>0</v>
      </c>
      <c r="DK375">
        <v>0</v>
      </c>
      <c r="DL375">
        <v>0</v>
      </c>
      <c r="DM375">
        <v>0</v>
      </c>
      <c r="DN375">
        <v>0</v>
      </c>
      <c r="DO375">
        <v>0</v>
      </c>
      <c r="DP375">
        <v>0</v>
      </c>
      <c r="DQ375">
        <v>0</v>
      </c>
    </row>
    <row r="376" spans="1:121" x14ac:dyDescent="0.25">
      <c r="A376" t="s">
        <v>1301</v>
      </c>
      <c r="B376" t="s">
        <v>136</v>
      </c>
      <c r="C376" t="s">
        <v>137</v>
      </c>
      <c r="D376">
        <v>144</v>
      </c>
      <c r="E376" t="s">
        <v>138</v>
      </c>
      <c r="F376" t="s">
        <v>1300</v>
      </c>
      <c r="G376" t="s">
        <v>1302</v>
      </c>
      <c r="H376" t="s">
        <v>141</v>
      </c>
      <c r="I376" t="s">
        <v>142</v>
      </c>
      <c r="J376" s="66">
        <v>200019605926327</v>
      </c>
      <c r="K376" t="s">
        <v>143</v>
      </c>
      <c r="L376">
        <v>4</v>
      </c>
      <c r="M376" s="65">
        <v>45663</v>
      </c>
      <c r="N376" t="s">
        <v>136</v>
      </c>
      <c r="O376" t="s">
        <v>137</v>
      </c>
      <c r="P376" t="s">
        <v>136</v>
      </c>
      <c r="Q376" t="s">
        <v>137</v>
      </c>
      <c r="R376">
        <v>1</v>
      </c>
      <c r="S376" t="s">
        <v>146</v>
      </c>
      <c r="T376" t="s">
        <v>147</v>
      </c>
      <c r="U376" t="s">
        <v>148</v>
      </c>
      <c r="V376" t="s">
        <v>149</v>
      </c>
      <c r="W376" t="s">
        <v>150</v>
      </c>
      <c r="X376">
        <v>1404</v>
      </c>
      <c r="Y376" t="s">
        <v>514</v>
      </c>
      <c r="Z376" t="s">
        <v>152</v>
      </c>
      <c r="AA376" t="s">
        <v>153</v>
      </c>
      <c r="AB376" t="s">
        <v>154</v>
      </c>
      <c r="AC376" t="s">
        <v>155</v>
      </c>
      <c r="AF376" t="s">
        <v>156</v>
      </c>
      <c r="AG376" t="s">
        <v>157</v>
      </c>
      <c r="AP376" t="s">
        <v>158</v>
      </c>
      <c r="AQ376" t="s">
        <v>159</v>
      </c>
      <c r="AR376">
        <v>2025</v>
      </c>
      <c r="AS376">
        <v>12</v>
      </c>
      <c r="AT376" s="65">
        <v>45669</v>
      </c>
      <c r="AU376" t="s">
        <v>160</v>
      </c>
      <c r="AV376" t="s">
        <v>161</v>
      </c>
      <c r="AW376" t="s">
        <v>162</v>
      </c>
      <c r="AX376">
        <v>40000</v>
      </c>
      <c r="AY376">
        <v>0</v>
      </c>
      <c r="AZ376">
        <v>0</v>
      </c>
      <c r="BA376">
        <v>0</v>
      </c>
      <c r="BB376">
        <v>0</v>
      </c>
      <c r="BC376">
        <v>0</v>
      </c>
      <c r="BD376">
        <v>0</v>
      </c>
      <c r="BE376">
        <v>0</v>
      </c>
      <c r="BF376">
        <v>0</v>
      </c>
      <c r="BG376">
        <v>0</v>
      </c>
      <c r="BH376">
        <v>0</v>
      </c>
      <c r="BI376">
        <v>0</v>
      </c>
      <c r="BJ376">
        <v>1148</v>
      </c>
      <c r="BK376">
        <v>442.65</v>
      </c>
      <c r="BL376">
        <v>1216</v>
      </c>
      <c r="BM376">
        <v>0</v>
      </c>
      <c r="BN376">
        <v>0</v>
      </c>
      <c r="BO376">
        <v>0</v>
      </c>
      <c r="BP376">
        <v>0</v>
      </c>
      <c r="BQ376">
        <v>0</v>
      </c>
      <c r="BR376">
        <v>0</v>
      </c>
      <c r="BS376">
        <v>0</v>
      </c>
      <c r="BT376">
        <v>0</v>
      </c>
      <c r="BU376">
        <v>0</v>
      </c>
      <c r="BV376">
        <v>0</v>
      </c>
      <c r="BW376">
        <v>0</v>
      </c>
      <c r="BX376">
        <v>0</v>
      </c>
      <c r="BY376">
        <v>0</v>
      </c>
      <c r="BZ376">
        <v>0</v>
      </c>
      <c r="CA376">
        <v>0</v>
      </c>
      <c r="CB376">
        <v>0</v>
      </c>
      <c r="CC376">
        <v>0</v>
      </c>
      <c r="CD376">
        <v>0</v>
      </c>
      <c r="CE376">
        <v>0</v>
      </c>
      <c r="CF376">
        <v>0</v>
      </c>
      <c r="CG376">
        <v>0</v>
      </c>
      <c r="CH376">
        <v>0</v>
      </c>
      <c r="CI376">
        <v>0</v>
      </c>
      <c r="CJ376">
        <v>0</v>
      </c>
      <c r="CK376">
        <v>0</v>
      </c>
      <c r="CL376">
        <v>0</v>
      </c>
      <c r="CM376">
        <v>0</v>
      </c>
      <c r="CN376">
        <v>0</v>
      </c>
      <c r="CO376">
        <v>0</v>
      </c>
      <c r="CP376">
        <v>0</v>
      </c>
      <c r="CQ376">
        <v>0</v>
      </c>
      <c r="CR376">
        <v>0</v>
      </c>
      <c r="CS376">
        <v>0</v>
      </c>
      <c r="CT376">
        <v>0</v>
      </c>
      <c r="CU376">
        <v>0</v>
      </c>
      <c r="CV376">
        <v>0</v>
      </c>
      <c r="CW376">
        <v>0</v>
      </c>
      <c r="CX376">
        <v>0</v>
      </c>
      <c r="CY376">
        <v>0</v>
      </c>
      <c r="CZ376">
        <v>0</v>
      </c>
      <c r="DA376">
        <v>0</v>
      </c>
      <c r="DB376">
        <v>0</v>
      </c>
      <c r="DC376">
        <v>0</v>
      </c>
      <c r="DD376">
        <v>0</v>
      </c>
      <c r="DE376">
        <v>0</v>
      </c>
      <c r="DF376">
        <v>0</v>
      </c>
      <c r="DG376">
        <v>0</v>
      </c>
      <c r="DH376">
        <v>0</v>
      </c>
      <c r="DI376">
        <v>0</v>
      </c>
      <c r="DJ376">
        <v>0</v>
      </c>
      <c r="DK376">
        <v>0</v>
      </c>
      <c r="DL376">
        <v>0</v>
      </c>
      <c r="DM376">
        <v>0</v>
      </c>
      <c r="DN376">
        <v>0</v>
      </c>
      <c r="DO376">
        <v>0</v>
      </c>
      <c r="DP376">
        <v>0</v>
      </c>
      <c r="DQ376">
        <v>0</v>
      </c>
    </row>
    <row r="377" spans="1:121" x14ac:dyDescent="0.25">
      <c r="A377" t="s">
        <v>1304</v>
      </c>
      <c r="B377" t="s">
        <v>136</v>
      </c>
      <c r="C377" t="s">
        <v>137</v>
      </c>
      <c r="D377">
        <v>170</v>
      </c>
      <c r="E377" t="s">
        <v>138</v>
      </c>
      <c r="F377" t="s">
        <v>1303</v>
      </c>
      <c r="G377" s="65">
        <v>30173</v>
      </c>
      <c r="H377" t="s">
        <v>166</v>
      </c>
      <c r="I377" t="s">
        <v>142</v>
      </c>
      <c r="J377" s="66">
        <v>200010131682333</v>
      </c>
      <c r="K377" t="s">
        <v>143</v>
      </c>
      <c r="L377">
        <v>4</v>
      </c>
      <c r="M377" s="65">
        <v>45663</v>
      </c>
      <c r="N377" t="s">
        <v>200</v>
      </c>
      <c r="O377" t="s">
        <v>201</v>
      </c>
      <c r="P377" t="s">
        <v>200</v>
      </c>
      <c r="Q377" t="s">
        <v>201</v>
      </c>
      <c r="R377">
        <v>1</v>
      </c>
      <c r="S377" t="s">
        <v>146</v>
      </c>
      <c r="T377" t="s">
        <v>147</v>
      </c>
      <c r="U377" t="s">
        <v>148</v>
      </c>
      <c r="V377" t="s">
        <v>149</v>
      </c>
      <c r="W377" t="s">
        <v>150</v>
      </c>
      <c r="X377">
        <v>1500</v>
      </c>
      <c r="Y377" t="s">
        <v>264</v>
      </c>
      <c r="Z377" t="s">
        <v>152</v>
      </c>
      <c r="AA377" t="s">
        <v>153</v>
      </c>
      <c r="AB377" t="s">
        <v>154</v>
      </c>
      <c r="AC377" t="s">
        <v>155</v>
      </c>
      <c r="AF377" t="s">
        <v>188</v>
      </c>
      <c r="AG377" t="s">
        <v>189</v>
      </c>
      <c r="AP377" t="s">
        <v>158</v>
      </c>
      <c r="AQ377" t="s">
        <v>159</v>
      </c>
      <c r="AR377">
        <v>2025</v>
      </c>
      <c r="AS377">
        <v>12</v>
      </c>
      <c r="AT377" s="65">
        <v>45669</v>
      </c>
      <c r="AU377" t="s">
        <v>160</v>
      </c>
      <c r="AV377" t="s">
        <v>161</v>
      </c>
      <c r="AW377" t="s">
        <v>162</v>
      </c>
      <c r="AX377">
        <v>70000</v>
      </c>
      <c r="AY377">
        <v>0</v>
      </c>
      <c r="AZ377">
        <v>0</v>
      </c>
      <c r="BA377">
        <v>0</v>
      </c>
      <c r="BB377">
        <v>0</v>
      </c>
      <c r="BC377">
        <v>0</v>
      </c>
      <c r="BD377">
        <v>0</v>
      </c>
      <c r="BE377">
        <v>0</v>
      </c>
      <c r="BF377">
        <v>0</v>
      </c>
      <c r="BG377">
        <v>0</v>
      </c>
      <c r="BH377">
        <v>0</v>
      </c>
      <c r="BI377">
        <v>0</v>
      </c>
      <c r="BJ377">
        <v>2009</v>
      </c>
      <c r="BK377">
        <v>5368.48</v>
      </c>
      <c r="BL377">
        <v>2128</v>
      </c>
      <c r="BM377">
        <v>0</v>
      </c>
      <c r="BN377">
        <v>0</v>
      </c>
      <c r="BO377">
        <v>0</v>
      </c>
      <c r="BP377">
        <v>0</v>
      </c>
      <c r="BQ377">
        <v>0</v>
      </c>
      <c r="BR377">
        <v>0</v>
      </c>
      <c r="BS377">
        <v>0</v>
      </c>
      <c r="BT377">
        <v>0</v>
      </c>
      <c r="BU377">
        <v>0</v>
      </c>
      <c r="BV377">
        <v>0</v>
      </c>
      <c r="BW377">
        <v>0</v>
      </c>
      <c r="BX377">
        <v>0</v>
      </c>
      <c r="BY377">
        <v>0</v>
      </c>
      <c r="BZ377">
        <v>0</v>
      </c>
      <c r="CA377">
        <v>0</v>
      </c>
      <c r="CB377">
        <v>0</v>
      </c>
      <c r="CC377">
        <v>0</v>
      </c>
      <c r="CD377">
        <v>0</v>
      </c>
      <c r="CE377">
        <v>0</v>
      </c>
      <c r="CF377">
        <v>0</v>
      </c>
      <c r="CG377">
        <v>0</v>
      </c>
      <c r="CH377">
        <v>0</v>
      </c>
      <c r="CI377">
        <v>0</v>
      </c>
      <c r="CJ377">
        <v>0</v>
      </c>
      <c r="CK377">
        <v>0</v>
      </c>
      <c r="CL377">
        <v>0</v>
      </c>
      <c r="CM377">
        <v>0</v>
      </c>
      <c r="CN377">
        <v>0</v>
      </c>
      <c r="CO377">
        <v>0</v>
      </c>
      <c r="CP377">
        <v>0</v>
      </c>
      <c r="CQ377">
        <v>0</v>
      </c>
      <c r="CR377">
        <v>0</v>
      </c>
      <c r="CS377">
        <v>0</v>
      </c>
      <c r="CT377">
        <v>0</v>
      </c>
      <c r="CU377">
        <v>0</v>
      </c>
      <c r="CV377">
        <v>0</v>
      </c>
      <c r="CW377">
        <v>0</v>
      </c>
      <c r="CX377">
        <v>0</v>
      </c>
      <c r="CY377">
        <v>0</v>
      </c>
      <c r="CZ377">
        <v>0</v>
      </c>
      <c r="DA377">
        <v>0</v>
      </c>
      <c r="DB377">
        <v>0</v>
      </c>
      <c r="DC377">
        <v>0</v>
      </c>
      <c r="DD377">
        <v>0</v>
      </c>
      <c r="DE377">
        <v>0</v>
      </c>
      <c r="DF377">
        <v>0</v>
      </c>
      <c r="DG377">
        <v>0</v>
      </c>
      <c r="DH377">
        <v>0</v>
      </c>
      <c r="DI377">
        <v>0</v>
      </c>
      <c r="DJ377">
        <v>0</v>
      </c>
      <c r="DK377">
        <v>0</v>
      </c>
      <c r="DL377">
        <v>0</v>
      </c>
      <c r="DM377">
        <v>0</v>
      </c>
      <c r="DN377">
        <v>0</v>
      </c>
      <c r="DO377">
        <v>0</v>
      </c>
      <c r="DP377">
        <v>0</v>
      </c>
      <c r="DQ377">
        <v>0</v>
      </c>
    </row>
    <row r="378" spans="1:121" x14ac:dyDescent="0.25">
      <c r="A378" t="s">
        <v>1306</v>
      </c>
      <c r="B378" t="s">
        <v>136</v>
      </c>
      <c r="C378" t="s">
        <v>137</v>
      </c>
      <c r="D378">
        <v>367</v>
      </c>
      <c r="E378" t="s">
        <v>138</v>
      </c>
      <c r="F378" t="s">
        <v>1305</v>
      </c>
      <c r="G378" s="65">
        <v>34216</v>
      </c>
      <c r="H378" t="s">
        <v>166</v>
      </c>
      <c r="I378" t="s">
        <v>142</v>
      </c>
      <c r="J378" s="66">
        <v>200019606209222</v>
      </c>
      <c r="K378" t="s">
        <v>143</v>
      </c>
      <c r="L378">
        <v>3</v>
      </c>
      <c r="M378" s="65">
        <v>45663</v>
      </c>
      <c r="N378" t="s">
        <v>200</v>
      </c>
      <c r="O378" t="s">
        <v>201</v>
      </c>
      <c r="P378" t="s">
        <v>200</v>
      </c>
      <c r="Q378" t="s">
        <v>201</v>
      </c>
      <c r="R378">
        <v>1</v>
      </c>
      <c r="S378" t="s">
        <v>146</v>
      </c>
      <c r="T378" t="s">
        <v>147</v>
      </c>
      <c r="U378" t="s">
        <v>148</v>
      </c>
      <c r="V378" t="s">
        <v>149</v>
      </c>
      <c r="W378" t="s">
        <v>150</v>
      </c>
      <c r="X378">
        <v>1500</v>
      </c>
      <c r="Y378" t="s">
        <v>264</v>
      </c>
      <c r="Z378" t="s">
        <v>152</v>
      </c>
      <c r="AA378" t="s">
        <v>153</v>
      </c>
      <c r="AB378" t="s">
        <v>154</v>
      </c>
      <c r="AC378" t="s">
        <v>155</v>
      </c>
      <c r="AF378" t="s">
        <v>188</v>
      </c>
      <c r="AG378" t="s">
        <v>189</v>
      </c>
      <c r="AP378" t="s">
        <v>158</v>
      </c>
      <c r="AQ378" t="s">
        <v>159</v>
      </c>
      <c r="AR378">
        <v>2025</v>
      </c>
      <c r="AS378">
        <v>12</v>
      </c>
      <c r="AT378" s="65">
        <v>45669</v>
      </c>
      <c r="AU378" t="s">
        <v>160</v>
      </c>
      <c r="AV378" t="s">
        <v>161</v>
      </c>
      <c r="AW378" t="s">
        <v>162</v>
      </c>
      <c r="AX378">
        <v>70000</v>
      </c>
      <c r="AY378">
        <v>0</v>
      </c>
      <c r="AZ378">
        <v>0</v>
      </c>
      <c r="BA378">
        <v>0</v>
      </c>
      <c r="BB378">
        <v>0</v>
      </c>
      <c r="BC378">
        <v>0</v>
      </c>
      <c r="BD378">
        <v>0</v>
      </c>
      <c r="BE378">
        <v>0</v>
      </c>
      <c r="BF378">
        <v>0</v>
      </c>
      <c r="BG378">
        <v>0</v>
      </c>
      <c r="BH378">
        <v>0</v>
      </c>
      <c r="BI378">
        <v>0</v>
      </c>
      <c r="BJ378">
        <v>2009</v>
      </c>
      <c r="BK378">
        <v>5368.48</v>
      </c>
      <c r="BL378">
        <v>2128</v>
      </c>
      <c r="BM378">
        <v>0</v>
      </c>
      <c r="BN378">
        <v>0</v>
      </c>
      <c r="BO378">
        <v>0</v>
      </c>
      <c r="BP378">
        <v>0</v>
      </c>
      <c r="BQ378">
        <v>0</v>
      </c>
      <c r="BR378">
        <v>0</v>
      </c>
      <c r="BS378">
        <v>0</v>
      </c>
      <c r="BT378">
        <v>0</v>
      </c>
      <c r="BU378">
        <v>0</v>
      </c>
      <c r="BV378">
        <v>0</v>
      </c>
      <c r="BW378">
        <v>0</v>
      </c>
      <c r="BX378">
        <v>0</v>
      </c>
      <c r="BY378">
        <v>0</v>
      </c>
      <c r="BZ378">
        <v>0</v>
      </c>
      <c r="CA378">
        <v>0</v>
      </c>
      <c r="CB378">
        <v>0</v>
      </c>
      <c r="CC378">
        <v>0</v>
      </c>
      <c r="CD378">
        <v>0</v>
      </c>
      <c r="CE378">
        <v>0</v>
      </c>
      <c r="CF378">
        <v>0</v>
      </c>
      <c r="CG378">
        <v>0</v>
      </c>
      <c r="CH378">
        <v>0</v>
      </c>
      <c r="CI378">
        <v>0</v>
      </c>
      <c r="CJ378">
        <v>0</v>
      </c>
      <c r="CK378">
        <v>0</v>
      </c>
      <c r="CL378">
        <v>0</v>
      </c>
      <c r="CM378">
        <v>0</v>
      </c>
      <c r="CN378">
        <v>0</v>
      </c>
      <c r="CO378">
        <v>0</v>
      </c>
      <c r="CP378">
        <v>0</v>
      </c>
      <c r="CQ378">
        <v>0</v>
      </c>
      <c r="CR378">
        <v>0</v>
      </c>
      <c r="CS378">
        <v>0</v>
      </c>
      <c r="CT378">
        <v>0</v>
      </c>
      <c r="CU378">
        <v>0</v>
      </c>
      <c r="CV378">
        <v>0</v>
      </c>
      <c r="CW378">
        <v>0</v>
      </c>
      <c r="CX378">
        <v>0</v>
      </c>
      <c r="CY378">
        <v>0</v>
      </c>
      <c r="CZ378">
        <v>0</v>
      </c>
      <c r="DA378">
        <v>0</v>
      </c>
      <c r="DB378">
        <v>0</v>
      </c>
      <c r="DC378">
        <v>0</v>
      </c>
      <c r="DD378">
        <v>0</v>
      </c>
      <c r="DE378">
        <v>0</v>
      </c>
      <c r="DF378">
        <v>0</v>
      </c>
      <c r="DG378">
        <v>0</v>
      </c>
      <c r="DH378">
        <v>0</v>
      </c>
      <c r="DI378">
        <v>0</v>
      </c>
      <c r="DJ378">
        <v>0</v>
      </c>
      <c r="DK378">
        <v>0</v>
      </c>
      <c r="DL378">
        <v>0</v>
      </c>
      <c r="DM378">
        <v>0</v>
      </c>
      <c r="DN378">
        <v>0</v>
      </c>
      <c r="DO378">
        <v>0</v>
      </c>
      <c r="DP378">
        <v>0</v>
      </c>
      <c r="DQ378">
        <v>0</v>
      </c>
    </row>
    <row r="379" spans="1:121" x14ac:dyDescent="0.25">
      <c r="A379" t="s">
        <v>1308</v>
      </c>
      <c r="B379" t="s">
        <v>136</v>
      </c>
      <c r="C379" t="s">
        <v>137</v>
      </c>
      <c r="D379">
        <v>28</v>
      </c>
      <c r="E379" t="s">
        <v>138</v>
      </c>
      <c r="F379" t="s">
        <v>1307</v>
      </c>
      <c r="G379" t="s">
        <v>1309</v>
      </c>
      <c r="H379" t="s">
        <v>166</v>
      </c>
      <c r="I379" t="s">
        <v>142</v>
      </c>
      <c r="J379" s="66">
        <v>9603365838</v>
      </c>
      <c r="K379" t="s">
        <v>143</v>
      </c>
      <c r="L379">
        <v>1</v>
      </c>
      <c r="M379" s="65">
        <v>45666</v>
      </c>
      <c r="N379" t="s">
        <v>214</v>
      </c>
      <c r="O379" t="s">
        <v>215</v>
      </c>
      <c r="P379" t="s">
        <v>214</v>
      </c>
      <c r="Q379" t="s">
        <v>215</v>
      </c>
      <c r="R379">
        <v>34</v>
      </c>
      <c r="S379" t="s">
        <v>169</v>
      </c>
      <c r="T379" t="s">
        <v>147</v>
      </c>
      <c r="U379" t="s">
        <v>148</v>
      </c>
      <c r="V379" t="s">
        <v>149</v>
      </c>
      <c r="W379" t="s">
        <v>150</v>
      </c>
      <c r="X379">
        <v>3254</v>
      </c>
      <c r="Y379" t="s">
        <v>352</v>
      </c>
      <c r="Z379" t="s">
        <v>152</v>
      </c>
      <c r="AA379" t="s">
        <v>153</v>
      </c>
      <c r="AB379" t="s">
        <v>154</v>
      </c>
      <c r="AC379" t="s">
        <v>155</v>
      </c>
      <c r="AF379" t="s">
        <v>188</v>
      </c>
      <c r="AG379" t="s">
        <v>189</v>
      </c>
      <c r="AP379" t="s">
        <v>158</v>
      </c>
      <c r="AQ379" t="s">
        <v>159</v>
      </c>
      <c r="AR379">
        <v>2025</v>
      </c>
      <c r="AS379">
        <v>12</v>
      </c>
      <c r="AT379" s="65">
        <v>45669</v>
      </c>
      <c r="AU379" t="s">
        <v>160</v>
      </c>
      <c r="AV379" t="s">
        <v>161</v>
      </c>
      <c r="AW379" t="s">
        <v>171</v>
      </c>
      <c r="AX379">
        <v>0</v>
      </c>
      <c r="AY379">
        <v>0</v>
      </c>
      <c r="AZ379">
        <v>0</v>
      </c>
      <c r="BA379">
        <v>0</v>
      </c>
      <c r="BB379">
        <v>0</v>
      </c>
      <c r="BC379">
        <v>0</v>
      </c>
      <c r="BD379">
        <v>0</v>
      </c>
      <c r="BE379">
        <v>0</v>
      </c>
      <c r="BF379">
        <v>0</v>
      </c>
      <c r="BG379">
        <v>0</v>
      </c>
      <c r="BH379">
        <v>0</v>
      </c>
      <c r="BI379">
        <v>0</v>
      </c>
      <c r="BJ379">
        <v>1937.25</v>
      </c>
      <c r="BK379">
        <v>4898.03</v>
      </c>
      <c r="BL379">
        <v>2052</v>
      </c>
      <c r="BM379">
        <v>0</v>
      </c>
      <c r="BN379">
        <v>0</v>
      </c>
      <c r="BO379">
        <v>0</v>
      </c>
      <c r="BP379">
        <v>0</v>
      </c>
      <c r="BQ379">
        <v>0</v>
      </c>
      <c r="BR379">
        <v>0</v>
      </c>
      <c r="BS379">
        <v>0</v>
      </c>
      <c r="BT379">
        <v>0</v>
      </c>
      <c r="BU379">
        <v>0</v>
      </c>
      <c r="BV379">
        <v>0</v>
      </c>
      <c r="BW379">
        <v>0</v>
      </c>
      <c r="BX379">
        <v>0</v>
      </c>
      <c r="BY379">
        <v>0</v>
      </c>
      <c r="BZ379">
        <v>0</v>
      </c>
      <c r="CA379">
        <v>0</v>
      </c>
      <c r="CB379">
        <v>0</v>
      </c>
      <c r="CC379">
        <v>0</v>
      </c>
      <c r="CD379">
        <v>0</v>
      </c>
      <c r="CE379">
        <v>0</v>
      </c>
      <c r="CF379">
        <v>0</v>
      </c>
      <c r="CG379">
        <v>0</v>
      </c>
      <c r="CH379">
        <v>0</v>
      </c>
      <c r="CI379">
        <v>0</v>
      </c>
      <c r="CJ379">
        <v>0</v>
      </c>
      <c r="CK379">
        <v>0</v>
      </c>
      <c r="CL379">
        <v>0</v>
      </c>
      <c r="CM379">
        <v>0</v>
      </c>
      <c r="CN379">
        <v>0</v>
      </c>
      <c r="CO379">
        <v>0</v>
      </c>
      <c r="CP379">
        <v>0</v>
      </c>
      <c r="CQ379">
        <v>0</v>
      </c>
      <c r="CR379">
        <v>0</v>
      </c>
      <c r="CS379">
        <v>0</v>
      </c>
      <c r="CT379">
        <v>0</v>
      </c>
      <c r="CU379">
        <v>0</v>
      </c>
      <c r="CV379">
        <v>0</v>
      </c>
      <c r="CW379">
        <v>0</v>
      </c>
      <c r="CX379">
        <v>0</v>
      </c>
      <c r="CY379">
        <v>0</v>
      </c>
      <c r="CZ379">
        <v>0</v>
      </c>
      <c r="DA379">
        <v>0</v>
      </c>
      <c r="DB379">
        <v>0</v>
      </c>
      <c r="DC379">
        <v>0</v>
      </c>
      <c r="DD379">
        <v>0</v>
      </c>
      <c r="DE379">
        <v>0</v>
      </c>
      <c r="DF379">
        <v>0</v>
      </c>
      <c r="DG379">
        <v>0</v>
      </c>
      <c r="DH379">
        <v>0</v>
      </c>
      <c r="DI379">
        <v>0</v>
      </c>
      <c r="DJ379">
        <v>0</v>
      </c>
      <c r="DK379">
        <v>0</v>
      </c>
      <c r="DL379">
        <v>0</v>
      </c>
      <c r="DM379">
        <v>0</v>
      </c>
      <c r="DN379">
        <v>0</v>
      </c>
      <c r="DO379">
        <v>0</v>
      </c>
      <c r="DP379">
        <v>0</v>
      </c>
      <c r="DQ379">
        <v>0</v>
      </c>
    </row>
    <row r="380" spans="1:121" x14ac:dyDescent="0.25">
      <c r="A380" t="s">
        <v>1311</v>
      </c>
      <c r="B380" t="s">
        <v>136</v>
      </c>
      <c r="C380" t="s">
        <v>137</v>
      </c>
      <c r="D380">
        <v>419</v>
      </c>
      <c r="E380" t="s">
        <v>138</v>
      </c>
      <c r="F380" t="s">
        <v>1310</v>
      </c>
      <c r="G380" s="65">
        <v>21555</v>
      </c>
      <c r="H380" t="s">
        <v>141</v>
      </c>
      <c r="I380" t="s">
        <v>142</v>
      </c>
      <c r="J380" s="66">
        <v>200019605578580</v>
      </c>
      <c r="K380" t="s">
        <v>143</v>
      </c>
      <c r="L380">
        <v>4</v>
      </c>
      <c r="M380" s="65">
        <v>45663</v>
      </c>
      <c r="N380" t="s">
        <v>200</v>
      </c>
      <c r="O380" t="s">
        <v>201</v>
      </c>
      <c r="P380" t="s">
        <v>200</v>
      </c>
      <c r="Q380" t="s">
        <v>201</v>
      </c>
      <c r="R380">
        <v>1</v>
      </c>
      <c r="S380" t="s">
        <v>146</v>
      </c>
      <c r="T380" t="s">
        <v>147</v>
      </c>
      <c r="U380" t="s">
        <v>148</v>
      </c>
      <c r="V380" t="s">
        <v>149</v>
      </c>
      <c r="W380" t="s">
        <v>150</v>
      </c>
      <c r="X380">
        <v>1500</v>
      </c>
      <c r="Y380" t="s">
        <v>264</v>
      </c>
      <c r="Z380" t="s">
        <v>152</v>
      </c>
      <c r="AA380" t="s">
        <v>153</v>
      </c>
      <c r="AB380" t="s">
        <v>154</v>
      </c>
      <c r="AC380" t="s">
        <v>155</v>
      </c>
      <c r="AF380" t="s">
        <v>188</v>
      </c>
      <c r="AG380" t="s">
        <v>189</v>
      </c>
      <c r="AP380" t="s">
        <v>158</v>
      </c>
      <c r="AQ380" t="s">
        <v>159</v>
      </c>
      <c r="AR380">
        <v>2025</v>
      </c>
      <c r="AS380">
        <v>12</v>
      </c>
      <c r="AT380" s="65">
        <v>45669</v>
      </c>
      <c r="AU380" t="s">
        <v>160</v>
      </c>
      <c r="AV380" t="s">
        <v>161</v>
      </c>
      <c r="AW380" t="s">
        <v>162</v>
      </c>
      <c r="AX380">
        <v>70000</v>
      </c>
      <c r="AY380">
        <v>0</v>
      </c>
      <c r="AZ380">
        <v>0</v>
      </c>
      <c r="BA380">
        <v>0</v>
      </c>
      <c r="BB380">
        <v>0</v>
      </c>
      <c r="BC380">
        <v>0</v>
      </c>
      <c r="BD380">
        <v>0</v>
      </c>
      <c r="BE380">
        <v>0</v>
      </c>
      <c r="BF380">
        <v>0</v>
      </c>
      <c r="BG380">
        <v>0</v>
      </c>
      <c r="BH380">
        <v>0</v>
      </c>
      <c r="BI380">
        <v>0</v>
      </c>
      <c r="BJ380">
        <v>2009</v>
      </c>
      <c r="BK380">
        <v>5368.48</v>
      </c>
      <c r="BL380">
        <v>2128</v>
      </c>
      <c r="BM380">
        <v>0</v>
      </c>
      <c r="BN380">
        <v>0</v>
      </c>
      <c r="BO380">
        <v>0</v>
      </c>
      <c r="BP380">
        <v>0</v>
      </c>
      <c r="BQ380">
        <v>0</v>
      </c>
      <c r="BR380">
        <v>0</v>
      </c>
      <c r="BS380">
        <v>0</v>
      </c>
      <c r="BT380">
        <v>0</v>
      </c>
      <c r="BU380">
        <v>0</v>
      </c>
      <c r="BV380">
        <v>0</v>
      </c>
      <c r="BW380">
        <v>0</v>
      </c>
      <c r="BX380">
        <v>0</v>
      </c>
      <c r="BY380">
        <v>0</v>
      </c>
      <c r="BZ380">
        <v>0</v>
      </c>
      <c r="CA380">
        <v>0</v>
      </c>
      <c r="CB380">
        <v>0</v>
      </c>
      <c r="CC380">
        <v>0</v>
      </c>
      <c r="CD380">
        <v>0</v>
      </c>
      <c r="CE380">
        <v>0</v>
      </c>
      <c r="CF380">
        <v>0</v>
      </c>
      <c r="CG380">
        <v>0</v>
      </c>
      <c r="CH380">
        <v>0</v>
      </c>
      <c r="CI380">
        <v>0</v>
      </c>
      <c r="CJ380">
        <v>0</v>
      </c>
      <c r="CK380">
        <v>0</v>
      </c>
      <c r="CL380">
        <v>0</v>
      </c>
      <c r="CM380">
        <v>0</v>
      </c>
      <c r="CN380">
        <v>0</v>
      </c>
      <c r="CO380">
        <v>0</v>
      </c>
      <c r="CP380">
        <v>0</v>
      </c>
      <c r="CQ380">
        <v>0</v>
      </c>
      <c r="CR380">
        <v>0</v>
      </c>
      <c r="CS380">
        <v>0</v>
      </c>
      <c r="CT380">
        <v>0</v>
      </c>
      <c r="CU380">
        <v>0</v>
      </c>
      <c r="CV380">
        <v>0</v>
      </c>
      <c r="CW380">
        <v>0</v>
      </c>
      <c r="CX380">
        <v>0</v>
      </c>
      <c r="CY380">
        <v>0</v>
      </c>
      <c r="CZ380">
        <v>0</v>
      </c>
      <c r="DA380">
        <v>0</v>
      </c>
      <c r="DB380">
        <v>0</v>
      </c>
      <c r="DC380">
        <v>0</v>
      </c>
      <c r="DD380">
        <v>0</v>
      </c>
      <c r="DE380">
        <v>0</v>
      </c>
      <c r="DF380">
        <v>0</v>
      </c>
      <c r="DG380">
        <v>0</v>
      </c>
      <c r="DH380">
        <v>0</v>
      </c>
      <c r="DI380">
        <v>0</v>
      </c>
      <c r="DJ380">
        <v>0</v>
      </c>
      <c r="DK380">
        <v>0</v>
      </c>
      <c r="DL380">
        <v>0</v>
      </c>
      <c r="DM380">
        <v>0</v>
      </c>
      <c r="DN380">
        <v>0</v>
      </c>
      <c r="DO380">
        <v>0</v>
      </c>
      <c r="DP380">
        <v>0</v>
      </c>
      <c r="DQ380">
        <v>0</v>
      </c>
    </row>
    <row r="381" spans="1:121" x14ac:dyDescent="0.25">
      <c r="A381" t="s">
        <v>1313</v>
      </c>
      <c r="B381" t="s">
        <v>136</v>
      </c>
      <c r="C381" t="s">
        <v>137</v>
      </c>
      <c r="D381">
        <v>27</v>
      </c>
      <c r="E381" t="s">
        <v>138</v>
      </c>
      <c r="F381" t="s">
        <v>1312</v>
      </c>
      <c r="G381" s="65">
        <v>23863</v>
      </c>
      <c r="H381" t="s">
        <v>141</v>
      </c>
      <c r="I381" t="s">
        <v>142</v>
      </c>
      <c r="J381" s="66">
        <v>200019605578624</v>
      </c>
      <c r="K381" t="s">
        <v>143</v>
      </c>
      <c r="L381">
        <v>4</v>
      </c>
      <c r="M381" s="65">
        <v>45663</v>
      </c>
      <c r="N381" t="s">
        <v>574</v>
      </c>
      <c r="O381" t="s">
        <v>575</v>
      </c>
      <c r="P381" t="s">
        <v>574</v>
      </c>
      <c r="Q381" t="s">
        <v>575</v>
      </c>
      <c r="R381">
        <v>1</v>
      </c>
      <c r="S381" t="s">
        <v>146</v>
      </c>
      <c r="T381" t="s">
        <v>147</v>
      </c>
      <c r="U381" t="s">
        <v>148</v>
      </c>
      <c r="V381" t="s">
        <v>149</v>
      </c>
      <c r="W381" t="s">
        <v>150</v>
      </c>
      <c r="X381">
        <v>1693</v>
      </c>
      <c r="Y381" t="s">
        <v>187</v>
      </c>
      <c r="Z381" t="s">
        <v>152</v>
      </c>
      <c r="AA381" t="s">
        <v>153</v>
      </c>
      <c r="AB381" t="s">
        <v>154</v>
      </c>
      <c r="AC381" t="s">
        <v>155</v>
      </c>
      <c r="AF381" t="s">
        <v>188</v>
      </c>
      <c r="AG381" t="s">
        <v>189</v>
      </c>
      <c r="AP381" t="s">
        <v>158</v>
      </c>
      <c r="AQ381" t="s">
        <v>159</v>
      </c>
      <c r="AR381">
        <v>2025</v>
      </c>
      <c r="AS381">
        <v>12</v>
      </c>
      <c r="AT381" s="65">
        <v>45669</v>
      </c>
      <c r="AU381" t="s">
        <v>160</v>
      </c>
      <c r="AV381" t="s">
        <v>161</v>
      </c>
      <c r="AW381" t="s">
        <v>162</v>
      </c>
      <c r="AX381">
        <v>70000</v>
      </c>
      <c r="AY381">
        <v>0</v>
      </c>
      <c r="AZ381">
        <v>0</v>
      </c>
      <c r="BA381">
        <v>0</v>
      </c>
      <c r="BB381">
        <v>0</v>
      </c>
      <c r="BC381">
        <v>0</v>
      </c>
      <c r="BD381">
        <v>0</v>
      </c>
      <c r="BE381">
        <v>0</v>
      </c>
      <c r="BF381">
        <v>0</v>
      </c>
      <c r="BG381">
        <v>0</v>
      </c>
      <c r="BH381">
        <v>0</v>
      </c>
      <c r="BI381">
        <v>0</v>
      </c>
      <c r="BJ381">
        <v>2009</v>
      </c>
      <c r="BK381">
        <v>5368.48</v>
      </c>
      <c r="BL381">
        <v>2128</v>
      </c>
      <c r="BM381">
        <v>0</v>
      </c>
      <c r="BN381">
        <v>0</v>
      </c>
      <c r="BO381">
        <v>0</v>
      </c>
      <c r="BP381">
        <v>0</v>
      </c>
      <c r="BQ381">
        <v>0</v>
      </c>
      <c r="BR381">
        <v>0</v>
      </c>
      <c r="BS381">
        <v>0</v>
      </c>
      <c r="BT381">
        <v>0</v>
      </c>
      <c r="BU381">
        <v>0</v>
      </c>
      <c r="BV381">
        <v>0</v>
      </c>
      <c r="BW381">
        <v>0</v>
      </c>
      <c r="BX381">
        <v>0</v>
      </c>
      <c r="BY381">
        <v>0</v>
      </c>
      <c r="BZ381">
        <v>0</v>
      </c>
      <c r="CA381">
        <v>0</v>
      </c>
      <c r="CB381">
        <v>0</v>
      </c>
      <c r="CC381">
        <v>0</v>
      </c>
      <c r="CD381">
        <v>0</v>
      </c>
      <c r="CE381">
        <v>0</v>
      </c>
      <c r="CF381">
        <v>0</v>
      </c>
      <c r="CG381">
        <v>0</v>
      </c>
      <c r="CH381">
        <v>0</v>
      </c>
      <c r="CI381">
        <v>0</v>
      </c>
      <c r="CJ381">
        <v>0</v>
      </c>
      <c r="CK381">
        <v>0</v>
      </c>
      <c r="CL381">
        <v>0</v>
      </c>
      <c r="CM381">
        <v>0</v>
      </c>
      <c r="CN381">
        <v>0</v>
      </c>
      <c r="CO381">
        <v>0</v>
      </c>
      <c r="CP381">
        <v>0</v>
      </c>
      <c r="CQ381">
        <v>0</v>
      </c>
      <c r="CR381">
        <v>0</v>
      </c>
      <c r="CS381">
        <v>0</v>
      </c>
      <c r="CT381">
        <v>0</v>
      </c>
      <c r="CU381">
        <v>0</v>
      </c>
      <c r="CV381">
        <v>0</v>
      </c>
      <c r="CW381">
        <v>0</v>
      </c>
      <c r="CX381">
        <v>0</v>
      </c>
      <c r="CY381">
        <v>0</v>
      </c>
      <c r="CZ381">
        <v>0</v>
      </c>
      <c r="DA381">
        <v>0</v>
      </c>
      <c r="DB381">
        <v>0</v>
      </c>
      <c r="DC381">
        <v>0</v>
      </c>
      <c r="DD381">
        <v>0</v>
      </c>
      <c r="DE381">
        <v>0</v>
      </c>
      <c r="DF381">
        <v>0</v>
      </c>
      <c r="DG381">
        <v>0</v>
      </c>
      <c r="DH381">
        <v>0</v>
      </c>
      <c r="DI381">
        <v>0</v>
      </c>
      <c r="DJ381">
        <v>0</v>
      </c>
      <c r="DK381">
        <v>0</v>
      </c>
      <c r="DL381">
        <v>0</v>
      </c>
      <c r="DM381">
        <v>0</v>
      </c>
      <c r="DN381">
        <v>0</v>
      </c>
      <c r="DO381">
        <v>0</v>
      </c>
      <c r="DP381">
        <v>0</v>
      </c>
      <c r="DQ381">
        <v>0</v>
      </c>
    </row>
    <row r="382" spans="1:121" x14ac:dyDescent="0.25">
      <c r="A382" t="s">
        <v>1315</v>
      </c>
      <c r="B382" t="s">
        <v>136</v>
      </c>
      <c r="C382" t="s">
        <v>137</v>
      </c>
      <c r="D382">
        <v>6</v>
      </c>
      <c r="E382" t="s">
        <v>138</v>
      </c>
      <c r="F382" t="s">
        <v>1314</v>
      </c>
      <c r="G382" t="s">
        <v>1316</v>
      </c>
      <c r="H382" t="s">
        <v>141</v>
      </c>
      <c r="I382" t="s">
        <v>142</v>
      </c>
      <c r="J382" s="66">
        <v>9600122773</v>
      </c>
      <c r="K382" t="s">
        <v>143</v>
      </c>
      <c r="L382">
        <v>1</v>
      </c>
      <c r="M382" s="65">
        <v>45663</v>
      </c>
      <c r="N382" t="s">
        <v>367</v>
      </c>
      <c r="O382" t="s">
        <v>368</v>
      </c>
      <c r="P382" t="s">
        <v>367</v>
      </c>
      <c r="Q382" t="s">
        <v>368</v>
      </c>
      <c r="R382">
        <v>34</v>
      </c>
      <c r="S382" t="s">
        <v>169</v>
      </c>
      <c r="T382" t="s">
        <v>147</v>
      </c>
      <c r="U382" t="s">
        <v>148</v>
      </c>
      <c r="V382" t="s">
        <v>149</v>
      </c>
      <c r="W382" t="s">
        <v>150</v>
      </c>
      <c r="X382">
        <v>3756</v>
      </c>
      <c r="Y382" t="s">
        <v>467</v>
      </c>
      <c r="Z382" t="s">
        <v>152</v>
      </c>
      <c r="AA382" t="s">
        <v>153</v>
      </c>
      <c r="AB382" t="s">
        <v>154</v>
      </c>
      <c r="AC382" t="s">
        <v>155</v>
      </c>
      <c r="AF382" t="s">
        <v>188</v>
      </c>
      <c r="AG382" t="s">
        <v>189</v>
      </c>
      <c r="AP382" t="s">
        <v>158</v>
      </c>
      <c r="AQ382" t="s">
        <v>159</v>
      </c>
      <c r="AR382">
        <v>2025</v>
      </c>
      <c r="AS382">
        <v>12</v>
      </c>
      <c r="AT382" s="65">
        <v>45669</v>
      </c>
      <c r="AU382" t="s">
        <v>160</v>
      </c>
      <c r="AV382" t="s">
        <v>161</v>
      </c>
      <c r="AW382" t="s">
        <v>171</v>
      </c>
      <c r="AX382">
        <v>0</v>
      </c>
      <c r="AY382">
        <v>0</v>
      </c>
      <c r="AZ382">
        <v>0</v>
      </c>
      <c r="BA382">
        <v>0</v>
      </c>
      <c r="BB382">
        <v>0</v>
      </c>
      <c r="BC382">
        <v>0</v>
      </c>
      <c r="BD382">
        <v>0</v>
      </c>
      <c r="BE382">
        <v>0</v>
      </c>
      <c r="BF382">
        <v>0</v>
      </c>
      <c r="BG382">
        <v>0</v>
      </c>
      <c r="BH382">
        <v>0</v>
      </c>
      <c r="BI382">
        <v>0</v>
      </c>
      <c r="BJ382">
        <v>2296</v>
      </c>
      <c r="BK382">
        <v>7400.87</v>
      </c>
      <c r="BL382">
        <v>2432</v>
      </c>
      <c r="BM382">
        <v>0</v>
      </c>
      <c r="BN382">
        <v>0</v>
      </c>
      <c r="BO382">
        <v>0</v>
      </c>
      <c r="BP382">
        <v>0</v>
      </c>
      <c r="BQ382">
        <v>0</v>
      </c>
      <c r="BR382">
        <v>0</v>
      </c>
      <c r="BS382">
        <v>0</v>
      </c>
      <c r="BT382">
        <v>0</v>
      </c>
      <c r="BU382">
        <v>0</v>
      </c>
      <c r="BV382">
        <v>0</v>
      </c>
      <c r="BW382">
        <v>0</v>
      </c>
      <c r="BX382">
        <v>0</v>
      </c>
      <c r="BY382">
        <v>0</v>
      </c>
      <c r="BZ382">
        <v>10066</v>
      </c>
      <c r="CA382">
        <v>0</v>
      </c>
      <c r="CB382">
        <v>0</v>
      </c>
      <c r="CC382">
        <v>0</v>
      </c>
      <c r="CD382">
        <v>0</v>
      </c>
      <c r="CE382">
        <v>0</v>
      </c>
      <c r="CF382">
        <v>0</v>
      </c>
      <c r="CG382">
        <v>0</v>
      </c>
      <c r="CH382">
        <v>0</v>
      </c>
      <c r="CI382">
        <v>0</v>
      </c>
      <c r="CJ382">
        <v>0</v>
      </c>
      <c r="CK382">
        <v>0</v>
      </c>
      <c r="CL382">
        <v>0</v>
      </c>
      <c r="CM382">
        <v>0</v>
      </c>
      <c r="CN382">
        <v>0</v>
      </c>
      <c r="CO382">
        <v>0</v>
      </c>
      <c r="CP382">
        <v>0</v>
      </c>
      <c r="CQ382">
        <v>0</v>
      </c>
      <c r="CR382">
        <v>0</v>
      </c>
      <c r="CS382">
        <v>0</v>
      </c>
      <c r="CT382">
        <v>0</v>
      </c>
      <c r="CU382">
        <v>0</v>
      </c>
      <c r="CV382">
        <v>0</v>
      </c>
      <c r="CW382">
        <v>0</v>
      </c>
      <c r="CX382">
        <v>0</v>
      </c>
      <c r="CY382">
        <v>0</v>
      </c>
      <c r="CZ382">
        <v>0</v>
      </c>
      <c r="DA382">
        <v>0</v>
      </c>
      <c r="DB382">
        <v>0</v>
      </c>
      <c r="DC382">
        <v>0</v>
      </c>
      <c r="DD382">
        <v>0</v>
      </c>
      <c r="DE382">
        <v>0</v>
      </c>
      <c r="DF382">
        <v>0</v>
      </c>
      <c r="DG382">
        <v>0</v>
      </c>
      <c r="DH382">
        <v>0</v>
      </c>
      <c r="DI382">
        <v>0</v>
      </c>
      <c r="DJ382">
        <v>0</v>
      </c>
      <c r="DK382">
        <v>0</v>
      </c>
      <c r="DL382">
        <v>0</v>
      </c>
      <c r="DM382">
        <v>0</v>
      </c>
      <c r="DN382">
        <v>0</v>
      </c>
      <c r="DO382">
        <v>0</v>
      </c>
      <c r="DP382">
        <v>0</v>
      </c>
      <c r="DQ382">
        <v>0</v>
      </c>
    </row>
    <row r="383" spans="1:121" x14ac:dyDescent="0.25">
      <c r="A383" t="s">
        <v>1318</v>
      </c>
      <c r="B383" t="s">
        <v>136</v>
      </c>
      <c r="C383" t="s">
        <v>137</v>
      </c>
      <c r="D383">
        <v>133</v>
      </c>
      <c r="E383" t="s">
        <v>138</v>
      </c>
      <c r="F383" t="s">
        <v>1317</v>
      </c>
      <c r="G383" t="s">
        <v>1319</v>
      </c>
      <c r="H383" t="s">
        <v>141</v>
      </c>
      <c r="I383" t="s">
        <v>142</v>
      </c>
      <c r="J383" s="66">
        <v>9600760730</v>
      </c>
      <c r="K383" t="s">
        <v>143</v>
      </c>
      <c r="L383">
        <v>1</v>
      </c>
      <c r="M383" s="65">
        <v>45668</v>
      </c>
      <c r="N383" t="s">
        <v>167</v>
      </c>
      <c r="O383" t="s">
        <v>168</v>
      </c>
      <c r="P383" t="s">
        <v>167</v>
      </c>
      <c r="Q383" t="s">
        <v>168</v>
      </c>
      <c r="R383">
        <v>34</v>
      </c>
      <c r="S383" t="s">
        <v>169</v>
      </c>
      <c r="T383" t="s">
        <v>147</v>
      </c>
      <c r="U383" t="s">
        <v>148</v>
      </c>
      <c r="V383" t="s">
        <v>149</v>
      </c>
      <c r="W383" t="s">
        <v>150</v>
      </c>
      <c r="X383">
        <v>2210</v>
      </c>
      <c r="Y383" t="s">
        <v>170</v>
      </c>
      <c r="AB383" t="s">
        <v>154</v>
      </c>
      <c r="AC383" t="s">
        <v>155</v>
      </c>
      <c r="AP383" t="s">
        <v>158</v>
      </c>
      <c r="AQ383" t="s">
        <v>159</v>
      </c>
      <c r="AR383">
        <v>2025</v>
      </c>
      <c r="AS383">
        <v>12</v>
      </c>
      <c r="AT383" s="65">
        <v>45669</v>
      </c>
      <c r="AU383" t="s">
        <v>160</v>
      </c>
      <c r="AV383" t="s">
        <v>161</v>
      </c>
      <c r="AW383" t="s">
        <v>171</v>
      </c>
      <c r="AX383">
        <v>0</v>
      </c>
      <c r="AY383">
        <v>0</v>
      </c>
      <c r="AZ383">
        <v>0</v>
      </c>
      <c r="BA383">
        <v>0</v>
      </c>
      <c r="BB383">
        <v>0</v>
      </c>
      <c r="BC383">
        <v>0</v>
      </c>
      <c r="BD383">
        <v>0</v>
      </c>
      <c r="BE383">
        <v>0</v>
      </c>
      <c r="BF383">
        <v>0</v>
      </c>
      <c r="BG383">
        <v>0</v>
      </c>
      <c r="BH383">
        <v>0</v>
      </c>
      <c r="BI383">
        <v>0</v>
      </c>
      <c r="BJ383">
        <v>1435</v>
      </c>
      <c r="BK383">
        <v>1854</v>
      </c>
      <c r="BL383">
        <v>1520</v>
      </c>
      <c r="BM383">
        <v>0</v>
      </c>
      <c r="BN383">
        <v>0</v>
      </c>
      <c r="BO383">
        <v>0</v>
      </c>
      <c r="BP383">
        <v>0</v>
      </c>
      <c r="BQ383">
        <v>0</v>
      </c>
      <c r="BR383">
        <v>0</v>
      </c>
      <c r="BS383">
        <v>0</v>
      </c>
      <c r="BT383">
        <v>0</v>
      </c>
      <c r="BU383">
        <v>0</v>
      </c>
      <c r="BV383">
        <v>0</v>
      </c>
      <c r="BW383">
        <v>0</v>
      </c>
      <c r="BX383">
        <v>0</v>
      </c>
      <c r="BY383">
        <v>0</v>
      </c>
      <c r="BZ383">
        <v>0</v>
      </c>
      <c r="CA383">
        <v>0</v>
      </c>
      <c r="CB383">
        <v>0</v>
      </c>
      <c r="CC383">
        <v>0</v>
      </c>
      <c r="CD383">
        <v>0</v>
      </c>
      <c r="CE383">
        <v>0</v>
      </c>
      <c r="CF383">
        <v>0</v>
      </c>
      <c r="CG383">
        <v>0</v>
      </c>
      <c r="CH383">
        <v>0</v>
      </c>
      <c r="CI383">
        <v>0</v>
      </c>
      <c r="CJ383">
        <v>0</v>
      </c>
      <c r="CK383">
        <v>0</v>
      </c>
      <c r="CL383">
        <v>0</v>
      </c>
      <c r="CM383">
        <v>0</v>
      </c>
      <c r="CN383">
        <v>0</v>
      </c>
      <c r="CO383">
        <v>0</v>
      </c>
      <c r="CP383">
        <v>0</v>
      </c>
      <c r="CQ383">
        <v>0</v>
      </c>
      <c r="CR383">
        <v>0</v>
      </c>
      <c r="CS383">
        <v>0</v>
      </c>
      <c r="CT383">
        <v>0</v>
      </c>
      <c r="CU383">
        <v>0</v>
      </c>
      <c r="CV383">
        <v>0</v>
      </c>
      <c r="CW383">
        <v>0</v>
      </c>
      <c r="CX383">
        <v>0</v>
      </c>
      <c r="CY383">
        <v>0</v>
      </c>
      <c r="CZ383">
        <v>0</v>
      </c>
      <c r="DA383">
        <v>0</v>
      </c>
      <c r="DB383">
        <v>0</v>
      </c>
      <c r="DC383">
        <v>0</v>
      </c>
      <c r="DD383">
        <v>0</v>
      </c>
      <c r="DE383">
        <v>0</v>
      </c>
      <c r="DF383">
        <v>0</v>
      </c>
      <c r="DG383">
        <v>0</v>
      </c>
      <c r="DH383">
        <v>0</v>
      </c>
      <c r="DI383">
        <v>0</v>
      </c>
      <c r="DJ383">
        <v>0</v>
      </c>
      <c r="DK383">
        <v>0</v>
      </c>
      <c r="DL383">
        <v>0</v>
      </c>
      <c r="DM383">
        <v>0</v>
      </c>
      <c r="DN383">
        <v>0</v>
      </c>
      <c r="DO383">
        <v>0</v>
      </c>
      <c r="DP383">
        <v>0</v>
      </c>
      <c r="DQ383">
        <v>0</v>
      </c>
    </row>
    <row r="384" spans="1:121" x14ac:dyDescent="0.25">
      <c r="A384" t="s">
        <v>1321</v>
      </c>
      <c r="B384" t="s">
        <v>136</v>
      </c>
      <c r="C384" t="s">
        <v>137</v>
      </c>
      <c r="D384">
        <v>93</v>
      </c>
      <c r="E384" t="s">
        <v>138</v>
      </c>
      <c r="F384" t="s">
        <v>1320</v>
      </c>
      <c r="G384" s="65">
        <v>33757</v>
      </c>
      <c r="H384" t="s">
        <v>141</v>
      </c>
      <c r="I384" t="s">
        <v>142</v>
      </c>
      <c r="J384" s="66">
        <v>200019606208519</v>
      </c>
      <c r="K384" t="s">
        <v>143</v>
      </c>
      <c r="L384">
        <v>3</v>
      </c>
      <c r="M384" s="65">
        <v>45663</v>
      </c>
      <c r="N384" t="s">
        <v>185</v>
      </c>
      <c r="O384" t="s">
        <v>186</v>
      </c>
      <c r="P384" t="s">
        <v>185</v>
      </c>
      <c r="Q384" t="s">
        <v>186</v>
      </c>
      <c r="R384">
        <v>1</v>
      </c>
      <c r="S384" t="s">
        <v>146</v>
      </c>
      <c r="T384" t="s">
        <v>147</v>
      </c>
      <c r="U384" t="s">
        <v>148</v>
      </c>
      <c r="V384" t="s">
        <v>149</v>
      </c>
      <c r="W384" t="s">
        <v>150</v>
      </c>
      <c r="X384">
        <v>1693</v>
      </c>
      <c r="Y384" t="s">
        <v>187</v>
      </c>
      <c r="Z384" t="s">
        <v>152</v>
      </c>
      <c r="AA384" t="s">
        <v>153</v>
      </c>
      <c r="AB384" t="s">
        <v>154</v>
      </c>
      <c r="AC384" t="s">
        <v>155</v>
      </c>
      <c r="AF384" t="s">
        <v>188</v>
      </c>
      <c r="AG384" t="s">
        <v>189</v>
      </c>
      <c r="AP384" t="s">
        <v>158</v>
      </c>
      <c r="AQ384" t="s">
        <v>159</v>
      </c>
      <c r="AR384">
        <v>2025</v>
      </c>
      <c r="AS384">
        <v>12</v>
      </c>
      <c r="AT384" s="65">
        <v>45669</v>
      </c>
      <c r="AU384" t="s">
        <v>160</v>
      </c>
      <c r="AV384" t="s">
        <v>161</v>
      </c>
      <c r="AW384" t="s">
        <v>162</v>
      </c>
      <c r="AX384">
        <v>70000</v>
      </c>
      <c r="AY384">
        <v>0</v>
      </c>
      <c r="AZ384">
        <v>0</v>
      </c>
      <c r="BA384">
        <v>0</v>
      </c>
      <c r="BB384">
        <v>0</v>
      </c>
      <c r="BC384">
        <v>0</v>
      </c>
      <c r="BD384">
        <v>0</v>
      </c>
      <c r="BE384">
        <v>0</v>
      </c>
      <c r="BF384">
        <v>0</v>
      </c>
      <c r="BG384">
        <v>0</v>
      </c>
      <c r="BH384">
        <v>0</v>
      </c>
      <c r="BI384">
        <v>0</v>
      </c>
      <c r="BJ384">
        <v>2009</v>
      </c>
      <c r="BK384">
        <v>5368.48</v>
      </c>
      <c r="BL384">
        <v>2128</v>
      </c>
      <c r="BM384">
        <v>0</v>
      </c>
      <c r="BN384">
        <v>0</v>
      </c>
      <c r="BO384">
        <v>0</v>
      </c>
      <c r="BP384">
        <v>0</v>
      </c>
      <c r="BQ384">
        <v>0</v>
      </c>
      <c r="BR384">
        <v>0</v>
      </c>
      <c r="BS384">
        <v>0</v>
      </c>
      <c r="BT384">
        <v>0</v>
      </c>
      <c r="BU384">
        <v>0</v>
      </c>
      <c r="BV384">
        <v>0</v>
      </c>
      <c r="BW384">
        <v>0</v>
      </c>
      <c r="BX384">
        <v>0</v>
      </c>
      <c r="BY384">
        <v>0</v>
      </c>
      <c r="BZ384">
        <v>0</v>
      </c>
      <c r="CA384">
        <v>0</v>
      </c>
      <c r="CB384">
        <v>0</v>
      </c>
      <c r="CC384">
        <v>0</v>
      </c>
      <c r="CD384">
        <v>0</v>
      </c>
      <c r="CE384">
        <v>0</v>
      </c>
      <c r="CF384">
        <v>0</v>
      </c>
      <c r="CG384">
        <v>0</v>
      </c>
      <c r="CH384">
        <v>0</v>
      </c>
      <c r="CI384">
        <v>0</v>
      </c>
      <c r="CJ384">
        <v>0</v>
      </c>
      <c r="CK384">
        <v>0</v>
      </c>
      <c r="CL384">
        <v>0</v>
      </c>
      <c r="CM384">
        <v>0</v>
      </c>
      <c r="CN384">
        <v>0</v>
      </c>
      <c r="CO384">
        <v>0</v>
      </c>
      <c r="CP384">
        <v>0</v>
      </c>
      <c r="CQ384">
        <v>0</v>
      </c>
      <c r="CR384">
        <v>0</v>
      </c>
      <c r="CS384">
        <v>0</v>
      </c>
      <c r="CT384">
        <v>0</v>
      </c>
      <c r="CU384">
        <v>0</v>
      </c>
      <c r="CV384">
        <v>0</v>
      </c>
      <c r="CW384">
        <v>0</v>
      </c>
      <c r="CX384">
        <v>0</v>
      </c>
      <c r="CY384">
        <v>0</v>
      </c>
      <c r="CZ384">
        <v>0</v>
      </c>
      <c r="DA384">
        <v>0</v>
      </c>
      <c r="DB384">
        <v>0</v>
      </c>
      <c r="DC384">
        <v>0</v>
      </c>
      <c r="DD384">
        <v>0</v>
      </c>
      <c r="DE384">
        <v>0</v>
      </c>
      <c r="DF384">
        <v>0</v>
      </c>
      <c r="DG384">
        <v>0</v>
      </c>
      <c r="DH384">
        <v>0</v>
      </c>
      <c r="DI384">
        <v>0</v>
      </c>
      <c r="DJ384">
        <v>0</v>
      </c>
      <c r="DK384">
        <v>0</v>
      </c>
      <c r="DL384">
        <v>0</v>
      </c>
      <c r="DM384">
        <v>0</v>
      </c>
      <c r="DN384">
        <v>0</v>
      </c>
      <c r="DO384">
        <v>0</v>
      </c>
      <c r="DP384">
        <v>0</v>
      </c>
      <c r="DQ384">
        <v>0</v>
      </c>
    </row>
    <row r="385" spans="1:121" x14ac:dyDescent="0.25">
      <c r="A385" t="s">
        <v>1323</v>
      </c>
      <c r="B385" t="s">
        <v>136</v>
      </c>
      <c r="C385" t="s">
        <v>137</v>
      </c>
      <c r="D385">
        <v>21</v>
      </c>
      <c r="E385" t="s">
        <v>138</v>
      </c>
      <c r="F385" t="s">
        <v>1322</v>
      </c>
      <c r="G385" t="s">
        <v>1324</v>
      </c>
      <c r="H385" t="s">
        <v>166</v>
      </c>
      <c r="I385" t="s">
        <v>142</v>
      </c>
      <c r="J385" s="66">
        <v>200019605578773</v>
      </c>
      <c r="K385" t="s">
        <v>143</v>
      </c>
      <c r="L385">
        <v>4</v>
      </c>
      <c r="M385" s="65">
        <v>45663</v>
      </c>
      <c r="N385" t="s">
        <v>574</v>
      </c>
      <c r="O385" t="s">
        <v>575</v>
      </c>
      <c r="P385" t="s">
        <v>574</v>
      </c>
      <c r="Q385" t="s">
        <v>575</v>
      </c>
      <c r="R385">
        <v>1</v>
      </c>
      <c r="S385" t="s">
        <v>146</v>
      </c>
      <c r="T385" t="s">
        <v>147</v>
      </c>
      <c r="U385" t="s">
        <v>148</v>
      </c>
      <c r="V385" t="s">
        <v>149</v>
      </c>
      <c r="W385" t="s">
        <v>150</v>
      </c>
      <c r="X385">
        <v>1500</v>
      </c>
      <c r="Y385" t="s">
        <v>264</v>
      </c>
      <c r="Z385" t="s">
        <v>152</v>
      </c>
      <c r="AA385" t="s">
        <v>153</v>
      </c>
      <c r="AB385" t="s">
        <v>154</v>
      </c>
      <c r="AC385" t="s">
        <v>155</v>
      </c>
      <c r="AF385" t="s">
        <v>188</v>
      </c>
      <c r="AG385" t="s">
        <v>189</v>
      </c>
      <c r="AP385" t="s">
        <v>158</v>
      </c>
      <c r="AQ385" t="s">
        <v>159</v>
      </c>
      <c r="AR385">
        <v>2025</v>
      </c>
      <c r="AS385">
        <v>12</v>
      </c>
      <c r="AT385" s="65">
        <v>45669</v>
      </c>
      <c r="AU385" t="s">
        <v>160</v>
      </c>
      <c r="AV385" t="s">
        <v>161</v>
      </c>
      <c r="AW385" t="s">
        <v>162</v>
      </c>
      <c r="AX385">
        <v>70000</v>
      </c>
      <c r="AY385">
        <v>0</v>
      </c>
      <c r="AZ385">
        <v>0</v>
      </c>
      <c r="BA385">
        <v>0</v>
      </c>
      <c r="BB385">
        <v>0</v>
      </c>
      <c r="BC385">
        <v>0</v>
      </c>
      <c r="BD385">
        <v>0</v>
      </c>
      <c r="BE385">
        <v>0</v>
      </c>
      <c r="BF385">
        <v>0</v>
      </c>
      <c r="BG385">
        <v>0</v>
      </c>
      <c r="BH385">
        <v>0</v>
      </c>
      <c r="BI385">
        <v>0</v>
      </c>
      <c r="BJ385">
        <v>2009</v>
      </c>
      <c r="BK385">
        <v>5368.48</v>
      </c>
      <c r="BL385">
        <v>2128</v>
      </c>
      <c r="BM385">
        <v>0</v>
      </c>
      <c r="BN385">
        <v>0</v>
      </c>
      <c r="BO385">
        <v>0</v>
      </c>
      <c r="BP385">
        <v>0</v>
      </c>
      <c r="BQ385">
        <v>0</v>
      </c>
      <c r="BR385">
        <v>0</v>
      </c>
      <c r="BS385">
        <v>0</v>
      </c>
      <c r="BT385">
        <v>0</v>
      </c>
      <c r="BU385">
        <v>0</v>
      </c>
      <c r="BV385">
        <v>0</v>
      </c>
      <c r="BW385">
        <v>0</v>
      </c>
      <c r="BX385">
        <v>0</v>
      </c>
      <c r="BY385">
        <v>0</v>
      </c>
      <c r="BZ385">
        <v>0</v>
      </c>
      <c r="CA385">
        <v>0</v>
      </c>
      <c r="CB385">
        <v>0</v>
      </c>
      <c r="CC385">
        <v>0</v>
      </c>
      <c r="CD385">
        <v>0</v>
      </c>
      <c r="CE385">
        <v>0</v>
      </c>
      <c r="CF385">
        <v>0</v>
      </c>
      <c r="CG385">
        <v>0</v>
      </c>
      <c r="CH385">
        <v>0</v>
      </c>
      <c r="CI385">
        <v>0</v>
      </c>
      <c r="CJ385">
        <v>0</v>
      </c>
      <c r="CK385">
        <v>0</v>
      </c>
      <c r="CL385">
        <v>0</v>
      </c>
      <c r="CM385">
        <v>0</v>
      </c>
      <c r="CN385">
        <v>0</v>
      </c>
      <c r="CO385">
        <v>0</v>
      </c>
      <c r="CP385">
        <v>0</v>
      </c>
      <c r="CQ385">
        <v>0</v>
      </c>
      <c r="CR385">
        <v>0</v>
      </c>
      <c r="CS385">
        <v>0</v>
      </c>
      <c r="CT385">
        <v>0</v>
      </c>
      <c r="CU385">
        <v>0</v>
      </c>
      <c r="CV385">
        <v>0</v>
      </c>
      <c r="CW385">
        <v>0</v>
      </c>
      <c r="CX385">
        <v>0</v>
      </c>
      <c r="CY385">
        <v>0</v>
      </c>
      <c r="CZ385">
        <v>0</v>
      </c>
      <c r="DA385">
        <v>0</v>
      </c>
      <c r="DB385">
        <v>0</v>
      </c>
      <c r="DC385">
        <v>0</v>
      </c>
      <c r="DD385">
        <v>0</v>
      </c>
      <c r="DE385">
        <v>0</v>
      </c>
      <c r="DF385">
        <v>0</v>
      </c>
      <c r="DG385">
        <v>0</v>
      </c>
      <c r="DH385">
        <v>0</v>
      </c>
      <c r="DI385">
        <v>0</v>
      </c>
      <c r="DJ385">
        <v>0</v>
      </c>
      <c r="DK385">
        <v>0</v>
      </c>
      <c r="DL385">
        <v>0</v>
      </c>
      <c r="DM385">
        <v>0</v>
      </c>
      <c r="DN385">
        <v>0</v>
      </c>
      <c r="DO385">
        <v>0</v>
      </c>
      <c r="DP385">
        <v>0</v>
      </c>
      <c r="DQ385">
        <v>0</v>
      </c>
    </row>
    <row r="386" spans="1:121" x14ac:dyDescent="0.25">
      <c r="A386" t="s">
        <v>1326</v>
      </c>
      <c r="B386" t="s">
        <v>136</v>
      </c>
      <c r="C386" t="s">
        <v>137</v>
      </c>
      <c r="D386">
        <v>119</v>
      </c>
      <c r="E386" t="s">
        <v>138</v>
      </c>
      <c r="F386" t="s">
        <v>1325</v>
      </c>
      <c r="G386" s="65">
        <v>38054</v>
      </c>
      <c r="H386" t="s">
        <v>141</v>
      </c>
      <c r="I386" t="s">
        <v>206</v>
      </c>
      <c r="J386" s="66">
        <v>9605457189</v>
      </c>
      <c r="K386" t="s">
        <v>143</v>
      </c>
      <c r="L386">
        <v>1</v>
      </c>
      <c r="M386" s="65">
        <v>45667</v>
      </c>
      <c r="N386" t="s">
        <v>167</v>
      </c>
      <c r="O386" t="s">
        <v>168</v>
      </c>
      <c r="P386" t="s">
        <v>167</v>
      </c>
      <c r="Q386" t="s">
        <v>168</v>
      </c>
      <c r="R386">
        <v>1</v>
      </c>
      <c r="S386" t="s">
        <v>146</v>
      </c>
      <c r="T386" t="s">
        <v>147</v>
      </c>
      <c r="U386" t="s">
        <v>148</v>
      </c>
      <c r="V386" t="s">
        <v>149</v>
      </c>
      <c r="W386" t="s">
        <v>150</v>
      </c>
      <c r="X386">
        <v>3389</v>
      </c>
      <c r="Y386" t="s">
        <v>277</v>
      </c>
      <c r="Z386" t="s">
        <v>193</v>
      </c>
      <c r="AA386" t="s">
        <v>194</v>
      </c>
      <c r="AB386" t="s">
        <v>154</v>
      </c>
      <c r="AC386" t="s">
        <v>155</v>
      </c>
      <c r="AF386" t="s">
        <v>156</v>
      </c>
      <c r="AG386" t="s">
        <v>157</v>
      </c>
      <c r="AP386" t="s">
        <v>158</v>
      </c>
      <c r="AQ386" t="s">
        <v>159</v>
      </c>
      <c r="AR386">
        <v>2025</v>
      </c>
      <c r="AS386">
        <v>12</v>
      </c>
      <c r="AT386" s="65">
        <v>45669</v>
      </c>
      <c r="AU386" t="s">
        <v>160</v>
      </c>
      <c r="AV386" t="s">
        <v>161</v>
      </c>
      <c r="AW386" t="s">
        <v>162</v>
      </c>
      <c r="AX386">
        <v>25000</v>
      </c>
      <c r="AY386">
        <v>0</v>
      </c>
      <c r="AZ386">
        <v>0</v>
      </c>
      <c r="BA386">
        <v>0</v>
      </c>
      <c r="BB386">
        <v>0</v>
      </c>
      <c r="BC386">
        <v>0</v>
      </c>
      <c r="BD386">
        <v>0</v>
      </c>
      <c r="BE386">
        <v>0</v>
      </c>
      <c r="BF386">
        <v>0</v>
      </c>
      <c r="BG386">
        <v>0</v>
      </c>
      <c r="BH386">
        <v>0</v>
      </c>
      <c r="BI386">
        <v>0</v>
      </c>
      <c r="BJ386">
        <v>717.5</v>
      </c>
      <c r="BK386">
        <v>0</v>
      </c>
      <c r="BL386">
        <v>760</v>
      </c>
      <c r="BM386">
        <v>0</v>
      </c>
      <c r="BN386">
        <v>0</v>
      </c>
      <c r="BO386">
        <v>0</v>
      </c>
      <c r="BP386">
        <v>0</v>
      </c>
      <c r="BQ386">
        <v>0</v>
      </c>
      <c r="BR386">
        <v>0</v>
      </c>
      <c r="BS386">
        <v>0</v>
      </c>
      <c r="BT386">
        <v>0</v>
      </c>
      <c r="BU386">
        <v>0</v>
      </c>
      <c r="BV386">
        <v>0</v>
      </c>
      <c r="BW386">
        <v>0</v>
      </c>
      <c r="BX386">
        <v>0</v>
      </c>
      <c r="BY386">
        <v>0</v>
      </c>
      <c r="BZ386">
        <v>0</v>
      </c>
      <c r="CA386">
        <v>0</v>
      </c>
      <c r="CB386">
        <v>0</v>
      </c>
      <c r="CC386">
        <v>0</v>
      </c>
      <c r="CD386">
        <v>0</v>
      </c>
      <c r="CE386">
        <v>0</v>
      </c>
      <c r="CF386">
        <v>0</v>
      </c>
      <c r="CG386">
        <v>0</v>
      </c>
      <c r="CH386">
        <v>0</v>
      </c>
      <c r="CI386">
        <v>0</v>
      </c>
      <c r="CJ386">
        <v>0</v>
      </c>
      <c r="CK386">
        <v>0</v>
      </c>
      <c r="CL386">
        <v>0</v>
      </c>
      <c r="CM386">
        <v>0</v>
      </c>
      <c r="CN386">
        <v>0</v>
      </c>
      <c r="CO386">
        <v>0</v>
      </c>
      <c r="CP386">
        <v>0</v>
      </c>
      <c r="CQ386">
        <v>0</v>
      </c>
      <c r="CR386">
        <v>0</v>
      </c>
      <c r="CS386">
        <v>0</v>
      </c>
      <c r="CT386">
        <v>0</v>
      </c>
      <c r="CU386">
        <v>0</v>
      </c>
      <c r="CV386">
        <v>0</v>
      </c>
      <c r="CW386">
        <v>0</v>
      </c>
      <c r="CX386">
        <v>0</v>
      </c>
      <c r="CY386">
        <v>0</v>
      </c>
      <c r="CZ386">
        <v>0</v>
      </c>
      <c r="DA386">
        <v>0</v>
      </c>
      <c r="DB386">
        <v>0</v>
      </c>
      <c r="DC386">
        <v>0</v>
      </c>
      <c r="DD386">
        <v>0</v>
      </c>
      <c r="DE386">
        <v>0</v>
      </c>
      <c r="DF386">
        <v>0</v>
      </c>
      <c r="DG386">
        <v>0</v>
      </c>
      <c r="DH386">
        <v>0</v>
      </c>
      <c r="DI386">
        <v>0</v>
      </c>
      <c r="DJ386">
        <v>0</v>
      </c>
      <c r="DK386">
        <v>0</v>
      </c>
      <c r="DL386">
        <v>0</v>
      </c>
      <c r="DM386">
        <v>0</v>
      </c>
      <c r="DN386">
        <v>0</v>
      </c>
      <c r="DO386">
        <v>0</v>
      </c>
      <c r="DP386">
        <v>0</v>
      </c>
      <c r="DQ386">
        <v>0</v>
      </c>
    </row>
    <row r="387" spans="1:121" x14ac:dyDescent="0.25">
      <c r="A387" t="s">
        <v>1328</v>
      </c>
      <c r="B387" t="s">
        <v>136</v>
      </c>
      <c r="C387" t="s">
        <v>137</v>
      </c>
      <c r="D387">
        <v>115</v>
      </c>
      <c r="E387" t="s">
        <v>138</v>
      </c>
      <c r="F387" t="s">
        <v>1327</v>
      </c>
      <c r="G387" t="s">
        <v>1329</v>
      </c>
      <c r="H387" t="s">
        <v>141</v>
      </c>
      <c r="I387" t="s">
        <v>206</v>
      </c>
      <c r="J387" s="66">
        <v>9607391765</v>
      </c>
      <c r="K387" t="s">
        <v>143</v>
      </c>
      <c r="L387">
        <v>1</v>
      </c>
      <c r="M387" s="65">
        <v>45667</v>
      </c>
      <c r="N387" t="s">
        <v>167</v>
      </c>
      <c r="O387" t="s">
        <v>168</v>
      </c>
      <c r="P387" t="s">
        <v>167</v>
      </c>
      <c r="Q387" t="s">
        <v>168</v>
      </c>
      <c r="R387">
        <v>1</v>
      </c>
      <c r="S387" t="s">
        <v>146</v>
      </c>
      <c r="T387" t="s">
        <v>147</v>
      </c>
      <c r="U387" t="s">
        <v>148</v>
      </c>
      <c r="V387" t="s">
        <v>149</v>
      </c>
      <c r="W387" t="s">
        <v>150</v>
      </c>
      <c r="X387">
        <v>3389</v>
      </c>
      <c r="Y387" t="s">
        <v>277</v>
      </c>
      <c r="Z387" t="s">
        <v>193</v>
      </c>
      <c r="AA387" t="s">
        <v>194</v>
      </c>
      <c r="AB387" t="s">
        <v>154</v>
      </c>
      <c r="AC387" t="s">
        <v>155</v>
      </c>
      <c r="AF387" t="s">
        <v>156</v>
      </c>
      <c r="AG387" t="s">
        <v>157</v>
      </c>
      <c r="AP387" t="s">
        <v>158</v>
      </c>
      <c r="AQ387" t="s">
        <v>159</v>
      </c>
      <c r="AR387">
        <v>2025</v>
      </c>
      <c r="AS387">
        <v>12</v>
      </c>
      <c r="AT387" s="65">
        <v>45669</v>
      </c>
      <c r="AU387" t="s">
        <v>160</v>
      </c>
      <c r="AV387" t="s">
        <v>161</v>
      </c>
      <c r="AW387" t="s">
        <v>162</v>
      </c>
      <c r="AX387">
        <v>50000</v>
      </c>
      <c r="AY387">
        <v>0</v>
      </c>
      <c r="AZ387">
        <v>0</v>
      </c>
      <c r="BA387">
        <v>0</v>
      </c>
      <c r="BB387">
        <v>0</v>
      </c>
      <c r="BC387">
        <v>0</v>
      </c>
      <c r="BD387">
        <v>0</v>
      </c>
      <c r="BE387">
        <v>0</v>
      </c>
      <c r="BF387">
        <v>0</v>
      </c>
      <c r="BG387">
        <v>0</v>
      </c>
      <c r="BH387">
        <v>0</v>
      </c>
      <c r="BI387">
        <v>0</v>
      </c>
      <c r="BJ387">
        <v>1435</v>
      </c>
      <c r="BK387">
        <v>0</v>
      </c>
      <c r="BL387">
        <v>1520</v>
      </c>
      <c r="BM387">
        <v>0</v>
      </c>
      <c r="BN387">
        <v>0</v>
      </c>
      <c r="BO387">
        <v>0</v>
      </c>
      <c r="BP387">
        <v>0</v>
      </c>
      <c r="BQ387">
        <v>0</v>
      </c>
      <c r="BR387">
        <v>0</v>
      </c>
      <c r="BS387">
        <v>0</v>
      </c>
      <c r="BT387">
        <v>0</v>
      </c>
      <c r="BU387">
        <v>0</v>
      </c>
      <c r="BV387">
        <v>0</v>
      </c>
      <c r="BW387">
        <v>0</v>
      </c>
      <c r="BX387">
        <v>0</v>
      </c>
      <c r="BY387">
        <v>0</v>
      </c>
      <c r="BZ387">
        <v>0</v>
      </c>
      <c r="CA387">
        <v>0</v>
      </c>
      <c r="CB387">
        <v>0</v>
      </c>
      <c r="CC387">
        <v>0</v>
      </c>
      <c r="CD387">
        <v>0</v>
      </c>
      <c r="CE387">
        <v>0</v>
      </c>
      <c r="CF387">
        <v>0</v>
      </c>
      <c r="CG387">
        <v>0</v>
      </c>
      <c r="CH387">
        <v>0</v>
      </c>
      <c r="CI387">
        <v>0</v>
      </c>
      <c r="CJ387">
        <v>0</v>
      </c>
      <c r="CK387">
        <v>0</v>
      </c>
      <c r="CL387">
        <v>0</v>
      </c>
      <c r="CM387">
        <v>0</v>
      </c>
      <c r="CN387">
        <v>0</v>
      </c>
      <c r="CO387">
        <v>0</v>
      </c>
      <c r="CP387">
        <v>0</v>
      </c>
      <c r="CQ387">
        <v>0</v>
      </c>
      <c r="CR387">
        <v>0</v>
      </c>
      <c r="CS387">
        <v>0</v>
      </c>
      <c r="CT387">
        <v>0</v>
      </c>
      <c r="CU387">
        <v>0</v>
      </c>
      <c r="CV387">
        <v>0</v>
      </c>
      <c r="CW387">
        <v>0</v>
      </c>
      <c r="CX387">
        <v>0</v>
      </c>
      <c r="CY387">
        <v>0</v>
      </c>
      <c r="CZ387">
        <v>0</v>
      </c>
      <c r="DA387">
        <v>0</v>
      </c>
      <c r="DB387">
        <v>0</v>
      </c>
      <c r="DC387">
        <v>0</v>
      </c>
      <c r="DD387">
        <v>0</v>
      </c>
      <c r="DE387">
        <v>0</v>
      </c>
      <c r="DF387">
        <v>0</v>
      </c>
      <c r="DG387">
        <v>0</v>
      </c>
      <c r="DH387">
        <v>0</v>
      </c>
      <c r="DI387">
        <v>0</v>
      </c>
      <c r="DJ387">
        <v>0</v>
      </c>
      <c r="DK387">
        <v>0</v>
      </c>
      <c r="DL387">
        <v>0</v>
      </c>
      <c r="DM387">
        <v>0</v>
      </c>
      <c r="DN387">
        <v>0</v>
      </c>
      <c r="DO387">
        <v>0</v>
      </c>
      <c r="DP387">
        <v>0</v>
      </c>
      <c r="DQ387">
        <v>0</v>
      </c>
    </row>
    <row r="388" spans="1:121" x14ac:dyDescent="0.25">
      <c r="A388" t="s">
        <v>1331</v>
      </c>
      <c r="B388" t="s">
        <v>136</v>
      </c>
      <c r="C388" t="s">
        <v>137</v>
      </c>
      <c r="D388">
        <v>27</v>
      </c>
      <c r="E388" t="s">
        <v>138</v>
      </c>
      <c r="F388" t="s">
        <v>1330</v>
      </c>
      <c r="G388" t="s">
        <v>1332</v>
      </c>
      <c r="H388" t="s">
        <v>166</v>
      </c>
      <c r="I388" t="s">
        <v>142</v>
      </c>
      <c r="J388" s="66">
        <v>200019606093234</v>
      </c>
      <c r="K388" t="s">
        <v>143</v>
      </c>
      <c r="L388">
        <v>3</v>
      </c>
      <c r="M388" s="65">
        <v>45663</v>
      </c>
      <c r="N388" t="s">
        <v>246</v>
      </c>
      <c r="O388" t="s">
        <v>247</v>
      </c>
      <c r="P388" t="s">
        <v>246</v>
      </c>
      <c r="Q388" t="s">
        <v>247</v>
      </c>
      <c r="R388">
        <v>1</v>
      </c>
      <c r="S388" t="s">
        <v>146</v>
      </c>
      <c r="T388" t="s">
        <v>147</v>
      </c>
      <c r="U388" t="s">
        <v>148</v>
      </c>
      <c r="V388" t="s">
        <v>149</v>
      </c>
      <c r="W388" t="s">
        <v>150</v>
      </c>
      <c r="X388">
        <v>2210</v>
      </c>
      <c r="Y388" t="s">
        <v>170</v>
      </c>
      <c r="AB388" t="s">
        <v>154</v>
      </c>
      <c r="AC388" t="s">
        <v>155</v>
      </c>
      <c r="AP388" t="s">
        <v>158</v>
      </c>
      <c r="AQ388" t="s">
        <v>159</v>
      </c>
      <c r="AR388">
        <v>2025</v>
      </c>
      <c r="AS388">
        <v>12</v>
      </c>
      <c r="AT388" s="65">
        <v>45669</v>
      </c>
      <c r="AU388" t="s">
        <v>160</v>
      </c>
      <c r="AV388" t="s">
        <v>161</v>
      </c>
      <c r="AW388" t="s">
        <v>162</v>
      </c>
      <c r="AX388">
        <v>80000</v>
      </c>
      <c r="AY388">
        <v>0</v>
      </c>
      <c r="AZ388">
        <v>0</v>
      </c>
      <c r="BA388">
        <v>0</v>
      </c>
      <c r="BB388">
        <v>0</v>
      </c>
      <c r="BC388">
        <v>0</v>
      </c>
      <c r="BD388">
        <v>0</v>
      </c>
      <c r="BE388">
        <v>0</v>
      </c>
      <c r="BF388">
        <v>0</v>
      </c>
      <c r="BG388">
        <v>0</v>
      </c>
      <c r="BH388">
        <v>0</v>
      </c>
      <c r="BI388">
        <v>0</v>
      </c>
      <c r="BJ388">
        <v>2296</v>
      </c>
      <c r="BK388">
        <v>7400.87</v>
      </c>
      <c r="BL388">
        <v>2432</v>
      </c>
      <c r="BM388">
        <v>0</v>
      </c>
      <c r="BN388">
        <v>0</v>
      </c>
      <c r="BO388">
        <v>0</v>
      </c>
      <c r="BP388">
        <v>0</v>
      </c>
      <c r="BQ388">
        <v>0</v>
      </c>
      <c r="BR388">
        <v>0</v>
      </c>
      <c r="BS388">
        <v>0</v>
      </c>
      <c r="BT388">
        <v>0</v>
      </c>
      <c r="BU388">
        <v>0</v>
      </c>
      <c r="BV388">
        <v>0</v>
      </c>
      <c r="BW388">
        <v>0</v>
      </c>
      <c r="BX388">
        <v>0</v>
      </c>
      <c r="BY388">
        <v>0</v>
      </c>
      <c r="BZ388">
        <v>0</v>
      </c>
      <c r="CA388">
        <v>0</v>
      </c>
      <c r="CB388">
        <v>0</v>
      </c>
      <c r="CC388">
        <v>0</v>
      </c>
      <c r="CD388">
        <v>0</v>
      </c>
      <c r="CE388">
        <v>0</v>
      </c>
      <c r="CF388">
        <v>0</v>
      </c>
      <c r="CG388">
        <v>0</v>
      </c>
      <c r="CH388">
        <v>0</v>
      </c>
      <c r="CI388">
        <v>0</v>
      </c>
      <c r="CJ388">
        <v>0</v>
      </c>
      <c r="CK388">
        <v>0</v>
      </c>
      <c r="CL388">
        <v>0</v>
      </c>
      <c r="CM388">
        <v>0</v>
      </c>
      <c r="CN388">
        <v>0</v>
      </c>
      <c r="CO388">
        <v>0</v>
      </c>
      <c r="CP388">
        <v>0</v>
      </c>
      <c r="CQ388">
        <v>0</v>
      </c>
      <c r="CR388">
        <v>0</v>
      </c>
      <c r="CS388">
        <v>0</v>
      </c>
      <c r="CT388">
        <v>0</v>
      </c>
      <c r="CU388">
        <v>0</v>
      </c>
      <c r="CV388">
        <v>0</v>
      </c>
      <c r="CW388">
        <v>0</v>
      </c>
      <c r="CX388">
        <v>0</v>
      </c>
      <c r="CY388">
        <v>0</v>
      </c>
      <c r="CZ388">
        <v>0</v>
      </c>
      <c r="DA388">
        <v>0</v>
      </c>
      <c r="DB388">
        <v>0</v>
      </c>
      <c r="DC388">
        <v>0</v>
      </c>
      <c r="DD388">
        <v>0</v>
      </c>
      <c r="DE388">
        <v>0</v>
      </c>
      <c r="DF388">
        <v>0</v>
      </c>
      <c r="DG388">
        <v>0</v>
      </c>
      <c r="DH388">
        <v>0</v>
      </c>
      <c r="DI388">
        <v>0</v>
      </c>
      <c r="DJ388">
        <v>0</v>
      </c>
      <c r="DK388">
        <v>0</v>
      </c>
      <c r="DL388">
        <v>0</v>
      </c>
      <c r="DM388">
        <v>0</v>
      </c>
      <c r="DN388">
        <v>0</v>
      </c>
      <c r="DO388">
        <v>0</v>
      </c>
      <c r="DP388">
        <v>0</v>
      </c>
      <c r="DQ388">
        <v>0</v>
      </c>
    </row>
    <row r="389" spans="1:121" x14ac:dyDescent="0.25">
      <c r="A389" t="s">
        <v>1334</v>
      </c>
      <c r="B389" t="s">
        <v>136</v>
      </c>
      <c r="C389" t="s">
        <v>137</v>
      </c>
      <c r="D389">
        <v>210</v>
      </c>
      <c r="E389" t="s">
        <v>138</v>
      </c>
      <c r="F389" t="s">
        <v>1333</v>
      </c>
      <c r="G389" t="s">
        <v>1335</v>
      </c>
      <c r="H389" t="s">
        <v>141</v>
      </c>
      <c r="I389" t="s">
        <v>206</v>
      </c>
      <c r="J389" s="66">
        <v>9606569439</v>
      </c>
      <c r="K389" t="s">
        <v>143</v>
      </c>
      <c r="L389">
        <v>1</v>
      </c>
      <c r="M389" s="65">
        <v>45665</v>
      </c>
      <c r="N389" t="s">
        <v>329</v>
      </c>
      <c r="O389" t="s">
        <v>330</v>
      </c>
      <c r="P389" t="s">
        <v>329</v>
      </c>
      <c r="Q389" t="s">
        <v>330</v>
      </c>
      <c r="R389">
        <v>1</v>
      </c>
      <c r="S389" t="s">
        <v>146</v>
      </c>
      <c r="T389" t="s">
        <v>147</v>
      </c>
      <c r="U389" t="s">
        <v>148</v>
      </c>
      <c r="V389" t="s">
        <v>149</v>
      </c>
      <c r="W389" t="s">
        <v>150</v>
      </c>
      <c r="X389">
        <v>1250</v>
      </c>
      <c r="Y389" t="s">
        <v>495</v>
      </c>
      <c r="Z389" t="s">
        <v>193</v>
      </c>
      <c r="AA389" t="s">
        <v>194</v>
      </c>
      <c r="AB389" t="s">
        <v>195</v>
      </c>
      <c r="AC389" t="s">
        <v>196</v>
      </c>
      <c r="AF389" t="s">
        <v>260</v>
      </c>
      <c r="AG389" t="s">
        <v>261</v>
      </c>
      <c r="AP389" t="s">
        <v>158</v>
      </c>
      <c r="AQ389" t="s">
        <v>159</v>
      </c>
      <c r="AR389">
        <v>2025</v>
      </c>
      <c r="AS389">
        <v>12</v>
      </c>
      <c r="AT389" s="65">
        <v>45669</v>
      </c>
      <c r="AU389" t="s">
        <v>160</v>
      </c>
      <c r="AV389" t="s">
        <v>161</v>
      </c>
      <c r="AW389" t="s">
        <v>162</v>
      </c>
      <c r="AX389">
        <v>25000</v>
      </c>
      <c r="AY389">
        <v>0</v>
      </c>
      <c r="AZ389">
        <v>0</v>
      </c>
      <c r="BA389">
        <v>0</v>
      </c>
      <c r="BB389">
        <v>0</v>
      </c>
      <c r="BC389">
        <v>0</v>
      </c>
      <c r="BD389">
        <v>0</v>
      </c>
      <c r="BE389">
        <v>0</v>
      </c>
      <c r="BF389">
        <v>0</v>
      </c>
      <c r="BG389">
        <v>0</v>
      </c>
      <c r="BH389">
        <v>0</v>
      </c>
      <c r="BI389">
        <v>0</v>
      </c>
      <c r="BJ389">
        <v>717.5</v>
      </c>
      <c r="BK389">
        <v>0</v>
      </c>
      <c r="BL389">
        <v>760</v>
      </c>
      <c r="BM389">
        <v>0</v>
      </c>
      <c r="BN389">
        <v>0</v>
      </c>
      <c r="BO389">
        <v>0</v>
      </c>
      <c r="BP389">
        <v>0</v>
      </c>
      <c r="BQ389">
        <v>0</v>
      </c>
      <c r="BR389">
        <v>0</v>
      </c>
      <c r="BS389">
        <v>0</v>
      </c>
      <c r="BT389">
        <v>0</v>
      </c>
      <c r="BU389">
        <v>0</v>
      </c>
      <c r="BV389">
        <v>0</v>
      </c>
      <c r="BW389">
        <v>0</v>
      </c>
      <c r="BX389">
        <v>0</v>
      </c>
      <c r="BY389">
        <v>0</v>
      </c>
      <c r="BZ389">
        <v>0</v>
      </c>
      <c r="CA389">
        <v>0</v>
      </c>
      <c r="CB389">
        <v>0</v>
      </c>
      <c r="CC389">
        <v>0</v>
      </c>
      <c r="CD389">
        <v>0</v>
      </c>
      <c r="CE389">
        <v>0</v>
      </c>
      <c r="CF389">
        <v>0</v>
      </c>
      <c r="CG389">
        <v>0</v>
      </c>
      <c r="CH389">
        <v>0</v>
      </c>
      <c r="CI389">
        <v>0</v>
      </c>
      <c r="CJ389">
        <v>0</v>
      </c>
      <c r="CK389">
        <v>0</v>
      </c>
      <c r="CL389">
        <v>0</v>
      </c>
      <c r="CM389">
        <v>0</v>
      </c>
      <c r="CN389">
        <v>0</v>
      </c>
      <c r="CO389">
        <v>0</v>
      </c>
      <c r="CP389">
        <v>0</v>
      </c>
      <c r="CQ389">
        <v>0</v>
      </c>
      <c r="CR389">
        <v>0</v>
      </c>
      <c r="CS389">
        <v>0</v>
      </c>
      <c r="CT389">
        <v>0</v>
      </c>
      <c r="CU389">
        <v>0</v>
      </c>
      <c r="CV389">
        <v>0</v>
      </c>
      <c r="CW389">
        <v>0</v>
      </c>
      <c r="CX389">
        <v>0</v>
      </c>
      <c r="CY389">
        <v>0</v>
      </c>
      <c r="CZ389">
        <v>0</v>
      </c>
      <c r="DA389">
        <v>0</v>
      </c>
      <c r="DB389">
        <v>0</v>
      </c>
      <c r="DC389">
        <v>0</v>
      </c>
      <c r="DD389">
        <v>0</v>
      </c>
      <c r="DE389">
        <v>0</v>
      </c>
      <c r="DF389">
        <v>0</v>
      </c>
      <c r="DG389">
        <v>0</v>
      </c>
      <c r="DH389">
        <v>0</v>
      </c>
      <c r="DI389">
        <v>0</v>
      </c>
      <c r="DJ389">
        <v>0</v>
      </c>
      <c r="DK389">
        <v>0</v>
      </c>
      <c r="DL389">
        <v>0</v>
      </c>
      <c r="DM389">
        <v>0</v>
      </c>
      <c r="DN389">
        <v>0</v>
      </c>
      <c r="DO389">
        <v>0</v>
      </c>
      <c r="DP389">
        <v>0</v>
      </c>
      <c r="DQ389">
        <v>0</v>
      </c>
    </row>
    <row r="390" spans="1:121" x14ac:dyDescent="0.25">
      <c r="A390" t="s">
        <v>1337</v>
      </c>
      <c r="B390" t="s">
        <v>136</v>
      </c>
      <c r="C390" t="s">
        <v>137</v>
      </c>
      <c r="D390">
        <v>15</v>
      </c>
      <c r="E390" t="s">
        <v>138</v>
      </c>
      <c r="F390" t="s">
        <v>1336</v>
      </c>
      <c r="G390" t="s">
        <v>1338</v>
      </c>
      <c r="H390" t="s">
        <v>166</v>
      </c>
      <c r="I390" t="s">
        <v>142</v>
      </c>
      <c r="J390" s="66">
        <v>102051219</v>
      </c>
      <c r="K390" t="s">
        <v>143</v>
      </c>
      <c r="L390">
        <v>1</v>
      </c>
      <c r="M390" s="65">
        <v>45664</v>
      </c>
      <c r="N390" t="s">
        <v>1007</v>
      </c>
      <c r="O390" t="s">
        <v>1008</v>
      </c>
      <c r="P390" t="s">
        <v>1007</v>
      </c>
      <c r="Q390" t="s">
        <v>1008</v>
      </c>
      <c r="R390">
        <v>1</v>
      </c>
      <c r="S390" t="s">
        <v>146</v>
      </c>
      <c r="T390" t="s">
        <v>147</v>
      </c>
      <c r="U390" t="s">
        <v>148</v>
      </c>
      <c r="V390" t="s">
        <v>149</v>
      </c>
      <c r="W390" t="s">
        <v>150</v>
      </c>
      <c r="X390">
        <v>3389</v>
      </c>
      <c r="Y390" t="s">
        <v>277</v>
      </c>
      <c r="Z390" t="s">
        <v>193</v>
      </c>
      <c r="AA390" t="s">
        <v>194</v>
      </c>
      <c r="AB390" t="s">
        <v>154</v>
      </c>
      <c r="AC390" t="s">
        <v>155</v>
      </c>
      <c r="AF390" t="s">
        <v>156</v>
      </c>
      <c r="AG390" t="s">
        <v>157</v>
      </c>
      <c r="AP390" t="s">
        <v>158</v>
      </c>
      <c r="AQ390" t="s">
        <v>159</v>
      </c>
      <c r="AR390">
        <v>2025</v>
      </c>
      <c r="AS390">
        <v>12</v>
      </c>
      <c r="AT390" s="65">
        <v>45669</v>
      </c>
      <c r="AU390" t="s">
        <v>160</v>
      </c>
      <c r="AV390" t="s">
        <v>161</v>
      </c>
      <c r="AW390" t="s">
        <v>162</v>
      </c>
      <c r="AX390">
        <v>37500</v>
      </c>
      <c r="AY390">
        <v>0</v>
      </c>
      <c r="AZ390">
        <v>0</v>
      </c>
      <c r="BA390">
        <v>0</v>
      </c>
      <c r="BB390">
        <v>0</v>
      </c>
      <c r="BC390">
        <v>0</v>
      </c>
      <c r="BD390">
        <v>0</v>
      </c>
      <c r="BE390">
        <v>0</v>
      </c>
      <c r="BF390">
        <v>0</v>
      </c>
      <c r="BG390">
        <v>0</v>
      </c>
      <c r="BH390">
        <v>0</v>
      </c>
      <c r="BI390">
        <v>0</v>
      </c>
      <c r="BJ390">
        <v>1076.25</v>
      </c>
      <c r="BK390">
        <v>89.81</v>
      </c>
      <c r="BL390">
        <v>1140</v>
      </c>
      <c r="BM390">
        <v>0</v>
      </c>
      <c r="BN390">
        <v>0</v>
      </c>
      <c r="BO390">
        <v>0</v>
      </c>
      <c r="BP390">
        <v>0</v>
      </c>
      <c r="BQ390">
        <v>0</v>
      </c>
      <c r="BR390">
        <v>0</v>
      </c>
      <c r="BS390">
        <v>0</v>
      </c>
      <c r="BT390">
        <v>0</v>
      </c>
      <c r="BU390">
        <v>0</v>
      </c>
      <c r="BV390">
        <v>0</v>
      </c>
      <c r="BW390">
        <v>0</v>
      </c>
      <c r="BX390">
        <v>0</v>
      </c>
      <c r="BY390">
        <v>0</v>
      </c>
      <c r="BZ390">
        <v>0</v>
      </c>
      <c r="CA390">
        <v>0</v>
      </c>
      <c r="CB390">
        <v>0</v>
      </c>
      <c r="CC390">
        <v>0</v>
      </c>
      <c r="CD390">
        <v>0</v>
      </c>
      <c r="CE390">
        <v>0</v>
      </c>
      <c r="CF390">
        <v>0</v>
      </c>
      <c r="CG390">
        <v>0</v>
      </c>
      <c r="CH390">
        <v>0</v>
      </c>
      <c r="CI390">
        <v>0</v>
      </c>
      <c r="CJ390">
        <v>0</v>
      </c>
      <c r="CK390">
        <v>0</v>
      </c>
      <c r="CL390">
        <v>0</v>
      </c>
      <c r="CM390">
        <v>0</v>
      </c>
      <c r="CN390">
        <v>0</v>
      </c>
      <c r="CO390">
        <v>0</v>
      </c>
      <c r="CP390">
        <v>0</v>
      </c>
      <c r="CQ390">
        <v>0</v>
      </c>
      <c r="CR390">
        <v>0</v>
      </c>
      <c r="CS390">
        <v>0</v>
      </c>
      <c r="CT390">
        <v>0</v>
      </c>
      <c r="CU390">
        <v>0</v>
      </c>
      <c r="CV390">
        <v>0</v>
      </c>
      <c r="CW390">
        <v>0</v>
      </c>
      <c r="CX390">
        <v>0</v>
      </c>
      <c r="CY390">
        <v>0</v>
      </c>
      <c r="CZ390">
        <v>0</v>
      </c>
      <c r="DA390">
        <v>0</v>
      </c>
      <c r="DB390">
        <v>0</v>
      </c>
      <c r="DC390">
        <v>0</v>
      </c>
      <c r="DD390">
        <v>0</v>
      </c>
      <c r="DE390">
        <v>0</v>
      </c>
      <c r="DF390">
        <v>0</v>
      </c>
      <c r="DG390">
        <v>0</v>
      </c>
      <c r="DH390">
        <v>0</v>
      </c>
      <c r="DI390">
        <v>0</v>
      </c>
      <c r="DJ390">
        <v>0</v>
      </c>
      <c r="DK390">
        <v>0</v>
      </c>
      <c r="DL390">
        <v>0</v>
      </c>
      <c r="DM390">
        <v>0</v>
      </c>
      <c r="DN390">
        <v>0</v>
      </c>
      <c r="DO390">
        <v>0</v>
      </c>
      <c r="DP390">
        <v>0</v>
      </c>
      <c r="DQ390">
        <v>0</v>
      </c>
    </row>
    <row r="391" spans="1:121" x14ac:dyDescent="0.25">
      <c r="A391" t="s">
        <v>1340</v>
      </c>
      <c r="B391" t="s">
        <v>136</v>
      </c>
      <c r="C391" t="s">
        <v>137</v>
      </c>
      <c r="D391">
        <v>40</v>
      </c>
      <c r="E391" t="s">
        <v>138</v>
      </c>
      <c r="F391" t="s">
        <v>1339</v>
      </c>
      <c r="G391" t="s">
        <v>1341</v>
      </c>
      <c r="H391" t="s">
        <v>166</v>
      </c>
      <c r="I391" t="s">
        <v>142</v>
      </c>
      <c r="J391" s="66">
        <v>200019606425818</v>
      </c>
      <c r="K391" t="s">
        <v>143</v>
      </c>
      <c r="L391">
        <v>3</v>
      </c>
      <c r="M391" s="65">
        <v>45663</v>
      </c>
      <c r="N391" t="s">
        <v>144</v>
      </c>
      <c r="O391" t="s">
        <v>145</v>
      </c>
      <c r="P391" t="s">
        <v>144</v>
      </c>
      <c r="Q391" t="s">
        <v>145</v>
      </c>
      <c r="R391">
        <v>1</v>
      </c>
      <c r="S391" t="s">
        <v>146</v>
      </c>
      <c r="T391" t="s">
        <v>147</v>
      </c>
      <c r="U391" t="s">
        <v>148</v>
      </c>
      <c r="V391" t="s">
        <v>149</v>
      </c>
      <c r="W391" t="s">
        <v>150</v>
      </c>
      <c r="X391">
        <v>1370</v>
      </c>
      <c r="Y391" t="s">
        <v>416</v>
      </c>
      <c r="AB391" t="s">
        <v>154</v>
      </c>
      <c r="AC391" t="s">
        <v>155</v>
      </c>
      <c r="AP391" t="s">
        <v>158</v>
      </c>
      <c r="AQ391" t="s">
        <v>159</v>
      </c>
      <c r="AR391">
        <v>2025</v>
      </c>
      <c r="AS391">
        <v>12</v>
      </c>
      <c r="AT391" s="65">
        <v>45669</v>
      </c>
      <c r="AU391" t="s">
        <v>160</v>
      </c>
      <c r="AV391" t="s">
        <v>161</v>
      </c>
      <c r="AW391" t="s">
        <v>162</v>
      </c>
      <c r="AX391">
        <v>33500</v>
      </c>
      <c r="AY391">
        <v>0</v>
      </c>
      <c r="AZ391">
        <v>0</v>
      </c>
      <c r="BA391">
        <v>0</v>
      </c>
      <c r="BB391">
        <v>0</v>
      </c>
      <c r="BC391">
        <v>0</v>
      </c>
      <c r="BD391">
        <v>0</v>
      </c>
      <c r="BE391">
        <v>0</v>
      </c>
      <c r="BF391">
        <v>0</v>
      </c>
      <c r="BG391">
        <v>0</v>
      </c>
      <c r="BH391">
        <v>0</v>
      </c>
      <c r="BI391">
        <v>0</v>
      </c>
      <c r="BJ391">
        <v>961.45</v>
      </c>
      <c r="BK391">
        <v>0</v>
      </c>
      <c r="BL391">
        <v>1018.4</v>
      </c>
      <c r="BM391">
        <v>0</v>
      </c>
      <c r="BN391">
        <v>0</v>
      </c>
      <c r="BO391">
        <v>0</v>
      </c>
      <c r="BP391">
        <v>0</v>
      </c>
      <c r="BQ391">
        <v>0</v>
      </c>
      <c r="BR391">
        <v>0</v>
      </c>
      <c r="BS391">
        <v>0</v>
      </c>
      <c r="BT391">
        <v>0</v>
      </c>
      <c r="BU391">
        <v>0</v>
      </c>
      <c r="BV391">
        <v>0</v>
      </c>
      <c r="BW391">
        <v>0</v>
      </c>
      <c r="BX391">
        <v>0</v>
      </c>
      <c r="BY391">
        <v>0</v>
      </c>
      <c r="BZ391">
        <v>6071</v>
      </c>
      <c r="CA391">
        <v>0</v>
      </c>
      <c r="CB391">
        <v>0</v>
      </c>
      <c r="CC391">
        <v>0</v>
      </c>
      <c r="CD391">
        <v>0</v>
      </c>
      <c r="CE391">
        <v>0</v>
      </c>
      <c r="CF391">
        <v>0</v>
      </c>
      <c r="CG391">
        <v>0</v>
      </c>
      <c r="CH391">
        <v>0</v>
      </c>
      <c r="CI391">
        <v>0</v>
      </c>
      <c r="CJ391">
        <v>0</v>
      </c>
      <c r="CK391">
        <v>0</v>
      </c>
      <c r="CL391">
        <v>0</v>
      </c>
      <c r="CM391">
        <v>0</v>
      </c>
      <c r="CN391">
        <v>0</v>
      </c>
      <c r="CO391">
        <v>0</v>
      </c>
      <c r="CP391">
        <v>0</v>
      </c>
      <c r="CQ391">
        <v>0</v>
      </c>
      <c r="CR391">
        <v>0</v>
      </c>
      <c r="CS391">
        <v>0</v>
      </c>
      <c r="CT391">
        <v>0</v>
      </c>
      <c r="CU391">
        <v>0</v>
      </c>
      <c r="CV391">
        <v>0</v>
      </c>
      <c r="CW391">
        <v>0</v>
      </c>
      <c r="CX391">
        <v>0</v>
      </c>
      <c r="CY391">
        <v>0</v>
      </c>
      <c r="CZ391">
        <v>0</v>
      </c>
      <c r="DA391">
        <v>0</v>
      </c>
      <c r="DB391">
        <v>0</v>
      </c>
      <c r="DC391">
        <v>0</v>
      </c>
      <c r="DD391">
        <v>0</v>
      </c>
      <c r="DE391">
        <v>0</v>
      </c>
      <c r="DF391">
        <v>0</v>
      </c>
      <c r="DG391">
        <v>0</v>
      </c>
      <c r="DH391">
        <v>0</v>
      </c>
      <c r="DI391">
        <v>0</v>
      </c>
      <c r="DJ391">
        <v>0</v>
      </c>
      <c r="DK391">
        <v>0</v>
      </c>
      <c r="DL391">
        <v>0</v>
      </c>
      <c r="DM391">
        <v>0</v>
      </c>
      <c r="DN391">
        <v>0</v>
      </c>
      <c r="DO391">
        <v>0</v>
      </c>
      <c r="DP391">
        <v>0</v>
      </c>
      <c r="DQ391">
        <v>0</v>
      </c>
    </row>
    <row r="392" spans="1:121" x14ac:dyDescent="0.25">
      <c r="A392" t="s">
        <v>1343</v>
      </c>
      <c r="B392" t="s">
        <v>136</v>
      </c>
      <c r="C392" t="s">
        <v>137</v>
      </c>
      <c r="D392">
        <v>13</v>
      </c>
      <c r="E392" t="s">
        <v>138</v>
      </c>
      <c r="F392" t="s">
        <v>1342</v>
      </c>
      <c r="G392" t="s">
        <v>1344</v>
      </c>
      <c r="H392" t="s">
        <v>141</v>
      </c>
      <c r="I392" t="s">
        <v>142</v>
      </c>
      <c r="J392" s="66">
        <v>9608011050</v>
      </c>
      <c r="K392" t="s">
        <v>143</v>
      </c>
      <c r="L392">
        <v>1</v>
      </c>
      <c r="M392" s="65">
        <v>45664</v>
      </c>
      <c r="N392" t="s">
        <v>1007</v>
      </c>
      <c r="O392" t="s">
        <v>1008</v>
      </c>
      <c r="P392" t="s">
        <v>1007</v>
      </c>
      <c r="Q392" t="s">
        <v>1008</v>
      </c>
      <c r="R392">
        <v>1</v>
      </c>
      <c r="S392" t="s">
        <v>146</v>
      </c>
      <c r="T392" t="s">
        <v>147</v>
      </c>
      <c r="U392" t="s">
        <v>148</v>
      </c>
      <c r="V392" t="s">
        <v>149</v>
      </c>
      <c r="W392" t="s">
        <v>150</v>
      </c>
      <c r="X392">
        <v>3935</v>
      </c>
      <c r="Y392" t="s">
        <v>1345</v>
      </c>
      <c r="Z392" t="s">
        <v>152</v>
      </c>
      <c r="AA392" t="s">
        <v>153</v>
      </c>
      <c r="AB392" t="s">
        <v>154</v>
      </c>
      <c r="AC392" t="s">
        <v>155</v>
      </c>
      <c r="AF392" t="s">
        <v>156</v>
      </c>
      <c r="AG392" t="s">
        <v>157</v>
      </c>
      <c r="AP392" t="s">
        <v>158</v>
      </c>
      <c r="AQ392" t="s">
        <v>159</v>
      </c>
      <c r="AR392">
        <v>2025</v>
      </c>
      <c r="AS392">
        <v>12</v>
      </c>
      <c r="AT392" s="65">
        <v>45669</v>
      </c>
      <c r="AU392" t="s">
        <v>160</v>
      </c>
      <c r="AV392" t="s">
        <v>161</v>
      </c>
      <c r="AW392" t="s">
        <v>162</v>
      </c>
      <c r="AX392">
        <v>30000</v>
      </c>
      <c r="AY392">
        <v>0</v>
      </c>
      <c r="AZ392">
        <v>0</v>
      </c>
      <c r="BA392">
        <v>0</v>
      </c>
      <c r="BB392">
        <v>0</v>
      </c>
      <c r="BC392">
        <v>0</v>
      </c>
      <c r="BD392">
        <v>0</v>
      </c>
      <c r="BE392">
        <v>0</v>
      </c>
      <c r="BF392">
        <v>0</v>
      </c>
      <c r="BG392">
        <v>0</v>
      </c>
      <c r="BH392">
        <v>0</v>
      </c>
      <c r="BI392">
        <v>0</v>
      </c>
      <c r="BJ392">
        <v>861</v>
      </c>
      <c r="BK392">
        <v>0</v>
      </c>
      <c r="BL392">
        <v>912</v>
      </c>
      <c r="BM392">
        <v>0</v>
      </c>
      <c r="BN392">
        <v>0</v>
      </c>
      <c r="BO392">
        <v>0</v>
      </c>
      <c r="BP392">
        <v>0</v>
      </c>
      <c r="BQ392">
        <v>0</v>
      </c>
      <c r="BR392">
        <v>0</v>
      </c>
      <c r="BS392">
        <v>0</v>
      </c>
      <c r="BT392">
        <v>0</v>
      </c>
      <c r="BU392">
        <v>0</v>
      </c>
      <c r="BV392">
        <v>0</v>
      </c>
      <c r="BW392">
        <v>0</v>
      </c>
      <c r="BX392">
        <v>0</v>
      </c>
      <c r="BY392">
        <v>0</v>
      </c>
      <c r="BZ392">
        <v>0</v>
      </c>
      <c r="CA392">
        <v>0</v>
      </c>
      <c r="CB392">
        <v>0</v>
      </c>
      <c r="CC392">
        <v>0</v>
      </c>
      <c r="CD392">
        <v>0</v>
      </c>
      <c r="CE392">
        <v>0</v>
      </c>
      <c r="CF392">
        <v>0</v>
      </c>
      <c r="CG392">
        <v>0</v>
      </c>
      <c r="CH392">
        <v>0</v>
      </c>
      <c r="CI392">
        <v>0</v>
      </c>
      <c r="CJ392">
        <v>0</v>
      </c>
      <c r="CK392">
        <v>0</v>
      </c>
      <c r="CL392">
        <v>0</v>
      </c>
      <c r="CM392">
        <v>0</v>
      </c>
      <c r="CN392">
        <v>0</v>
      </c>
      <c r="CO392">
        <v>0</v>
      </c>
      <c r="CP392">
        <v>0</v>
      </c>
      <c r="CQ392">
        <v>0</v>
      </c>
      <c r="CR392">
        <v>0</v>
      </c>
      <c r="CS392">
        <v>0</v>
      </c>
      <c r="CT392">
        <v>0</v>
      </c>
      <c r="CU392">
        <v>0</v>
      </c>
      <c r="CV392">
        <v>0</v>
      </c>
      <c r="CW392">
        <v>0</v>
      </c>
      <c r="CX392">
        <v>0</v>
      </c>
      <c r="CY392">
        <v>0</v>
      </c>
      <c r="CZ392">
        <v>0</v>
      </c>
      <c r="DA392">
        <v>0</v>
      </c>
      <c r="DB392">
        <v>0</v>
      </c>
      <c r="DC392">
        <v>0</v>
      </c>
      <c r="DD392">
        <v>0</v>
      </c>
      <c r="DE392">
        <v>0</v>
      </c>
      <c r="DF392">
        <v>0</v>
      </c>
      <c r="DG392">
        <v>0</v>
      </c>
      <c r="DH392">
        <v>0</v>
      </c>
      <c r="DI392">
        <v>0</v>
      </c>
      <c r="DJ392">
        <v>0</v>
      </c>
      <c r="DK392">
        <v>0</v>
      </c>
      <c r="DL392">
        <v>0</v>
      </c>
      <c r="DM392">
        <v>0</v>
      </c>
      <c r="DN392">
        <v>0</v>
      </c>
      <c r="DO392">
        <v>0</v>
      </c>
      <c r="DP392">
        <v>0</v>
      </c>
      <c r="DQ392">
        <v>0</v>
      </c>
    </row>
    <row r="393" spans="1:121" x14ac:dyDescent="0.25">
      <c r="A393" t="s">
        <v>1347</v>
      </c>
      <c r="B393" t="s">
        <v>136</v>
      </c>
      <c r="C393" t="s">
        <v>137</v>
      </c>
      <c r="D393">
        <v>309</v>
      </c>
      <c r="E393" t="s">
        <v>138</v>
      </c>
      <c r="F393" t="s">
        <v>1346</v>
      </c>
      <c r="G393" s="65">
        <v>29810</v>
      </c>
      <c r="H393" t="s">
        <v>166</v>
      </c>
      <c r="I393" t="s">
        <v>142</v>
      </c>
      <c r="J393" s="66">
        <v>200019605661008</v>
      </c>
      <c r="K393" t="s">
        <v>143</v>
      </c>
      <c r="L393">
        <v>3</v>
      </c>
      <c r="M393" s="65">
        <v>45663</v>
      </c>
      <c r="N393" t="s">
        <v>200</v>
      </c>
      <c r="O393" t="s">
        <v>201</v>
      </c>
      <c r="P393" t="s">
        <v>200</v>
      </c>
      <c r="Q393" t="s">
        <v>201</v>
      </c>
      <c r="R393">
        <v>1</v>
      </c>
      <c r="S393" t="s">
        <v>146</v>
      </c>
      <c r="T393" t="s">
        <v>147</v>
      </c>
      <c r="U393" t="s">
        <v>148</v>
      </c>
      <c r="V393" t="s">
        <v>149</v>
      </c>
      <c r="W393" t="s">
        <v>150</v>
      </c>
      <c r="X393">
        <v>3978</v>
      </c>
      <c r="Y393" t="s">
        <v>228</v>
      </c>
      <c r="Z393" t="s">
        <v>193</v>
      </c>
      <c r="AA393" t="s">
        <v>194</v>
      </c>
      <c r="AB393" t="s">
        <v>195</v>
      </c>
      <c r="AC393" t="s">
        <v>196</v>
      </c>
      <c r="AF393" t="s">
        <v>156</v>
      </c>
      <c r="AG393" t="s">
        <v>157</v>
      </c>
      <c r="AP393" t="s">
        <v>158</v>
      </c>
      <c r="AQ393" t="s">
        <v>159</v>
      </c>
      <c r="AR393">
        <v>2025</v>
      </c>
      <c r="AS393">
        <v>12</v>
      </c>
      <c r="AT393" s="65">
        <v>45669</v>
      </c>
      <c r="AU393" t="s">
        <v>160</v>
      </c>
      <c r="AV393" t="s">
        <v>161</v>
      </c>
      <c r="AW393" t="s">
        <v>162</v>
      </c>
      <c r="AX393">
        <v>75000</v>
      </c>
      <c r="AY393">
        <v>0</v>
      </c>
      <c r="AZ393">
        <v>0</v>
      </c>
      <c r="BA393">
        <v>0</v>
      </c>
      <c r="BB393">
        <v>0</v>
      </c>
      <c r="BC393">
        <v>0</v>
      </c>
      <c r="BD393">
        <v>0</v>
      </c>
      <c r="BE393">
        <v>0</v>
      </c>
      <c r="BF393">
        <v>0</v>
      </c>
      <c r="BG393">
        <v>0</v>
      </c>
      <c r="BH393">
        <v>0</v>
      </c>
      <c r="BI393">
        <v>0</v>
      </c>
      <c r="BJ393">
        <v>2152.5</v>
      </c>
      <c r="BK393">
        <v>6309.38</v>
      </c>
      <c r="BL393">
        <v>2280</v>
      </c>
      <c r="BM393">
        <v>0</v>
      </c>
      <c r="BN393">
        <v>0</v>
      </c>
      <c r="BO393">
        <v>0</v>
      </c>
      <c r="BP393">
        <v>0</v>
      </c>
      <c r="BQ393">
        <v>0</v>
      </c>
      <c r="BR393">
        <v>0</v>
      </c>
      <c r="BS393">
        <v>0</v>
      </c>
      <c r="BT393">
        <v>0</v>
      </c>
      <c r="BU393">
        <v>0</v>
      </c>
      <c r="BV393">
        <v>0</v>
      </c>
      <c r="BW393">
        <v>0</v>
      </c>
      <c r="BX393">
        <v>0</v>
      </c>
      <c r="BY393">
        <v>0</v>
      </c>
      <c r="BZ393">
        <v>0</v>
      </c>
      <c r="CA393">
        <v>0</v>
      </c>
      <c r="CB393">
        <v>0</v>
      </c>
      <c r="CC393">
        <v>0</v>
      </c>
      <c r="CD393">
        <v>0</v>
      </c>
      <c r="CE393">
        <v>0</v>
      </c>
      <c r="CF393">
        <v>0</v>
      </c>
      <c r="CG393">
        <v>0</v>
      </c>
      <c r="CH393">
        <v>0</v>
      </c>
      <c r="CI393">
        <v>0</v>
      </c>
      <c r="CJ393">
        <v>0</v>
      </c>
      <c r="CK393">
        <v>0</v>
      </c>
      <c r="CL393">
        <v>0</v>
      </c>
      <c r="CM393">
        <v>0</v>
      </c>
      <c r="CN393">
        <v>0</v>
      </c>
      <c r="CO393">
        <v>0</v>
      </c>
      <c r="CP393">
        <v>0</v>
      </c>
      <c r="CQ393">
        <v>0</v>
      </c>
      <c r="CR393">
        <v>0</v>
      </c>
      <c r="CS393">
        <v>0</v>
      </c>
      <c r="CT393">
        <v>0</v>
      </c>
      <c r="CU393">
        <v>0</v>
      </c>
      <c r="CV393">
        <v>0</v>
      </c>
      <c r="CW393">
        <v>0</v>
      </c>
      <c r="CX393">
        <v>0</v>
      </c>
      <c r="CY393">
        <v>0</v>
      </c>
      <c r="CZ393">
        <v>0</v>
      </c>
      <c r="DA393">
        <v>0</v>
      </c>
      <c r="DB393">
        <v>0</v>
      </c>
      <c r="DC393">
        <v>0</v>
      </c>
      <c r="DD393">
        <v>0</v>
      </c>
      <c r="DE393">
        <v>0</v>
      </c>
      <c r="DF393">
        <v>0</v>
      </c>
      <c r="DG393">
        <v>0</v>
      </c>
      <c r="DH393">
        <v>0</v>
      </c>
      <c r="DI393">
        <v>0</v>
      </c>
      <c r="DJ393">
        <v>0</v>
      </c>
      <c r="DK393">
        <v>0</v>
      </c>
      <c r="DL393">
        <v>0</v>
      </c>
      <c r="DM393">
        <v>0</v>
      </c>
      <c r="DN393">
        <v>0</v>
      </c>
      <c r="DO393">
        <v>0</v>
      </c>
      <c r="DP393">
        <v>0</v>
      </c>
      <c r="DQ393">
        <v>0</v>
      </c>
    </row>
    <row r="394" spans="1:121" x14ac:dyDescent="0.25">
      <c r="A394" t="s">
        <v>1349</v>
      </c>
      <c r="B394" t="s">
        <v>136</v>
      </c>
      <c r="C394" t="s">
        <v>137</v>
      </c>
      <c r="D394">
        <v>207</v>
      </c>
      <c r="E394" t="s">
        <v>138</v>
      </c>
      <c r="F394" t="s">
        <v>1348</v>
      </c>
      <c r="G394" s="65">
        <v>34948</v>
      </c>
      <c r="H394" t="s">
        <v>141</v>
      </c>
      <c r="I394" t="s">
        <v>398</v>
      </c>
      <c r="J394" s="66">
        <v>200019604321145</v>
      </c>
      <c r="K394" t="s">
        <v>143</v>
      </c>
      <c r="L394">
        <v>5</v>
      </c>
      <c r="M394" s="65">
        <v>45663</v>
      </c>
      <c r="N394" t="s">
        <v>200</v>
      </c>
      <c r="O394" t="s">
        <v>201</v>
      </c>
      <c r="P394" t="s">
        <v>200</v>
      </c>
      <c r="Q394" t="s">
        <v>201</v>
      </c>
      <c r="R394">
        <v>1</v>
      </c>
      <c r="S394" t="s">
        <v>146</v>
      </c>
      <c r="T394" t="s">
        <v>147</v>
      </c>
      <c r="U394" t="s">
        <v>148</v>
      </c>
      <c r="V394" t="s">
        <v>149</v>
      </c>
      <c r="W394" t="s">
        <v>150</v>
      </c>
      <c r="X394">
        <v>2110</v>
      </c>
      <c r="Y394" t="s">
        <v>557</v>
      </c>
      <c r="AB394" t="s">
        <v>154</v>
      </c>
      <c r="AC394" t="s">
        <v>155</v>
      </c>
      <c r="AP394" t="s">
        <v>158</v>
      </c>
      <c r="AQ394" t="s">
        <v>159</v>
      </c>
      <c r="AR394">
        <v>2025</v>
      </c>
      <c r="AS394">
        <v>12</v>
      </c>
      <c r="AT394" s="65">
        <v>45669</v>
      </c>
      <c r="AU394" t="s">
        <v>160</v>
      </c>
      <c r="AV394" t="s">
        <v>161</v>
      </c>
      <c r="AW394" t="s">
        <v>162</v>
      </c>
      <c r="AX394">
        <v>50000</v>
      </c>
      <c r="AY394">
        <v>0</v>
      </c>
      <c r="AZ394">
        <v>0</v>
      </c>
      <c r="BA394">
        <v>0</v>
      </c>
      <c r="BB394">
        <v>0</v>
      </c>
      <c r="BC394">
        <v>0</v>
      </c>
      <c r="BD394">
        <v>0</v>
      </c>
      <c r="BE394">
        <v>0</v>
      </c>
      <c r="BF394">
        <v>0</v>
      </c>
      <c r="BG394">
        <v>0</v>
      </c>
      <c r="BH394">
        <v>0</v>
      </c>
      <c r="BI394">
        <v>0</v>
      </c>
      <c r="BJ394">
        <v>1435</v>
      </c>
      <c r="BK394">
        <v>1854</v>
      </c>
      <c r="BL394">
        <v>1520</v>
      </c>
      <c r="BM394">
        <v>0</v>
      </c>
      <c r="BN394">
        <v>0</v>
      </c>
      <c r="BO394">
        <v>0</v>
      </c>
      <c r="BP394">
        <v>0</v>
      </c>
      <c r="BQ394">
        <v>0</v>
      </c>
      <c r="BR394">
        <v>0</v>
      </c>
      <c r="BS394">
        <v>0</v>
      </c>
      <c r="BT394">
        <v>0</v>
      </c>
      <c r="BU394">
        <v>0</v>
      </c>
      <c r="BV394">
        <v>0</v>
      </c>
      <c r="BW394">
        <v>0</v>
      </c>
      <c r="BX394">
        <v>0</v>
      </c>
      <c r="BY394">
        <v>0</v>
      </c>
      <c r="BZ394">
        <v>0</v>
      </c>
      <c r="CA394">
        <v>0</v>
      </c>
      <c r="CB394">
        <v>0</v>
      </c>
      <c r="CC394">
        <v>0</v>
      </c>
      <c r="CD394">
        <v>0</v>
      </c>
      <c r="CE394">
        <v>0</v>
      </c>
      <c r="CF394">
        <v>0</v>
      </c>
      <c r="CG394">
        <v>0</v>
      </c>
      <c r="CH394">
        <v>0</v>
      </c>
      <c r="CI394">
        <v>0</v>
      </c>
      <c r="CJ394">
        <v>0</v>
      </c>
      <c r="CK394">
        <v>0</v>
      </c>
      <c r="CL394">
        <v>0</v>
      </c>
      <c r="CM394">
        <v>0</v>
      </c>
      <c r="CN394">
        <v>0</v>
      </c>
      <c r="CO394">
        <v>0</v>
      </c>
      <c r="CP394">
        <v>0</v>
      </c>
      <c r="CQ394">
        <v>0</v>
      </c>
      <c r="CR394">
        <v>0</v>
      </c>
      <c r="CS394">
        <v>0</v>
      </c>
      <c r="CT394">
        <v>0</v>
      </c>
      <c r="CU394">
        <v>0</v>
      </c>
      <c r="CV394">
        <v>0</v>
      </c>
      <c r="CW394">
        <v>0</v>
      </c>
      <c r="CX394">
        <v>0</v>
      </c>
      <c r="CY394">
        <v>0</v>
      </c>
      <c r="CZ394">
        <v>0</v>
      </c>
      <c r="DA394">
        <v>0</v>
      </c>
      <c r="DB394">
        <v>0</v>
      </c>
      <c r="DC394">
        <v>0</v>
      </c>
      <c r="DD394">
        <v>0</v>
      </c>
      <c r="DE394">
        <v>0</v>
      </c>
      <c r="DF394">
        <v>0</v>
      </c>
      <c r="DG394">
        <v>0</v>
      </c>
      <c r="DH394">
        <v>0</v>
      </c>
      <c r="DI394">
        <v>0</v>
      </c>
      <c r="DJ394">
        <v>0</v>
      </c>
      <c r="DK394">
        <v>0</v>
      </c>
      <c r="DL394">
        <v>0</v>
      </c>
      <c r="DM394">
        <v>0</v>
      </c>
      <c r="DN394">
        <v>0</v>
      </c>
      <c r="DO394">
        <v>0</v>
      </c>
      <c r="DP394">
        <v>0</v>
      </c>
      <c r="DQ394">
        <v>0</v>
      </c>
    </row>
    <row r="395" spans="1:121" x14ac:dyDescent="0.25">
      <c r="A395" t="s">
        <v>1351</v>
      </c>
      <c r="B395" t="s">
        <v>136</v>
      </c>
      <c r="C395" t="s">
        <v>137</v>
      </c>
      <c r="D395">
        <v>14</v>
      </c>
      <c r="E395" t="s">
        <v>138</v>
      </c>
      <c r="F395" t="s">
        <v>1350</v>
      </c>
      <c r="G395" t="s">
        <v>1352</v>
      </c>
      <c r="H395" t="s">
        <v>141</v>
      </c>
      <c r="I395" t="s">
        <v>142</v>
      </c>
      <c r="J395" s="66">
        <v>200019606971970</v>
      </c>
      <c r="K395" t="s">
        <v>143</v>
      </c>
      <c r="L395">
        <v>3</v>
      </c>
      <c r="M395" s="65">
        <v>45663</v>
      </c>
      <c r="N395" t="s">
        <v>627</v>
      </c>
      <c r="O395" t="s">
        <v>628</v>
      </c>
      <c r="P395" t="s">
        <v>627</v>
      </c>
      <c r="Q395" t="s">
        <v>628</v>
      </c>
      <c r="R395">
        <v>34</v>
      </c>
      <c r="S395" t="s">
        <v>169</v>
      </c>
      <c r="T395" t="s">
        <v>147</v>
      </c>
      <c r="U395" t="s">
        <v>148</v>
      </c>
      <c r="V395" t="s">
        <v>149</v>
      </c>
      <c r="W395" t="s">
        <v>150</v>
      </c>
      <c r="X395">
        <v>1910</v>
      </c>
      <c r="Y395" t="s">
        <v>233</v>
      </c>
      <c r="AB395" t="s">
        <v>154</v>
      </c>
      <c r="AC395" t="s">
        <v>155</v>
      </c>
      <c r="AP395" t="s">
        <v>158</v>
      </c>
      <c r="AQ395" t="s">
        <v>159</v>
      </c>
      <c r="AR395">
        <v>2025</v>
      </c>
      <c r="AS395">
        <v>12</v>
      </c>
      <c r="AT395" s="65">
        <v>45669</v>
      </c>
      <c r="AU395" t="s">
        <v>160</v>
      </c>
      <c r="AV395" t="s">
        <v>161</v>
      </c>
      <c r="AW395" t="s">
        <v>171</v>
      </c>
      <c r="AX395">
        <v>0</v>
      </c>
      <c r="AY395">
        <v>0</v>
      </c>
      <c r="AZ395">
        <v>0</v>
      </c>
      <c r="BA395">
        <v>0</v>
      </c>
      <c r="BB395">
        <v>0</v>
      </c>
      <c r="BC395">
        <v>0</v>
      </c>
      <c r="BD395">
        <v>0</v>
      </c>
      <c r="BE395">
        <v>0</v>
      </c>
      <c r="BF395">
        <v>0</v>
      </c>
      <c r="BG395">
        <v>0</v>
      </c>
      <c r="BH395">
        <v>0</v>
      </c>
      <c r="BI395">
        <v>0</v>
      </c>
      <c r="BJ395">
        <v>1435</v>
      </c>
      <c r="BK395">
        <v>1854</v>
      </c>
      <c r="BL395">
        <v>1520</v>
      </c>
      <c r="BM395">
        <v>0</v>
      </c>
      <c r="BN395">
        <v>0</v>
      </c>
      <c r="BO395">
        <v>0</v>
      </c>
      <c r="BP395">
        <v>0</v>
      </c>
      <c r="BQ395">
        <v>0</v>
      </c>
      <c r="BR395">
        <v>0</v>
      </c>
      <c r="BS395">
        <v>0</v>
      </c>
      <c r="BT395">
        <v>0</v>
      </c>
      <c r="BU395">
        <v>0</v>
      </c>
      <c r="BV395">
        <v>0</v>
      </c>
      <c r="BW395">
        <v>0</v>
      </c>
      <c r="BX395">
        <v>0</v>
      </c>
      <c r="BY395">
        <v>0</v>
      </c>
      <c r="BZ395">
        <v>0</v>
      </c>
      <c r="CA395">
        <v>0</v>
      </c>
      <c r="CB395">
        <v>0</v>
      </c>
      <c r="CC395">
        <v>0</v>
      </c>
      <c r="CD395">
        <v>0</v>
      </c>
      <c r="CE395">
        <v>0</v>
      </c>
      <c r="CF395">
        <v>0</v>
      </c>
      <c r="CG395">
        <v>0</v>
      </c>
      <c r="CH395">
        <v>0</v>
      </c>
      <c r="CI395">
        <v>0</v>
      </c>
      <c r="CJ395">
        <v>0</v>
      </c>
      <c r="CK395">
        <v>0</v>
      </c>
      <c r="CL395">
        <v>0</v>
      </c>
      <c r="CM395">
        <v>0</v>
      </c>
      <c r="CN395">
        <v>0</v>
      </c>
      <c r="CO395">
        <v>0</v>
      </c>
      <c r="CP395">
        <v>0</v>
      </c>
      <c r="CQ395">
        <v>0</v>
      </c>
      <c r="CR395">
        <v>0</v>
      </c>
      <c r="CS395">
        <v>0</v>
      </c>
      <c r="CT395">
        <v>0</v>
      </c>
      <c r="CU395">
        <v>0</v>
      </c>
      <c r="CV395">
        <v>0</v>
      </c>
      <c r="CW395">
        <v>0</v>
      </c>
      <c r="CX395">
        <v>0</v>
      </c>
      <c r="CY395">
        <v>0</v>
      </c>
      <c r="CZ395">
        <v>0</v>
      </c>
      <c r="DA395">
        <v>0</v>
      </c>
      <c r="DB395">
        <v>0</v>
      </c>
      <c r="DC395">
        <v>0</v>
      </c>
      <c r="DD395">
        <v>0</v>
      </c>
      <c r="DE395">
        <v>0</v>
      </c>
      <c r="DF395">
        <v>0</v>
      </c>
      <c r="DG395">
        <v>0</v>
      </c>
      <c r="DH395">
        <v>0</v>
      </c>
      <c r="DI395">
        <v>0</v>
      </c>
      <c r="DJ395">
        <v>0</v>
      </c>
      <c r="DK395">
        <v>0</v>
      </c>
      <c r="DL395">
        <v>0</v>
      </c>
      <c r="DM395">
        <v>0</v>
      </c>
      <c r="DN395">
        <v>0</v>
      </c>
      <c r="DO395">
        <v>0</v>
      </c>
      <c r="DP395">
        <v>0</v>
      </c>
      <c r="DQ395">
        <v>0</v>
      </c>
    </row>
    <row r="396" spans="1:121" x14ac:dyDescent="0.25">
      <c r="A396" t="s">
        <v>1354</v>
      </c>
      <c r="B396" t="s">
        <v>136</v>
      </c>
      <c r="C396" t="s">
        <v>137</v>
      </c>
      <c r="D396">
        <v>4</v>
      </c>
      <c r="E396" t="s">
        <v>138</v>
      </c>
      <c r="F396" t="s">
        <v>1353</v>
      </c>
      <c r="G396" s="65">
        <v>32609</v>
      </c>
      <c r="H396" t="s">
        <v>166</v>
      </c>
      <c r="I396" t="s">
        <v>206</v>
      </c>
      <c r="J396" s="66">
        <v>200019607073431</v>
      </c>
      <c r="K396" t="s">
        <v>143</v>
      </c>
      <c r="L396">
        <v>3</v>
      </c>
      <c r="M396" s="65">
        <v>45663</v>
      </c>
      <c r="N396" t="s">
        <v>759</v>
      </c>
      <c r="O396" t="s">
        <v>760</v>
      </c>
      <c r="P396" t="s">
        <v>759</v>
      </c>
      <c r="Q396" t="s">
        <v>760</v>
      </c>
      <c r="R396">
        <v>34</v>
      </c>
      <c r="S396" t="s">
        <v>169</v>
      </c>
      <c r="T396" t="s">
        <v>147</v>
      </c>
      <c r="U396" t="s">
        <v>148</v>
      </c>
      <c r="V396" t="s">
        <v>149</v>
      </c>
      <c r="W396" t="s">
        <v>150</v>
      </c>
      <c r="X396">
        <v>1500</v>
      </c>
      <c r="Y396" t="s">
        <v>264</v>
      </c>
      <c r="Z396" t="s">
        <v>152</v>
      </c>
      <c r="AA396" t="s">
        <v>153</v>
      </c>
      <c r="AB396" t="s">
        <v>154</v>
      </c>
      <c r="AC396" t="s">
        <v>155</v>
      </c>
      <c r="AF396" t="s">
        <v>188</v>
      </c>
      <c r="AG396" t="s">
        <v>189</v>
      </c>
      <c r="AP396" t="s">
        <v>158</v>
      </c>
      <c r="AQ396" t="s">
        <v>159</v>
      </c>
      <c r="AR396">
        <v>2025</v>
      </c>
      <c r="AS396">
        <v>12</v>
      </c>
      <c r="AT396" s="65">
        <v>45669</v>
      </c>
      <c r="AU396" t="s">
        <v>160</v>
      </c>
      <c r="AV396" t="s">
        <v>161</v>
      </c>
      <c r="AW396" t="s">
        <v>171</v>
      </c>
      <c r="AX396">
        <v>0</v>
      </c>
      <c r="AY396">
        <v>0</v>
      </c>
      <c r="AZ396">
        <v>0</v>
      </c>
      <c r="BA396">
        <v>0</v>
      </c>
      <c r="BB396">
        <v>0</v>
      </c>
      <c r="BC396">
        <v>0</v>
      </c>
      <c r="BD396">
        <v>0</v>
      </c>
      <c r="BE396">
        <v>0</v>
      </c>
      <c r="BF396">
        <v>0</v>
      </c>
      <c r="BG396">
        <v>0</v>
      </c>
      <c r="BH396">
        <v>0</v>
      </c>
      <c r="BI396">
        <v>0</v>
      </c>
      <c r="BJ396">
        <v>2009</v>
      </c>
      <c r="BK396">
        <v>5368.48</v>
      </c>
      <c r="BL396">
        <v>2128</v>
      </c>
      <c r="BM396">
        <v>0</v>
      </c>
      <c r="BN396">
        <v>0</v>
      </c>
      <c r="BO396">
        <v>0</v>
      </c>
      <c r="BP396">
        <v>0</v>
      </c>
      <c r="BQ396">
        <v>0</v>
      </c>
      <c r="BR396">
        <v>0</v>
      </c>
      <c r="BS396">
        <v>0</v>
      </c>
      <c r="BT396">
        <v>0</v>
      </c>
      <c r="BU396">
        <v>0</v>
      </c>
      <c r="BV396">
        <v>0</v>
      </c>
      <c r="BW396">
        <v>0</v>
      </c>
      <c r="BX396">
        <v>0</v>
      </c>
      <c r="BY396">
        <v>0</v>
      </c>
      <c r="BZ396">
        <v>0</v>
      </c>
      <c r="CA396">
        <v>0</v>
      </c>
      <c r="CB396">
        <v>0</v>
      </c>
      <c r="CC396">
        <v>0</v>
      </c>
      <c r="CD396">
        <v>0</v>
      </c>
      <c r="CE396">
        <v>0</v>
      </c>
      <c r="CF396">
        <v>0</v>
      </c>
      <c r="CG396">
        <v>0</v>
      </c>
      <c r="CH396">
        <v>0</v>
      </c>
      <c r="CI396">
        <v>0</v>
      </c>
      <c r="CJ396">
        <v>0</v>
      </c>
      <c r="CK396">
        <v>0</v>
      </c>
      <c r="CL396">
        <v>0</v>
      </c>
      <c r="CM396">
        <v>0</v>
      </c>
      <c r="CN396">
        <v>0</v>
      </c>
      <c r="CO396">
        <v>0</v>
      </c>
      <c r="CP396">
        <v>0</v>
      </c>
      <c r="CQ396">
        <v>0</v>
      </c>
      <c r="CR396">
        <v>0</v>
      </c>
      <c r="CS396">
        <v>0</v>
      </c>
      <c r="CT396">
        <v>0</v>
      </c>
      <c r="CU396">
        <v>0</v>
      </c>
      <c r="CV396">
        <v>0</v>
      </c>
      <c r="CW396">
        <v>0</v>
      </c>
      <c r="CX396">
        <v>0</v>
      </c>
      <c r="CY396">
        <v>0</v>
      </c>
      <c r="CZ396">
        <v>0</v>
      </c>
      <c r="DA396">
        <v>0</v>
      </c>
      <c r="DB396">
        <v>0</v>
      </c>
      <c r="DC396">
        <v>0</v>
      </c>
      <c r="DD396">
        <v>0</v>
      </c>
      <c r="DE396">
        <v>0</v>
      </c>
      <c r="DF396">
        <v>0</v>
      </c>
      <c r="DG396">
        <v>0</v>
      </c>
      <c r="DH396">
        <v>0</v>
      </c>
      <c r="DI396">
        <v>0</v>
      </c>
      <c r="DJ396">
        <v>0</v>
      </c>
      <c r="DK396">
        <v>0</v>
      </c>
      <c r="DL396">
        <v>0</v>
      </c>
      <c r="DM396">
        <v>0</v>
      </c>
      <c r="DN396">
        <v>0</v>
      </c>
      <c r="DO396">
        <v>0</v>
      </c>
      <c r="DP396">
        <v>0</v>
      </c>
      <c r="DQ396">
        <v>0</v>
      </c>
    </row>
    <row r="397" spans="1:121" x14ac:dyDescent="0.25">
      <c r="A397" t="s">
        <v>1356</v>
      </c>
      <c r="B397" t="s">
        <v>136</v>
      </c>
      <c r="C397" t="s">
        <v>137</v>
      </c>
      <c r="D397">
        <v>128</v>
      </c>
      <c r="E397" t="s">
        <v>138</v>
      </c>
      <c r="F397" t="s">
        <v>1355</v>
      </c>
      <c r="G397" s="65">
        <v>30722</v>
      </c>
      <c r="H397" t="s">
        <v>141</v>
      </c>
      <c r="I397" t="s">
        <v>206</v>
      </c>
      <c r="J397" s="66">
        <v>200013300604040</v>
      </c>
      <c r="K397" t="s">
        <v>143</v>
      </c>
      <c r="L397">
        <v>6</v>
      </c>
      <c r="M397" s="65">
        <v>45663</v>
      </c>
      <c r="N397" t="s">
        <v>207</v>
      </c>
      <c r="O397" t="s">
        <v>208</v>
      </c>
      <c r="P397" t="s">
        <v>207</v>
      </c>
      <c r="Q397" t="s">
        <v>208</v>
      </c>
      <c r="R397">
        <v>1</v>
      </c>
      <c r="S397" t="s">
        <v>146</v>
      </c>
      <c r="T397" t="s">
        <v>147</v>
      </c>
      <c r="U397" t="s">
        <v>148</v>
      </c>
      <c r="V397" t="s">
        <v>149</v>
      </c>
      <c r="W397" t="s">
        <v>150</v>
      </c>
      <c r="X397">
        <v>2983</v>
      </c>
      <c r="Y397" t="s">
        <v>1357</v>
      </c>
      <c r="Z397" t="s">
        <v>152</v>
      </c>
      <c r="AA397" t="s">
        <v>153</v>
      </c>
      <c r="AB397" t="s">
        <v>154</v>
      </c>
      <c r="AC397" t="s">
        <v>155</v>
      </c>
      <c r="AF397" t="s">
        <v>188</v>
      </c>
      <c r="AG397" t="s">
        <v>189</v>
      </c>
      <c r="AP397" t="s">
        <v>158</v>
      </c>
      <c r="AQ397" t="s">
        <v>159</v>
      </c>
      <c r="AR397">
        <v>2025</v>
      </c>
      <c r="AS397">
        <v>12</v>
      </c>
      <c r="AT397" s="65">
        <v>45669</v>
      </c>
      <c r="AU397" t="s">
        <v>160</v>
      </c>
      <c r="AV397" t="s">
        <v>161</v>
      </c>
      <c r="AW397" t="s">
        <v>162</v>
      </c>
      <c r="AX397">
        <v>50000</v>
      </c>
      <c r="AY397">
        <v>0</v>
      </c>
      <c r="AZ397">
        <v>0</v>
      </c>
      <c r="BA397">
        <v>0</v>
      </c>
      <c r="BB397">
        <v>0</v>
      </c>
      <c r="BC397">
        <v>0</v>
      </c>
      <c r="BD397">
        <v>0</v>
      </c>
      <c r="BE397">
        <v>0</v>
      </c>
      <c r="BF397">
        <v>0</v>
      </c>
      <c r="BG397">
        <v>0</v>
      </c>
      <c r="BH397">
        <v>0</v>
      </c>
      <c r="BI397">
        <v>0</v>
      </c>
      <c r="BJ397">
        <v>1435</v>
      </c>
      <c r="BK397">
        <v>1854</v>
      </c>
      <c r="BL397">
        <v>1520</v>
      </c>
      <c r="BM397">
        <v>0</v>
      </c>
      <c r="BN397">
        <v>0</v>
      </c>
      <c r="BO397">
        <v>0</v>
      </c>
      <c r="BP397">
        <v>0</v>
      </c>
      <c r="BQ397">
        <v>0</v>
      </c>
      <c r="BR397">
        <v>0</v>
      </c>
      <c r="BS397">
        <v>0</v>
      </c>
      <c r="BT397">
        <v>0</v>
      </c>
      <c r="BU397">
        <v>0</v>
      </c>
      <c r="BV397">
        <v>0</v>
      </c>
      <c r="BW397">
        <v>0</v>
      </c>
      <c r="BX397">
        <v>0</v>
      </c>
      <c r="BY397">
        <v>0</v>
      </c>
      <c r="BZ397">
        <v>0</v>
      </c>
      <c r="CA397">
        <v>0</v>
      </c>
      <c r="CB397">
        <v>0</v>
      </c>
      <c r="CC397">
        <v>0</v>
      </c>
      <c r="CD397">
        <v>0</v>
      </c>
      <c r="CE397">
        <v>0</v>
      </c>
      <c r="CF397">
        <v>0</v>
      </c>
      <c r="CG397">
        <v>0</v>
      </c>
      <c r="CH397">
        <v>0</v>
      </c>
      <c r="CI397">
        <v>0</v>
      </c>
      <c r="CJ397">
        <v>0</v>
      </c>
      <c r="CK397">
        <v>0</v>
      </c>
      <c r="CL397">
        <v>0</v>
      </c>
      <c r="CM397">
        <v>0</v>
      </c>
      <c r="CN397">
        <v>0</v>
      </c>
      <c r="CO397">
        <v>0</v>
      </c>
      <c r="CP397">
        <v>0</v>
      </c>
      <c r="CQ397">
        <v>0</v>
      </c>
      <c r="CR397">
        <v>0</v>
      </c>
      <c r="CS397">
        <v>0</v>
      </c>
      <c r="CT397">
        <v>0</v>
      </c>
      <c r="CU397">
        <v>0</v>
      </c>
      <c r="CV397">
        <v>0</v>
      </c>
      <c r="CW397">
        <v>0</v>
      </c>
      <c r="CX397">
        <v>0</v>
      </c>
      <c r="CY397">
        <v>0</v>
      </c>
      <c r="CZ397">
        <v>0</v>
      </c>
      <c r="DA397">
        <v>0</v>
      </c>
      <c r="DB397">
        <v>0</v>
      </c>
      <c r="DC397">
        <v>0</v>
      </c>
      <c r="DD397">
        <v>0</v>
      </c>
      <c r="DE397">
        <v>0</v>
      </c>
      <c r="DF397">
        <v>0</v>
      </c>
      <c r="DG397">
        <v>0</v>
      </c>
      <c r="DH397">
        <v>0</v>
      </c>
      <c r="DI397">
        <v>0</v>
      </c>
      <c r="DJ397">
        <v>0</v>
      </c>
      <c r="DK397">
        <v>0</v>
      </c>
      <c r="DL397">
        <v>0</v>
      </c>
      <c r="DM397">
        <v>0</v>
      </c>
      <c r="DN397">
        <v>0</v>
      </c>
      <c r="DO397">
        <v>0</v>
      </c>
      <c r="DP397">
        <v>0</v>
      </c>
      <c r="DQ397">
        <v>0</v>
      </c>
    </row>
    <row r="398" spans="1:121" x14ac:dyDescent="0.25">
      <c r="A398" t="s">
        <v>1359</v>
      </c>
      <c r="B398" t="s">
        <v>136</v>
      </c>
      <c r="C398" t="s">
        <v>137</v>
      </c>
      <c r="D398">
        <v>4</v>
      </c>
      <c r="E398" t="s">
        <v>138</v>
      </c>
      <c r="F398" t="s">
        <v>1358</v>
      </c>
      <c r="G398" t="s">
        <v>1360</v>
      </c>
      <c r="H398" t="s">
        <v>166</v>
      </c>
      <c r="I398" t="s">
        <v>142</v>
      </c>
      <c r="J398" s="66">
        <v>200019605579181</v>
      </c>
      <c r="K398" t="s">
        <v>143</v>
      </c>
      <c r="L398">
        <v>4</v>
      </c>
      <c r="M398" s="65">
        <v>45663</v>
      </c>
      <c r="N398" t="s">
        <v>574</v>
      </c>
      <c r="O398" t="s">
        <v>575</v>
      </c>
      <c r="P398" t="s">
        <v>574</v>
      </c>
      <c r="Q398" t="s">
        <v>575</v>
      </c>
      <c r="R398">
        <v>1</v>
      </c>
      <c r="S398" t="s">
        <v>146</v>
      </c>
      <c r="T398" t="s">
        <v>147</v>
      </c>
      <c r="U398" t="s">
        <v>148</v>
      </c>
      <c r="V398" t="s">
        <v>149</v>
      </c>
      <c r="W398" t="s">
        <v>150</v>
      </c>
      <c r="X398">
        <v>1500</v>
      </c>
      <c r="Y398" t="s">
        <v>264</v>
      </c>
      <c r="Z398" t="s">
        <v>152</v>
      </c>
      <c r="AA398" t="s">
        <v>153</v>
      </c>
      <c r="AB398" t="s">
        <v>154</v>
      </c>
      <c r="AC398" t="s">
        <v>155</v>
      </c>
      <c r="AF398" t="s">
        <v>188</v>
      </c>
      <c r="AG398" t="s">
        <v>189</v>
      </c>
      <c r="AP398" t="s">
        <v>158</v>
      </c>
      <c r="AQ398" t="s">
        <v>159</v>
      </c>
      <c r="AR398">
        <v>2025</v>
      </c>
      <c r="AS398">
        <v>12</v>
      </c>
      <c r="AT398" s="65">
        <v>45669</v>
      </c>
      <c r="AU398" t="s">
        <v>160</v>
      </c>
      <c r="AV398" t="s">
        <v>161</v>
      </c>
      <c r="AW398" t="s">
        <v>162</v>
      </c>
      <c r="AX398">
        <v>70000</v>
      </c>
      <c r="AY398">
        <v>0</v>
      </c>
      <c r="AZ398">
        <v>0</v>
      </c>
      <c r="BA398">
        <v>0</v>
      </c>
      <c r="BB398">
        <v>0</v>
      </c>
      <c r="BC398">
        <v>0</v>
      </c>
      <c r="BD398">
        <v>0</v>
      </c>
      <c r="BE398">
        <v>0</v>
      </c>
      <c r="BF398">
        <v>0</v>
      </c>
      <c r="BG398">
        <v>0</v>
      </c>
      <c r="BH398">
        <v>0</v>
      </c>
      <c r="BI398">
        <v>0</v>
      </c>
      <c r="BJ398">
        <v>2009</v>
      </c>
      <c r="BK398">
        <v>5368.48</v>
      </c>
      <c r="BL398">
        <v>2128</v>
      </c>
      <c r="BM398">
        <v>0</v>
      </c>
      <c r="BN398">
        <v>0</v>
      </c>
      <c r="BO398">
        <v>0</v>
      </c>
      <c r="BP398">
        <v>0</v>
      </c>
      <c r="BQ398">
        <v>0</v>
      </c>
      <c r="BR398">
        <v>0</v>
      </c>
      <c r="BS398">
        <v>0</v>
      </c>
      <c r="BT398">
        <v>0</v>
      </c>
      <c r="BU398">
        <v>0</v>
      </c>
      <c r="BV398">
        <v>0</v>
      </c>
      <c r="BW398">
        <v>0</v>
      </c>
      <c r="BX398">
        <v>0</v>
      </c>
      <c r="BY398">
        <v>0</v>
      </c>
      <c r="BZ398">
        <v>0</v>
      </c>
      <c r="CA398">
        <v>0</v>
      </c>
      <c r="CB398">
        <v>0</v>
      </c>
      <c r="CC398">
        <v>0</v>
      </c>
      <c r="CD398">
        <v>0</v>
      </c>
      <c r="CE398">
        <v>0</v>
      </c>
      <c r="CF398">
        <v>0</v>
      </c>
      <c r="CG398">
        <v>0</v>
      </c>
      <c r="CH398">
        <v>0</v>
      </c>
      <c r="CI398">
        <v>0</v>
      </c>
      <c r="CJ398">
        <v>0</v>
      </c>
      <c r="CK398">
        <v>0</v>
      </c>
      <c r="CL398">
        <v>0</v>
      </c>
      <c r="CM398">
        <v>0</v>
      </c>
      <c r="CN398">
        <v>0</v>
      </c>
      <c r="CO398">
        <v>0</v>
      </c>
      <c r="CP398">
        <v>0</v>
      </c>
      <c r="CQ398">
        <v>0</v>
      </c>
      <c r="CR398">
        <v>0</v>
      </c>
      <c r="CS398">
        <v>0</v>
      </c>
      <c r="CT398">
        <v>0</v>
      </c>
      <c r="CU398">
        <v>0</v>
      </c>
      <c r="CV398">
        <v>0</v>
      </c>
      <c r="CW398">
        <v>0</v>
      </c>
      <c r="CX398">
        <v>0</v>
      </c>
      <c r="CY398">
        <v>0</v>
      </c>
      <c r="CZ398">
        <v>0</v>
      </c>
      <c r="DA398">
        <v>0</v>
      </c>
      <c r="DB398">
        <v>0</v>
      </c>
      <c r="DC398">
        <v>0</v>
      </c>
      <c r="DD398">
        <v>0</v>
      </c>
      <c r="DE398">
        <v>0</v>
      </c>
      <c r="DF398">
        <v>0</v>
      </c>
      <c r="DG398">
        <v>0</v>
      </c>
      <c r="DH398">
        <v>0</v>
      </c>
      <c r="DI398">
        <v>0</v>
      </c>
      <c r="DJ398">
        <v>0</v>
      </c>
      <c r="DK398">
        <v>0</v>
      </c>
      <c r="DL398">
        <v>0</v>
      </c>
      <c r="DM398">
        <v>0</v>
      </c>
      <c r="DN398">
        <v>0</v>
      </c>
      <c r="DO398">
        <v>0</v>
      </c>
      <c r="DP398">
        <v>0</v>
      </c>
      <c r="DQ398">
        <v>0</v>
      </c>
    </row>
    <row r="399" spans="1:121" x14ac:dyDescent="0.25">
      <c r="A399" t="s">
        <v>1362</v>
      </c>
      <c r="B399" t="s">
        <v>136</v>
      </c>
      <c r="C399" t="s">
        <v>137</v>
      </c>
      <c r="D399">
        <v>158</v>
      </c>
      <c r="E399" t="s">
        <v>138</v>
      </c>
      <c r="F399" t="s">
        <v>1361</v>
      </c>
      <c r="G399" t="s">
        <v>1363</v>
      </c>
      <c r="H399" t="s">
        <v>141</v>
      </c>
      <c r="I399" t="s">
        <v>206</v>
      </c>
      <c r="J399" s="66">
        <v>9603176443</v>
      </c>
      <c r="K399" t="s">
        <v>143</v>
      </c>
      <c r="L399">
        <v>1</v>
      </c>
      <c r="M399" s="65">
        <v>45665</v>
      </c>
      <c r="N399" t="s">
        <v>136</v>
      </c>
      <c r="O399" t="s">
        <v>137</v>
      </c>
      <c r="P399" t="s">
        <v>136</v>
      </c>
      <c r="Q399" t="s">
        <v>137</v>
      </c>
      <c r="R399">
        <v>34</v>
      </c>
      <c r="S399" t="s">
        <v>169</v>
      </c>
      <c r="T399" t="s">
        <v>147</v>
      </c>
      <c r="U399" t="s">
        <v>148</v>
      </c>
      <c r="V399" t="s">
        <v>149</v>
      </c>
      <c r="W399" t="s">
        <v>150</v>
      </c>
      <c r="X399">
        <v>3326</v>
      </c>
      <c r="Y399" t="s">
        <v>1364</v>
      </c>
      <c r="Z399" t="s">
        <v>1280</v>
      </c>
      <c r="AA399" t="s">
        <v>1281</v>
      </c>
      <c r="AB399" t="s">
        <v>195</v>
      </c>
      <c r="AC399" t="s">
        <v>196</v>
      </c>
      <c r="AF399" t="s">
        <v>1149</v>
      </c>
      <c r="AG399" t="s">
        <v>1150</v>
      </c>
      <c r="AP399" t="s">
        <v>158</v>
      </c>
      <c r="AQ399" t="s">
        <v>159</v>
      </c>
      <c r="AR399">
        <v>2025</v>
      </c>
      <c r="AS399">
        <v>12</v>
      </c>
      <c r="AT399" s="65">
        <v>45669</v>
      </c>
      <c r="AU399" t="s">
        <v>160</v>
      </c>
      <c r="AV399" t="s">
        <v>161</v>
      </c>
      <c r="AW399" t="s">
        <v>171</v>
      </c>
      <c r="AX399">
        <v>0</v>
      </c>
      <c r="AY399">
        <v>0</v>
      </c>
      <c r="AZ399">
        <v>0</v>
      </c>
      <c r="BA399">
        <v>0</v>
      </c>
      <c r="BB399">
        <v>0</v>
      </c>
      <c r="BC399">
        <v>0</v>
      </c>
      <c r="BD399">
        <v>0</v>
      </c>
      <c r="BE399">
        <v>0</v>
      </c>
      <c r="BF399">
        <v>0</v>
      </c>
      <c r="BG399">
        <v>0</v>
      </c>
      <c r="BH399">
        <v>0</v>
      </c>
      <c r="BI399">
        <v>0</v>
      </c>
      <c r="BJ399">
        <v>2296</v>
      </c>
      <c r="BK399">
        <v>7400.87</v>
      </c>
      <c r="BL399">
        <v>2432</v>
      </c>
      <c r="BM399">
        <v>0</v>
      </c>
      <c r="BN399">
        <v>0</v>
      </c>
      <c r="BO399">
        <v>0</v>
      </c>
      <c r="BP399">
        <v>0</v>
      </c>
      <c r="BQ399">
        <v>0</v>
      </c>
      <c r="BR399">
        <v>0</v>
      </c>
      <c r="BS399">
        <v>0</v>
      </c>
      <c r="BT399">
        <v>0</v>
      </c>
      <c r="BU399">
        <v>0</v>
      </c>
      <c r="BV399">
        <v>0</v>
      </c>
      <c r="BW399">
        <v>0</v>
      </c>
      <c r="BX399">
        <v>0</v>
      </c>
      <c r="BY399">
        <v>0</v>
      </c>
      <c r="BZ399">
        <v>0</v>
      </c>
      <c r="CA399">
        <v>0</v>
      </c>
      <c r="CB399">
        <v>0</v>
      </c>
      <c r="CC399">
        <v>0</v>
      </c>
      <c r="CD399">
        <v>0</v>
      </c>
      <c r="CE399">
        <v>0</v>
      </c>
      <c r="CF399">
        <v>0</v>
      </c>
      <c r="CG399">
        <v>0</v>
      </c>
      <c r="CH399">
        <v>0</v>
      </c>
      <c r="CI399">
        <v>0</v>
      </c>
      <c r="CJ399">
        <v>0</v>
      </c>
      <c r="CK399">
        <v>0</v>
      </c>
      <c r="CL399">
        <v>0</v>
      </c>
      <c r="CM399">
        <v>0</v>
      </c>
      <c r="CN399">
        <v>0</v>
      </c>
      <c r="CO399">
        <v>0</v>
      </c>
      <c r="CP399">
        <v>0</v>
      </c>
      <c r="CQ399">
        <v>0</v>
      </c>
      <c r="CR399">
        <v>0</v>
      </c>
      <c r="CS399">
        <v>0</v>
      </c>
      <c r="CT399">
        <v>0</v>
      </c>
      <c r="CU399">
        <v>0</v>
      </c>
      <c r="CV399">
        <v>0</v>
      </c>
      <c r="CW399">
        <v>0</v>
      </c>
      <c r="CX399">
        <v>0</v>
      </c>
      <c r="CY399">
        <v>0</v>
      </c>
      <c r="CZ399">
        <v>0</v>
      </c>
      <c r="DA399">
        <v>0</v>
      </c>
      <c r="DB399">
        <v>0</v>
      </c>
      <c r="DC399">
        <v>0</v>
      </c>
      <c r="DD399">
        <v>0</v>
      </c>
      <c r="DE399">
        <v>0</v>
      </c>
      <c r="DF399">
        <v>0</v>
      </c>
      <c r="DG399">
        <v>0</v>
      </c>
      <c r="DH399">
        <v>0</v>
      </c>
      <c r="DI399">
        <v>0</v>
      </c>
      <c r="DJ399">
        <v>0</v>
      </c>
      <c r="DK399">
        <v>0</v>
      </c>
      <c r="DL399">
        <v>0</v>
      </c>
      <c r="DM399">
        <v>0</v>
      </c>
      <c r="DN399">
        <v>0</v>
      </c>
      <c r="DO399">
        <v>0</v>
      </c>
      <c r="DP399">
        <v>0</v>
      </c>
      <c r="DQ399">
        <v>0</v>
      </c>
    </row>
    <row r="400" spans="1:121" x14ac:dyDescent="0.25">
      <c r="A400" t="s">
        <v>1366</v>
      </c>
      <c r="B400" t="s">
        <v>136</v>
      </c>
      <c r="C400" t="s">
        <v>137</v>
      </c>
      <c r="D400">
        <v>14</v>
      </c>
      <c r="E400" t="s">
        <v>138</v>
      </c>
      <c r="F400" t="s">
        <v>1365</v>
      </c>
      <c r="G400" s="65">
        <v>21311</v>
      </c>
      <c r="H400" t="s">
        <v>166</v>
      </c>
      <c r="I400" t="s">
        <v>142</v>
      </c>
      <c r="J400" s="66">
        <v>200019605578518</v>
      </c>
      <c r="K400" t="s">
        <v>143</v>
      </c>
      <c r="L400">
        <v>6</v>
      </c>
      <c r="M400" s="65">
        <v>45663</v>
      </c>
      <c r="N400" t="s">
        <v>447</v>
      </c>
      <c r="O400" t="s">
        <v>448</v>
      </c>
      <c r="P400" t="s">
        <v>447</v>
      </c>
      <c r="Q400" t="s">
        <v>448</v>
      </c>
      <c r="R400">
        <v>1</v>
      </c>
      <c r="S400" t="s">
        <v>146</v>
      </c>
      <c r="T400" t="s">
        <v>147</v>
      </c>
      <c r="U400" t="s">
        <v>148</v>
      </c>
      <c r="V400" t="s">
        <v>149</v>
      </c>
      <c r="W400" t="s">
        <v>150</v>
      </c>
      <c r="X400">
        <v>1500</v>
      </c>
      <c r="Y400" t="s">
        <v>264</v>
      </c>
      <c r="Z400" t="s">
        <v>152</v>
      </c>
      <c r="AA400" t="s">
        <v>153</v>
      </c>
      <c r="AB400" t="s">
        <v>154</v>
      </c>
      <c r="AC400" t="s">
        <v>155</v>
      </c>
      <c r="AF400" t="s">
        <v>188</v>
      </c>
      <c r="AG400" t="s">
        <v>189</v>
      </c>
      <c r="AP400" t="s">
        <v>158</v>
      </c>
      <c r="AQ400" t="s">
        <v>159</v>
      </c>
      <c r="AR400">
        <v>2025</v>
      </c>
      <c r="AS400">
        <v>12</v>
      </c>
      <c r="AT400" s="65">
        <v>45669</v>
      </c>
      <c r="AU400" t="s">
        <v>160</v>
      </c>
      <c r="AV400" t="s">
        <v>161</v>
      </c>
      <c r="AW400" t="s">
        <v>162</v>
      </c>
      <c r="AX400">
        <v>67500</v>
      </c>
      <c r="AY400">
        <v>0</v>
      </c>
      <c r="AZ400">
        <v>0</v>
      </c>
      <c r="BA400">
        <v>0</v>
      </c>
      <c r="BB400">
        <v>0</v>
      </c>
      <c r="BC400">
        <v>0</v>
      </c>
      <c r="BD400">
        <v>0</v>
      </c>
      <c r="BE400">
        <v>0</v>
      </c>
      <c r="BF400">
        <v>0</v>
      </c>
      <c r="BG400">
        <v>0</v>
      </c>
      <c r="BH400">
        <v>0</v>
      </c>
      <c r="BI400">
        <v>0</v>
      </c>
      <c r="BJ400">
        <v>1937.25</v>
      </c>
      <c r="BK400">
        <v>4514.07</v>
      </c>
      <c r="BL400">
        <v>2052</v>
      </c>
      <c r="BM400">
        <v>0</v>
      </c>
      <c r="BN400">
        <v>0</v>
      </c>
      <c r="BO400">
        <v>1919.78</v>
      </c>
      <c r="BP400">
        <v>0</v>
      </c>
      <c r="BQ400">
        <v>0</v>
      </c>
      <c r="BR400">
        <v>0</v>
      </c>
      <c r="BS400">
        <v>0</v>
      </c>
      <c r="BT400">
        <v>0</v>
      </c>
      <c r="BU400">
        <v>0</v>
      </c>
      <c r="BV400">
        <v>0</v>
      </c>
      <c r="BW400">
        <v>0</v>
      </c>
      <c r="BX400">
        <v>0</v>
      </c>
      <c r="BY400">
        <v>0</v>
      </c>
      <c r="BZ400">
        <v>6141.02</v>
      </c>
      <c r="CA400">
        <v>0</v>
      </c>
      <c r="CB400">
        <v>0</v>
      </c>
      <c r="CC400">
        <v>0</v>
      </c>
      <c r="CD400">
        <v>0</v>
      </c>
      <c r="CE400">
        <v>0</v>
      </c>
      <c r="CF400">
        <v>0</v>
      </c>
      <c r="CG400">
        <v>0</v>
      </c>
      <c r="CH400">
        <v>0</v>
      </c>
      <c r="CI400">
        <v>0</v>
      </c>
      <c r="CJ400">
        <v>0</v>
      </c>
      <c r="CK400">
        <v>0</v>
      </c>
      <c r="CL400">
        <v>0</v>
      </c>
      <c r="CM400">
        <v>0</v>
      </c>
      <c r="CN400">
        <v>0</v>
      </c>
      <c r="CO400">
        <v>0</v>
      </c>
      <c r="CP400">
        <v>0</v>
      </c>
      <c r="CQ400">
        <v>0</v>
      </c>
      <c r="CR400">
        <v>0</v>
      </c>
      <c r="CS400">
        <v>0</v>
      </c>
      <c r="CT400">
        <v>0</v>
      </c>
      <c r="CU400">
        <v>0</v>
      </c>
      <c r="CV400">
        <v>0</v>
      </c>
      <c r="CW400">
        <v>0</v>
      </c>
      <c r="CX400">
        <v>0</v>
      </c>
      <c r="CY400">
        <v>0</v>
      </c>
      <c r="CZ400">
        <v>0</v>
      </c>
      <c r="DA400">
        <v>0</v>
      </c>
      <c r="DB400">
        <v>0</v>
      </c>
      <c r="DC400">
        <v>0</v>
      </c>
      <c r="DD400">
        <v>0</v>
      </c>
      <c r="DE400">
        <v>0</v>
      </c>
      <c r="DF400">
        <v>0</v>
      </c>
      <c r="DG400">
        <v>0</v>
      </c>
      <c r="DH400">
        <v>0</v>
      </c>
      <c r="DI400">
        <v>0</v>
      </c>
      <c r="DJ400">
        <v>0</v>
      </c>
      <c r="DK400">
        <v>0</v>
      </c>
      <c r="DL400">
        <v>0</v>
      </c>
      <c r="DM400">
        <v>0</v>
      </c>
      <c r="DN400">
        <v>0</v>
      </c>
      <c r="DO400">
        <v>0</v>
      </c>
      <c r="DP400">
        <v>0</v>
      </c>
      <c r="DQ400">
        <v>0</v>
      </c>
    </row>
    <row r="401" spans="1:121" x14ac:dyDescent="0.25">
      <c r="A401" t="s">
        <v>1368</v>
      </c>
      <c r="B401" t="s">
        <v>136</v>
      </c>
      <c r="C401" t="s">
        <v>137</v>
      </c>
      <c r="D401">
        <v>112</v>
      </c>
      <c r="E401" t="s">
        <v>138</v>
      </c>
      <c r="F401" t="s">
        <v>1367</v>
      </c>
      <c r="G401" t="s">
        <v>1369</v>
      </c>
      <c r="H401" t="s">
        <v>166</v>
      </c>
      <c r="I401" t="s">
        <v>142</v>
      </c>
      <c r="J401" s="66">
        <v>200019605578513</v>
      </c>
      <c r="K401" t="s">
        <v>143</v>
      </c>
      <c r="L401">
        <v>4</v>
      </c>
      <c r="M401" s="65">
        <v>45663</v>
      </c>
      <c r="N401" t="s">
        <v>200</v>
      </c>
      <c r="O401" t="s">
        <v>201</v>
      </c>
      <c r="P401" t="s">
        <v>200</v>
      </c>
      <c r="Q401" t="s">
        <v>201</v>
      </c>
      <c r="R401">
        <v>1</v>
      </c>
      <c r="S401" t="s">
        <v>146</v>
      </c>
      <c r="T401" t="s">
        <v>147</v>
      </c>
      <c r="U401" t="s">
        <v>148</v>
      </c>
      <c r="V401" t="s">
        <v>149</v>
      </c>
      <c r="W401" t="s">
        <v>150</v>
      </c>
      <c r="X401">
        <v>1500</v>
      </c>
      <c r="Y401" t="s">
        <v>264</v>
      </c>
      <c r="Z401" t="s">
        <v>152</v>
      </c>
      <c r="AA401" t="s">
        <v>153</v>
      </c>
      <c r="AB401" t="s">
        <v>154</v>
      </c>
      <c r="AC401" t="s">
        <v>155</v>
      </c>
      <c r="AF401" t="s">
        <v>188</v>
      </c>
      <c r="AG401" t="s">
        <v>189</v>
      </c>
      <c r="AP401" t="s">
        <v>158</v>
      </c>
      <c r="AQ401" t="s">
        <v>159</v>
      </c>
      <c r="AR401">
        <v>2025</v>
      </c>
      <c r="AS401">
        <v>12</v>
      </c>
      <c r="AT401" s="65">
        <v>45669</v>
      </c>
      <c r="AU401" t="s">
        <v>160</v>
      </c>
      <c r="AV401" t="s">
        <v>161</v>
      </c>
      <c r="AW401" t="s">
        <v>162</v>
      </c>
      <c r="AX401">
        <v>70000</v>
      </c>
      <c r="AY401">
        <v>0</v>
      </c>
      <c r="AZ401">
        <v>0</v>
      </c>
      <c r="BA401">
        <v>0</v>
      </c>
      <c r="BB401">
        <v>0</v>
      </c>
      <c r="BC401">
        <v>0</v>
      </c>
      <c r="BD401">
        <v>0</v>
      </c>
      <c r="BE401">
        <v>0</v>
      </c>
      <c r="BF401">
        <v>0</v>
      </c>
      <c r="BG401">
        <v>0</v>
      </c>
      <c r="BH401">
        <v>0</v>
      </c>
      <c r="BI401">
        <v>0</v>
      </c>
      <c r="BJ401">
        <v>2009</v>
      </c>
      <c r="BK401">
        <v>5368.48</v>
      </c>
      <c r="BL401">
        <v>2128</v>
      </c>
      <c r="BM401">
        <v>0</v>
      </c>
      <c r="BN401">
        <v>0</v>
      </c>
      <c r="BO401">
        <v>0</v>
      </c>
      <c r="BP401">
        <v>0</v>
      </c>
      <c r="BQ401">
        <v>0</v>
      </c>
      <c r="BR401">
        <v>0</v>
      </c>
      <c r="BS401">
        <v>0</v>
      </c>
      <c r="BT401">
        <v>0</v>
      </c>
      <c r="BU401">
        <v>0</v>
      </c>
      <c r="BV401">
        <v>0</v>
      </c>
      <c r="BW401">
        <v>0</v>
      </c>
      <c r="BX401">
        <v>0</v>
      </c>
      <c r="BY401">
        <v>0</v>
      </c>
      <c r="BZ401">
        <v>0</v>
      </c>
      <c r="CA401">
        <v>0</v>
      </c>
      <c r="CB401">
        <v>0</v>
      </c>
      <c r="CC401">
        <v>0</v>
      </c>
      <c r="CD401">
        <v>0</v>
      </c>
      <c r="CE401">
        <v>0</v>
      </c>
      <c r="CF401">
        <v>0</v>
      </c>
      <c r="CG401">
        <v>0</v>
      </c>
      <c r="CH401">
        <v>0</v>
      </c>
      <c r="CI401">
        <v>0</v>
      </c>
      <c r="CJ401">
        <v>0</v>
      </c>
      <c r="CK401">
        <v>0</v>
      </c>
      <c r="CL401">
        <v>0</v>
      </c>
      <c r="CM401">
        <v>0</v>
      </c>
      <c r="CN401">
        <v>0</v>
      </c>
      <c r="CO401">
        <v>0</v>
      </c>
      <c r="CP401">
        <v>0</v>
      </c>
      <c r="CQ401">
        <v>0</v>
      </c>
      <c r="CR401">
        <v>0</v>
      </c>
      <c r="CS401">
        <v>0</v>
      </c>
      <c r="CT401">
        <v>0</v>
      </c>
      <c r="CU401">
        <v>0</v>
      </c>
      <c r="CV401">
        <v>0</v>
      </c>
      <c r="CW401">
        <v>0</v>
      </c>
      <c r="CX401">
        <v>0</v>
      </c>
      <c r="CY401">
        <v>0</v>
      </c>
      <c r="CZ401">
        <v>0</v>
      </c>
      <c r="DA401">
        <v>0</v>
      </c>
      <c r="DB401">
        <v>0</v>
      </c>
      <c r="DC401">
        <v>0</v>
      </c>
      <c r="DD401">
        <v>0</v>
      </c>
      <c r="DE401">
        <v>0</v>
      </c>
      <c r="DF401">
        <v>0</v>
      </c>
      <c r="DG401">
        <v>0</v>
      </c>
      <c r="DH401">
        <v>0</v>
      </c>
      <c r="DI401">
        <v>0</v>
      </c>
      <c r="DJ401">
        <v>0</v>
      </c>
      <c r="DK401">
        <v>0</v>
      </c>
      <c r="DL401">
        <v>0</v>
      </c>
      <c r="DM401">
        <v>0</v>
      </c>
      <c r="DN401">
        <v>0</v>
      </c>
      <c r="DO401">
        <v>0</v>
      </c>
      <c r="DP401">
        <v>0</v>
      </c>
      <c r="DQ401">
        <v>0</v>
      </c>
    </row>
    <row r="402" spans="1:121" x14ac:dyDescent="0.25">
      <c r="A402" t="s">
        <v>1371</v>
      </c>
      <c r="B402" t="s">
        <v>136</v>
      </c>
      <c r="C402" t="s">
        <v>137</v>
      </c>
      <c r="D402">
        <v>77</v>
      </c>
      <c r="E402" t="s">
        <v>138</v>
      </c>
      <c r="F402" t="s">
        <v>1370</v>
      </c>
      <c r="G402" t="s">
        <v>1372</v>
      </c>
      <c r="H402" t="s">
        <v>141</v>
      </c>
      <c r="I402" t="s">
        <v>142</v>
      </c>
      <c r="J402" s="66">
        <v>200019605578651</v>
      </c>
      <c r="K402" t="s">
        <v>143</v>
      </c>
      <c r="L402">
        <v>4</v>
      </c>
      <c r="M402" s="65">
        <v>45663</v>
      </c>
      <c r="N402" t="s">
        <v>185</v>
      </c>
      <c r="O402" t="s">
        <v>186</v>
      </c>
      <c r="P402" t="s">
        <v>185</v>
      </c>
      <c r="Q402" t="s">
        <v>186</v>
      </c>
      <c r="R402">
        <v>1</v>
      </c>
      <c r="S402" t="s">
        <v>146</v>
      </c>
      <c r="T402" t="s">
        <v>147</v>
      </c>
      <c r="U402" t="s">
        <v>148</v>
      </c>
      <c r="V402" t="s">
        <v>149</v>
      </c>
      <c r="W402" t="s">
        <v>150</v>
      </c>
      <c r="X402">
        <v>1693</v>
      </c>
      <c r="Y402" t="s">
        <v>187</v>
      </c>
      <c r="Z402" t="s">
        <v>152</v>
      </c>
      <c r="AA402" t="s">
        <v>153</v>
      </c>
      <c r="AB402" t="s">
        <v>154</v>
      </c>
      <c r="AC402" t="s">
        <v>155</v>
      </c>
      <c r="AF402" t="s">
        <v>188</v>
      </c>
      <c r="AG402" t="s">
        <v>189</v>
      </c>
      <c r="AP402" t="s">
        <v>158</v>
      </c>
      <c r="AQ402" t="s">
        <v>159</v>
      </c>
      <c r="AR402">
        <v>2025</v>
      </c>
      <c r="AS402">
        <v>12</v>
      </c>
      <c r="AT402" s="65">
        <v>45669</v>
      </c>
      <c r="AU402" t="s">
        <v>160</v>
      </c>
      <c r="AV402" t="s">
        <v>161</v>
      </c>
      <c r="AW402" t="s">
        <v>162</v>
      </c>
      <c r="AX402">
        <v>70000</v>
      </c>
      <c r="AY402">
        <v>0</v>
      </c>
      <c r="AZ402">
        <v>0</v>
      </c>
      <c r="BA402">
        <v>0</v>
      </c>
      <c r="BB402">
        <v>0</v>
      </c>
      <c r="BC402">
        <v>0</v>
      </c>
      <c r="BD402">
        <v>0</v>
      </c>
      <c r="BE402">
        <v>0</v>
      </c>
      <c r="BF402">
        <v>0</v>
      </c>
      <c r="BG402">
        <v>0</v>
      </c>
      <c r="BH402">
        <v>0</v>
      </c>
      <c r="BI402">
        <v>0</v>
      </c>
      <c r="BJ402">
        <v>2009</v>
      </c>
      <c r="BK402">
        <v>4984.5200000000004</v>
      </c>
      <c r="BL402">
        <v>2128</v>
      </c>
      <c r="BM402">
        <v>0</v>
      </c>
      <c r="BN402">
        <v>0</v>
      </c>
      <c r="BO402">
        <v>1919.78</v>
      </c>
      <c r="BP402">
        <v>0</v>
      </c>
      <c r="BQ402">
        <v>0</v>
      </c>
      <c r="BR402">
        <v>0</v>
      </c>
      <c r="BS402">
        <v>0</v>
      </c>
      <c r="BT402">
        <v>0</v>
      </c>
      <c r="BU402">
        <v>0</v>
      </c>
      <c r="BV402">
        <v>0</v>
      </c>
      <c r="BW402">
        <v>0</v>
      </c>
      <c r="BX402">
        <v>0</v>
      </c>
      <c r="BY402">
        <v>0</v>
      </c>
      <c r="BZ402">
        <v>0</v>
      </c>
      <c r="CA402">
        <v>0</v>
      </c>
      <c r="CB402">
        <v>0</v>
      </c>
      <c r="CC402">
        <v>0</v>
      </c>
      <c r="CD402">
        <v>0</v>
      </c>
      <c r="CE402">
        <v>0</v>
      </c>
      <c r="CF402">
        <v>0</v>
      </c>
      <c r="CG402">
        <v>0</v>
      </c>
      <c r="CH402">
        <v>0</v>
      </c>
      <c r="CI402">
        <v>0</v>
      </c>
      <c r="CJ402">
        <v>0</v>
      </c>
      <c r="CK402">
        <v>0</v>
      </c>
      <c r="CL402">
        <v>0</v>
      </c>
      <c r="CM402">
        <v>0</v>
      </c>
      <c r="CN402">
        <v>0</v>
      </c>
      <c r="CO402">
        <v>0</v>
      </c>
      <c r="CP402">
        <v>0</v>
      </c>
      <c r="CQ402">
        <v>0</v>
      </c>
      <c r="CR402">
        <v>0</v>
      </c>
      <c r="CS402">
        <v>0</v>
      </c>
      <c r="CT402">
        <v>0</v>
      </c>
      <c r="CU402">
        <v>0</v>
      </c>
      <c r="CV402">
        <v>0</v>
      </c>
      <c r="CW402">
        <v>0</v>
      </c>
      <c r="CX402">
        <v>0</v>
      </c>
      <c r="CY402">
        <v>0</v>
      </c>
      <c r="CZ402">
        <v>0</v>
      </c>
      <c r="DA402">
        <v>0</v>
      </c>
      <c r="DB402">
        <v>0</v>
      </c>
      <c r="DC402">
        <v>0</v>
      </c>
      <c r="DD402">
        <v>0</v>
      </c>
      <c r="DE402">
        <v>0</v>
      </c>
      <c r="DF402">
        <v>0</v>
      </c>
      <c r="DG402">
        <v>0</v>
      </c>
      <c r="DH402">
        <v>0</v>
      </c>
      <c r="DI402">
        <v>0</v>
      </c>
      <c r="DJ402">
        <v>0</v>
      </c>
      <c r="DK402">
        <v>0</v>
      </c>
      <c r="DL402">
        <v>0</v>
      </c>
      <c r="DM402">
        <v>0</v>
      </c>
      <c r="DN402">
        <v>0</v>
      </c>
      <c r="DO402">
        <v>0</v>
      </c>
      <c r="DP402">
        <v>0</v>
      </c>
      <c r="DQ402">
        <v>0</v>
      </c>
    </row>
    <row r="403" spans="1:121" x14ac:dyDescent="0.25">
      <c r="A403" t="s">
        <v>1374</v>
      </c>
      <c r="B403" t="s">
        <v>136</v>
      </c>
      <c r="C403" t="s">
        <v>137</v>
      </c>
      <c r="D403">
        <v>251</v>
      </c>
      <c r="E403" t="s">
        <v>138</v>
      </c>
      <c r="F403" t="s">
        <v>1373</v>
      </c>
      <c r="G403" t="s">
        <v>1375</v>
      </c>
      <c r="H403" t="s">
        <v>166</v>
      </c>
      <c r="I403" t="s">
        <v>206</v>
      </c>
      <c r="J403" s="66">
        <v>200010131133390</v>
      </c>
      <c r="K403" t="s">
        <v>143</v>
      </c>
      <c r="L403">
        <v>5</v>
      </c>
      <c r="M403" s="65">
        <v>45663</v>
      </c>
      <c r="N403" t="s">
        <v>144</v>
      </c>
      <c r="O403" t="s">
        <v>145</v>
      </c>
      <c r="P403" t="s">
        <v>144</v>
      </c>
      <c r="Q403" t="s">
        <v>145</v>
      </c>
      <c r="R403">
        <v>1</v>
      </c>
      <c r="S403" t="s">
        <v>146</v>
      </c>
      <c r="T403" t="s">
        <v>147</v>
      </c>
      <c r="U403" t="s">
        <v>148</v>
      </c>
      <c r="V403" t="s">
        <v>149</v>
      </c>
      <c r="W403" t="s">
        <v>150</v>
      </c>
      <c r="X403">
        <v>2210</v>
      </c>
      <c r="Y403" t="s">
        <v>170</v>
      </c>
      <c r="AB403" t="s">
        <v>154</v>
      </c>
      <c r="AC403" t="s">
        <v>155</v>
      </c>
      <c r="AP403" t="s">
        <v>158</v>
      </c>
      <c r="AQ403" t="s">
        <v>159</v>
      </c>
      <c r="AR403">
        <v>2025</v>
      </c>
      <c r="AS403">
        <v>12</v>
      </c>
      <c r="AT403" s="65">
        <v>45669</v>
      </c>
      <c r="AU403" t="s">
        <v>160</v>
      </c>
      <c r="AV403" t="s">
        <v>161</v>
      </c>
      <c r="AW403" t="s">
        <v>162</v>
      </c>
      <c r="AX403">
        <v>40795.699999999997</v>
      </c>
      <c r="AY403">
        <v>0</v>
      </c>
      <c r="AZ403">
        <v>0</v>
      </c>
      <c r="BA403">
        <v>0</v>
      </c>
      <c r="BB403">
        <v>0</v>
      </c>
      <c r="BC403">
        <v>0</v>
      </c>
      <c r="BD403">
        <v>0</v>
      </c>
      <c r="BE403">
        <v>0</v>
      </c>
      <c r="BF403">
        <v>0</v>
      </c>
      <c r="BG403">
        <v>0</v>
      </c>
      <c r="BH403">
        <v>0</v>
      </c>
      <c r="BI403">
        <v>0</v>
      </c>
      <c r="BJ403">
        <v>1170.8399999999999</v>
      </c>
      <c r="BK403">
        <v>554.95000000000005</v>
      </c>
      <c r="BL403">
        <v>1240.19</v>
      </c>
      <c r="BM403">
        <v>0</v>
      </c>
      <c r="BN403">
        <v>0</v>
      </c>
      <c r="BO403">
        <v>0</v>
      </c>
      <c r="BP403">
        <v>0</v>
      </c>
      <c r="BQ403">
        <v>0</v>
      </c>
      <c r="BR403">
        <v>0</v>
      </c>
      <c r="BS403">
        <v>0</v>
      </c>
      <c r="BT403">
        <v>0</v>
      </c>
      <c r="BU403">
        <v>0</v>
      </c>
      <c r="BV403">
        <v>0</v>
      </c>
      <c r="BW403">
        <v>0</v>
      </c>
      <c r="BX403">
        <v>0</v>
      </c>
      <c r="BY403">
        <v>0</v>
      </c>
      <c r="BZ403">
        <v>28308.44</v>
      </c>
      <c r="CA403">
        <v>0</v>
      </c>
      <c r="CB403">
        <v>0</v>
      </c>
      <c r="CC403">
        <v>0</v>
      </c>
      <c r="CD403">
        <v>0</v>
      </c>
      <c r="CE403">
        <v>0</v>
      </c>
      <c r="CF403">
        <v>0</v>
      </c>
      <c r="CG403">
        <v>0</v>
      </c>
      <c r="CH403">
        <v>0</v>
      </c>
      <c r="CI403">
        <v>0</v>
      </c>
      <c r="CJ403">
        <v>0</v>
      </c>
      <c r="CK403">
        <v>0</v>
      </c>
      <c r="CL403">
        <v>0</v>
      </c>
      <c r="CM403">
        <v>0</v>
      </c>
      <c r="CN403">
        <v>0</v>
      </c>
      <c r="CO403">
        <v>0</v>
      </c>
      <c r="CP403">
        <v>0</v>
      </c>
      <c r="CQ403">
        <v>0</v>
      </c>
      <c r="CR403">
        <v>0</v>
      </c>
      <c r="CS403">
        <v>0</v>
      </c>
      <c r="CT403">
        <v>0</v>
      </c>
      <c r="CU403">
        <v>0</v>
      </c>
      <c r="CV403">
        <v>0</v>
      </c>
      <c r="CW403">
        <v>0</v>
      </c>
      <c r="CX403">
        <v>0</v>
      </c>
      <c r="CY403">
        <v>0</v>
      </c>
      <c r="CZ403">
        <v>0</v>
      </c>
      <c r="DA403">
        <v>0</v>
      </c>
      <c r="DB403">
        <v>0</v>
      </c>
      <c r="DC403">
        <v>0</v>
      </c>
      <c r="DD403">
        <v>0</v>
      </c>
      <c r="DE403">
        <v>0</v>
      </c>
      <c r="DF403">
        <v>0</v>
      </c>
      <c r="DG403">
        <v>0</v>
      </c>
      <c r="DH403">
        <v>0</v>
      </c>
      <c r="DI403">
        <v>0</v>
      </c>
      <c r="DJ403">
        <v>0</v>
      </c>
      <c r="DK403">
        <v>0</v>
      </c>
      <c r="DL403">
        <v>0</v>
      </c>
      <c r="DM403">
        <v>0</v>
      </c>
      <c r="DN403">
        <v>0</v>
      </c>
      <c r="DO403">
        <v>0</v>
      </c>
      <c r="DP403">
        <v>0</v>
      </c>
      <c r="DQ403">
        <v>0</v>
      </c>
    </row>
    <row r="404" spans="1:121" x14ac:dyDescent="0.25">
      <c r="A404" t="s">
        <v>1377</v>
      </c>
      <c r="B404" t="s">
        <v>136</v>
      </c>
      <c r="C404" t="s">
        <v>137</v>
      </c>
      <c r="D404">
        <v>177</v>
      </c>
      <c r="E404" t="s">
        <v>138</v>
      </c>
      <c r="F404" t="s">
        <v>1376</v>
      </c>
      <c r="G404" t="s">
        <v>1378</v>
      </c>
      <c r="H404" t="s">
        <v>166</v>
      </c>
      <c r="I404" t="s">
        <v>142</v>
      </c>
      <c r="J404" s="66">
        <v>200010131130801</v>
      </c>
      <c r="K404" t="s">
        <v>143</v>
      </c>
      <c r="L404">
        <v>7</v>
      </c>
      <c r="M404" s="65">
        <v>45663</v>
      </c>
      <c r="N404" t="s">
        <v>200</v>
      </c>
      <c r="O404" t="s">
        <v>201</v>
      </c>
      <c r="P404" t="s">
        <v>200</v>
      </c>
      <c r="Q404" t="s">
        <v>201</v>
      </c>
      <c r="R404">
        <v>1</v>
      </c>
      <c r="S404" t="s">
        <v>146</v>
      </c>
      <c r="T404" t="s">
        <v>147</v>
      </c>
      <c r="U404" t="s">
        <v>148</v>
      </c>
      <c r="V404" t="s">
        <v>149</v>
      </c>
      <c r="W404" t="s">
        <v>150</v>
      </c>
      <c r="X404">
        <v>1500</v>
      </c>
      <c r="Y404" t="s">
        <v>264</v>
      </c>
      <c r="Z404" t="s">
        <v>152</v>
      </c>
      <c r="AA404" t="s">
        <v>153</v>
      </c>
      <c r="AB404" t="s">
        <v>154</v>
      </c>
      <c r="AC404" t="s">
        <v>155</v>
      </c>
      <c r="AF404" t="s">
        <v>188</v>
      </c>
      <c r="AG404" t="s">
        <v>189</v>
      </c>
      <c r="AP404" t="s">
        <v>158</v>
      </c>
      <c r="AQ404" t="s">
        <v>159</v>
      </c>
      <c r="AR404">
        <v>2025</v>
      </c>
      <c r="AS404">
        <v>12</v>
      </c>
      <c r="AT404" s="65">
        <v>45669</v>
      </c>
      <c r="AU404" t="s">
        <v>160</v>
      </c>
      <c r="AV404" t="s">
        <v>161</v>
      </c>
      <c r="AW404" t="s">
        <v>162</v>
      </c>
      <c r="AX404">
        <v>70000</v>
      </c>
      <c r="AY404">
        <v>0</v>
      </c>
      <c r="AZ404">
        <v>0</v>
      </c>
      <c r="BA404">
        <v>0</v>
      </c>
      <c r="BB404">
        <v>0</v>
      </c>
      <c r="BC404">
        <v>0</v>
      </c>
      <c r="BD404">
        <v>0</v>
      </c>
      <c r="BE404">
        <v>0</v>
      </c>
      <c r="BF404">
        <v>0</v>
      </c>
      <c r="BG404">
        <v>0</v>
      </c>
      <c r="BH404">
        <v>0</v>
      </c>
      <c r="BI404">
        <v>0</v>
      </c>
      <c r="BJ404">
        <v>2009</v>
      </c>
      <c r="BK404">
        <v>5368.48</v>
      </c>
      <c r="BL404">
        <v>2128</v>
      </c>
      <c r="BM404">
        <v>0</v>
      </c>
      <c r="BN404">
        <v>0</v>
      </c>
      <c r="BO404">
        <v>0</v>
      </c>
      <c r="BP404">
        <v>0</v>
      </c>
      <c r="BQ404">
        <v>0</v>
      </c>
      <c r="BR404">
        <v>0</v>
      </c>
      <c r="BS404">
        <v>0</v>
      </c>
      <c r="BT404">
        <v>0</v>
      </c>
      <c r="BU404">
        <v>0</v>
      </c>
      <c r="BV404">
        <v>0</v>
      </c>
      <c r="BW404">
        <v>0</v>
      </c>
      <c r="BX404">
        <v>0</v>
      </c>
      <c r="BY404">
        <v>0</v>
      </c>
      <c r="BZ404">
        <v>0</v>
      </c>
      <c r="CA404">
        <v>0</v>
      </c>
      <c r="CB404">
        <v>0</v>
      </c>
      <c r="CC404">
        <v>0</v>
      </c>
      <c r="CD404">
        <v>0</v>
      </c>
      <c r="CE404">
        <v>0</v>
      </c>
      <c r="CF404">
        <v>0</v>
      </c>
      <c r="CG404">
        <v>0</v>
      </c>
      <c r="CH404">
        <v>0</v>
      </c>
      <c r="CI404">
        <v>0</v>
      </c>
      <c r="CJ404">
        <v>0</v>
      </c>
      <c r="CK404">
        <v>0</v>
      </c>
      <c r="CL404">
        <v>0</v>
      </c>
      <c r="CM404">
        <v>0</v>
      </c>
      <c r="CN404">
        <v>0</v>
      </c>
      <c r="CO404">
        <v>0</v>
      </c>
      <c r="CP404">
        <v>0</v>
      </c>
      <c r="CQ404">
        <v>0</v>
      </c>
      <c r="CR404">
        <v>0</v>
      </c>
      <c r="CS404">
        <v>0</v>
      </c>
      <c r="CT404">
        <v>0</v>
      </c>
      <c r="CU404">
        <v>0</v>
      </c>
      <c r="CV404">
        <v>0</v>
      </c>
      <c r="CW404">
        <v>0</v>
      </c>
      <c r="CX404">
        <v>0</v>
      </c>
      <c r="CY404">
        <v>0</v>
      </c>
      <c r="CZ404">
        <v>0</v>
      </c>
      <c r="DA404">
        <v>0</v>
      </c>
      <c r="DB404">
        <v>0</v>
      </c>
      <c r="DC404">
        <v>0</v>
      </c>
      <c r="DD404">
        <v>0</v>
      </c>
      <c r="DE404">
        <v>0</v>
      </c>
      <c r="DF404">
        <v>0</v>
      </c>
      <c r="DG404">
        <v>0</v>
      </c>
      <c r="DH404">
        <v>0</v>
      </c>
      <c r="DI404">
        <v>0</v>
      </c>
      <c r="DJ404">
        <v>0</v>
      </c>
      <c r="DK404">
        <v>0</v>
      </c>
      <c r="DL404">
        <v>0</v>
      </c>
      <c r="DM404">
        <v>0</v>
      </c>
      <c r="DN404">
        <v>0</v>
      </c>
      <c r="DO404">
        <v>0</v>
      </c>
      <c r="DP404">
        <v>0</v>
      </c>
      <c r="DQ404">
        <v>0</v>
      </c>
    </row>
    <row r="405" spans="1:121" x14ac:dyDescent="0.25">
      <c r="A405" t="s">
        <v>1380</v>
      </c>
      <c r="B405" t="s">
        <v>136</v>
      </c>
      <c r="C405" t="s">
        <v>137</v>
      </c>
      <c r="D405">
        <v>212</v>
      </c>
      <c r="E405" t="s">
        <v>138</v>
      </c>
      <c r="F405" t="s">
        <v>1379</v>
      </c>
      <c r="G405" t="s">
        <v>1381</v>
      </c>
      <c r="H405" t="s">
        <v>141</v>
      </c>
      <c r="I405" t="s">
        <v>142</v>
      </c>
      <c r="J405" s="66">
        <v>9608653335</v>
      </c>
      <c r="K405" t="s">
        <v>143</v>
      </c>
      <c r="L405">
        <v>1</v>
      </c>
      <c r="M405" s="65">
        <v>45665</v>
      </c>
      <c r="N405" t="s">
        <v>329</v>
      </c>
      <c r="O405" t="s">
        <v>330</v>
      </c>
      <c r="P405" t="s">
        <v>329</v>
      </c>
      <c r="Q405" t="s">
        <v>330</v>
      </c>
      <c r="R405">
        <v>1</v>
      </c>
      <c r="S405" t="s">
        <v>146</v>
      </c>
      <c r="T405" t="s">
        <v>147</v>
      </c>
      <c r="U405" t="s">
        <v>148</v>
      </c>
      <c r="V405" t="s">
        <v>149</v>
      </c>
      <c r="W405" t="s">
        <v>150</v>
      </c>
      <c r="X405">
        <v>1250</v>
      </c>
      <c r="Y405" t="s">
        <v>495</v>
      </c>
      <c r="Z405" t="s">
        <v>193</v>
      </c>
      <c r="AA405" t="s">
        <v>194</v>
      </c>
      <c r="AB405" t="s">
        <v>195</v>
      </c>
      <c r="AC405" t="s">
        <v>196</v>
      </c>
      <c r="AF405" t="s">
        <v>260</v>
      </c>
      <c r="AG405" t="s">
        <v>261</v>
      </c>
      <c r="AP405" t="s">
        <v>158</v>
      </c>
      <c r="AQ405" t="s">
        <v>159</v>
      </c>
      <c r="AR405">
        <v>2025</v>
      </c>
      <c r="AS405">
        <v>12</v>
      </c>
      <c r="AT405" s="65">
        <v>45669</v>
      </c>
      <c r="AU405" t="s">
        <v>160</v>
      </c>
      <c r="AV405" t="s">
        <v>161</v>
      </c>
      <c r="AW405" t="s">
        <v>162</v>
      </c>
      <c r="AX405">
        <v>25000</v>
      </c>
      <c r="AY405">
        <v>0</v>
      </c>
      <c r="AZ405">
        <v>0</v>
      </c>
      <c r="BA405">
        <v>0</v>
      </c>
      <c r="BB405">
        <v>0</v>
      </c>
      <c r="BC405">
        <v>0</v>
      </c>
      <c r="BD405">
        <v>0</v>
      </c>
      <c r="BE405">
        <v>0</v>
      </c>
      <c r="BF405">
        <v>0</v>
      </c>
      <c r="BG405">
        <v>0</v>
      </c>
      <c r="BH405">
        <v>0</v>
      </c>
      <c r="BI405">
        <v>0</v>
      </c>
      <c r="BJ405">
        <v>717.5</v>
      </c>
      <c r="BK405">
        <v>0</v>
      </c>
      <c r="BL405">
        <v>760</v>
      </c>
      <c r="BM405">
        <v>0</v>
      </c>
      <c r="BN405">
        <v>0</v>
      </c>
      <c r="BO405">
        <v>0</v>
      </c>
      <c r="BP405">
        <v>0</v>
      </c>
      <c r="BQ405">
        <v>0</v>
      </c>
      <c r="BR405">
        <v>0</v>
      </c>
      <c r="BS405">
        <v>0</v>
      </c>
      <c r="BT405">
        <v>0</v>
      </c>
      <c r="BU405">
        <v>0</v>
      </c>
      <c r="BV405">
        <v>0</v>
      </c>
      <c r="BW405">
        <v>0</v>
      </c>
      <c r="BX405">
        <v>0</v>
      </c>
      <c r="BY405">
        <v>0</v>
      </c>
      <c r="BZ405">
        <v>0</v>
      </c>
      <c r="CA405">
        <v>0</v>
      </c>
      <c r="CB405">
        <v>0</v>
      </c>
      <c r="CC405">
        <v>0</v>
      </c>
      <c r="CD405">
        <v>0</v>
      </c>
      <c r="CE405">
        <v>0</v>
      </c>
      <c r="CF405">
        <v>0</v>
      </c>
      <c r="CG405">
        <v>0</v>
      </c>
      <c r="CH405">
        <v>0</v>
      </c>
      <c r="CI405">
        <v>0</v>
      </c>
      <c r="CJ405">
        <v>0</v>
      </c>
      <c r="CK405">
        <v>0</v>
      </c>
      <c r="CL405">
        <v>0</v>
      </c>
      <c r="CM405">
        <v>0</v>
      </c>
      <c r="CN405">
        <v>0</v>
      </c>
      <c r="CO405">
        <v>0</v>
      </c>
      <c r="CP405">
        <v>0</v>
      </c>
      <c r="CQ405">
        <v>0</v>
      </c>
      <c r="CR405">
        <v>0</v>
      </c>
      <c r="CS405">
        <v>0</v>
      </c>
      <c r="CT405">
        <v>0</v>
      </c>
      <c r="CU405">
        <v>0</v>
      </c>
      <c r="CV405">
        <v>0</v>
      </c>
      <c r="CW405">
        <v>0</v>
      </c>
      <c r="CX405">
        <v>0</v>
      </c>
      <c r="CY405">
        <v>0</v>
      </c>
      <c r="CZ405">
        <v>0</v>
      </c>
      <c r="DA405">
        <v>0</v>
      </c>
      <c r="DB405">
        <v>0</v>
      </c>
      <c r="DC405">
        <v>0</v>
      </c>
      <c r="DD405">
        <v>0</v>
      </c>
      <c r="DE405">
        <v>0</v>
      </c>
      <c r="DF405">
        <v>0</v>
      </c>
      <c r="DG405">
        <v>0</v>
      </c>
      <c r="DH405">
        <v>0</v>
      </c>
      <c r="DI405">
        <v>0</v>
      </c>
      <c r="DJ405">
        <v>0</v>
      </c>
      <c r="DK405">
        <v>0</v>
      </c>
      <c r="DL405">
        <v>0</v>
      </c>
      <c r="DM405">
        <v>0</v>
      </c>
      <c r="DN405">
        <v>0</v>
      </c>
      <c r="DO405">
        <v>0</v>
      </c>
      <c r="DP405">
        <v>0</v>
      </c>
      <c r="DQ405">
        <v>0</v>
      </c>
    </row>
    <row r="406" spans="1:121" x14ac:dyDescent="0.25">
      <c r="A406" t="s">
        <v>1383</v>
      </c>
      <c r="B406" t="s">
        <v>136</v>
      </c>
      <c r="C406" t="s">
        <v>137</v>
      </c>
      <c r="D406">
        <v>2</v>
      </c>
      <c r="E406" t="s">
        <v>138</v>
      </c>
      <c r="F406" t="s">
        <v>1382</v>
      </c>
      <c r="G406" t="s">
        <v>1384</v>
      </c>
      <c r="H406" t="s">
        <v>141</v>
      </c>
      <c r="I406" t="s">
        <v>142</v>
      </c>
      <c r="J406" s="66">
        <v>200019603194159</v>
      </c>
      <c r="K406" t="s">
        <v>143</v>
      </c>
      <c r="L406">
        <v>4</v>
      </c>
      <c r="M406" s="65">
        <v>45663</v>
      </c>
      <c r="N406" t="s">
        <v>403</v>
      </c>
      <c r="O406" t="s">
        <v>404</v>
      </c>
      <c r="P406" t="s">
        <v>403</v>
      </c>
      <c r="Q406" t="s">
        <v>404</v>
      </c>
      <c r="R406">
        <v>1</v>
      </c>
      <c r="S406" t="s">
        <v>146</v>
      </c>
      <c r="T406" t="s">
        <v>147</v>
      </c>
      <c r="U406" t="s">
        <v>148</v>
      </c>
      <c r="V406" t="s">
        <v>149</v>
      </c>
      <c r="W406" t="s">
        <v>150</v>
      </c>
      <c r="X406">
        <v>1170</v>
      </c>
      <c r="Y406" t="s">
        <v>242</v>
      </c>
      <c r="Z406" t="s">
        <v>152</v>
      </c>
      <c r="AA406" t="s">
        <v>153</v>
      </c>
      <c r="AB406" t="s">
        <v>154</v>
      </c>
      <c r="AC406" t="s">
        <v>155</v>
      </c>
      <c r="AF406" t="s">
        <v>188</v>
      </c>
      <c r="AG406" t="s">
        <v>189</v>
      </c>
      <c r="AP406" t="s">
        <v>158</v>
      </c>
      <c r="AQ406" t="s">
        <v>159</v>
      </c>
      <c r="AR406">
        <v>2025</v>
      </c>
      <c r="AS406">
        <v>12</v>
      </c>
      <c r="AT406" s="65">
        <v>45669</v>
      </c>
      <c r="AU406" t="s">
        <v>160</v>
      </c>
      <c r="AV406" t="s">
        <v>161</v>
      </c>
      <c r="AW406" t="s">
        <v>162</v>
      </c>
      <c r="AX406">
        <v>95000</v>
      </c>
      <c r="AY406">
        <v>0</v>
      </c>
      <c r="AZ406">
        <v>0</v>
      </c>
      <c r="BA406">
        <v>0</v>
      </c>
      <c r="BB406">
        <v>0</v>
      </c>
      <c r="BC406">
        <v>0</v>
      </c>
      <c r="BD406">
        <v>0</v>
      </c>
      <c r="BE406">
        <v>0</v>
      </c>
      <c r="BF406">
        <v>0</v>
      </c>
      <c r="BG406">
        <v>0</v>
      </c>
      <c r="BH406">
        <v>0</v>
      </c>
      <c r="BI406">
        <v>0</v>
      </c>
      <c r="BJ406">
        <v>2726.5</v>
      </c>
      <c r="BK406">
        <v>10929.24</v>
      </c>
      <c r="BL406">
        <v>2888</v>
      </c>
      <c r="BM406">
        <v>0</v>
      </c>
      <c r="BN406">
        <v>0</v>
      </c>
      <c r="BO406">
        <v>0</v>
      </c>
      <c r="BP406">
        <v>0</v>
      </c>
      <c r="BQ406">
        <v>0</v>
      </c>
      <c r="BR406">
        <v>0</v>
      </c>
      <c r="BS406">
        <v>0</v>
      </c>
      <c r="BT406">
        <v>0</v>
      </c>
      <c r="BU406">
        <v>0</v>
      </c>
      <c r="BV406">
        <v>0</v>
      </c>
      <c r="BW406">
        <v>0</v>
      </c>
      <c r="BX406">
        <v>0</v>
      </c>
      <c r="BY406">
        <v>0</v>
      </c>
      <c r="BZ406">
        <v>0</v>
      </c>
      <c r="CA406">
        <v>0</v>
      </c>
      <c r="CB406">
        <v>0</v>
      </c>
      <c r="CC406">
        <v>0</v>
      </c>
      <c r="CD406">
        <v>0</v>
      </c>
      <c r="CE406">
        <v>0</v>
      </c>
      <c r="CF406">
        <v>0</v>
      </c>
      <c r="CG406">
        <v>0</v>
      </c>
      <c r="CH406">
        <v>0</v>
      </c>
      <c r="CI406">
        <v>0</v>
      </c>
      <c r="CJ406">
        <v>0</v>
      </c>
      <c r="CK406">
        <v>0</v>
      </c>
      <c r="CL406">
        <v>0</v>
      </c>
      <c r="CM406">
        <v>0</v>
      </c>
      <c r="CN406">
        <v>0</v>
      </c>
      <c r="CO406">
        <v>0</v>
      </c>
      <c r="CP406">
        <v>0</v>
      </c>
      <c r="CQ406">
        <v>0</v>
      </c>
      <c r="CR406">
        <v>0</v>
      </c>
      <c r="CS406">
        <v>0</v>
      </c>
      <c r="CT406">
        <v>0</v>
      </c>
      <c r="CU406">
        <v>0</v>
      </c>
      <c r="CV406">
        <v>0</v>
      </c>
      <c r="CW406">
        <v>0</v>
      </c>
      <c r="CX406">
        <v>0</v>
      </c>
      <c r="CY406">
        <v>0</v>
      </c>
      <c r="CZ406">
        <v>0</v>
      </c>
      <c r="DA406">
        <v>0</v>
      </c>
      <c r="DB406">
        <v>0</v>
      </c>
      <c r="DC406">
        <v>0</v>
      </c>
      <c r="DD406">
        <v>0</v>
      </c>
      <c r="DE406">
        <v>0</v>
      </c>
      <c r="DF406">
        <v>0</v>
      </c>
      <c r="DG406">
        <v>0</v>
      </c>
      <c r="DH406">
        <v>0</v>
      </c>
      <c r="DI406">
        <v>0</v>
      </c>
      <c r="DJ406">
        <v>0</v>
      </c>
      <c r="DK406">
        <v>0</v>
      </c>
      <c r="DL406">
        <v>0</v>
      </c>
      <c r="DM406">
        <v>0</v>
      </c>
      <c r="DN406">
        <v>0</v>
      </c>
      <c r="DO406">
        <v>0</v>
      </c>
      <c r="DP406">
        <v>0</v>
      </c>
      <c r="DQ406">
        <v>0</v>
      </c>
    </row>
    <row r="407" spans="1:121" x14ac:dyDescent="0.25">
      <c r="A407" t="s">
        <v>1386</v>
      </c>
      <c r="B407" t="s">
        <v>136</v>
      </c>
      <c r="C407" t="s">
        <v>137</v>
      </c>
      <c r="D407">
        <v>155</v>
      </c>
      <c r="E407" t="s">
        <v>138</v>
      </c>
      <c r="F407" t="s">
        <v>1385</v>
      </c>
      <c r="G407" t="s">
        <v>1387</v>
      </c>
      <c r="H407" t="s">
        <v>166</v>
      </c>
      <c r="I407" t="s">
        <v>142</v>
      </c>
      <c r="J407" s="66">
        <v>200019600161624</v>
      </c>
      <c r="K407" t="s">
        <v>143</v>
      </c>
      <c r="L407">
        <v>2</v>
      </c>
      <c r="M407" s="65">
        <v>45669</v>
      </c>
      <c r="N407" t="s">
        <v>167</v>
      </c>
      <c r="O407" t="s">
        <v>168</v>
      </c>
      <c r="P407" t="s">
        <v>167</v>
      </c>
      <c r="Q407" t="s">
        <v>168</v>
      </c>
      <c r="R407">
        <v>34</v>
      </c>
      <c r="S407" t="s">
        <v>169</v>
      </c>
      <c r="T407" t="s">
        <v>147</v>
      </c>
      <c r="U407" t="s">
        <v>148</v>
      </c>
      <c r="V407" t="s">
        <v>149</v>
      </c>
      <c r="W407" t="s">
        <v>150</v>
      </c>
      <c r="X407">
        <v>2210</v>
      </c>
      <c r="Y407" t="s">
        <v>170</v>
      </c>
      <c r="AB407" t="s">
        <v>154</v>
      </c>
      <c r="AC407" t="s">
        <v>155</v>
      </c>
      <c r="AP407" t="s">
        <v>158</v>
      </c>
      <c r="AQ407" t="s">
        <v>159</v>
      </c>
      <c r="AR407">
        <v>2025</v>
      </c>
      <c r="AS407">
        <v>12</v>
      </c>
      <c r="AT407" s="65">
        <v>45669</v>
      </c>
      <c r="AU407" t="s">
        <v>160</v>
      </c>
      <c r="AV407" t="s">
        <v>161</v>
      </c>
      <c r="AW407" t="s">
        <v>171</v>
      </c>
      <c r="AX407">
        <v>0</v>
      </c>
      <c r="AY407">
        <v>0</v>
      </c>
      <c r="AZ407">
        <v>0</v>
      </c>
      <c r="BA407">
        <v>0</v>
      </c>
      <c r="BB407">
        <v>0</v>
      </c>
      <c r="BC407">
        <v>0</v>
      </c>
      <c r="BD407">
        <v>0</v>
      </c>
      <c r="BE407">
        <v>0</v>
      </c>
      <c r="BF407">
        <v>0</v>
      </c>
      <c r="BG407">
        <v>0</v>
      </c>
      <c r="BH407">
        <v>0</v>
      </c>
      <c r="BI407">
        <v>0</v>
      </c>
      <c r="BJ407">
        <v>1435</v>
      </c>
      <c r="BK407">
        <v>1854</v>
      </c>
      <c r="BL407">
        <v>1520</v>
      </c>
      <c r="BM407">
        <v>0</v>
      </c>
      <c r="BN407">
        <v>0</v>
      </c>
      <c r="BO407">
        <v>0</v>
      </c>
      <c r="BP407">
        <v>0</v>
      </c>
      <c r="BQ407">
        <v>0</v>
      </c>
      <c r="BR407">
        <v>0</v>
      </c>
      <c r="BS407">
        <v>0</v>
      </c>
      <c r="BT407">
        <v>0</v>
      </c>
      <c r="BU407">
        <v>0</v>
      </c>
      <c r="BV407">
        <v>0</v>
      </c>
      <c r="BW407">
        <v>0</v>
      </c>
      <c r="BX407">
        <v>0</v>
      </c>
      <c r="BY407">
        <v>0</v>
      </c>
      <c r="BZ407">
        <v>0</v>
      </c>
      <c r="CA407">
        <v>0</v>
      </c>
      <c r="CB407">
        <v>0</v>
      </c>
      <c r="CC407">
        <v>0</v>
      </c>
      <c r="CD407">
        <v>0</v>
      </c>
      <c r="CE407">
        <v>0</v>
      </c>
      <c r="CF407">
        <v>0</v>
      </c>
      <c r="CG407">
        <v>0</v>
      </c>
      <c r="CH407">
        <v>0</v>
      </c>
      <c r="CI407">
        <v>0</v>
      </c>
      <c r="CJ407">
        <v>0</v>
      </c>
      <c r="CK407">
        <v>0</v>
      </c>
      <c r="CL407">
        <v>0</v>
      </c>
      <c r="CM407">
        <v>0</v>
      </c>
      <c r="CN407">
        <v>0</v>
      </c>
      <c r="CO407">
        <v>0</v>
      </c>
      <c r="CP407">
        <v>0</v>
      </c>
      <c r="CQ407">
        <v>0</v>
      </c>
      <c r="CR407">
        <v>0</v>
      </c>
      <c r="CS407">
        <v>0</v>
      </c>
      <c r="CT407">
        <v>0</v>
      </c>
      <c r="CU407">
        <v>0</v>
      </c>
      <c r="CV407">
        <v>0</v>
      </c>
      <c r="CW407">
        <v>0</v>
      </c>
      <c r="CX407">
        <v>0</v>
      </c>
      <c r="CY407">
        <v>0</v>
      </c>
      <c r="CZ407">
        <v>0</v>
      </c>
      <c r="DA407">
        <v>0</v>
      </c>
      <c r="DB407">
        <v>0</v>
      </c>
      <c r="DC407">
        <v>0</v>
      </c>
      <c r="DD407">
        <v>0</v>
      </c>
      <c r="DE407">
        <v>0</v>
      </c>
      <c r="DF407">
        <v>0</v>
      </c>
      <c r="DG407">
        <v>0</v>
      </c>
      <c r="DH407">
        <v>0</v>
      </c>
      <c r="DI407">
        <v>0</v>
      </c>
      <c r="DJ407">
        <v>0</v>
      </c>
      <c r="DK407">
        <v>0</v>
      </c>
      <c r="DL407">
        <v>0</v>
      </c>
      <c r="DM407">
        <v>0</v>
      </c>
      <c r="DN407">
        <v>0</v>
      </c>
      <c r="DO407">
        <v>0</v>
      </c>
      <c r="DP407">
        <v>0</v>
      </c>
      <c r="DQ407">
        <v>0</v>
      </c>
    </row>
    <row r="408" spans="1:121" x14ac:dyDescent="0.25">
      <c r="A408" t="s">
        <v>1389</v>
      </c>
      <c r="B408" t="s">
        <v>136</v>
      </c>
      <c r="C408" t="s">
        <v>137</v>
      </c>
      <c r="D408">
        <v>56</v>
      </c>
      <c r="E408" t="s">
        <v>138</v>
      </c>
      <c r="F408" t="s">
        <v>1388</v>
      </c>
      <c r="G408" t="s">
        <v>1390</v>
      </c>
      <c r="H408" t="s">
        <v>141</v>
      </c>
      <c r="I408" t="s">
        <v>142</v>
      </c>
      <c r="J408" s="66">
        <v>200019605579203</v>
      </c>
      <c r="K408" t="s">
        <v>143</v>
      </c>
      <c r="L408">
        <v>4</v>
      </c>
      <c r="M408" s="65">
        <v>45663</v>
      </c>
      <c r="N408" t="s">
        <v>372</v>
      </c>
      <c r="O408" t="s">
        <v>373</v>
      </c>
      <c r="P408" t="s">
        <v>372</v>
      </c>
      <c r="Q408" t="s">
        <v>373</v>
      </c>
      <c r="R408">
        <v>1</v>
      </c>
      <c r="S408" t="s">
        <v>146</v>
      </c>
      <c r="T408" t="s">
        <v>147</v>
      </c>
      <c r="U408" t="s">
        <v>148</v>
      </c>
      <c r="V408" t="s">
        <v>149</v>
      </c>
      <c r="W408" t="s">
        <v>150</v>
      </c>
      <c r="X408">
        <v>3389</v>
      </c>
      <c r="Y408" t="s">
        <v>277</v>
      </c>
      <c r="Z408" t="s">
        <v>193</v>
      </c>
      <c r="AA408" t="s">
        <v>194</v>
      </c>
      <c r="AB408" t="s">
        <v>154</v>
      </c>
      <c r="AC408" t="s">
        <v>155</v>
      </c>
      <c r="AF408" t="s">
        <v>156</v>
      </c>
      <c r="AG408" t="s">
        <v>157</v>
      </c>
      <c r="AP408" t="s">
        <v>158</v>
      </c>
      <c r="AQ408" t="s">
        <v>159</v>
      </c>
      <c r="AR408">
        <v>2025</v>
      </c>
      <c r="AS408">
        <v>12</v>
      </c>
      <c r="AT408" s="65">
        <v>45669</v>
      </c>
      <c r="AU408" t="s">
        <v>160</v>
      </c>
      <c r="AV408" t="s">
        <v>161</v>
      </c>
      <c r="AW408" t="s">
        <v>162</v>
      </c>
      <c r="AX408">
        <v>40000</v>
      </c>
      <c r="AY408">
        <v>0</v>
      </c>
      <c r="AZ408">
        <v>0</v>
      </c>
      <c r="BA408">
        <v>0</v>
      </c>
      <c r="BB408">
        <v>0</v>
      </c>
      <c r="BC408">
        <v>0</v>
      </c>
      <c r="BD408">
        <v>0</v>
      </c>
      <c r="BE408">
        <v>0</v>
      </c>
      <c r="BF408">
        <v>0</v>
      </c>
      <c r="BG408">
        <v>0</v>
      </c>
      <c r="BH408">
        <v>0</v>
      </c>
      <c r="BI408">
        <v>0</v>
      </c>
      <c r="BJ408">
        <v>1148</v>
      </c>
      <c r="BK408">
        <v>442.65</v>
      </c>
      <c r="BL408">
        <v>1216</v>
      </c>
      <c r="BM408">
        <v>0</v>
      </c>
      <c r="BN408">
        <v>0</v>
      </c>
      <c r="BO408">
        <v>0</v>
      </c>
      <c r="BP408">
        <v>0</v>
      </c>
      <c r="BQ408">
        <v>0</v>
      </c>
      <c r="BR408">
        <v>0</v>
      </c>
      <c r="BS408">
        <v>0</v>
      </c>
      <c r="BT408">
        <v>0</v>
      </c>
      <c r="BU408">
        <v>0</v>
      </c>
      <c r="BV408">
        <v>0</v>
      </c>
      <c r="BW408">
        <v>0</v>
      </c>
      <c r="BX408">
        <v>0</v>
      </c>
      <c r="BY408">
        <v>0</v>
      </c>
      <c r="BZ408">
        <v>17116.64</v>
      </c>
      <c r="CA408">
        <v>0</v>
      </c>
      <c r="CB408">
        <v>0</v>
      </c>
      <c r="CC408">
        <v>0</v>
      </c>
      <c r="CD408">
        <v>0</v>
      </c>
      <c r="CE408">
        <v>0</v>
      </c>
      <c r="CF408">
        <v>0</v>
      </c>
      <c r="CG408">
        <v>0</v>
      </c>
      <c r="CH408">
        <v>0</v>
      </c>
      <c r="CI408">
        <v>0</v>
      </c>
      <c r="CJ408">
        <v>0</v>
      </c>
      <c r="CK408">
        <v>0</v>
      </c>
      <c r="CL408">
        <v>0</v>
      </c>
      <c r="CM408">
        <v>0</v>
      </c>
      <c r="CN408">
        <v>0</v>
      </c>
      <c r="CO408">
        <v>0</v>
      </c>
      <c r="CP408">
        <v>0</v>
      </c>
      <c r="CQ408">
        <v>0</v>
      </c>
      <c r="CR408">
        <v>0</v>
      </c>
      <c r="CS408">
        <v>0</v>
      </c>
      <c r="CT408">
        <v>0</v>
      </c>
      <c r="CU408">
        <v>0</v>
      </c>
      <c r="CV408">
        <v>0</v>
      </c>
      <c r="CW408">
        <v>0</v>
      </c>
      <c r="CX408">
        <v>0</v>
      </c>
      <c r="CY408">
        <v>0</v>
      </c>
      <c r="CZ408">
        <v>0</v>
      </c>
      <c r="DA408">
        <v>0</v>
      </c>
      <c r="DB408">
        <v>0</v>
      </c>
      <c r="DC408">
        <v>0</v>
      </c>
      <c r="DD408">
        <v>0</v>
      </c>
      <c r="DE408">
        <v>0</v>
      </c>
      <c r="DF408">
        <v>0</v>
      </c>
      <c r="DG408">
        <v>0</v>
      </c>
      <c r="DH408">
        <v>0</v>
      </c>
      <c r="DI408">
        <v>0</v>
      </c>
      <c r="DJ408">
        <v>0</v>
      </c>
      <c r="DK408">
        <v>0</v>
      </c>
      <c r="DL408">
        <v>0</v>
      </c>
      <c r="DM408">
        <v>0</v>
      </c>
      <c r="DN408">
        <v>0</v>
      </c>
      <c r="DO408">
        <v>0</v>
      </c>
      <c r="DP408">
        <v>0</v>
      </c>
      <c r="DQ408">
        <v>0</v>
      </c>
    </row>
    <row r="409" spans="1:121" x14ac:dyDescent="0.25">
      <c r="A409" t="s">
        <v>1392</v>
      </c>
      <c r="B409" t="s">
        <v>136</v>
      </c>
      <c r="C409" t="s">
        <v>137</v>
      </c>
      <c r="D409">
        <v>415</v>
      </c>
      <c r="E409" t="s">
        <v>138</v>
      </c>
      <c r="F409" t="s">
        <v>1391</v>
      </c>
      <c r="G409" t="s">
        <v>1393</v>
      </c>
      <c r="H409" t="s">
        <v>141</v>
      </c>
      <c r="I409" t="s">
        <v>142</v>
      </c>
      <c r="J409" s="66">
        <v>200019605660621</v>
      </c>
      <c r="K409" t="s">
        <v>143</v>
      </c>
      <c r="L409">
        <v>3</v>
      </c>
      <c r="M409" s="65">
        <v>45663</v>
      </c>
      <c r="N409" t="s">
        <v>200</v>
      </c>
      <c r="O409" t="s">
        <v>201</v>
      </c>
      <c r="P409" t="s">
        <v>200</v>
      </c>
      <c r="Q409" t="s">
        <v>201</v>
      </c>
      <c r="R409">
        <v>1</v>
      </c>
      <c r="S409" t="s">
        <v>146</v>
      </c>
      <c r="T409" t="s">
        <v>147</v>
      </c>
      <c r="U409" t="s">
        <v>148</v>
      </c>
      <c r="V409" t="s">
        <v>149</v>
      </c>
      <c r="W409" t="s">
        <v>150</v>
      </c>
      <c r="X409">
        <v>3978</v>
      </c>
      <c r="Y409" t="s">
        <v>228</v>
      </c>
      <c r="Z409" t="s">
        <v>193</v>
      </c>
      <c r="AA409" t="s">
        <v>194</v>
      </c>
      <c r="AB409" t="s">
        <v>195</v>
      </c>
      <c r="AC409" t="s">
        <v>196</v>
      </c>
      <c r="AF409" t="s">
        <v>156</v>
      </c>
      <c r="AG409" t="s">
        <v>157</v>
      </c>
      <c r="AP409" t="s">
        <v>158</v>
      </c>
      <c r="AQ409" t="s">
        <v>159</v>
      </c>
      <c r="AR409">
        <v>2025</v>
      </c>
      <c r="AS409">
        <v>12</v>
      </c>
      <c r="AT409" s="65">
        <v>45669</v>
      </c>
      <c r="AU409" t="s">
        <v>160</v>
      </c>
      <c r="AV409" t="s">
        <v>161</v>
      </c>
      <c r="AW409" t="s">
        <v>162</v>
      </c>
      <c r="AX409">
        <v>75000</v>
      </c>
      <c r="AY409">
        <v>0</v>
      </c>
      <c r="AZ409">
        <v>0</v>
      </c>
      <c r="BA409">
        <v>0</v>
      </c>
      <c r="BB409">
        <v>0</v>
      </c>
      <c r="BC409">
        <v>0</v>
      </c>
      <c r="BD409">
        <v>0</v>
      </c>
      <c r="BE409">
        <v>0</v>
      </c>
      <c r="BF409">
        <v>0</v>
      </c>
      <c r="BG409">
        <v>0</v>
      </c>
      <c r="BH409">
        <v>0</v>
      </c>
      <c r="BI409">
        <v>0</v>
      </c>
      <c r="BJ409">
        <v>2152.5</v>
      </c>
      <c r="BK409">
        <v>6309.38</v>
      </c>
      <c r="BL409">
        <v>2280</v>
      </c>
      <c r="BM409">
        <v>0</v>
      </c>
      <c r="BN409">
        <v>0</v>
      </c>
      <c r="BO409">
        <v>0</v>
      </c>
      <c r="BP409">
        <v>0</v>
      </c>
      <c r="BQ409">
        <v>0</v>
      </c>
      <c r="BR409">
        <v>0</v>
      </c>
      <c r="BS409">
        <v>0</v>
      </c>
      <c r="BT409">
        <v>0</v>
      </c>
      <c r="BU409">
        <v>0</v>
      </c>
      <c r="BV409">
        <v>0</v>
      </c>
      <c r="BW409">
        <v>0</v>
      </c>
      <c r="BX409">
        <v>0</v>
      </c>
      <c r="BY409">
        <v>0</v>
      </c>
      <c r="BZ409">
        <v>0</v>
      </c>
      <c r="CA409">
        <v>0</v>
      </c>
      <c r="CB409">
        <v>0</v>
      </c>
      <c r="CC409">
        <v>0</v>
      </c>
      <c r="CD409">
        <v>0</v>
      </c>
      <c r="CE409">
        <v>0</v>
      </c>
      <c r="CF409">
        <v>0</v>
      </c>
      <c r="CG409">
        <v>0</v>
      </c>
      <c r="CH409">
        <v>0</v>
      </c>
      <c r="CI409">
        <v>0</v>
      </c>
      <c r="CJ409">
        <v>0</v>
      </c>
      <c r="CK409">
        <v>0</v>
      </c>
      <c r="CL409">
        <v>0</v>
      </c>
      <c r="CM409">
        <v>0</v>
      </c>
      <c r="CN409">
        <v>0</v>
      </c>
      <c r="CO409">
        <v>0</v>
      </c>
      <c r="CP409">
        <v>0</v>
      </c>
      <c r="CQ409">
        <v>0</v>
      </c>
      <c r="CR409">
        <v>0</v>
      </c>
      <c r="CS409">
        <v>0</v>
      </c>
      <c r="CT409">
        <v>0</v>
      </c>
      <c r="CU409">
        <v>0</v>
      </c>
      <c r="CV409">
        <v>0</v>
      </c>
      <c r="CW409">
        <v>0</v>
      </c>
      <c r="CX409">
        <v>0</v>
      </c>
      <c r="CY409">
        <v>0</v>
      </c>
      <c r="CZ409">
        <v>0</v>
      </c>
      <c r="DA409">
        <v>0</v>
      </c>
      <c r="DB409">
        <v>0</v>
      </c>
      <c r="DC409">
        <v>0</v>
      </c>
      <c r="DD409">
        <v>0</v>
      </c>
      <c r="DE409">
        <v>0</v>
      </c>
      <c r="DF409">
        <v>0</v>
      </c>
      <c r="DG409">
        <v>0</v>
      </c>
      <c r="DH409">
        <v>0</v>
      </c>
      <c r="DI409">
        <v>0</v>
      </c>
      <c r="DJ409">
        <v>0</v>
      </c>
      <c r="DK409">
        <v>0</v>
      </c>
      <c r="DL409">
        <v>0</v>
      </c>
      <c r="DM409">
        <v>0</v>
      </c>
      <c r="DN409">
        <v>0</v>
      </c>
      <c r="DO409">
        <v>0</v>
      </c>
      <c r="DP409">
        <v>0</v>
      </c>
      <c r="DQ409">
        <v>0</v>
      </c>
    </row>
    <row r="410" spans="1:121" x14ac:dyDescent="0.25">
      <c r="A410" t="s">
        <v>1395</v>
      </c>
      <c r="B410" t="s">
        <v>136</v>
      </c>
      <c r="C410" t="s">
        <v>137</v>
      </c>
      <c r="D410">
        <v>57</v>
      </c>
      <c r="E410" t="s">
        <v>138</v>
      </c>
      <c r="F410" t="s">
        <v>1394</v>
      </c>
      <c r="G410" t="s">
        <v>1396</v>
      </c>
      <c r="H410" t="s">
        <v>166</v>
      </c>
      <c r="I410" t="s">
        <v>142</v>
      </c>
      <c r="J410" s="66">
        <v>3340003696</v>
      </c>
      <c r="K410" t="s">
        <v>143</v>
      </c>
      <c r="L410">
        <v>1</v>
      </c>
      <c r="M410" s="65">
        <v>45667</v>
      </c>
      <c r="N410" t="s">
        <v>367</v>
      </c>
      <c r="O410" t="s">
        <v>368</v>
      </c>
      <c r="P410" t="s">
        <v>367</v>
      </c>
      <c r="Q410" t="s">
        <v>368</v>
      </c>
      <c r="R410">
        <v>34</v>
      </c>
      <c r="S410" t="s">
        <v>169</v>
      </c>
      <c r="T410" t="s">
        <v>147</v>
      </c>
      <c r="U410" t="s">
        <v>148</v>
      </c>
      <c r="V410" t="s">
        <v>149</v>
      </c>
      <c r="W410" t="s">
        <v>150</v>
      </c>
      <c r="X410">
        <v>3200</v>
      </c>
      <c r="Y410" t="s">
        <v>1096</v>
      </c>
      <c r="Z410" t="s">
        <v>152</v>
      </c>
      <c r="AA410" t="s">
        <v>153</v>
      </c>
      <c r="AB410" t="s">
        <v>154</v>
      </c>
      <c r="AC410" t="s">
        <v>155</v>
      </c>
      <c r="AF410" t="s">
        <v>217</v>
      </c>
      <c r="AG410" t="s">
        <v>218</v>
      </c>
      <c r="AP410" t="s">
        <v>158</v>
      </c>
      <c r="AQ410" t="s">
        <v>159</v>
      </c>
      <c r="AR410">
        <v>2025</v>
      </c>
      <c r="AS410">
        <v>12</v>
      </c>
      <c r="AT410" s="65">
        <v>45669</v>
      </c>
      <c r="AU410" t="s">
        <v>160</v>
      </c>
      <c r="AV410" t="s">
        <v>161</v>
      </c>
      <c r="AW410" t="s">
        <v>171</v>
      </c>
      <c r="AX410">
        <v>0</v>
      </c>
      <c r="AY410">
        <v>0</v>
      </c>
      <c r="AZ410">
        <v>0</v>
      </c>
      <c r="BA410">
        <v>0</v>
      </c>
      <c r="BB410">
        <v>0</v>
      </c>
      <c r="BC410">
        <v>0</v>
      </c>
      <c r="BD410">
        <v>0</v>
      </c>
      <c r="BE410">
        <v>0</v>
      </c>
      <c r="BF410">
        <v>0</v>
      </c>
      <c r="BG410">
        <v>0</v>
      </c>
      <c r="BH410">
        <v>0</v>
      </c>
      <c r="BI410">
        <v>0</v>
      </c>
      <c r="BJ410">
        <v>1435</v>
      </c>
      <c r="BK410">
        <v>1854</v>
      </c>
      <c r="BL410">
        <v>1520</v>
      </c>
      <c r="BM410">
        <v>0</v>
      </c>
      <c r="BN410">
        <v>0</v>
      </c>
      <c r="BO410">
        <v>0</v>
      </c>
      <c r="BP410">
        <v>0</v>
      </c>
      <c r="BQ410">
        <v>0</v>
      </c>
      <c r="BR410">
        <v>0</v>
      </c>
      <c r="BS410">
        <v>0</v>
      </c>
      <c r="BT410">
        <v>0</v>
      </c>
      <c r="BU410">
        <v>0</v>
      </c>
      <c r="BV410">
        <v>0</v>
      </c>
      <c r="BW410">
        <v>0</v>
      </c>
      <c r="BX410">
        <v>0</v>
      </c>
      <c r="BY410">
        <v>0</v>
      </c>
      <c r="BZ410">
        <v>0</v>
      </c>
      <c r="CA410">
        <v>0</v>
      </c>
      <c r="CB410">
        <v>0</v>
      </c>
      <c r="CC410">
        <v>0</v>
      </c>
      <c r="CD410">
        <v>0</v>
      </c>
      <c r="CE410">
        <v>0</v>
      </c>
      <c r="CF410">
        <v>0</v>
      </c>
      <c r="CG410">
        <v>0</v>
      </c>
      <c r="CH410">
        <v>0</v>
      </c>
      <c r="CI410">
        <v>0</v>
      </c>
      <c r="CJ410">
        <v>0</v>
      </c>
      <c r="CK410">
        <v>0</v>
      </c>
      <c r="CL410">
        <v>0</v>
      </c>
      <c r="CM410">
        <v>0</v>
      </c>
      <c r="CN410">
        <v>0</v>
      </c>
      <c r="CO410">
        <v>0</v>
      </c>
      <c r="CP410">
        <v>0</v>
      </c>
      <c r="CQ410">
        <v>0</v>
      </c>
      <c r="CR410">
        <v>0</v>
      </c>
      <c r="CS410">
        <v>0</v>
      </c>
      <c r="CT410">
        <v>0</v>
      </c>
      <c r="CU410">
        <v>0</v>
      </c>
      <c r="CV410">
        <v>0</v>
      </c>
      <c r="CW410">
        <v>0</v>
      </c>
      <c r="CX410">
        <v>0</v>
      </c>
      <c r="CY410">
        <v>0</v>
      </c>
      <c r="CZ410">
        <v>0</v>
      </c>
      <c r="DA410">
        <v>0</v>
      </c>
      <c r="DB410">
        <v>0</v>
      </c>
      <c r="DC410">
        <v>0</v>
      </c>
      <c r="DD410">
        <v>0</v>
      </c>
      <c r="DE410">
        <v>0</v>
      </c>
      <c r="DF410">
        <v>0</v>
      </c>
      <c r="DG410">
        <v>0</v>
      </c>
      <c r="DH410">
        <v>0</v>
      </c>
      <c r="DI410">
        <v>0</v>
      </c>
      <c r="DJ410">
        <v>0</v>
      </c>
      <c r="DK410">
        <v>0</v>
      </c>
      <c r="DL410">
        <v>0</v>
      </c>
      <c r="DM410">
        <v>0</v>
      </c>
      <c r="DN410">
        <v>0</v>
      </c>
      <c r="DO410">
        <v>0</v>
      </c>
      <c r="DP410">
        <v>0</v>
      </c>
      <c r="DQ410">
        <v>0</v>
      </c>
    </row>
    <row r="411" spans="1:121" x14ac:dyDescent="0.25">
      <c r="A411" t="s">
        <v>1398</v>
      </c>
      <c r="B411" t="s">
        <v>136</v>
      </c>
      <c r="C411" t="s">
        <v>137</v>
      </c>
      <c r="D411">
        <v>44</v>
      </c>
      <c r="E411" t="s">
        <v>138</v>
      </c>
      <c r="F411" t="s">
        <v>1397</v>
      </c>
      <c r="G411" t="s">
        <v>1399</v>
      </c>
      <c r="H411" t="s">
        <v>166</v>
      </c>
      <c r="I411" t="s">
        <v>142</v>
      </c>
      <c r="J411" s="66">
        <v>200010131636677</v>
      </c>
      <c r="K411" t="s">
        <v>143</v>
      </c>
      <c r="L411">
        <v>4</v>
      </c>
      <c r="M411" s="65">
        <v>45663</v>
      </c>
      <c r="N411" t="s">
        <v>207</v>
      </c>
      <c r="O411" t="s">
        <v>208</v>
      </c>
      <c r="P411" t="s">
        <v>207</v>
      </c>
      <c r="Q411" t="s">
        <v>208</v>
      </c>
      <c r="R411">
        <v>1</v>
      </c>
      <c r="S411" t="s">
        <v>146</v>
      </c>
      <c r="T411" t="s">
        <v>147</v>
      </c>
      <c r="U411" t="s">
        <v>148</v>
      </c>
      <c r="V411" t="s">
        <v>149</v>
      </c>
      <c r="W411" t="s">
        <v>150</v>
      </c>
      <c r="X411">
        <v>1501</v>
      </c>
      <c r="Y411" t="s">
        <v>485</v>
      </c>
      <c r="Z411" t="s">
        <v>152</v>
      </c>
      <c r="AA411" t="s">
        <v>153</v>
      </c>
      <c r="AB411" t="s">
        <v>154</v>
      </c>
      <c r="AC411" t="s">
        <v>155</v>
      </c>
      <c r="AF411" t="s">
        <v>188</v>
      </c>
      <c r="AG411" t="s">
        <v>189</v>
      </c>
      <c r="AP411" t="s">
        <v>158</v>
      </c>
      <c r="AQ411" t="s">
        <v>159</v>
      </c>
      <c r="AR411">
        <v>2025</v>
      </c>
      <c r="AS411">
        <v>12</v>
      </c>
      <c r="AT411" s="65">
        <v>45669</v>
      </c>
      <c r="AU411" t="s">
        <v>160</v>
      </c>
      <c r="AV411" t="s">
        <v>161</v>
      </c>
      <c r="AW411" t="s">
        <v>162</v>
      </c>
      <c r="AX411">
        <v>55000</v>
      </c>
      <c r="AY411">
        <v>0</v>
      </c>
      <c r="AZ411">
        <v>0</v>
      </c>
      <c r="BA411">
        <v>0</v>
      </c>
      <c r="BB411">
        <v>0</v>
      </c>
      <c r="BC411">
        <v>0</v>
      </c>
      <c r="BD411">
        <v>0</v>
      </c>
      <c r="BE411">
        <v>0</v>
      </c>
      <c r="BF411">
        <v>0</v>
      </c>
      <c r="BG411">
        <v>0</v>
      </c>
      <c r="BH411">
        <v>0</v>
      </c>
      <c r="BI411">
        <v>0</v>
      </c>
      <c r="BJ411">
        <v>1578.5</v>
      </c>
      <c r="BK411">
        <v>2559.6799999999998</v>
      </c>
      <c r="BL411">
        <v>1672</v>
      </c>
      <c r="BM411">
        <v>0</v>
      </c>
      <c r="BN411">
        <v>0</v>
      </c>
      <c r="BO411">
        <v>0</v>
      </c>
      <c r="BP411">
        <v>0</v>
      </c>
      <c r="BQ411">
        <v>0</v>
      </c>
      <c r="BR411">
        <v>0</v>
      </c>
      <c r="BS411">
        <v>0</v>
      </c>
      <c r="BT411">
        <v>0</v>
      </c>
      <c r="BU411">
        <v>0</v>
      </c>
      <c r="BV411">
        <v>0</v>
      </c>
      <c r="BW411">
        <v>0</v>
      </c>
      <c r="BX411">
        <v>0</v>
      </c>
      <c r="BY411">
        <v>0</v>
      </c>
      <c r="BZ411">
        <v>0</v>
      </c>
      <c r="CA411">
        <v>0</v>
      </c>
      <c r="CB411">
        <v>0</v>
      </c>
      <c r="CC411">
        <v>0</v>
      </c>
      <c r="CD411">
        <v>0</v>
      </c>
      <c r="CE411">
        <v>0</v>
      </c>
      <c r="CF411">
        <v>0</v>
      </c>
      <c r="CG411">
        <v>0</v>
      </c>
      <c r="CH411">
        <v>0</v>
      </c>
      <c r="CI411">
        <v>0</v>
      </c>
      <c r="CJ411">
        <v>0</v>
      </c>
      <c r="CK411">
        <v>0</v>
      </c>
      <c r="CL411">
        <v>0</v>
      </c>
      <c r="CM411">
        <v>0</v>
      </c>
      <c r="CN411">
        <v>0</v>
      </c>
      <c r="CO411">
        <v>0</v>
      </c>
      <c r="CP411">
        <v>0</v>
      </c>
      <c r="CQ411">
        <v>0</v>
      </c>
      <c r="CR411">
        <v>0</v>
      </c>
      <c r="CS411">
        <v>0</v>
      </c>
      <c r="CT411">
        <v>0</v>
      </c>
      <c r="CU411">
        <v>0</v>
      </c>
      <c r="CV411">
        <v>0</v>
      </c>
      <c r="CW411">
        <v>0</v>
      </c>
      <c r="CX411">
        <v>0</v>
      </c>
      <c r="CY411">
        <v>0</v>
      </c>
      <c r="CZ411">
        <v>0</v>
      </c>
      <c r="DA411">
        <v>0</v>
      </c>
      <c r="DB411">
        <v>0</v>
      </c>
      <c r="DC411">
        <v>0</v>
      </c>
      <c r="DD411">
        <v>0</v>
      </c>
      <c r="DE411">
        <v>0</v>
      </c>
      <c r="DF411">
        <v>0</v>
      </c>
      <c r="DG411">
        <v>0</v>
      </c>
      <c r="DH411">
        <v>0</v>
      </c>
      <c r="DI411">
        <v>0</v>
      </c>
      <c r="DJ411">
        <v>0</v>
      </c>
      <c r="DK411">
        <v>0</v>
      </c>
      <c r="DL411">
        <v>0</v>
      </c>
      <c r="DM411">
        <v>0</v>
      </c>
      <c r="DN411">
        <v>0</v>
      </c>
      <c r="DO411">
        <v>0</v>
      </c>
      <c r="DP411">
        <v>0</v>
      </c>
      <c r="DQ411">
        <v>0</v>
      </c>
    </row>
    <row r="412" spans="1:121" x14ac:dyDescent="0.25">
      <c r="A412" t="s">
        <v>1401</v>
      </c>
      <c r="B412" t="s">
        <v>136</v>
      </c>
      <c r="C412" t="s">
        <v>137</v>
      </c>
      <c r="D412">
        <v>55</v>
      </c>
      <c r="E412" t="s">
        <v>138</v>
      </c>
      <c r="F412" t="s">
        <v>1400</v>
      </c>
      <c r="G412" s="65">
        <v>33979</v>
      </c>
      <c r="H412" t="s">
        <v>141</v>
      </c>
      <c r="I412" t="s">
        <v>142</v>
      </c>
      <c r="J412" s="66">
        <v>600331533</v>
      </c>
      <c r="K412" t="s">
        <v>143</v>
      </c>
      <c r="L412">
        <v>1</v>
      </c>
      <c r="M412" s="65">
        <v>45666</v>
      </c>
      <c r="N412" t="s">
        <v>167</v>
      </c>
      <c r="O412" t="s">
        <v>168</v>
      </c>
      <c r="P412" t="s">
        <v>167</v>
      </c>
      <c r="Q412" t="s">
        <v>168</v>
      </c>
      <c r="R412">
        <v>34</v>
      </c>
      <c r="S412" t="s">
        <v>169</v>
      </c>
      <c r="T412" t="s">
        <v>147</v>
      </c>
      <c r="U412" t="s">
        <v>148</v>
      </c>
      <c r="V412" t="s">
        <v>149</v>
      </c>
      <c r="W412" t="s">
        <v>150</v>
      </c>
      <c r="X412">
        <v>2210</v>
      </c>
      <c r="Y412" t="s">
        <v>170</v>
      </c>
      <c r="AB412" t="s">
        <v>154</v>
      </c>
      <c r="AC412" t="s">
        <v>155</v>
      </c>
      <c r="AP412" t="s">
        <v>158</v>
      </c>
      <c r="AQ412" t="s">
        <v>159</v>
      </c>
      <c r="AR412">
        <v>2025</v>
      </c>
      <c r="AS412">
        <v>12</v>
      </c>
      <c r="AT412" s="65">
        <v>45669</v>
      </c>
      <c r="AU412" t="s">
        <v>160</v>
      </c>
      <c r="AV412" t="s">
        <v>161</v>
      </c>
      <c r="AW412" t="s">
        <v>171</v>
      </c>
      <c r="AX412">
        <v>0</v>
      </c>
      <c r="AY412">
        <v>0</v>
      </c>
      <c r="AZ412">
        <v>0</v>
      </c>
      <c r="BA412">
        <v>0</v>
      </c>
      <c r="BB412">
        <v>0</v>
      </c>
      <c r="BC412">
        <v>0</v>
      </c>
      <c r="BD412">
        <v>0</v>
      </c>
      <c r="BE412">
        <v>0</v>
      </c>
      <c r="BF412">
        <v>0</v>
      </c>
      <c r="BG412">
        <v>0</v>
      </c>
      <c r="BH412">
        <v>0</v>
      </c>
      <c r="BI412">
        <v>0</v>
      </c>
      <c r="BJ412">
        <v>1435</v>
      </c>
      <c r="BK412">
        <v>1854</v>
      </c>
      <c r="BL412">
        <v>1520</v>
      </c>
      <c r="BM412">
        <v>0</v>
      </c>
      <c r="BN412">
        <v>0</v>
      </c>
      <c r="BO412">
        <v>0</v>
      </c>
      <c r="BP412">
        <v>0</v>
      </c>
      <c r="BQ412">
        <v>0</v>
      </c>
      <c r="BR412">
        <v>0</v>
      </c>
      <c r="BS412">
        <v>0</v>
      </c>
      <c r="BT412">
        <v>0</v>
      </c>
      <c r="BU412">
        <v>0</v>
      </c>
      <c r="BV412">
        <v>0</v>
      </c>
      <c r="BW412">
        <v>0</v>
      </c>
      <c r="BX412">
        <v>0</v>
      </c>
      <c r="BY412">
        <v>0</v>
      </c>
      <c r="BZ412">
        <v>0</v>
      </c>
      <c r="CA412">
        <v>0</v>
      </c>
      <c r="CB412">
        <v>0</v>
      </c>
      <c r="CC412">
        <v>0</v>
      </c>
      <c r="CD412">
        <v>0</v>
      </c>
      <c r="CE412">
        <v>0</v>
      </c>
      <c r="CF412">
        <v>0</v>
      </c>
      <c r="CG412">
        <v>0</v>
      </c>
      <c r="CH412">
        <v>0</v>
      </c>
      <c r="CI412">
        <v>0</v>
      </c>
      <c r="CJ412">
        <v>0</v>
      </c>
      <c r="CK412">
        <v>0</v>
      </c>
      <c r="CL412">
        <v>0</v>
      </c>
      <c r="CM412">
        <v>0</v>
      </c>
      <c r="CN412">
        <v>0</v>
      </c>
      <c r="CO412">
        <v>0</v>
      </c>
      <c r="CP412">
        <v>0</v>
      </c>
      <c r="CQ412">
        <v>0</v>
      </c>
      <c r="CR412">
        <v>0</v>
      </c>
      <c r="CS412">
        <v>0</v>
      </c>
      <c r="CT412">
        <v>0</v>
      </c>
      <c r="CU412">
        <v>0</v>
      </c>
      <c r="CV412">
        <v>0</v>
      </c>
      <c r="CW412">
        <v>0</v>
      </c>
      <c r="CX412">
        <v>0</v>
      </c>
      <c r="CY412">
        <v>0</v>
      </c>
      <c r="CZ412">
        <v>0</v>
      </c>
      <c r="DA412">
        <v>0</v>
      </c>
      <c r="DB412">
        <v>0</v>
      </c>
      <c r="DC412">
        <v>0</v>
      </c>
      <c r="DD412">
        <v>0</v>
      </c>
      <c r="DE412">
        <v>0</v>
      </c>
      <c r="DF412">
        <v>0</v>
      </c>
      <c r="DG412">
        <v>0</v>
      </c>
      <c r="DH412">
        <v>0</v>
      </c>
      <c r="DI412">
        <v>0</v>
      </c>
      <c r="DJ412">
        <v>0</v>
      </c>
      <c r="DK412">
        <v>0</v>
      </c>
      <c r="DL412">
        <v>0</v>
      </c>
      <c r="DM412">
        <v>0</v>
      </c>
      <c r="DN412">
        <v>0</v>
      </c>
      <c r="DO412">
        <v>0</v>
      </c>
      <c r="DP412">
        <v>0</v>
      </c>
      <c r="DQ412">
        <v>0</v>
      </c>
    </row>
    <row r="413" spans="1:121" x14ac:dyDescent="0.25">
      <c r="A413" t="s">
        <v>1403</v>
      </c>
      <c r="B413" t="s">
        <v>136</v>
      </c>
      <c r="C413" t="s">
        <v>137</v>
      </c>
      <c r="D413">
        <v>169</v>
      </c>
      <c r="E413" t="s">
        <v>138</v>
      </c>
      <c r="F413" t="s">
        <v>1402</v>
      </c>
      <c r="G413" t="s">
        <v>717</v>
      </c>
      <c r="H413" t="s">
        <v>141</v>
      </c>
      <c r="I413" t="s">
        <v>142</v>
      </c>
      <c r="J413" s="66">
        <v>9606655308</v>
      </c>
      <c r="K413" t="s">
        <v>143</v>
      </c>
      <c r="L413">
        <v>1</v>
      </c>
      <c r="M413" s="65">
        <v>45669</v>
      </c>
      <c r="N413" t="s">
        <v>167</v>
      </c>
      <c r="O413" t="s">
        <v>168</v>
      </c>
      <c r="P413" t="s">
        <v>167</v>
      </c>
      <c r="Q413" t="s">
        <v>168</v>
      </c>
      <c r="R413">
        <v>34</v>
      </c>
      <c r="S413" t="s">
        <v>169</v>
      </c>
      <c r="T413" t="s">
        <v>147</v>
      </c>
      <c r="U413" t="s">
        <v>148</v>
      </c>
      <c r="V413" t="s">
        <v>149</v>
      </c>
      <c r="W413" t="s">
        <v>150</v>
      </c>
      <c r="X413">
        <v>2210</v>
      </c>
      <c r="Y413" t="s">
        <v>170</v>
      </c>
      <c r="AB413" t="s">
        <v>154</v>
      </c>
      <c r="AC413" t="s">
        <v>155</v>
      </c>
      <c r="AP413" t="s">
        <v>158</v>
      </c>
      <c r="AQ413" t="s">
        <v>159</v>
      </c>
      <c r="AR413">
        <v>2025</v>
      </c>
      <c r="AS413">
        <v>12</v>
      </c>
      <c r="AT413" s="65">
        <v>45669</v>
      </c>
      <c r="AU413" t="s">
        <v>160</v>
      </c>
      <c r="AV413" t="s">
        <v>161</v>
      </c>
      <c r="AW413" t="s">
        <v>171</v>
      </c>
      <c r="AX413">
        <v>0</v>
      </c>
      <c r="AY413">
        <v>0</v>
      </c>
      <c r="AZ413">
        <v>0</v>
      </c>
      <c r="BA413">
        <v>0</v>
      </c>
      <c r="BB413">
        <v>0</v>
      </c>
      <c r="BC413">
        <v>0</v>
      </c>
      <c r="BD413">
        <v>0</v>
      </c>
      <c r="BE413">
        <v>0</v>
      </c>
      <c r="BF413">
        <v>0</v>
      </c>
      <c r="BG413">
        <v>0</v>
      </c>
      <c r="BH413">
        <v>0</v>
      </c>
      <c r="BI413">
        <v>0</v>
      </c>
      <c r="BJ413">
        <v>1435</v>
      </c>
      <c r="BK413">
        <v>1854</v>
      </c>
      <c r="BL413">
        <v>1520</v>
      </c>
      <c r="BM413">
        <v>0</v>
      </c>
      <c r="BN413">
        <v>0</v>
      </c>
      <c r="BO413">
        <v>0</v>
      </c>
      <c r="BP413">
        <v>0</v>
      </c>
      <c r="BQ413">
        <v>0</v>
      </c>
      <c r="BR413">
        <v>0</v>
      </c>
      <c r="BS413">
        <v>0</v>
      </c>
      <c r="BT413">
        <v>0</v>
      </c>
      <c r="BU413">
        <v>0</v>
      </c>
      <c r="BV413">
        <v>0</v>
      </c>
      <c r="BW413">
        <v>0</v>
      </c>
      <c r="BX413">
        <v>0</v>
      </c>
      <c r="BY413">
        <v>0</v>
      </c>
      <c r="BZ413">
        <v>0</v>
      </c>
      <c r="CA413">
        <v>0</v>
      </c>
      <c r="CB413">
        <v>0</v>
      </c>
      <c r="CC413">
        <v>0</v>
      </c>
      <c r="CD413">
        <v>0</v>
      </c>
      <c r="CE413">
        <v>0</v>
      </c>
      <c r="CF413">
        <v>0</v>
      </c>
      <c r="CG413">
        <v>0</v>
      </c>
      <c r="CH413">
        <v>0</v>
      </c>
      <c r="CI413">
        <v>0</v>
      </c>
      <c r="CJ413">
        <v>0</v>
      </c>
      <c r="CK413">
        <v>0</v>
      </c>
      <c r="CL413">
        <v>0</v>
      </c>
      <c r="CM413">
        <v>0</v>
      </c>
      <c r="CN413">
        <v>0</v>
      </c>
      <c r="CO413">
        <v>0</v>
      </c>
      <c r="CP413">
        <v>0</v>
      </c>
      <c r="CQ413">
        <v>0</v>
      </c>
      <c r="CR413">
        <v>0</v>
      </c>
      <c r="CS413">
        <v>0</v>
      </c>
      <c r="CT413">
        <v>0</v>
      </c>
      <c r="CU413">
        <v>0</v>
      </c>
      <c r="CV413">
        <v>0</v>
      </c>
      <c r="CW413">
        <v>0</v>
      </c>
      <c r="CX413">
        <v>0</v>
      </c>
      <c r="CY413">
        <v>0</v>
      </c>
      <c r="CZ413">
        <v>0</v>
      </c>
      <c r="DA413">
        <v>0</v>
      </c>
      <c r="DB413">
        <v>0</v>
      </c>
      <c r="DC413">
        <v>0</v>
      </c>
      <c r="DD413">
        <v>0</v>
      </c>
      <c r="DE413">
        <v>0</v>
      </c>
      <c r="DF413">
        <v>0</v>
      </c>
      <c r="DG413">
        <v>0</v>
      </c>
      <c r="DH413">
        <v>0</v>
      </c>
      <c r="DI413">
        <v>0</v>
      </c>
      <c r="DJ413">
        <v>0</v>
      </c>
      <c r="DK413">
        <v>0</v>
      </c>
      <c r="DL413">
        <v>0</v>
      </c>
      <c r="DM413">
        <v>0</v>
      </c>
      <c r="DN413">
        <v>0</v>
      </c>
      <c r="DO413">
        <v>0</v>
      </c>
      <c r="DP413">
        <v>0</v>
      </c>
      <c r="DQ413">
        <v>0</v>
      </c>
    </row>
    <row r="414" spans="1:121" x14ac:dyDescent="0.25">
      <c r="A414" t="s">
        <v>1405</v>
      </c>
      <c r="B414" t="s">
        <v>136</v>
      </c>
      <c r="C414" t="s">
        <v>137</v>
      </c>
      <c r="D414">
        <v>4</v>
      </c>
      <c r="E414" t="s">
        <v>138</v>
      </c>
      <c r="F414" t="s">
        <v>1404</v>
      </c>
      <c r="G414" t="s">
        <v>1406</v>
      </c>
      <c r="H414" t="s">
        <v>166</v>
      </c>
      <c r="I414" t="s">
        <v>206</v>
      </c>
      <c r="J414" s="66">
        <v>9608536875</v>
      </c>
      <c r="K414" t="s">
        <v>143</v>
      </c>
      <c r="L414">
        <v>4</v>
      </c>
      <c r="M414" s="65">
        <v>45663</v>
      </c>
      <c r="N414" t="s">
        <v>181</v>
      </c>
      <c r="O414" t="s">
        <v>182</v>
      </c>
      <c r="P414" t="s">
        <v>181</v>
      </c>
      <c r="Q414" t="s">
        <v>182</v>
      </c>
      <c r="R414">
        <v>1</v>
      </c>
      <c r="S414" t="s">
        <v>146</v>
      </c>
      <c r="T414" t="s">
        <v>147</v>
      </c>
      <c r="U414" t="s">
        <v>148</v>
      </c>
      <c r="V414" t="s">
        <v>149</v>
      </c>
      <c r="W414" t="s">
        <v>150</v>
      </c>
      <c r="X414">
        <v>1390</v>
      </c>
      <c r="Y414" t="s">
        <v>301</v>
      </c>
      <c r="AB414" t="s">
        <v>154</v>
      </c>
      <c r="AC414" t="s">
        <v>155</v>
      </c>
      <c r="AP414" t="s">
        <v>158</v>
      </c>
      <c r="AQ414" t="s">
        <v>159</v>
      </c>
      <c r="AR414">
        <v>2025</v>
      </c>
      <c r="AS414">
        <v>12</v>
      </c>
      <c r="AT414" s="65">
        <v>45669</v>
      </c>
      <c r="AU414" t="s">
        <v>160</v>
      </c>
      <c r="AV414" t="s">
        <v>161</v>
      </c>
      <c r="AW414" t="s">
        <v>162</v>
      </c>
      <c r="AX414">
        <v>130000</v>
      </c>
      <c r="AY414">
        <v>0</v>
      </c>
      <c r="AZ414">
        <v>0</v>
      </c>
      <c r="BA414">
        <v>0</v>
      </c>
      <c r="BB414">
        <v>0</v>
      </c>
      <c r="BC414">
        <v>0</v>
      </c>
      <c r="BD414">
        <v>0</v>
      </c>
      <c r="BE414">
        <v>0</v>
      </c>
      <c r="BF414">
        <v>0</v>
      </c>
      <c r="BG414">
        <v>0</v>
      </c>
      <c r="BH414">
        <v>0</v>
      </c>
      <c r="BI414">
        <v>0</v>
      </c>
      <c r="BJ414">
        <v>3731</v>
      </c>
      <c r="BK414">
        <v>19162.12</v>
      </c>
      <c r="BL414">
        <v>3952</v>
      </c>
      <c r="BM414">
        <v>0</v>
      </c>
      <c r="BN414">
        <v>0</v>
      </c>
      <c r="BO414">
        <v>0</v>
      </c>
      <c r="BP414">
        <v>0</v>
      </c>
      <c r="BQ414">
        <v>0</v>
      </c>
      <c r="BR414">
        <v>0</v>
      </c>
      <c r="BS414">
        <v>0</v>
      </c>
      <c r="BT414">
        <v>0</v>
      </c>
      <c r="BU414">
        <v>0</v>
      </c>
      <c r="BV414">
        <v>0</v>
      </c>
      <c r="BW414">
        <v>0</v>
      </c>
      <c r="BX414">
        <v>0</v>
      </c>
      <c r="BY414">
        <v>0</v>
      </c>
      <c r="BZ414">
        <v>0</v>
      </c>
      <c r="CA414">
        <v>0</v>
      </c>
      <c r="CB414">
        <v>0</v>
      </c>
      <c r="CC414">
        <v>0</v>
      </c>
      <c r="CD414">
        <v>0</v>
      </c>
      <c r="CE414">
        <v>0</v>
      </c>
      <c r="CF414">
        <v>0</v>
      </c>
      <c r="CG414">
        <v>0</v>
      </c>
      <c r="CH414">
        <v>0</v>
      </c>
      <c r="CI414">
        <v>0</v>
      </c>
      <c r="CJ414">
        <v>0</v>
      </c>
      <c r="CK414">
        <v>0</v>
      </c>
      <c r="CL414">
        <v>0</v>
      </c>
      <c r="CM414">
        <v>0</v>
      </c>
      <c r="CN414">
        <v>0</v>
      </c>
      <c r="CO414">
        <v>0</v>
      </c>
      <c r="CP414">
        <v>0</v>
      </c>
      <c r="CQ414">
        <v>0</v>
      </c>
      <c r="CR414">
        <v>0</v>
      </c>
      <c r="CS414">
        <v>0</v>
      </c>
      <c r="CT414">
        <v>0</v>
      </c>
      <c r="CU414">
        <v>0</v>
      </c>
      <c r="CV414">
        <v>0</v>
      </c>
      <c r="CW414">
        <v>0</v>
      </c>
      <c r="CX414">
        <v>0</v>
      </c>
      <c r="CY414">
        <v>0</v>
      </c>
      <c r="CZ414">
        <v>0</v>
      </c>
      <c r="DA414">
        <v>0</v>
      </c>
      <c r="DB414">
        <v>0</v>
      </c>
      <c r="DC414">
        <v>0</v>
      </c>
      <c r="DD414">
        <v>0</v>
      </c>
      <c r="DE414">
        <v>0</v>
      </c>
      <c r="DF414">
        <v>0</v>
      </c>
      <c r="DG414">
        <v>0</v>
      </c>
      <c r="DH414">
        <v>0</v>
      </c>
      <c r="DI414">
        <v>0</v>
      </c>
      <c r="DJ414">
        <v>0</v>
      </c>
      <c r="DK414">
        <v>0</v>
      </c>
      <c r="DL414">
        <v>0</v>
      </c>
      <c r="DM414">
        <v>0</v>
      </c>
      <c r="DN414">
        <v>0</v>
      </c>
      <c r="DO414">
        <v>0</v>
      </c>
      <c r="DP414">
        <v>0</v>
      </c>
      <c r="DQ414">
        <v>0</v>
      </c>
    </row>
    <row r="415" spans="1:121" x14ac:dyDescent="0.25">
      <c r="A415" t="s">
        <v>1408</v>
      </c>
      <c r="B415" t="s">
        <v>136</v>
      </c>
      <c r="C415" t="s">
        <v>137</v>
      </c>
      <c r="D415">
        <v>381</v>
      </c>
      <c r="E415" t="s">
        <v>138</v>
      </c>
      <c r="F415" t="s">
        <v>1407</v>
      </c>
      <c r="G415" t="s">
        <v>1409</v>
      </c>
      <c r="H415" t="s">
        <v>166</v>
      </c>
      <c r="I415" t="s">
        <v>142</v>
      </c>
      <c r="J415" s="66">
        <v>2600453408</v>
      </c>
      <c r="K415" t="s">
        <v>143</v>
      </c>
      <c r="L415">
        <v>1</v>
      </c>
      <c r="M415" s="65">
        <v>45668</v>
      </c>
      <c r="N415" t="s">
        <v>144</v>
      </c>
      <c r="O415" t="s">
        <v>145</v>
      </c>
      <c r="P415" t="s">
        <v>144</v>
      </c>
      <c r="Q415" t="s">
        <v>145</v>
      </c>
      <c r="R415">
        <v>1</v>
      </c>
      <c r="S415" t="s">
        <v>146</v>
      </c>
      <c r="T415" t="s">
        <v>147</v>
      </c>
      <c r="U415" t="s">
        <v>148</v>
      </c>
      <c r="V415" t="s">
        <v>149</v>
      </c>
      <c r="W415" t="s">
        <v>150</v>
      </c>
      <c r="X415">
        <v>3223</v>
      </c>
      <c r="Y415" t="s">
        <v>287</v>
      </c>
      <c r="Z415" t="s">
        <v>193</v>
      </c>
      <c r="AA415" t="s">
        <v>194</v>
      </c>
      <c r="AB415" t="s">
        <v>154</v>
      </c>
      <c r="AC415" t="s">
        <v>155</v>
      </c>
      <c r="AF415" t="s">
        <v>156</v>
      </c>
      <c r="AG415" t="s">
        <v>157</v>
      </c>
      <c r="AP415" t="s">
        <v>158</v>
      </c>
      <c r="AQ415" t="s">
        <v>159</v>
      </c>
      <c r="AR415">
        <v>2025</v>
      </c>
      <c r="AS415">
        <v>12</v>
      </c>
      <c r="AT415" s="65">
        <v>45669</v>
      </c>
      <c r="AU415" t="s">
        <v>160</v>
      </c>
      <c r="AV415" t="s">
        <v>161</v>
      </c>
      <c r="AW415" t="s">
        <v>162</v>
      </c>
      <c r="AX415">
        <v>40000</v>
      </c>
      <c r="AY415">
        <v>0</v>
      </c>
      <c r="AZ415">
        <v>0</v>
      </c>
      <c r="BA415">
        <v>0</v>
      </c>
      <c r="BB415">
        <v>0</v>
      </c>
      <c r="BC415">
        <v>0</v>
      </c>
      <c r="BD415">
        <v>0</v>
      </c>
      <c r="BE415">
        <v>0</v>
      </c>
      <c r="BF415">
        <v>0</v>
      </c>
      <c r="BG415">
        <v>0</v>
      </c>
      <c r="BH415">
        <v>0</v>
      </c>
      <c r="BI415">
        <v>0</v>
      </c>
      <c r="BJ415">
        <v>1148</v>
      </c>
      <c r="BK415">
        <v>442.65</v>
      </c>
      <c r="BL415">
        <v>1216</v>
      </c>
      <c r="BM415">
        <v>0</v>
      </c>
      <c r="BN415">
        <v>0</v>
      </c>
      <c r="BO415">
        <v>0</v>
      </c>
      <c r="BP415">
        <v>0</v>
      </c>
      <c r="BQ415">
        <v>0</v>
      </c>
      <c r="BR415">
        <v>0</v>
      </c>
      <c r="BS415">
        <v>0</v>
      </c>
      <c r="BT415">
        <v>0</v>
      </c>
      <c r="BU415">
        <v>0</v>
      </c>
      <c r="BV415">
        <v>0</v>
      </c>
      <c r="BW415">
        <v>0</v>
      </c>
      <c r="BX415">
        <v>0</v>
      </c>
      <c r="BY415">
        <v>0</v>
      </c>
      <c r="BZ415">
        <v>0</v>
      </c>
      <c r="CA415">
        <v>0</v>
      </c>
      <c r="CB415">
        <v>0</v>
      </c>
      <c r="CC415">
        <v>0</v>
      </c>
      <c r="CD415">
        <v>0</v>
      </c>
      <c r="CE415">
        <v>0</v>
      </c>
      <c r="CF415">
        <v>0</v>
      </c>
      <c r="CG415">
        <v>0</v>
      </c>
      <c r="CH415">
        <v>0</v>
      </c>
      <c r="CI415">
        <v>0</v>
      </c>
      <c r="CJ415">
        <v>0</v>
      </c>
      <c r="CK415">
        <v>0</v>
      </c>
      <c r="CL415">
        <v>0</v>
      </c>
      <c r="CM415">
        <v>0</v>
      </c>
      <c r="CN415">
        <v>0</v>
      </c>
      <c r="CO415">
        <v>0</v>
      </c>
      <c r="CP415">
        <v>0</v>
      </c>
      <c r="CQ415">
        <v>0</v>
      </c>
      <c r="CR415">
        <v>0</v>
      </c>
      <c r="CS415">
        <v>0</v>
      </c>
      <c r="CT415">
        <v>0</v>
      </c>
      <c r="CU415">
        <v>0</v>
      </c>
      <c r="CV415">
        <v>0</v>
      </c>
      <c r="CW415">
        <v>0</v>
      </c>
      <c r="CX415">
        <v>0</v>
      </c>
      <c r="CY415">
        <v>0</v>
      </c>
      <c r="CZ415">
        <v>0</v>
      </c>
      <c r="DA415">
        <v>0</v>
      </c>
      <c r="DB415">
        <v>0</v>
      </c>
      <c r="DC415">
        <v>0</v>
      </c>
      <c r="DD415">
        <v>0</v>
      </c>
      <c r="DE415">
        <v>0</v>
      </c>
      <c r="DF415">
        <v>0</v>
      </c>
      <c r="DG415">
        <v>0</v>
      </c>
      <c r="DH415">
        <v>0</v>
      </c>
      <c r="DI415">
        <v>0</v>
      </c>
      <c r="DJ415">
        <v>0</v>
      </c>
      <c r="DK415">
        <v>0</v>
      </c>
      <c r="DL415">
        <v>0</v>
      </c>
      <c r="DM415">
        <v>0</v>
      </c>
      <c r="DN415">
        <v>0</v>
      </c>
      <c r="DO415">
        <v>0</v>
      </c>
      <c r="DP415">
        <v>0</v>
      </c>
      <c r="DQ415">
        <v>0</v>
      </c>
    </row>
    <row r="416" spans="1:121" x14ac:dyDescent="0.25">
      <c r="A416" t="s">
        <v>1411</v>
      </c>
      <c r="B416" t="s">
        <v>136</v>
      </c>
      <c r="C416" t="s">
        <v>137</v>
      </c>
      <c r="D416">
        <v>201</v>
      </c>
      <c r="E416" t="s">
        <v>138</v>
      </c>
      <c r="F416" t="s">
        <v>1410</v>
      </c>
      <c r="G416" t="s">
        <v>1412</v>
      </c>
      <c r="H416" t="s">
        <v>166</v>
      </c>
      <c r="I416" t="s">
        <v>142</v>
      </c>
      <c r="J416" s="66">
        <v>200018300095112</v>
      </c>
      <c r="K416" t="s">
        <v>143</v>
      </c>
      <c r="L416">
        <v>4</v>
      </c>
      <c r="M416" s="65">
        <v>45663</v>
      </c>
      <c r="N416" t="s">
        <v>144</v>
      </c>
      <c r="O416" t="s">
        <v>145</v>
      </c>
      <c r="P416" t="s">
        <v>144</v>
      </c>
      <c r="Q416" t="s">
        <v>145</v>
      </c>
      <c r="R416">
        <v>1</v>
      </c>
      <c r="S416" t="s">
        <v>146</v>
      </c>
      <c r="T416" t="s">
        <v>147</v>
      </c>
      <c r="U416" t="s">
        <v>148</v>
      </c>
      <c r="V416" t="s">
        <v>149</v>
      </c>
      <c r="W416" t="s">
        <v>150</v>
      </c>
      <c r="X416">
        <v>1910</v>
      </c>
      <c r="Y416" t="s">
        <v>233</v>
      </c>
      <c r="AB416" t="s">
        <v>154</v>
      </c>
      <c r="AC416" t="s">
        <v>155</v>
      </c>
      <c r="AP416" t="s">
        <v>158</v>
      </c>
      <c r="AQ416" t="s">
        <v>159</v>
      </c>
      <c r="AR416">
        <v>2025</v>
      </c>
      <c r="AS416">
        <v>12</v>
      </c>
      <c r="AT416" s="65">
        <v>45669</v>
      </c>
      <c r="AU416" t="s">
        <v>160</v>
      </c>
      <c r="AV416" t="s">
        <v>161</v>
      </c>
      <c r="AW416" t="s">
        <v>162</v>
      </c>
      <c r="AX416">
        <v>32731.88</v>
      </c>
      <c r="AY416">
        <v>0</v>
      </c>
      <c r="AZ416">
        <v>0</v>
      </c>
      <c r="BA416">
        <v>0</v>
      </c>
      <c r="BB416">
        <v>0</v>
      </c>
      <c r="BC416">
        <v>0</v>
      </c>
      <c r="BD416">
        <v>0</v>
      </c>
      <c r="BE416">
        <v>0</v>
      </c>
      <c r="BF416">
        <v>0</v>
      </c>
      <c r="BG416">
        <v>0</v>
      </c>
      <c r="BH416">
        <v>0</v>
      </c>
      <c r="BI416">
        <v>0</v>
      </c>
      <c r="BJ416">
        <v>939.4</v>
      </c>
      <c r="BK416">
        <v>0</v>
      </c>
      <c r="BL416">
        <v>995.05</v>
      </c>
      <c r="BM416">
        <v>0</v>
      </c>
      <c r="BN416">
        <v>0</v>
      </c>
      <c r="BO416">
        <v>0</v>
      </c>
      <c r="BP416">
        <v>0</v>
      </c>
      <c r="BQ416">
        <v>0</v>
      </c>
      <c r="BR416">
        <v>0</v>
      </c>
      <c r="BS416">
        <v>0</v>
      </c>
      <c r="BT416">
        <v>0</v>
      </c>
      <c r="BU416">
        <v>0</v>
      </c>
      <c r="BV416">
        <v>0</v>
      </c>
      <c r="BW416">
        <v>0</v>
      </c>
      <c r="BX416">
        <v>0</v>
      </c>
      <c r="BY416">
        <v>0</v>
      </c>
      <c r="BZ416">
        <v>23968.080000000002</v>
      </c>
      <c r="CA416">
        <v>0</v>
      </c>
      <c r="CB416">
        <v>0</v>
      </c>
      <c r="CC416">
        <v>0</v>
      </c>
      <c r="CD416">
        <v>0</v>
      </c>
      <c r="CE416">
        <v>0</v>
      </c>
      <c r="CF416">
        <v>0</v>
      </c>
      <c r="CG416">
        <v>0</v>
      </c>
      <c r="CH416">
        <v>0</v>
      </c>
      <c r="CI416">
        <v>0</v>
      </c>
      <c r="CJ416">
        <v>0</v>
      </c>
      <c r="CK416">
        <v>0</v>
      </c>
      <c r="CL416">
        <v>0</v>
      </c>
      <c r="CM416">
        <v>0</v>
      </c>
      <c r="CN416">
        <v>0</v>
      </c>
      <c r="CO416">
        <v>0</v>
      </c>
      <c r="CP416">
        <v>0</v>
      </c>
      <c r="CQ416">
        <v>0</v>
      </c>
      <c r="CR416">
        <v>0</v>
      </c>
      <c r="CS416">
        <v>0</v>
      </c>
      <c r="CT416">
        <v>0</v>
      </c>
      <c r="CU416">
        <v>0</v>
      </c>
      <c r="CV416">
        <v>0</v>
      </c>
      <c r="CW416">
        <v>0</v>
      </c>
      <c r="CX416">
        <v>0</v>
      </c>
      <c r="CY416">
        <v>0</v>
      </c>
      <c r="CZ416">
        <v>0</v>
      </c>
      <c r="DA416">
        <v>0</v>
      </c>
      <c r="DB416">
        <v>0</v>
      </c>
      <c r="DC416">
        <v>0</v>
      </c>
      <c r="DD416">
        <v>0</v>
      </c>
      <c r="DE416">
        <v>0</v>
      </c>
      <c r="DF416">
        <v>0</v>
      </c>
      <c r="DG416">
        <v>0</v>
      </c>
      <c r="DH416">
        <v>0</v>
      </c>
      <c r="DI416">
        <v>0</v>
      </c>
      <c r="DJ416">
        <v>0</v>
      </c>
      <c r="DK416">
        <v>0</v>
      </c>
      <c r="DL416">
        <v>0</v>
      </c>
      <c r="DM416">
        <v>0</v>
      </c>
      <c r="DN416">
        <v>0</v>
      </c>
      <c r="DO416">
        <v>0</v>
      </c>
      <c r="DP416">
        <v>0</v>
      </c>
      <c r="DQ416">
        <v>0</v>
      </c>
    </row>
    <row r="417" spans="1:121" x14ac:dyDescent="0.25">
      <c r="A417" t="s">
        <v>1414</v>
      </c>
      <c r="B417" t="s">
        <v>136</v>
      </c>
      <c r="C417" t="s">
        <v>137</v>
      </c>
      <c r="D417">
        <v>18</v>
      </c>
      <c r="E417" t="s">
        <v>138</v>
      </c>
      <c r="F417" t="s">
        <v>1413</v>
      </c>
      <c r="G417" t="s">
        <v>1415</v>
      </c>
      <c r="H417" t="s">
        <v>166</v>
      </c>
      <c r="I417" t="s">
        <v>142</v>
      </c>
      <c r="J417" s="66">
        <v>200019606971978</v>
      </c>
      <c r="K417" t="s">
        <v>143</v>
      </c>
      <c r="L417">
        <v>3</v>
      </c>
      <c r="M417" s="65">
        <v>45663</v>
      </c>
      <c r="N417" t="s">
        <v>372</v>
      </c>
      <c r="O417" t="s">
        <v>373</v>
      </c>
      <c r="P417" t="s">
        <v>372</v>
      </c>
      <c r="Q417" t="s">
        <v>373</v>
      </c>
      <c r="R417">
        <v>34</v>
      </c>
      <c r="S417" t="s">
        <v>169</v>
      </c>
      <c r="T417" t="s">
        <v>147</v>
      </c>
      <c r="U417" t="s">
        <v>148</v>
      </c>
      <c r="V417" t="s">
        <v>149</v>
      </c>
      <c r="W417" t="s">
        <v>150</v>
      </c>
      <c r="X417">
        <v>1041</v>
      </c>
      <c r="Y417" t="s">
        <v>1078</v>
      </c>
      <c r="Z417" t="s">
        <v>152</v>
      </c>
      <c r="AA417" t="s">
        <v>153</v>
      </c>
      <c r="AB417" t="s">
        <v>154</v>
      </c>
      <c r="AC417" t="s">
        <v>155</v>
      </c>
      <c r="AF417" t="s">
        <v>188</v>
      </c>
      <c r="AG417" t="s">
        <v>189</v>
      </c>
      <c r="AP417" t="s">
        <v>158</v>
      </c>
      <c r="AQ417" t="s">
        <v>159</v>
      </c>
      <c r="AR417">
        <v>2025</v>
      </c>
      <c r="AS417">
        <v>12</v>
      </c>
      <c r="AT417" s="65">
        <v>45669</v>
      </c>
      <c r="AU417" t="s">
        <v>160</v>
      </c>
      <c r="AV417" t="s">
        <v>161</v>
      </c>
      <c r="AW417" t="s">
        <v>171</v>
      </c>
      <c r="AX417">
        <v>0</v>
      </c>
      <c r="AY417">
        <v>0</v>
      </c>
      <c r="AZ417">
        <v>0</v>
      </c>
      <c r="BA417">
        <v>0</v>
      </c>
      <c r="BB417">
        <v>0</v>
      </c>
      <c r="BC417">
        <v>0</v>
      </c>
      <c r="BD417">
        <v>0</v>
      </c>
      <c r="BE417">
        <v>0</v>
      </c>
      <c r="BF417">
        <v>0</v>
      </c>
      <c r="BG417">
        <v>0</v>
      </c>
      <c r="BH417">
        <v>0</v>
      </c>
      <c r="BI417">
        <v>0</v>
      </c>
      <c r="BJ417">
        <v>2009</v>
      </c>
      <c r="BK417">
        <v>5368.48</v>
      </c>
      <c r="BL417">
        <v>2128</v>
      </c>
      <c r="BM417">
        <v>0</v>
      </c>
      <c r="BN417">
        <v>0</v>
      </c>
      <c r="BO417">
        <v>0</v>
      </c>
      <c r="BP417">
        <v>0</v>
      </c>
      <c r="BQ417">
        <v>0</v>
      </c>
      <c r="BR417">
        <v>0</v>
      </c>
      <c r="BS417">
        <v>0</v>
      </c>
      <c r="BT417">
        <v>0</v>
      </c>
      <c r="BU417">
        <v>0</v>
      </c>
      <c r="BV417">
        <v>0</v>
      </c>
      <c r="BW417">
        <v>0</v>
      </c>
      <c r="BX417">
        <v>0</v>
      </c>
      <c r="BY417">
        <v>0</v>
      </c>
      <c r="BZ417">
        <v>2166</v>
      </c>
      <c r="CA417">
        <v>0</v>
      </c>
      <c r="CB417">
        <v>0</v>
      </c>
      <c r="CC417">
        <v>0</v>
      </c>
      <c r="CD417">
        <v>0</v>
      </c>
      <c r="CE417">
        <v>0</v>
      </c>
      <c r="CF417">
        <v>0</v>
      </c>
      <c r="CG417">
        <v>0</v>
      </c>
      <c r="CH417">
        <v>0</v>
      </c>
      <c r="CI417">
        <v>0</v>
      </c>
      <c r="CJ417">
        <v>0</v>
      </c>
      <c r="CK417">
        <v>0</v>
      </c>
      <c r="CL417">
        <v>0</v>
      </c>
      <c r="CM417">
        <v>0</v>
      </c>
      <c r="CN417">
        <v>0</v>
      </c>
      <c r="CO417">
        <v>0</v>
      </c>
      <c r="CP417">
        <v>0</v>
      </c>
      <c r="CQ417">
        <v>0</v>
      </c>
      <c r="CR417">
        <v>0</v>
      </c>
      <c r="CS417">
        <v>0</v>
      </c>
      <c r="CT417">
        <v>0</v>
      </c>
      <c r="CU417">
        <v>0</v>
      </c>
      <c r="CV417">
        <v>0</v>
      </c>
      <c r="CW417">
        <v>0</v>
      </c>
      <c r="CX417">
        <v>0</v>
      </c>
      <c r="CY417">
        <v>0</v>
      </c>
      <c r="CZ417">
        <v>0</v>
      </c>
      <c r="DA417">
        <v>0</v>
      </c>
      <c r="DB417">
        <v>0</v>
      </c>
      <c r="DC417">
        <v>0</v>
      </c>
      <c r="DD417">
        <v>0</v>
      </c>
      <c r="DE417">
        <v>0</v>
      </c>
      <c r="DF417">
        <v>0</v>
      </c>
      <c r="DG417">
        <v>0</v>
      </c>
      <c r="DH417">
        <v>0</v>
      </c>
      <c r="DI417">
        <v>0</v>
      </c>
      <c r="DJ417">
        <v>0</v>
      </c>
      <c r="DK417">
        <v>0</v>
      </c>
      <c r="DL417">
        <v>0</v>
      </c>
      <c r="DM417">
        <v>0</v>
      </c>
      <c r="DN417">
        <v>0</v>
      </c>
      <c r="DO417">
        <v>0</v>
      </c>
      <c r="DP417">
        <v>0</v>
      </c>
      <c r="DQ417">
        <v>0</v>
      </c>
    </row>
    <row r="418" spans="1:121" x14ac:dyDescent="0.25">
      <c r="A418" t="s">
        <v>1417</v>
      </c>
      <c r="B418" t="s">
        <v>136</v>
      </c>
      <c r="C418" t="s">
        <v>137</v>
      </c>
      <c r="D418">
        <v>6</v>
      </c>
      <c r="E418" t="s">
        <v>138</v>
      </c>
      <c r="F418" t="s">
        <v>1416</v>
      </c>
      <c r="G418" t="s">
        <v>1418</v>
      </c>
      <c r="H418" t="s">
        <v>166</v>
      </c>
      <c r="I418" t="s">
        <v>206</v>
      </c>
      <c r="J418" s="66">
        <v>1900145554</v>
      </c>
      <c r="K418" t="s">
        <v>143</v>
      </c>
      <c r="L418">
        <v>1</v>
      </c>
      <c r="M418" s="65">
        <v>45662</v>
      </c>
      <c r="N418" t="s">
        <v>167</v>
      </c>
      <c r="O418" t="s">
        <v>168</v>
      </c>
      <c r="P418" t="s">
        <v>167</v>
      </c>
      <c r="Q418" t="s">
        <v>168</v>
      </c>
      <c r="R418">
        <v>34</v>
      </c>
      <c r="S418" t="s">
        <v>169</v>
      </c>
      <c r="T418" t="s">
        <v>147</v>
      </c>
      <c r="U418" t="s">
        <v>148</v>
      </c>
      <c r="V418" t="s">
        <v>149</v>
      </c>
      <c r="W418" t="s">
        <v>150</v>
      </c>
      <c r="X418">
        <v>2210</v>
      </c>
      <c r="Y418" t="s">
        <v>170</v>
      </c>
      <c r="AB418" t="s">
        <v>154</v>
      </c>
      <c r="AC418" t="s">
        <v>155</v>
      </c>
      <c r="AP418" t="s">
        <v>158</v>
      </c>
      <c r="AQ418" t="s">
        <v>159</v>
      </c>
      <c r="AR418">
        <v>2025</v>
      </c>
      <c r="AS418">
        <v>12</v>
      </c>
      <c r="AT418" s="65">
        <v>45669</v>
      </c>
      <c r="AU418" t="s">
        <v>160</v>
      </c>
      <c r="AV418" t="s">
        <v>161</v>
      </c>
      <c r="AW418" t="s">
        <v>171</v>
      </c>
      <c r="AX418">
        <v>0</v>
      </c>
      <c r="AY418">
        <v>0</v>
      </c>
      <c r="AZ418">
        <v>0</v>
      </c>
      <c r="BA418">
        <v>0</v>
      </c>
      <c r="BB418">
        <v>0</v>
      </c>
      <c r="BC418">
        <v>0</v>
      </c>
      <c r="BD418">
        <v>0</v>
      </c>
      <c r="BE418">
        <v>0</v>
      </c>
      <c r="BF418">
        <v>0</v>
      </c>
      <c r="BG418">
        <v>0</v>
      </c>
      <c r="BH418">
        <v>0</v>
      </c>
      <c r="BI418">
        <v>0</v>
      </c>
      <c r="BJ418">
        <v>2296</v>
      </c>
      <c r="BK418">
        <v>7400.87</v>
      </c>
      <c r="BL418">
        <v>2432</v>
      </c>
      <c r="BM418">
        <v>0</v>
      </c>
      <c r="BN418">
        <v>0</v>
      </c>
      <c r="BO418">
        <v>0</v>
      </c>
      <c r="BP418">
        <v>0</v>
      </c>
      <c r="BQ418">
        <v>0</v>
      </c>
      <c r="BR418">
        <v>0</v>
      </c>
      <c r="BS418">
        <v>0</v>
      </c>
      <c r="BT418">
        <v>0</v>
      </c>
      <c r="BU418">
        <v>0</v>
      </c>
      <c r="BV418">
        <v>0</v>
      </c>
      <c r="BW418">
        <v>0</v>
      </c>
      <c r="BX418">
        <v>0</v>
      </c>
      <c r="BY418">
        <v>0</v>
      </c>
      <c r="BZ418">
        <v>0</v>
      </c>
      <c r="CA418">
        <v>0</v>
      </c>
      <c r="CB418">
        <v>0</v>
      </c>
      <c r="CC418">
        <v>0</v>
      </c>
      <c r="CD418">
        <v>0</v>
      </c>
      <c r="CE418">
        <v>0</v>
      </c>
      <c r="CF418">
        <v>0</v>
      </c>
      <c r="CG418">
        <v>0</v>
      </c>
      <c r="CH418">
        <v>0</v>
      </c>
      <c r="CI418">
        <v>0</v>
      </c>
      <c r="CJ418">
        <v>0</v>
      </c>
      <c r="CK418">
        <v>0</v>
      </c>
      <c r="CL418">
        <v>0</v>
      </c>
      <c r="CM418">
        <v>0</v>
      </c>
      <c r="CN418">
        <v>0</v>
      </c>
      <c r="CO418">
        <v>0</v>
      </c>
      <c r="CP418">
        <v>0</v>
      </c>
      <c r="CQ418">
        <v>0</v>
      </c>
      <c r="CR418">
        <v>0</v>
      </c>
      <c r="CS418">
        <v>0</v>
      </c>
      <c r="CT418">
        <v>0</v>
      </c>
      <c r="CU418">
        <v>0</v>
      </c>
      <c r="CV418">
        <v>0</v>
      </c>
      <c r="CW418">
        <v>0</v>
      </c>
      <c r="CX418">
        <v>0</v>
      </c>
      <c r="CY418">
        <v>0</v>
      </c>
      <c r="CZ418">
        <v>0</v>
      </c>
      <c r="DA418">
        <v>0</v>
      </c>
      <c r="DB418">
        <v>0</v>
      </c>
      <c r="DC418">
        <v>0</v>
      </c>
      <c r="DD418">
        <v>0</v>
      </c>
      <c r="DE418">
        <v>0</v>
      </c>
      <c r="DF418">
        <v>0</v>
      </c>
      <c r="DG418">
        <v>0</v>
      </c>
      <c r="DH418">
        <v>0</v>
      </c>
      <c r="DI418">
        <v>0</v>
      </c>
      <c r="DJ418">
        <v>0</v>
      </c>
      <c r="DK418">
        <v>0</v>
      </c>
      <c r="DL418">
        <v>0</v>
      </c>
      <c r="DM418">
        <v>0</v>
      </c>
      <c r="DN418">
        <v>0</v>
      </c>
      <c r="DO418">
        <v>0</v>
      </c>
      <c r="DP418">
        <v>0</v>
      </c>
      <c r="DQ418">
        <v>0</v>
      </c>
    </row>
    <row r="419" spans="1:121" x14ac:dyDescent="0.25">
      <c r="A419" t="s">
        <v>1420</v>
      </c>
      <c r="B419" t="s">
        <v>136</v>
      </c>
      <c r="C419" t="s">
        <v>137</v>
      </c>
      <c r="D419">
        <v>377</v>
      </c>
      <c r="E419" t="s">
        <v>138</v>
      </c>
      <c r="F419" t="s">
        <v>1419</v>
      </c>
      <c r="G419" t="s">
        <v>1421</v>
      </c>
      <c r="H419" t="s">
        <v>166</v>
      </c>
      <c r="I419" t="s">
        <v>142</v>
      </c>
      <c r="J419" s="66">
        <v>330935405</v>
      </c>
      <c r="K419" t="s">
        <v>143</v>
      </c>
      <c r="L419">
        <v>1</v>
      </c>
      <c r="M419" s="65">
        <v>45667</v>
      </c>
      <c r="N419" t="s">
        <v>144</v>
      </c>
      <c r="O419" t="s">
        <v>145</v>
      </c>
      <c r="P419" t="s">
        <v>144</v>
      </c>
      <c r="Q419" t="s">
        <v>145</v>
      </c>
      <c r="R419">
        <v>1</v>
      </c>
      <c r="S419" t="s">
        <v>146</v>
      </c>
      <c r="T419" t="s">
        <v>147</v>
      </c>
      <c r="U419" t="s">
        <v>148</v>
      </c>
      <c r="V419" t="s">
        <v>149</v>
      </c>
      <c r="W419" t="s">
        <v>150</v>
      </c>
      <c r="X419">
        <v>1370</v>
      </c>
      <c r="Y419" t="s">
        <v>416</v>
      </c>
      <c r="AB419" t="s">
        <v>154</v>
      </c>
      <c r="AC419" t="s">
        <v>155</v>
      </c>
      <c r="AP419" t="s">
        <v>158</v>
      </c>
      <c r="AQ419" t="s">
        <v>159</v>
      </c>
      <c r="AR419">
        <v>2025</v>
      </c>
      <c r="AS419">
        <v>12</v>
      </c>
      <c r="AT419" s="65">
        <v>45669</v>
      </c>
      <c r="AU419" t="s">
        <v>160</v>
      </c>
      <c r="AV419" t="s">
        <v>161</v>
      </c>
      <c r="AW419" t="s">
        <v>162</v>
      </c>
      <c r="AX419">
        <v>35000</v>
      </c>
      <c r="AY419">
        <v>0</v>
      </c>
      <c r="AZ419">
        <v>0</v>
      </c>
      <c r="BA419">
        <v>0</v>
      </c>
      <c r="BB419">
        <v>0</v>
      </c>
      <c r="BC419">
        <v>0</v>
      </c>
      <c r="BD419">
        <v>0</v>
      </c>
      <c r="BE419">
        <v>0</v>
      </c>
      <c r="BF419">
        <v>0</v>
      </c>
      <c r="BG419">
        <v>0</v>
      </c>
      <c r="BH419">
        <v>0</v>
      </c>
      <c r="BI419">
        <v>0</v>
      </c>
      <c r="BJ419">
        <v>1004.5</v>
      </c>
      <c r="BK419">
        <v>0</v>
      </c>
      <c r="BL419">
        <v>1064</v>
      </c>
      <c r="BM419">
        <v>0</v>
      </c>
      <c r="BN419">
        <v>0</v>
      </c>
      <c r="BO419">
        <v>0</v>
      </c>
      <c r="BP419">
        <v>0</v>
      </c>
      <c r="BQ419">
        <v>0</v>
      </c>
      <c r="BR419">
        <v>0</v>
      </c>
      <c r="BS419">
        <v>0</v>
      </c>
      <c r="BT419">
        <v>0</v>
      </c>
      <c r="BU419">
        <v>0</v>
      </c>
      <c r="BV419">
        <v>0</v>
      </c>
      <c r="BW419">
        <v>0</v>
      </c>
      <c r="BX419">
        <v>0</v>
      </c>
      <c r="BY419">
        <v>0</v>
      </c>
      <c r="BZ419">
        <v>0</v>
      </c>
      <c r="CA419">
        <v>0</v>
      </c>
      <c r="CB419">
        <v>0</v>
      </c>
      <c r="CC419">
        <v>0</v>
      </c>
      <c r="CD419">
        <v>0</v>
      </c>
      <c r="CE419">
        <v>0</v>
      </c>
      <c r="CF419">
        <v>0</v>
      </c>
      <c r="CG419">
        <v>0</v>
      </c>
      <c r="CH419">
        <v>0</v>
      </c>
      <c r="CI419">
        <v>0</v>
      </c>
      <c r="CJ419">
        <v>0</v>
      </c>
      <c r="CK419">
        <v>0</v>
      </c>
      <c r="CL419">
        <v>0</v>
      </c>
      <c r="CM419">
        <v>0</v>
      </c>
      <c r="CN419">
        <v>0</v>
      </c>
      <c r="CO419">
        <v>0</v>
      </c>
      <c r="CP419">
        <v>0</v>
      </c>
      <c r="CQ419">
        <v>0</v>
      </c>
      <c r="CR419">
        <v>0</v>
      </c>
      <c r="CS419">
        <v>0</v>
      </c>
      <c r="CT419">
        <v>0</v>
      </c>
      <c r="CU419">
        <v>0</v>
      </c>
      <c r="CV419">
        <v>0</v>
      </c>
      <c r="CW419">
        <v>0</v>
      </c>
      <c r="CX419">
        <v>0</v>
      </c>
      <c r="CY419">
        <v>0</v>
      </c>
      <c r="CZ419">
        <v>0</v>
      </c>
      <c r="DA419">
        <v>0</v>
      </c>
      <c r="DB419">
        <v>0</v>
      </c>
      <c r="DC419">
        <v>0</v>
      </c>
      <c r="DD419">
        <v>0</v>
      </c>
      <c r="DE419">
        <v>0</v>
      </c>
      <c r="DF419">
        <v>0</v>
      </c>
      <c r="DG419">
        <v>0</v>
      </c>
      <c r="DH419">
        <v>0</v>
      </c>
      <c r="DI419">
        <v>0</v>
      </c>
      <c r="DJ419">
        <v>0</v>
      </c>
      <c r="DK419">
        <v>0</v>
      </c>
      <c r="DL419">
        <v>0</v>
      </c>
      <c r="DM419">
        <v>0</v>
      </c>
      <c r="DN419">
        <v>0</v>
      </c>
      <c r="DO419">
        <v>0</v>
      </c>
      <c r="DP419">
        <v>0</v>
      </c>
      <c r="DQ419">
        <v>0</v>
      </c>
    </row>
    <row r="420" spans="1:121" x14ac:dyDescent="0.25">
      <c r="A420" t="s">
        <v>1423</v>
      </c>
      <c r="B420" t="s">
        <v>136</v>
      </c>
      <c r="C420" t="s">
        <v>137</v>
      </c>
      <c r="D420">
        <v>420</v>
      </c>
      <c r="E420" t="s">
        <v>138</v>
      </c>
      <c r="F420" t="s">
        <v>1422</v>
      </c>
      <c r="G420" t="s">
        <v>1424</v>
      </c>
      <c r="H420" t="s">
        <v>141</v>
      </c>
      <c r="I420" t="s">
        <v>142</v>
      </c>
      <c r="J420" s="66">
        <v>9606875451</v>
      </c>
      <c r="K420" t="s">
        <v>143</v>
      </c>
      <c r="L420">
        <v>1</v>
      </c>
      <c r="M420" s="65">
        <v>45669</v>
      </c>
      <c r="N420" t="s">
        <v>144</v>
      </c>
      <c r="O420" t="s">
        <v>145</v>
      </c>
      <c r="P420" t="s">
        <v>144</v>
      </c>
      <c r="Q420" t="s">
        <v>145</v>
      </c>
      <c r="R420">
        <v>1</v>
      </c>
      <c r="S420" t="s">
        <v>146</v>
      </c>
      <c r="T420" t="s">
        <v>147</v>
      </c>
      <c r="U420" t="s">
        <v>148</v>
      </c>
      <c r="V420" t="s">
        <v>149</v>
      </c>
      <c r="W420" t="s">
        <v>150</v>
      </c>
      <c r="X420">
        <v>3209</v>
      </c>
      <c r="Y420" t="s">
        <v>222</v>
      </c>
      <c r="AB420" t="s">
        <v>154</v>
      </c>
      <c r="AC420" t="s">
        <v>155</v>
      </c>
      <c r="AP420" t="s">
        <v>158</v>
      </c>
      <c r="AQ420" t="s">
        <v>159</v>
      </c>
      <c r="AR420">
        <v>2025</v>
      </c>
      <c r="AS420">
        <v>12</v>
      </c>
      <c r="AT420" s="65">
        <v>45669</v>
      </c>
      <c r="AU420" t="s">
        <v>160</v>
      </c>
      <c r="AV420" t="s">
        <v>161</v>
      </c>
      <c r="AW420" t="s">
        <v>162</v>
      </c>
      <c r="AX420">
        <v>35000</v>
      </c>
      <c r="AY420">
        <v>0</v>
      </c>
      <c r="AZ420">
        <v>0</v>
      </c>
      <c r="BA420">
        <v>0</v>
      </c>
      <c r="BB420">
        <v>0</v>
      </c>
      <c r="BC420">
        <v>0</v>
      </c>
      <c r="BD420">
        <v>0</v>
      </c>
      <c r="BE420">
        <v>0</v>
      </c>
      <c r="BF420">
        <v>0</v>
      </c>
      <c r="BG420">
        <v>0</v>
      </c>
      <c r="BH420">
        <v>0</v>
      </c>
      <c r="BI420">
        <v>0</v>
      </c>
      <c r="BJ420">
        <v>1004.5</v>
      </c>
      <c r="BK420">
        <v>0</v>
      </c>
      <c r="BL420">
        <v>1064</v>
      </c>
      <c r="BM420">
        <v>0</v>
      </c>
      <c r="BN420">
        <v>0</v>
      </c>
      <c r="BO420">
        <v>0</v>
      </c>
      <c r="BP420">
        <v>0</v>
      </c>
      <c r="BQ420">
        <v>0</v>
      </c>
      <c r="BR420">
        <v>0</v>
      </c>
      <c r="BS420">
        <v>0</v>
      </c>
      <c r="BT420">
        <v>0</v>
      </c>
      <c r="BU420">
        <v>0</v>
      </c>
      <c r="BV420">
        <v>0</v>
      </c>
      <c r="BW420">
        <v>0</v>
      </c>
      <c r="BX420">
        <v>0</v>
      </c>
      <c r="BY420">
        <v>0</v>
      </c>
      <c r="BZ420">
        <v>0</v>
      </c>
      <c r="CA420">
        <v>0</v>
      </c>
      <c r="CB420">
        <v>0</v>
      </c>
      <c r="CC420">
        <v>0</v>
      </c>
      <c r="CD420">
        <v>0</v>
      </c>
      <c r="CE420">
        <v>0</v>
      </c>
      <c r="CF420">
        <v>0</v>
      </c>
      <c r="CG420">
        <v>0</v>
      </c>
      <c r="CH420">
        <v>0</v>
      </c>
      <c r="CI420">
        <v>0</v>
      </c>
      <c r="CJ420">
        <v>0</v>
      </c>
      <c r="CK420">
        <v>0</v>
      </c>
      <c r="CL420">
        <v>0</v>
      </c>
      <c r="CM420">
        <v>0</v>
      </c>
      <c r="CN420">
        <v>0</v>
      </c>
      <c r="CO420">
        <v>0</v>
      </c>
      <c r="CP420">
        <v>0</v>
      </c>
      <c r="CQ420">
        <v>0</v>
      </c>
      <c r="CR420">
        <v>0</v>
      </c>
      <c r="CS420">
        <v>0</v>
      </c>
      <c r="CT420">
        <v>0</v>
      </c>
      <c r="CU420">
        <v>0</v>
      </c>
      <c r="CV420">
        <v>0</v>
      </c>
      <c r="CW420">
        <v>0</v>
      </c>
      <c r="CX420">
        <v>0</v>
      </c>
      <c r="CY420">
        <v>0</v>
      </c>
      <c r="CZ420">
        <v>0</v>
      </c>
      <c r="DA420">
        <v>0</v>
      </c>
      <c r="DB420">
        <v>0</v>
      </c>
      <c r="DC420">
        <v>0</v>
      </c>
      <c r="DD420">
        <v>0</v>
      </c>
      <c r="DE420">
        <v>0</v>
      </c>
      <c r="DF420">
        <v>0</v>
      </c>
      <c r="DG420">
        <v>0</v>
      </c>
      <c r="DH420">
        <v>0</v>
      </c>
      <c r="DI420">
        <v>0</v>
      </c>
      <c r="DJ420">
        <v>0</v>
      </c>
      <c r="DK420">
        <v>0</v>
      </c>
      <c r="DL420">
        <v>0</v>
      </c>
      <c r="DM420">
        <v>0</v>
      </c>
      <c r="DN420">
        <v>0</v>
      </c>
      <c r="DO420">
        <v>0</v>
      </c>
      <c r="DP420">
        <v>0</v>
      </c>
      <c r="DQ420">
        <v>0</v>
      </c>
    </row>
    <row r="421" spans="1:121" x14ac:dyDescent="0.25">
      <c r="A421" t="s">
        <v>1426</v>
      </c>
      <c r="B421" t="s">
        <v>136</v>
      </c>
      <c r="C421" t="s">
        <v>137</v>
      </c>
      <c r="D421">
        <v>30</v>
      </c>
      <c r="E421" t="s">
        <v>138</v>
      </c>
      <c r="F421" t="s">
        <v>1425</v>
      </c>
      <c r="G421" t="s">
        <v>1427</v>
      </c>
      <c r="H421" t="s">
        <v>141</v>
      </c>
      <c r="I421" t="s">
        <v>142</v>
      </c>
      <c r="J421" s="66">
        <v>9608056083</v>
      </c>
      <c r="K421" t="s">
        <v>143</v>
      </c>
      <c r="L421">
        <v>1</v>
      </c>
      <c r="M421" s="65">
        <v>45667</v>
      </c>
      <c r="N421" t="s">
        <v>627</v>
      </c>
      <c r="O421" t="s">
        <v>628</v>
      </c>
      <c r="P421" t="s">
        <v>627</v>
      </c>
      <c r="Q421" t="s">
        <v>628</v>
      </c>
      <c r="R421">
        <v>1</v>
      </c>
      <c r="S421" t="s">
        <v>146</v>
      </c>
      <c r="T421" t="s">
        <v>147</v>
      </c>
      <c r="U421" t="s">
        <v>148</v>
      </c>
      <c r="V421" t="s">
        <v>149</v>
      </c>
      <c r="W421" t="s">
        <v>150</v>
      </c>
      <c r="X421">
        <v>3223</v>
      </c>
      <c r="Y421" t="s">
        <v>287</v>
      </c>
      <c r="Z421" t="s">
        <v>193</v>
      </c>
      <c r="AA421" t="s">
        <v>194</v>
      </c>
      <c r="AB421" t="s">
        <v>154</v>
      </c>
      <c r="AC421" t="s">
        <v>155</v>
      </c>
      <c r="AF421" t="s">
        <v>156</v>
      </c>
      <c r="AG421" t="s">
        <v>157</v>
      </c>
      <c r="AP421" t="s">
        <v>158</v>
      </c>
      <c r="AQ421" t="s">
        <v>159</v>
      </c>
      <c r="AR421">
        <v>2025</v>
      </c>
      <c r="AS421">
        <v>12</v>
      </c>
      <c r="AT421" s="65">
        <v>45669</v>
      </c>
      <c r="AU421" t="s">
        <v>160</v>
      </c>
      <c r="AV421" t="s">
        <v>161</v>
      </c>
      <c r="AW421" t="s">
        <v>162</v>
      </c>
      <c r="AX421">
        <v>35000</v>
      </c>
      <c r="AY421">
        <v>0</v>
      </c>
      <c r="AZ421">
        <v>0</v>
      </c>
      <c r="BA421">
        <v>0</v>
      </c>
      <c r="BB421">
        <v>0</v>
      </c>
      <c r="BC421">
        <v>0</v>
      </c>
      <c r="BD421">
        <v>0</v>
      </c>
      <c r="BE421">
        <v>0</v>
      </c>
      <c r="BF421">
        <v>0</v>
      </c>
      <c r="BG421">
        <v>0</v>
      </c>
      <c r="BH421">
        <v>0</v>
      </c>
      <c r="BI421">
        <v>0</v>
      </c>
      <c r="BJ421">
        <v>1004.5</v>
      </c>
      <c r="BK421">
        <v>0</v>
      </c>
      <c r="BL421">
        <v>1064</v>
      </c>
      <c r="BM421">
        <v>0</v>
      </c>
      <c r="BN421">
        <v>0</v>
      </c>
      <c r="BO421">
        <v>0</v>
      </c>
      <c r="BP421">
        <v>0</v>
      </c>
      <c r="BQ421">
        <v>0</v>
      </c>
      <c r="BR421">
        <v>0</v>
      </c>
      <c r="BS421">
        <v>0</v>
      </c>
      <c r="BT421">
        <v>0</v>
      </c>
      <c r="BU421">
        <v>0</v>
      </c>
      <c r="BV421">
        <v>0</v>
      </c>
      <c r="BW421">
        <v>0</v>
      </c>
      <c r="BX421">
        <v>0</v>
      </c>
      <c r="BY421">
        <v>0</v>
      </c>
      <c r="BZ421">
        <v>0</v>
      </c>
      <c r="CA421">
        <v>0</v>
      </c>
      <c r="CB421">
        <v>0</v>
      </c>
      <c r="CC421">
        <v>0</v>
      </c>
      <c r="CD421">
        <v>0</v>
      </c>
      <c r="CE421">
        <v>0</v>
      </c>
      <c r="CF421">
        <v>0</v>
      </c>
      <c r="CG421">
        <v>0</v>
      </c>
      <c r="CH421">
        <v>0</v>
      </c>
      <c r="CI421">
        <v>0</v>
      </c>
      <c r="CJ421">
        <v>0</v>
      </c>
      <c r="CK421">
        <v>0</v>
      </c>
      <c r="CL421">
        <v>0</v>
      </c>
      <c r="CM421">
        <v>0</v>
      </c>
      <c r="CN421">
        <v>0</v>
      </c>
      <c r="CO421">
        <v>0</v>
      </c>
      <c r="CP421">
        <v>0</v>
      </c>
      <c r="CQ421">
        <v>0</v>
      </c>
      <c r="CR421">
        <v>0</v>
      </c>
      <c r="CS421">
        <v>0</v>
      </c>
      <c r="CT421">
        <v>0</v>
      </c>
      <c r="CU421">
        <v>0</v>
      </c>
      <c r="CV421">
        <v>0</v>
      </c>
      <c r="CW421">
        <v>0</v>
      </c>
      <c r="CX421">
        <v>0</v>
      </c>
      <c r="CY421">
        <v>0</v>
      </c>
      <c r="CZ421">
        <v>0</v>
      </c>
      <c r="DA421">
        <v>0</v>
      </c>
      <c r="DB421">
        <v>0</v>
      </c>
      <c r="DC421">
        <v>0</v>
      </c>
      <c r="DD421">
        <v>0</v>
      </c>
      <c r="DE421">
        <v>0</v>
      </c>
      <c r="DF421">
        <v>0</v>
      </c>
      <c r="DG421">
        <v>0</v>
      </c>
      <c r="DH421">
        <v>0</v>
      </c>
      <c r="DI421">
        <v>0</v>
      </c>
      <c r="DJ421">
        <v>0</v>
      </c>
      <c r="DK421">
        <v>0</v>
      </c>
      <c r="DL421">
        <v>0</v>
      </c>
      <c r="DM421">
        <v>0</v>
      </c>
      <c r="DN421">
        <v>0</v>
      </c>
      <c r="DO421">
        <v>0</v>
      </c>
      <c r="DP421">
        <v>0</v>
      </c>
      <c r="DQ421">
        <v>0</v>
      </c>
    </row>
    <row r="422" spans="1:121" x14ac:dyDescent="0.25">
      <c r="A422" t="s">
        <v>1429</v>
      </c>
      <c r="B422" t="s">
        <v>136</v>
      </c>
      <c r="C422" t="s">
        <v>137</v>
      </c>
      <c r="D422">
        <v>116</v>
      </c>
      <c r="E422" t="s">
        <v>138</v>
      </c>
      <c r="F422" t="s">
        <v>1428</v>
      </c>
      <c r="G422" s="65">
        <v>37752</v>
      </c>
      <c r="H422" t="s">
        <v>141</v>
      </c>
      <c r="I422" t="s">
        <v>206</v>
      </c>
      <c r="J422" s="66">
        <v>9604871441</v>
      </c>
      <c r="K422" t="s">
        <v>143</v>
      </c>
      <c r="L422">
        <v>1</v>
      </c>
      <c r="M422" s="65">
        <v>45666</v>
      </c>
      <c r="N422" t="s">
        <v>257</v>
      </c>
      <c r="O422" t="s">
        <v>258</v>
      </c>
      <c r="P422" t="s">
        <v>257</v>
      </c>
      <c r="Q422" t="s">
        <v>258</v>
      </c>
      <c r="R422">
        <v>1</v>
      </c>
      <c r="S422" t="s">
        <v>146</v>
      </c>
      <c r="T422" t="s">
        <v>147</v>
      </c>
      <c r="U422" t="s">
        <v>148</v>
      </c>
      <c r="V422" t="s">
        <v>149</v>
      </c>
      <c r="W422" t="s">
        <v>150</v>
      </c>
      <c r="X422">
        <v>1210</v>
      </c>
      <c r="Y422" t="s">
        <v>259</v>
      </c>
      <c r="Z422" t="s">
        <v>193</v>
      </c>
      <c r="AA422" t="s">
        <v>194</v>
      </c>
      <c r="AB422" t="s">
        <v>195</v>
      </c>
      <c r="AC422" t="s">
        <v>196</v>
      </c>
      <c r="AF422" t="s">
        <v>260</v>
      </c>
      <c r="AG422" t="s">
        <v>261</v>
      </c>
      <c r="AP422" t="s">
        <v>158</v>
      </c>
      <c r="AQ422" t="s">
        <v>159</v>
      </c>
      <c r="AR422">
        <v>2025</v>
      </c>
      <c r="AS422">
        <v>12</v>
      </c>
      <c r="AT422" s="65">
        <v>45669</v>
      </c>
      <c r="AU422" t="s">
        <v>160</v>
      </c>
      <c r="AV422" t="s">
        <v>161</v>
      </c>
      <c r="AW422" t="s">
        <v>162</v>
      </c>
      <c r="AX422">
        <v>50000</v>
      </c>
      <c r="AY422">
        <v>0</v>
      </c>
      <c r="AZ422">
        <v>0</v>
      </c>
      <c r="BA422">
        <v>0</v>
      </c>
      <c r="BB422">
        <v>0</v>
      </c>
      <c r="BC422">
        <v>0</v>
      </c>
      <c r="BD422">
        <v>0</v>
      </c>
      <c r="BE422">
        <v>0</v>
      </c>
      <c r="BF422">
        <v>0</v>
      </c>
      <c r="BG422">
        <v>0</v>
      </c>
      <c r="BH422">
        <v>0</v>
      </c>
      <c r="BI422">
        <v>0</v>
      </c>
      <c r="BJ422">
        <v>1435</v>
      </c>
      <c r="BK422">
        <v>0</v>
      </c>
      <c r="BL422">
        <v>1520</v>
      </c>
      <c r="BM422">
        <v>0</v>
      </c>
      <c r="BN422">
        <v>0</v>
      </c>
      <c r="BO422">
        <v>0</v>
      </c>
      <c r="BP422">
        <v>0</v>
      </c>
      <c r="BQ422">
        <v>0</v>
      </c>
      <c r="BR422">
        <v>0</v>
      </c>
      <c r="BS422">
        <v>0</v>
      </c>
      <c r="BT422">
        <v>0</v>
      </c>
      <c r="BU422">
        <v>0</v>
      </c>
      <c r="BV422">
        <v>0</v>
      </c>
      <c r="BW422">
        <v>0</v>
      </c>
      <c r="BX422">
        <v>0</v>
      </c>
      <c r="BY422">
        <v>0</v>
      </c>
      <c r="BZ422">
        <v>0</v>
      </c>
      <c r="CA422">
        <v>0</v>
      </c>
      <c r="CB422">
        <v>0</v>
      </c>
      <c r="CC422">
        <v>0</v>
      </c>
      <c r="CD422">
        <v>0</v>
      </c>
      <c r="CE422">
        <v>0</v>
      </c>
      <c r="CF422">
        <v>0</v>
      </c>
      <c r="CG422">
        <v>0</v>
      </c>
      <c r="CH422">
        <v>0</v>
      </c>
      <c r="CI422">
        <v>0</v>
      </c>
      <c r="CJ422">
        <v>0</v>
      </c>
      <c r="CK422">
        <v>0</v>
      </c>
      <c r="CL422">
        <v>0</v>
      </c>
      <c r="CM422">
        <v>0</v>
      </c>
      <c r="CN422">
        <v>0</v>
      </c>
      <c r="CO422">
        <v>0</v>
      </c>
      <c r="CP422">
        <v>0</v>
      </c>
      <c r="CQ422">
        <v>0</v>
      </c>
      <c r="CR422">
        <v>0</v>
      </c>
      <c r="CS422">
        <v>0</v>
      </c>
      <c r="CT422">
        <v>0</v>
      </c>
      <c r="CU422">
        <v>0</v>
      </c>
      <c r="CV422">
        <v>0</v>
      </c>
      <c r="CW422">
        <v>0</v>
      </c>
      <c r="CX422">
        <v>0</v>
      </c>
      <c r="CY422">
        <v>0</v>
      </c>
      <c r="CZ422">
        <v>0</v>
      </c>
      <c r="DA422">
        <v>0</v>
      </c>
      <c r="DB422">
        <v>0</v>
      </c>
      <c r="DC422">
        <v>0</v>
      </c>
      <c r="DD422">
        <v>0</v>
      </c>
      <c r="DE422">
        <v>0</v>
      </c>
      <c r="DF422">
        <v>0</v>
      </c>
      <c r="DG422">
        <v>0</v>
      </c>
      <c r="DH422">
        <v>0</v>
      </c>
      <c r="DI422">
        <v>0</v>
      </c>
      <c r="DJ422">
        <v>0</v>
      </c>
      <c r="DK422">
        <v>0</v>
      </c>
      <c r="DL422">
        <v>0</v>
      </c>
      <c r="DM422">
        <v>0</v>
      </c>
      <c r="DN422">
        <v>0</v>
      </c>
      <c r="DO422">
        <v>0</v>
      </c>
      <c r="DP422">
        <v>0</v>
      </c>
      <c r="DQ422">
        <v>0</v>
      </c>
    </row>
    <row r="423" spans="1:121" x14ac:dyDescent="0.25">
      <c r="A423" t="s">
        <v>1431</v>
      </c>
      <c r="B423" t="s">
        <v>136</v>
      </c>
      <c r="C423" t="s">
        <v>137</v>
      </c>
      <c r="D423">
        <v>114</v>
      </c>
      <c r="E423" t="s">
        <v>138</v>
      </c>
      <c r="F423" t="s">
        <v>1430</v>
      </c>
      <c r="G423" s="65">
        <v>30531</v>
      </c>
      <c r="H423" t="s">
        <v>166</v>
      </c>
      <c r="I423" t="s">
        <v>142</v>
      </c>
      <c r="J423" s="66">
        <v>9608725094</v>
      </c>
      <c r="K423" t="s">
        <v>143</v>
      </c>
      <c r="L423">
        <v>1</v>
      </c>
      <c r="M423" s="65">
        <v>45666</v>
      </c>
      <c r="N423" t="s">
        <v>257</v>
      </c>
      <c r="O423" t="s">
        <v>258</v>
      </c>
      <c r="P423" t="s">
        <v>257</v>
      </c>
      <c r="Q423" t="s">
        <v>258</v>
      </c>
      <c r="R423">
        <v>1</v>
      </c>
      <c r="S423" t="s">
        <v>146</v>
      </c>
      <c r="T423" t="s">
        <v>147</v>
      </c>
      <c r="U423" t="s">
        <v>148</v>
      </c>
      <c r="V423" t="s">
        <v>149</v>
      </c>
      <c r="W423" t="s">
        <v>150</v>
      </c>
      <c r="X423">
        <v>1210</v>
      </c>
      <c r="Y423" t="s">
        <v>259</v>
      </c>
      <c r="Z423" t="s">
        <v>193</v>
      </c>
      <c r="AA423" t="s">
        <v>194</v>
      </c>
      <c r="AB423" t="s">
        <v>195</v>
      </c>
      <c r="AC423" t="s">
        <v>196</v>
      </c>
      <c r="AF423" t="s">
        <v>260</v>
      </c>
      <c r="AG423" t="s">
        <v>261</v>
      </c>
      <c r="AP423" t="s">
        <v>158</v>
      </c>
      <c r="AQ423" t="s">
        <v>159</v>
      </c>
      <c r="AR423">
        <v>2025</v>
      </c>
      <c r="AS423">
        <v>12</v>
      </c>
      <c r="AT423" s="65">
        <v>45669</v>
      </c>
      <c r="AU423" t="s">
        <v>160</v>
      </c>
      <c r="AV423" t="s">
        <v>161</v>
      </c>
      <c r="AW423" t="s">
        <v>162</v>
      </c>
      <c r="AX423">
        <v>25000</v>
      </c>
      <c r="AY423">
        <v>0</v>
      </c>
      <c r="AZ423">
        <v>0</v>
      </c>
      <c r="BA423">
        <v>0</v>
      </c>
      <c r="BB423">
        <v>0</v>
      </c>
      <c r="BC423">
        <v>0</v>
      </c>
      <c r="BD423">
        <v>0</v>
      </c>
      <c r="BE423">
        <v>0</v>
      </c>
      <c r="BF423">
        <v>0</v>
      </c>
      <c r="BG423">
        <v>0</v>
      </c>
      <c r="BH423">
        <v>0</v>
      </c>
      <c r="BI423">
        <v>0</v>
      </c>
      <c r="BJ423">
        <v>717.5</v>
      </c>
      <c r="BK423">
        <v>0</v>
      </c>
      <c r="BL423">
        <v>760</v>
      </c>
      <c r="BM423">
        <v>0</v>
      </c>
      <c r="BN423">
        <v>0</v>
      </c>
      <c r="BO423">
        <v>0</v>
      </c>
      <c r="BP423">
        <v>0</v>
      </c>
      <c r="BQ423">
        <v>0</v>
      </c>
      <c r="BR423">
        <v>0</v>
      </c>
      <c r="BS423">
        <v>0</v>
      </c>
      <c r="BT423">
        <v>0</v>
      </c>
      <c r="BU423">
        <v>0</v>
      </c>
      <c r="BV423">
        <v>0</v>
      </c>
      <c r="BW423">
        <v>0</v>
      </c>
      <c r="BX423">
        <v>0</v>
      </c>
      <c r="BY423">
        <v>0</v>
      </c>
      <c r="BZ423">
        <v>0</v>
      </c>
      <c r="CA423">
        <v>0</v>
      </c>
      <c r="CB423">
        <v>0</v>
      </c>
      <c r="CC423">
        <v>0</v>
      </c>
      <c r="CD423">
        <v>0</v>
      </c>
      <c r="CE423">
        <v>0</v>
      </c>
      <c r="CF423">
        <v>0</v>
      </c>
      <c r="CG423">
        <v>0</v>
      </c>
      <c r="CH423">
        <v>0</v>
      </c>
      <c r="CI423">
        <v>0</v>
      </c>
      <c r="CJ423">
        <v>0</v>
      </c>
      <c r="CK423">
        <v>0</v>
      </c>
      <c r="CL423">
        <v>0</v>
      </c>
      <c r="CM423">
        <v>0</v>
      </c>
      <c r="CN423">
        <v>0</v>
      </c>
      <c r="CO423">
        <v>0</v>
      </c>
      <c r="CP423">
        <v>0</v>
      </c>
      <c r="CQ423">
        <v>0</v>
      </c>
      <c r="CR423">
        <v>0</v>
      </c>
      <c r="CS423">
        <v>0</v>
      </c>
      <c r="CT423">
        <v>0</v>
      </c>
      <c r="CU423">
        <v>0</v>
      </c>
      <c r="CV423">
        <v>0</v>
      </c>
      <c r="CW423">
        <v>0</v>
      </c>
      <c r="CX423">
        <v>0</v>
      </c>
      <c r="CY423">
        <v>0</v>
      </c>
      <c r="CZ423">
        <v>0</v>
      </c>
      <c r="DA423">
        <v>0</v>
      </c>
      <c r="DB423">
        <v>0</v>
      </c>
      <c r="DC423">
        <v>0</v>
      </c>
      <c r="DD423">
        <v>0</v>
      </c>
      <c r="DE423">
        <v>0</v>
      </c>
      <c r="DF423">
        <v>0</v>
      </c>
      <c r="DG423">
        <v>0</v>
      </c>
      <c r="DH423">
        <v>0</v>
      </c>
      <c r="DI423">
        <v>0</v>
      </c>
      <c r="DJ423">
        <v>0</v>
      </c>
      <c r="DK423">
        <v>0</v>
      </c>
      <c r="DL423">
        <v>0</v>
      </c>
      <c r="DM423">
        <v>0</v>
      </c>
      <c r="DN423">
        <v>0</v>
      </c>
      <c r="DO423">
        <v>0</v>
      </c>
      <c r="DP423">
        <v>0</v>
      </c>
      <c r="DQ423">
        <v>0</v>
      </c>
    </row>
    <row r="424" spans="1:121" x14ac:dyDescent="0.25">
      <c r="A424" t="s">
        <v>1433</v>
      </c>
      <c r="B424" t="s">
        <v>136</v>
      </c>
      <c r="C424" t="s">
        <v>137</v>
      </c>
      <c r="D424">
        <v>183</v>
      </c>
      <c r="E424" t="s">
        <v>138</v>
      </c>
      <c r="F424" t="s">
        <v>1432</v>
      </c>
      <c r="G424" s="65">
        <v>29861</v>
      </c>
      <c r="H424" t="s">
        <v>166</v>
      </c>
      <c r="I424" t="s">
        <v>142</v>
      </c>
      <c r="J424" s="66">
        <v>9602849768</v>
      </c>
      <c r="K424" t="s">
        <v>143</v>
      </c>
      <c r="L424">
        <v>1</v>
      </c>
      <c r="M424" s="65">
        <v>45669</v>
      </c>
      <c r="N424" t="s">
        <v>167</v>
      </c>
      <c r="O424" t="s">
        <v>168</v>
      </c>
      <c r="P424" t="s">
        <v>167</v>
      </c>
      <c r="Q424" t="s">
        <v>168</v>
      </c>
      <c r="R424">
        <v>34</v>
      </c>
      <c r="S424" t="s">
        <v>169</v>
      </c>
      <c r="T424" t="s">
        <v>147</v>
      </c>
      <c r="U424" t="s">
        <v>148</v>
      </c>
      <c r="V424" t="s">
        <v>149</v>
      </c>
      <c r="W424" t="s">
        <v>150</v>
      </c>
      <c r="X424">
        <v>2210</v>
      </c>
      <c r="Y424" t="s">
        <v>170</v>
      </c>
      <c r="AB424" t="s">
        <v>154</v>
      </c>
      <c r="AC424" t="s">
        <v>155</v>
      </c>
      <c r="AP424" t="s">
        <v>158</v>
      </c>
      <c r="AQ424" t="s">
        <v>159</v>
      </c>
      <c r="AR424">
        <v>2025</v>
      </c>
      <c r="AS424">
        <v>12</v>
      </c>
      <c r="AT424" s="65">
        <v>45669</v>
      </c>
      <c r="AU424" t="s">
        <v>160</v>
      </c>
      <c r="AV424" t="s">
        <v>161</v>
      </c>
      <c r="AW424" t="s">
        <v>171</v>
      </c>
      <c r="AX424">
        <v>0</v>
      </c>
      <c r="AY424">
        <v>0</v>
      </c>
      <c r="AZ424">
        <v>0</v>
      </c>
      <c r="BA424">
        <v>0</v>
      </c>
      <c r="BB424">
        <v>0</v>
      </c>
      <c r="BC424">
        <v>0</v>
      </c>
      <c r="BD424">
        <v>0</v>
      </c>
      <c r="BE424">
        <v>0</v>
      </c>
      <c r="BF424">
        <v>0</v>
      </c>
      <c r="BG424">
        <v>0</v>
      </c>
      <c r="BH424">
        <v>0</v>
      </c>
      <c r="BI424">
        <v>0</v>
      </c>
      <c r="BJ424">
        <v>1435</v>
      </c>
      <c r="BK424">
        <v>1854</v>
      </c>
      <c r="BL424">
        <v>1520</v>
      </c>
      <c r="BM424">
        <v>0</v>
      </c>
      <c r="BN424">
        <v>0</v>
      </c>
      <c r="BO424">
        <v>0</v>
      </c>
      <c r="BP424">
        <v>0</v>
      </c>
      <c r="BQ424">
        <v>0</v>
      </c>
      <c r="BR424">
        <v>0</v>
      </c>
      <c r="BS424">
        <v>0</v>
      </c>
      <c r="BT424">
        <v>0</v>
      </c>
      <c r="BU424">
        <v>0</v>
      </c>
      <c r="BV424">
        <v>0</v>
      </c>
      <c r="BW424">
        <v>0</v>
      </c>
      <c r="BX424">
        <v>0</v>
      </c>
      <c r="BY424">
        <v>0</v>
      </c>
      <c r="BZ424">
        <v>0</v>
      </c>
      <c r="CA424">
        <v>0</v>
      </c>
      <c r="CB424">
        <v>0</v>
      </c>
      <c r="CC424">
        <v>0</v>
      </c>
      <c r="CD424">
        <v>0</v>
      </c>
      <c r="CE424">
        <v>0</v>
      </c>
      <c r="CF424">
        <v>0</v>
      </c>
      <c r="CG424">
        <v>0</v>
      </c>
      <c r="CH424">
        <v>0</v>
      </c>
      <c r="CI424">
        <v>0</v>
      </c>
      <c r="CJ424">
        <v>0</v>
      </c>
      <c r="CK424">
        <v>0</v>
      </c>
      <c r="CL424">
        <v>0</v>
      </c>
      <c r="CM424">
        <v>0</v>
      </c>
      <c r="CN424">
        <v>0</v>
      </c>
      <c r="CO424">
        <v>0</v>
      </c>
      <c r="CP424">
        <v>0</v>
      </c>
      <c r="CQ424">
        <v>0</v>
      </c>
      <c r="CR424">
        <v>0</v>
      </c>
      <c r="CS424">
        <v>0</v>
      </c>
      <c r="CT424">
        <v>0</v>
      </c>
      <c r="CU424">
        <v>0</v>
      </c>
      <c r="CV424">
        <v>0</v>
      </c>
      <c r="CW424">
        <v>0</v>
      </c>
      <c r="CX424">
        <v>0</v>
      </c>
      <c r="CY424">
        <v>0</v>
      </c>
      <c r="CZ424">
        <v>0</v>
      </c>
      <c r="DA424">
        <v>0</v>
      </c>
      <c r="DB424">
        <v>0</v>
      </c>
      <c r="DC424">
        <v>0</v>
      </c>
      <c r="DD424">
        <v>0</v>
      </c>
      <c r="DE424">
        <v>0</v>
      </c>
      <c r="DF424">
        <v>0</v>
      </c>
      <c r="DG424">
        <v>0</v>
      </c>
      <c r="DH424">
        <v>0</v>
      </c>
      <c r="DI424">
        <v>0</v>
      </c>
      <c r="DJ424">
        <v>0</v>
      </c>
      <c r="DK424">
        <v>0</v>
      </c>
      <c r="DL424">
        <v>0</v>
      </c>
      <c r="DM424">
        <v>0</v>
      </c>
      <c r="DN424">
        <v>0</v>
      </c>
      <c r="DO424">
        <v>0</v>
      </c>
      <c r="DP424">
        <v>0</v>
      </c>
      <c r="DQ424">
        <v>0</v>
      </c>
    </row>
    <row r="425" spans="1:121" x14ac:dyDescent="0.25">
      <c r="A425" t="s">
        <v>1435</v>
      </c>
      <c r="B425" t="s">
        <v>136</v>
      </c>
      <c r="C425" t="s">
        <v>137</v>
      </c>
      <c r="D425">
        <v>120</v>
      </c>
      <c r="E425" t="s">
        <v>138</v>
      </c>
      <c r="F425" t="s">
        <v>1434</v>
      </c>
      <c r="G425" s="65">
        <v>28216</v>
      </c>
      <c r="H425" t="s">
        <v>166</v>
      </c>
      <c r="I425" t="s">
        <v>142</v>
      </c>
      <c r="J425" s="66">
        <v>200010310555254</v>
      </c>
      <c r="K425" t="s">
        <v>143</v>
      </c>
      <c r="L425">
        <v>4</v>
      </c>
      <c r="M425" s="65">
        <v>45663</v>
      </c>
      <c r="N425" t="s">
        <v>144</v>
      </c>
      <c r="O425" t="s">
        <v>145</v>
      </c>
      <c r="P425" t="s">
        <v>144</v>
      </c>
      <c r="Q425" t="s">
        <v>145</v>
      </c>
      <c r="R425">
        <v>1</v>
      </c>
      <c r="S425" t="s">
        <v>146</v>
      </c>
      <c r="T425" t="s">
        <v>147</v>
      </c>
      <c r="U425" t="s">
        <v>148</v>
      </c>
      <c r="V425" t="s">
        <v>149</v>
      </c>
      <c r="W425" t="s">
        <v>150</v>
      </c>
      <c r="X425">
        <v>1370</v>
      </c>
      <c r="Y425" t="s">
        <v>416</v>
      </c>
      <c r="AB425" t="s">
        <v>154</v>
      </c>
      <c r="AC425" t="s">
        <v>155</v>
      </c>
      <c r="AP425" t="s">
        <v>158</v>
      </c>
      <c r="AQ425" t="s">
        <v>159</v>
      </c>
      <c r="AR425">
        <v>2025</v>
      </c>
      <c r="AS425">
        <v>12</v>
      </c>
      <c r="AT425" s="65">
        <v>45669</v>
      </c>
      <c r="AU425" t="s">
        <v>160</v>
      </c>
      <c r="AV425" t="s">
        <v>161</v>
      </c>
      <c r="AW425" t="s">
        <v>162</v>
      </c>
      <c r="AX425">
        <v>27494.78</v>
      </c>
      <c r="AY425">
        <v>0</v>
      </c>
      <c r="AZ425">
        <v>0</v>
      </c>
      <c r="BA425">
        <v>0</v>
      </c>
      <c r="BB425">
        <v>0</v>
      </c>
      <c r="BC425">
        <v>0</v>
      </c>
      <c r="BD425">
        <v>0</v>
      </c>
      <c r="BE425">
        <v>0</v>
      </c>
      <c r="BF425">
        <v>0</v>
      </c>
      <c r="BG425">
        <v>0</v>
      </c>
      <c r="BH425">
        <v>0</v>
      </c>
      <c r="BI425">
        <v>0</v>
      </c>
      <c r="BJ425">
        <v>789.1</v>
      </c>
      <c r="BK425">
        <v>0</v>
      </c>
      <c r="BL425">
        <v>835.84</v>
      </c>
      <c r="BM425">
        <v>0</v>
      </c>
      <c r="BN425">
        <v>0</v>
      </c>
      <c r="BO425">
        <v>0</v>
      </c>
      <c r="BP425">
        <v>0</v>
      </c>
      <c r="BQ425">
        <v>0</v>
      </c>
      <c r="BR425">
        <v>0</v>
      </c>
      <c r="BS425">
        <v>0</v>
      </c>
      <c r="BT425">
        <v>0</v>
      </c>
      <c r="BU425">
        <v>0</v>
      </c>
      <c r="BV425">
        <v>0</v>
      </c>
      <c r="BW425">
        <v>0</v>
      </c>
      <c r="BX425">
        <v>0</v>
      </c>
      <c r="BY425">
        <v>0</v>
      </c>
      <c r="BZ425">
        <v>20638.419999999998</v>
      </c>
      <c r="CA425">
        <v>0</v>
      </c>
      <c r="CB425">
        <v>0</v>
      </c>
      <c r="CC425">
        <v>0</v>
      </c>
      <c r="CD425">
        <v>0</v>
      </c>
      <c r="CE425">
        <v>0</v>
      </c>
      <c r="CF425">
        <v>0</v>
      </c>
      <c r="CG425">
        <v>0</v>
      </c>
      <c r="CH425">
        <v>0</v>
      </c>
      <c r="CI425">
        <v>0</v>
      </c>
      <c r="CJ425">
        <v>0</v>
      </c>
      <c r="CK425">
        <v>0</v>
      </c>
      <c r="CL425">
        <v>0</v>
      </c>
      <c r="CM425">
        <v>0</v>
      </c>
      <c r="CN425">
        <v>0</v>
      </c>
      <c r="CO425">
        <v>0</v>
      </c>
      <c r="CP425">
        <v>0</v>
      </c>
      <c r="CQ425">
        <v>0</v>
      </c>
      <c r="CR425">
        <v>0</v>
      </c>
      <c r="CS425">
        <v>0</v>
      </c>
      <c r="CT425">
        <v>0</v>
      </c>
      <c r="CU425">
        <v>0</v>
      </c>
      <c r="CV425">
        <v>0</v>
      </c>
      <c r="CW425">
        <v>0</v>
      </c>
      <c r="CX425">
        <v>0</v>
      </c>
      <c r="CY425">
        <v>0</v>
      </c>
      <c r="CZ425">
        <v>0</v>
      </c>
      <c r="DA425">
        <v>0</v>
      </c>
      <c r="DB425">
        <v>0</v>
      </c>
      <c r="DC425">
        <v>0</v>
      </c>
      <c r="DD425">
        <v>0</v>
      </c>
      <c r="DE425">
        <v>0</v>
      </c>
      <c r="DF425">
        <v>0</v>
      </c>
      <c r="DG425">
        <v>0</v>
      </c>
      <c r="DH425">
        <v>0</v>
      </c>
      <c r="DI425">
        <v>0</v>
      </c>
      <c r="DJ425">
        <v>0</v>
      </c>
      <c r="DK425">
        <v>0</v>
      </c>
      <c r="DL425">
        <v>0</v>
      </c>
      <c r="DM425">
        <v>0</v>
      </c>
      <c r="DN425">
        <v>0</v>
      </c>
      <c r="DO425">
        <v>0</v>
      </c>
      <c r="DP425">
        <v>0</v>
      </c>
      <c r="DQ425">
        <v>0</v>
      </c>
    </row>
    <row r="426" spans="1:121" x14ac:dyDescent="0.25">
      <c r="A426" t="s">
        <v>1437</v>
      </c>
      <c r="B426" t="s">
        <v>136</v>
      </c>
      <c r="C426" t="s">
        <v>137</v>
      </c>
      <c r="D426">
        <v>206</v>
      </c>
      <c r="E426" t="s">
        <v>138</v>
      </c>
      <c r="F426" t="s">
        <v>1436</v>
      </c>
      <c r="G426" t="s">
        <v>1438</v>
      </c>
      <c r="H426" t="s">
        <v>166</v>
      </c>
      <c r="I426" t="s">
        <v>142</v>
      </c>
      <c r="J426" s="66">
        <v>9608638645</v>
      </c>
      <c r="K426" t="s">
        <v>143</v>
      </c>
      <c r="L426">
        <v>1</v>
      </c>
      <c r="M426" s="65">
        <v>45665</v>
      </c>
      <c r="N426" t="s">
        <v>329</v>
      </c>
      <c r="O426" t="s">
        <v>330</v>
      </c>
      <c r="P426" t="s">
        <v>329</v>
      </c>
      <c r="Q426" t="s">
        <v>330</v>
      </c>
      <c r="R426">
        <v>1</v>
      </c>
      <c r="S426" t="s">
        <v>146</v>
      </c>
      <c r="T426" t="s">
        <v>147</v>
      </c>
      <c r="U426" t="s">
        <v>148</v>
      </c>
      <c r="V426" t="s">
        <v>149</v>
      </c>
      <c r="W426" t="s">
        <v>150</v>
      </c>
      <c r="X426">
        <v>1975</v>
      </c>
      <c r="Y426" t="s">
        <v>886</v>
      </c>
      <c r="Z426" t="s">
        <v>193</v>
      </c>
      <c r="AA426" t="s">
        <v>194</v>
      </c>
      <c r="AB426" t="s">
        <v>195</v>
      </c>
      <c r="AC426" t="s">
        <v>196</v>
      </c>
      <c r="AF426" t="s">
        <v>260</v>
      </c>
      <c r="AG426" t="s">
        <v>261</v>
      </c>
      <c r="AP426" t="s">
        <v>158</v>
      </c>
      <c r="AQ426" t="s">
        <v>159</v>
      </c>
      <c r="AR426">
        <v>2025</v>
      </c>
      <c r="AS426">
        <v>12</v>
      </c>
      <c r="AT426" s="65">
        <v>45669</v>
      </c>
      <c r="AU426" t="s">
        <v>160</v>
      </c>
      <c r="AV426" t="s">
        <v>161</v>
      </c>
      <c r="AW426" t="s">
        <v>162</v>
      </c>
      <c r="AX426">
        <v>25000</v>
      </c>
      <c r="AY426">
        <v>0</v>
      </c>
      <c r="AZ426">
        <v>0</v>
      </c>
      <c r="BA426">
        <v>0</v>
      </c>
      <c r="BB426">
        <v>0</v>
      </c>
      <c r="BC426">
        <v>0</v>
      </c>
      <c r="BD426">
        <v>0</v>
      </c>
      <c r="BE426">
        <v>0</v>
      </c>
      <c r="BF426">
        <v>0</v>
      </c>
      <c r="BG426">
        <v>0</v>
      </c>
      <c r="BH426">
        <v>0</v>
      </c>
      <c r="BI426">
        <v>0</v>
      </c>
      <c r="BJ426">
        <v>717.5</v>
      </c>
      <c r="BK426">
        <v>0</v>
      </c>
      <c r="BL426">
        <v>760</v>
      </c>
      <c r="BM426">
        <v>0</v>
      </c>
      <c r="BN426">
        <v>0</v>
      </c>
      <c r="BO426">
        <v>0</v>
      </c>
      <c r="BP426">
        <v>0</v>
      </c>
      <c r="BQ426">
        <v>0</v>
      </c>
      <c r="BR426">
        <v>0</v>
      </c>
      <c r="BS426">
        <v>0</v>
      </c>
      <c r="BT426">
        <v>0</v>
      </c>
      <c r="BU426">
        <v>0</v>
      </c>
      <c r="BV426">
        <v>0</v>
      </c>
      <c r="BW426">
        <v>0</v>
      </c>
      <c r="BX426">
        <v>0</v>
      </c>
      <c r="BY426">
        <v>0</v>
      </c>
      <c r="BZ426">
        <v>0</v>
      </c>
      <c r="CA426">
        <v>0</v>
      </c>
      <c r="CB426">
        <v>0</v>
      </c>
      <c r="CC426">
        <v>0</v>
      </c>
      <c r="CD426">
        <v>0</v>
      </c>
      <c r="CE426">
        <v>0</v>
      </c>
      <c r="CF426">
        <v>0</v>
      </c>
      <c r="CG426">
        <v>0</v>
      </c>
      <c r="CH426">
        <v>0</v>
      </c>
      <c r="CI426">
        <v>0</v>
      </c>
      <c r="CJ426">
        <v>0</v>
      </c>
      <c r="CK426">
        <v>0</v>
      </c>
      <c r="CL426">
        <v>0</v>
      </c>
      <c r="CM426">
        <v>0</v>
      </c>
      <c r="CN426">
        <v>0</v>
      </c>
      <c r="CO426">
        <v>0</v>
      </c>
      <c r="CP426">
        <v>0</v>
      </c>
      <c r="CQ426">
        <v>0</v>
      </c>
      <c r="CR426">
        <v>0</v>
      </c>
      <c r="CS426">
        <v>0</v>
      </c>
      <c r="CT426">
        <v>0</v>
      </c>
      <c r="CU426">
        <v>0</v>
      </c>
      <c r="CV426">
        <v>0</v>
      </c>
      <c r="CW426">
        <v>0</v>
      </c>
      <c r="CX426">
        <v>0</v>
      </c>
      <c r="CY426">
        <v>0</v>
      </c>
      <c r="CZ426">
        <v>0</v>
      </c>
      <c r="DA426">
        <v>0</v>
      </c>
      <c r="DB426">
        <v>0</v>
      </c>
      <c r="DC426">
        <v>0</v>
      </c>
      <c r="DD426">
        <v>0</v>
      </c>
      <c r="DE426">
        <v>0</v>
      </c>
      <c r="DF426">
        <v>0</v>
      </c>
      <c r="DG426">
        <v>0</v>
      </c>
      <c r="DH426">
        <v>0</v>
      </c>
      <c r="DI426">
        <v>0</v>
      </c>
      <c r="DJ426">
        <v>0</v>
      </c>
      <c r="DK426">
        <v>0</v>
      </c>
      <c r="DL426">
        <v>0</v>
      </c>
      <c r="DM426">
        <v>0</v>
      </c>
      <c r="DN426">
        <v>0</v>
      </c>
      <c r="DO426">
        <v>0</v>
      </c>
      <c r="DP426">
        <v>0</v>
      </c>
      <c r="DQ426">
        <v>0</v>
      </c>
    </row>
    <row r="427" spans="1:121" x14ac:dyDescent="0.25">
      <c r="A427" t="s">
        <v>1440</v>
      </c>
      <c r="B427" t="s">
        <v>136</v>
      </c>
      <c r="C427" t="s">
        <v>137</v>
      </c>
      <c r="D427">
        <v>150</v>
      </c>
      <c r="E427" t="s">
        <v>138</v>
      </c>
      <c r="F427" t="s">
        <v>1439</v>
      </c>
      <c r="G427" t="s">
        <v>1441</v>
      </c>
      <c r="H427" t="s">
        <v>141</v>
      </c>
      <c r="I427" t="s">
        <v>142</v>
      </c>
      <c r="J427" s="66">
        <v>200010130385440</v>
      </c>
      <c r="K427" t="s">
        <v>143</v>
      </c>
      <c r="L427">
        <v>4</v>
      </c>
      <c r="M427" s="65">
        <v>45663</v>
      </c>
      <c r="N427" t="s">
        <v>329</v>
      </c>
      <c r="O427" t="s">
        <v>330</v>
      </c>
      <c r="P427" t="s">
        <v>329</v>
      </c>
      <c r="Q427" t="s">
        <v>330</v>
      </c>
      <c r="R427">
        <v>1</v>
      </c>
      <c r="S427" t="s">
        <v>146</v>
      </c>
      <c r="T427" t="s">
        <v>147</v>
      </c>
      <c r="U427" t="s">
        <v>148</v>
      </c>
      <c r="V427" t="s">
        <v>149</v>
      </c>
      <c r="W427" t="s">
        <v>150</v>
      </c>
      <c r="X427">
        <v>1700</v>
      </c>
      <c r="Y427" t="s">
        <v>1254</v>
      </c>
      <c r="Z427" t="s">
        <v>152</v>
      </c>
      <c r="AA427" t="s">
        <v>153</v>
      </c>
      <c r="AB427" t="s">
        <v>154</v>
      </c>
      <c r="AC427" t="s">
        <v>155</v>
      </c>
      <c r="AF427" t="s">
        <v>156</v>
      </c>
      <c r="AG427" t="s">
        <v>157</v>
      </c>
      <c r="AP427" t="s">
        <v>158</v>
      </c>
      <c r="AQ427" t="s">
        <v>159</v>
      </c>
      <c r="AR427">
        <v>2025</v>
      </c>
      <c r="AS427">
        <v>12</v>
      </c>
      <c r="AT427" s="65">
        <v>45669</v>
      </c>
      <c r="AU427" t="s">
        <v>160</v>
      </c>
      <c r="AV427" t="s">
        <v>161</v>
      </c>
      <c r="AW427" t="s">
        <v>162</v>
      </c>
      <c r="AX427">
        <v>27494.78</v>
      </c>
      <c r="AY427">
        <v>0</v>
      </c>
      <c r="AZ427">
        <v>0</v>
      </c>
      <c r="BA427">
        <v>0</v>
      </c>
      <c r="BB427">
        <v>0</v>
      </c>
      <c r="BC427">
        <v>0</v>
      </c>
      <c r="BD427">
        <v>0</v>
      </c>
      <c r="BE427">
        <v>0</v>
      </c>
      <c r="BF427">
        <v>0</v>
      </c>
      <c r="BG427">
        <v>0</v>
      </c>
      <c r="BH427">
        <v>0</v>
      </c>
      <c r="BI427">
        <v>0</v>
      </c>
      <c r="BJ427">
        <v>789.1</v>
      </c>
      <c r="BK427">
        <v>0</v>
      </c>
      <c r="BL427">
        <v>835.84</v>
      </c>
      <c r="BM427">
        <v>0</v>
      </c>
      <c r="BN427">
        <v>0</v>
      </c>
      <c r="BO427">
        <v>1919.78</v>
      </c>
      <c r="BP427">
        <v>0</v>
      </c>
      <c r="BQ427">
        <v>0</v>
      </c>
      <c r="BR427">
        <v>0</v>
      </c>
      <c r="BS427">
        <v>0</v>
      </c>
      <c r="BT427">
        <v>0</v>
      </c>
      <c r="BU427">
        <v>0</v>
      </c>
      <c r="BV427">
        <v>0</v>
      </c>
      <c r="BW427">
        <v>0</v>
      </c>
      <c r="BX427">
        <v>0</v>
      </c>
      <c r="BY427">
        <v>0</v>
      </c>
      <c r="BZ427">
        <v>19130.45</v>
      </c>
      <c r="CA427">
        <v>0</v>
      </c>
      <c r="CB427">
        <v>0</v>
      </c>
      <c r="CC427">
        <v>0</v>
      </c>
      <c r="CD427">
        <v>0</v>
      </c>
      <c r="CE427">
        <v>0</v>
      </c>
      <c r="CF427">
        <v>0</v>
      </c>
      <c r="CG427">
        <v>0</v>
      </c>
      <c r="CH427">
        <v>0</v>
      </c>
      <c r="CI427">
        <v>0</v>
      </c>
      <c r="CJ427">
        <v>0</v>
      </c>
      <c r="CK427">
        <v>0</v>
      </c>
      <c r="CL427">
        <v>0</v>
      </c>
      <c r="CM427">
        <v>0</v>
      </c>
      <c r="CN427">
        <v>0</v>
      </c>
      <c r="CO427">
        <v>0</v>
      </c>
      <c r="CP427">
        <v>0</v>
      </c>
      <c r="CQ427">
        <v>0</v>
      </c>
      <c r="CR427">
        <v>0</v>
      </c>
      <c r="CS427">
        <v>0</v>
      </c>
      <c r="CT427">
        <v>0</v>
      </c>
      <c r="CU427">
        <v>0</v>
      </c>
      <c r="CV427">
        <v>0</v>
      </c>
      <c r="CW427">
        <v>0</v>
      </c>
      <c r="CX427">
        <v>0</v>
      </c>
      <c r="CY427">
        <v>0</v>
      </c>
      <c r="CZ427">
        <v>0</v>
      </c>
      <c r="DA427">
        <v>0</v>
      </c>
      <c r="DB427">
        <v>0</v>
      </c>
      <c r="DC427">
        <v>0</v>
      </c>
      <c r="DD427">
        <v>0</v>
      </c>
      <c r="DE427">
        <v>0</v>
      </c>
      <c r="DF427">
        <v>0</v>
      </c>
      <c r="DG427">
        <v>0</v>
      </c>
      <c r="DH427">
        <v>0</v>
      </c>
      <c r="DI427">
        <v>0</v>
      </c>
      <c r="DJ427">
        <v>0</v>
      </c>
      <c r="DK427">
        <v>0</v>
      </c>
      <c r="DL427">
        <v>0</v>
      </c>
      <c r="DM427">
        <v>0</v>
      </c>
      <c r="DN427">
        <v>0</v>
      </c>
      <c r="DO427">
        <v>0</v>
      </c>
      <c r="DP427">
        <v>0</v>
      </c>
      <c r="DQ427">
        <v>0</v>
      </c>
    </row>
    <row r="428" spans="1:121" x14ac:dyDescent="0.25">
      <c r="A428" t="s">
        <v>1443</v>
      </c>
      <c r="B428" t="s">
        <v>136</v>
      </c>
      <c r="C428" t="s">
        <v>137</v>
      </c>
      <c r="D428">
        <v>172</v>
      </c>
      <c r="E428" t="s">
        <v>138</v>
      </c>
      <c r="F428" t="s">
        <v>1442</v>
      </c>
      <c r="G428" s="65">
        <v>33974</v>
      </c>
      <c r="H428" t="s">
        <v>141</v>
      </c>
      <c r="I428" t="s">
        <v>142</v>
      </c>
      <c r="J428" s="66">
        <v>200019600933570</v>
      </c>
      <c r="K428" t="s">
        <v>143</v>
      </c>
      <c r="L428">
        <v>6</v>
      </c>
      <c r="M428" s="65">
        <v>45663</v>
      </c>
      <c r="N428" t="s">
        <v>200</v>
      </c>
      <c r="O428" t="s">
        <v>201</v>
      </c>
      <c r="P428" t="s">
        <v>200</v>
      </c>
      <c r="Q428" t="s">
        <v>201</v>
      </c>
      <c r="R428">
        <v>1</v>
      </c>
      <c r="S428" t="s">
        <v>146</v>
      </c>
      <c r="T428" t="s">
        <v>147</v>
      </c>
      <c r="U428" t="s">
        <v>148</v>
      </c>
      <c r="V428" t="s">
        <v>149</v>
      </c>
      <c r="W428" t="s">
        <v>150</v>
      </c>
      <c r="X428">
        <v>1693</v>
      </c>
      <c r="Y428" t="s">
        <v>187</v>
      </c>
      <c r="Z428" t="s">
        <v>152</v>
      </c>
      <c r="AA428" t="s">
        <v>153</v>
      </c>
      <c r="AB428" t="s">
        <v>154</v>
      </c>
      <c r="AC428" t="s">
        <v>155</v>
      </c>
      <c r="AF428" t="s">
        <v>188</v>
      </c>
      <c r="AG428" t="s">
        <v>189</v>
      </c>
      <c r="AP428" t="s">
        <v>158</v>
      </c>
      <c r="AQ428" t="s">
        <v>159</v>
      </c>
      <c r="AR428">
        <v>2025</v>
      </c>
      <c r="AS428">
        <v>12</v>
      </c>
      <c r="AT428" s="65">
        <v>45669</v>
      </c>
      <c r="AU428" t="s">
        <v>160</v>
      </c>
      <c r="AV428" t="s">
        <v>161</v>
      </c>
      <c r="AW428" t="s">
        <v>162</v>
      </c>
      <c r="AX428">
        <v>67500</v>
      </c>
      <c r="AY428">
        <v>0</v>
      </c>
      <c r="AZ428">
        <v>0</v>
      </c>
      <c r="BA428">
        <v>0</v>
      </c>
      <c r="BB428">
        <v>0</v>
      </c>
      <c r="BC428">
        <v>0</v>
      </c>
      <c r="BD428">
        <v>0</v>
      </c>
      <c r="BE428">
        <v>0</v>
      </c>
      <c r="BF428">
        <v>0</v>
      </c>
      <c r="BG428">
        <v>0</v>
      </c>
      <c r="BH428">
        <v>0</v>
      </c>
      <c r="BI428">
        <v>0</v>
      </c>
      <c r="BJ428">
        <v>1937.25</v>
      </c>
      <c r="BK428">
        <v>4898.03</v>
      </c>
      <c r="BL428">
        <v>2052</v>
      </c>
      <c r="BM428">
        <v>0</v>
      </c>
      <c r="BN428">
        <v>0</v>
      </c>
      <c r="BO428">
        <v>0</v>
      </c>
      <c r="BP428">
        <v>0</v>
      </c>
      <c r="BQ428">
        <v>0</v>
      </c>
      <c r="BR428">
        <v>0</v>
      </c>
      <c r="BS428">
        <v>0</v>
      </c>
      <c r="BT428">
        <v>0</v>
      </c>
      <c r="BU428">
        <v>0</v>
      </c>
      <c r="BV428">
        <v>0</v>
      </c>
      <c r="BW428">
        <v>0</v>
      </c>
      <c r="BX428">
        <v>0</v>
      </c>
      <c r="BY428">
        <v>0</v>
      </c>
      <c r="BZ428">
        <v>6141</v>
      </c>
      <c r="CA428">
        <v>0</v>
      </c>
      <c r="CB428">
        <v>0</v>
      </c>
      <c r="CC428">
        <v>0</v>
      </c>
      <c r="CD428">
        <v>0</v>
      </c>
      <c r="CE428">
        <v>0</v>
      </c>
      <c r="CF428">
        <v>0</v>
      </c>
      <c r="CG428">
        <v>0</v>
      </c>
      <c r="CH428">
        <v>0</v>
      </c>
      <c r="CI428">
        <v>0</v>
      </c>
      <c r="CJ428">
        <v>0</v>
      </c>
      <c r="CK428">
        <v>0</v>
      </c>
      <c r="CL428">
        <v>0</v>
      </c>
      <c r="CM428">
        <v>0</v>
      </c>
      <c r="CN428">
        <v>0</v>
      </c>
      <c r="CO428">
        <v>0</v>
      </c>
      <c r="CP428">
        <v>0</v>
      </c>
      <c r="CQ428">
        <v>0</v>
      </c>
      <c r="CR428">
        <v>0</v>
      </c>
      <c r="CS428">
        <v>0</v>
      </c>
      <c r="CT428">
        <v>0</v>
      </c>
      <c r="CU428">
        <v>0</v>
      </c>
      <c r="CV428">
        <v>0</v>
      </c>
      <c r="CW428">
        <v>0</v>
      </c>
      <c r="CX428">
        <v>0</v>
      </c>
      <c r="CY428">
        <v>0</v>
      </c>
      <c r="CZ428">
        <v>0</v>
      </c>
      <c r="DA428">
        <v>0</v>
      </c>
      <c r="DB428">
        <v>0</v>
      </c>
      <c r="DC428">
        <v>0</v>
      </c>
      <c r="DD428">
        <v>0</v>
      </c>
      <c r="DE428">
        <v>0</v>
      </c>
      <c r="DF428">
        <v>0</v>
      </c>
      <c r="DG428">
        <v>0</v>
      </c>
      <c r="DH428">
        <v>0</v>
      </c>
      <c r="DI428">
        <v>0</v>
      </c>
      <c r="DJ428">
        <v>0</v>
      </c>
      <c r="DK428">
        <v>0</v>
      </c>
      <c r="DL428">
        <v>0</v>
      </c>
      <c r="DM428">
        <v>0</v>
      </c>
      <c r="DN428">
        <v>0</v>
      </c>
      <c r="DO428">
        <v>0</v>
      </c>
      <c r="DP428">
        <v>0</v>
      </c>
      <c r="DQ428">
        <v>0</v>
      </c>
    </row>
    <row r="429" spans="1:121" x14ac:dyDescent="0.25">
      <c r="A429" t="s">
        <v>1445</v>
      </c>
      <c r="B429" t="s">
        <v>136</v>
      </c>
      <c r="C429" t="s">
        <v>137</v>
      </c>
      <c r="D429">
        <v>30</v>
      </c>
      <c r="E429" t="s">
        <v>138</v>
      </c>
      <c r="F429" t="s">
        <v>1444</v>
      </c>
      <c r="G429" t="s">
        <v>1446</v>
      </c>
      <c r="H429" t="s">
        <v>166</v>
      </c>
      <c r="I429" t="s">
        <v>142</v>
      </c>
      <c r="J429" s="66">
        <v>200019605926021</v>
      </c>
      <c r="K429" t="s">
        <v>143</v>
      </c>
      <c r="L429">
        <v>4</v>
      </c>
      <c r="M429" s="65">
        <v>45663</v>
      </c>
      <c r="N429" t="s">
        <v>372</v>
      </c>
      <c r="O429" t="s">
        <v>373</v>
      </c>
      <c r="P429" t="s">
        <v>372</v>
      </c>
      <c r="Q429" t="s">
        <v>373</v>
      </c>
      <c r="R429">
        <v>1</v>
      </c>
      <c r="S429" t="s">
        <v>146</v>
      </c>
      <c r="T429" t="s">
        <v>147</v>
      </c>
      <c r="U429" t="s">
        <v>148</v>
      </c>
      <c r="V429" t="s">
        <v>149</v>
      </c>
      <c r="W429" t="s">
        <v>150</v>
      </c>
      <c r="X429">
        <v>1041</v>
      </c>
      <c r="Y429" t="s">
        <v>1078</v>
      </c>
      <c r="Z429" t="s">
        <v>152</v>
      </c>
      <c r="AA429" t="s">
        <v>153</v>
      </c>
      <c r="AB429" t="s">
        <v>154</v>
      </c>
      <c r="AC429" t="s">
        <v>155</v>
      </c>
      <c r="AF429" t="s">
        <v>188</v>
      </c>
      <c r="AG429" t="s">
        <v>189</v>
      </c>
      <c r="AP429" t="s">
        <v>158</v>
      </c>
      <c r="AQ429" t="s">
        <v>159</v>
      </c>
      <c r="AR429">
        <v>2025</v>
      </c>
      <c r="AS429">
        <v>12</v>
      </c>
      <c r="AT429" s="65">
        <v>45669</v>
      </c>
      <c r="AU429" t="s">
        <v>160</v>
      </c>
      <c r="AV429" t="s">
        <v>161</v>
      </c>
      <c r="AW429" t="s">
        <v>162</v>
      </c>
      <c r="AX429">
        <v>70000</v>
      </c>
      <c r="AY429">
        <v>0</v>
      </c>
      <c r="AZ429">
        <v>0</v>
      </c>
      <c r="BA429">
        <v>0</v>
      </c>
      <c r="BB429">
        <v>0</v>
      </c>
      <c r="BC429">
        <v>0</v>
      </c>
      <c r="BD429">
        <v>0</v>
      </c>
      <c r="BE429">
        <v>0</v>
      </c>
      <c r="BF429">
        <v>0</v>
      </c>
      <c r="BG429">
        <v>0</v>
      </c>
      <c r="BH429">
        <v>0</v>
      </c>
      <c r="BI429">
        <v>0</v>
      </c>
      <c r="BJ429">
        <v>2009</v>
      </c>
      <c r="BK429">
        <v>4600.5600000000004</v>
      </c>
      <c r="BL429">
        <v>2128</v>
      </c>
      <c r="BM429">
        <v>0</v>
      </c>
      <c r="BN429">
        <v>0</v>
      </c>
      <c r="BO429">
        <v>3839.56</v>
      </c>
      <c r="BP429">
        <v>0</v>
      </c>
      <c r="BQ429">
        <v>0</v>
      </c>
      <c r="BR429">
        <v>0</v>
      </c>
      <c r="BS429">
        <v>0</v>
      </c>
      <c r="BT429">
        <v>0</v>
      </c>
      <c r="BU429">
        <v>0</v>
      </c>
      <c r="BV429">
        <v>0</v>
      </c>
      <c r="BW429">
        <v>0</v>
      </c>
      <c r="BX429">
        <v>0</v>
      </c>
      <c r="BY429">
        <v>0</v>
      </c>
      <c r="BZ429">
        <v>0</v>
      </c>
      <c r="CA429">
        <v>0</v>
      </c>
      <c r="CB429">
        <v>0</v>
      </c>
      <c r="CC429">
        <v>0</v>
      </c>
      <c r="CD429">
        <v>0</v>
      </c>
      <c r="CE429">
        <v>0</v>
      </c>
      <c r="CF429">
        <v>0</v>
      </c>
      <c r="CG429">
        <v>0</v>
      </c>
      <c r="CH429">
        <v>0</v>
      </c>
      <c r="CI429">
        <v>0</v>
      </c>
      <c r="CJ429">
        <v>0</v>
      </c>
      <c r="CK429">
        <v>0</v>
      </c>
      <c r="CL429">
        <v>0</v>
      </c>
      <c r="CM429">
        <v>0</v>
      </c>
      <c r="CN429">
        <v>0</v>
      </c>
      <c r="CO429">
        <v>0</v>
      </c>
      <c r="CP429">
        <v>0</v>
      </c>
      <c r="CQ429">
        <v>0</v>
      </c>
      <c r="CR429">
        <v>0</v>
      </c>
      <c r="CS429">
        <v>0</v>
      </c>
      <c r="CT429">
        <v>0</v>
      </c>
      <c r="CU429">
        <v>0</v>
      </c>
      <c r="CV429">
        <v>0</v>
      </c>
      <c r="CW429">
        <v>0</v>
      </c>
      <c r="CX429">
        <v>0</v>
      </c>
      <c r="CY429">
        <v>0</v>
      </c>
      <c r="CZ429">
        <v>0</v>
      </c>
      <c r="DA429">
        <v>0</v>
      </c>
      <c r="DB429">
        <v>0</v>
      </c>
      <c r="DC429">
        <v>0</v>
      </c>
      <c r="DD429">
        <v>0</v>
      </c>
      <c r="DE429">
        <v>0</v>
      </c>
      <c r="DF429">
        <v>0</v>
      </c>
      <c r="DG429">
        <v>0</v>
      </c>
      <c r="DH429">
        <v>0</v>
      </c>
      <c r="DI429">
        <v>0</v>
      </c>
      <c r="DJ429">
        <v>0</v>
      </c>
      <c r="DK429">
        <v>0</v>
      </c>
      <c r="DL429">
        <v>0</v>
      </c>
      <c r="DM429">
        <v>0</v>
      </c>
      <c r="DN429">
        <v>0</v>
      </c>
      <c r="DO429">
        <v>0</v>
      </c>
      <c r="DP429">
        <v>0</v>
      </c>
      <c r="DQ429">
        <v>0</v>
      </c>
    </row>
    <row r="430" spans="1:121" x14ac:dyDescent="0.25">
      <c r="A430" t="s">
        <v>1448</v>
      </c>
      <c r="B430" t="s">
        <v>136</v>
      </c>
      <c r="C430" t="s">
        <v>137</v>
      </c>
      <c r="D430">
        <v>39</v>
      </c>
      <c r="E430" t="s">
        <v>138</v>
      </c>
      <c r="F430" t="s">
        <v>1447</v>
      </c>
      <c r="G430" s="65">
        <v>33246</v>
      </c>
      <c r="H430" t="s">
        <v>166</v>
      </c>
      <c r="I430" t="s">
        <v>142</v>
      </c>
      <c r="J430" s="66">
        <v>200013300313441</v>
      </c>
      <c r="K430" t="s">
        <v>143</v>
      </c>
      <c r="L430">
        <v>5</v>
      </c>
      <c r="M430" s="65">
        <v>45663</v>
      </c>
      <c r="N430" t="s">
        <v>246</v>
      </c>
      <c r="O430" t="s">
        <v>247</v>
      </c>
      <c r="P430" t="s">
        <v>246</v>
      </c>
      <c r="Q430" t="s">
        <v>247</v>
      </c>
      <c r="R430">
        <v>1</v>
      </c>
      <c r="S430" t="s">
        <v>146</v>
      </c>
      <c r="T430" t="s">
        <v>147</v>
      </c>
      <c r="U430" t="s">
        <v>148</v>
      </c>
      <c r="V430" t="s">
        <v>149</v>
      </c>
      <c r="W430" t="s">
        <v>150</v>
      </c>
      <c r="X430">
        <v>2211</v>
      </c>
      <c r="Y430" t="s">
        <v>313</v>
      </c>
      <c r="AB430" t="s">
        <v>154</v>
      </c>
      <c r="AC430" t="s">
        <v>155</v>
      </c>
      <c r="AP430" t="s">
        <v>158</v>
      </c>
      <c r="AQ430" t="s">
        <v>159</v>
      </c>
      <c r="AR430">
        <v>2025</v>
      </c>
      <c r="AS430">
        <v>12</v>
      </c>
      <c r="AT430" s="65">
        <v>45669</v>
      </c>
      <c r="AU430" t="s">
        <v>160</v>
      </c>
      <c r="AV430" t="s">
        <v>161</v>
      </c>
      <c r="AW430" t="s">
        <v>162</v>
      </c>
      <c r="AX430">
        <v>55000</v>
      </c>
      <c r="AY430">
        <v>0</v>
      </c>
      <c r="AZ430">
        <v>0</v>
      </c>
      <c r="BA430">
        <v>0</v>
      </c>
      <c r="BB430">
        <v>0</v>
      </c>
      <c r="BC430">
        <v>0</v>
      </c>
      <c r="BD430">
        <v>0</v>
      </c>
      <c r="BE430">
        <v>0</v>
      </c>
      <c r="BF430">
        <v>0</v>
      </c>
      <c r="BG430">
        <v>0</v>
      </c>
      <c r="BH430">
        <v>0</v>
      </c>
      <c r="BI430">
        <v>0</v>
      </c>
      <c r="BJ430">
        <v>1578.5</v>
      </c>
      <c r="BK430">
        <v>2559.6799999999998</v>
      </c>
      <c r="BL430">
        <v>1672</v>
      </c>
      <c r="BM430">
        <v>0</v>
      </c>
      <c r="BN430">
        <v>0</v>
      </c>
      <c r="BO430">
        <v>0</v>
      </c>
      <c r="BP430">
        <v>0</v>
      </c>
      <c r="BQ430">
        <v>0</v>
      </c>
      <c r="BR430">
        <v>0</v>
      </c>
      <c r="BS430">
        <v>0</v>
      </c>
      <c r="BT430">
        <v>0</v>
      </c>
      <c r="BU430">
        <v>0</v>
      </c>
      <c r="BV430">
        <v>0</v>
      </c>
      <c r="BW430">
        <v>0</v>
      </c>
      <c r="BX430">
        <v>0</v>
      </c>
      <c r="BY430">
        <v>0</v>
      </c>
      <c r="BZ430">
        <v>29659.75</v>
      </c>
      <c r="CA430">
        <v>0</v>
      </c>
      <c r="CB430">
        <v>0</v>
      </c>
      <c r="CC430">
        <v>0</v>
      </c>
      <c r="CD430">
        <v>0</v>
      </c>
      <c r="CE430">
        <v>0</v>
      </c>
      <c r="CF430">
        <v>0</v>
      </c>
      <c r="CG430">
        <v>0</v>
      </c>
      <c r="CH430">
        <v>0</v>
      </c>
      <c r="CI430">
        <v>0</v>
      </c>
      <c r="CJ430">
        <v>0</v>
      </c>
      <c r="CK430">
        <v>0</v>
      </c>
      <c r="CL430">
        <v>0</v>
      </c>
      <c r="CM430">
        <v>0</v>
      </c>
      <c r="CN430">
        <v>0</v>
      </c>
      <c r="CO430">
        <v>0</v>
      </c>
      <c r="CP430">
        <v>0</v>
      </c>
      <c r="CQ430">
        <v>0</v>
      </c>
      <c r="CR430">
        <v>0</v>
      </c>
      <c r="CS430">
        <v>0</v>
      </c>
      <c r="CT430">
        <v>0</v>
      </c>
      <c r="CU430">
        <v>0</v>
      </c>
      <c r="CV430">
        <v>0</v>
      </c>
      <c r="CW430">
        <v>0</v>
      </c>
      <c r="CX430">
        <v>0</v>
      </c>
      <c r="CY430">
        <v>0</v>
      </c>
      <c r="CZ430">
        <v>0</v>
      </c>
      <c r="DA430">
        <v>0</v>
      </c>
      <c r="DB430">
        <v>0</v>
      </c>
      <c r="DC430">
        <v>0</v>
      </c>
      <c r="DD430">
        <v>0</v>
      </c>
      <c r="DE430">
        <v>0</v>
      </c>
      <c r="DF430">
        <v>0</v>
      </c>
      <c r="DG430">
        <v>0</v>
      </c>
      <c r="DH430">
        <v>0</v>
      </c>
      <c r="DI430">
        <v>0</v>
      </c>
      <c r="DJ430">
        <v>0</v>
      </c>
      <c r="DK430">
        <v>0</v>
      </c>
      <c r="DL430">
        <v>0</v>
      </c>
      <c r="DM430">
        <v>0</v>
      </c>
      <c r="DN430">
        <v>0</v>
      </c>
      <c r="DO430">
        <v>0</v>
      </c>
      <c r="DP430">
        <v>0</v>
      </c>
      <c r="DQ430">
        <v>0</v>
      </c>
    </row>
    <row r="431" spans="1:121" x14ac:dyDescent="0.25">
      <c r="A431" t="s">
        <v>1450</v>
      </c>
      <c r="B431" t="s">
        <v>136</v>
      </c>
      <c r="C431" t="s">
        <v>137</v>
      </c>
      <c r="D431">
        <v>22</v>
      </c>
      <c r="E431" t="s">
        <v>138</v>
      </c>
      <c r="F431" t="s">
        <v>1449</v>
      </c>
      <c r="G431" t="s">
        <v>1451</v>
      </c>
      <c r="H431" t="s">
        <v>166</v>
      </c>
      <c r="I431" t="s">
        <v>142</v>
      </c>
      <c r="J431" s="66">
        <v>200010130443366</v>
      </c>
      <c r="K431" t="s">
        <v>143</v>
      </c>
      <c r="L431">
        <v>10</v>
      </c>
      <c r="M431" s="65">
        <v>45663</v>
      </c>
      <c r="N431" t="s">
        <v>403</v>
      </c>
      <c r="O431" t="s">
        <v>404</v>
      </c>
      <c r="P431" t="s">
        <v>403</v>
      </c>
      <c r="Q431" t="s">
        <v>404</v>
      </c>
      <c r="R431">
        <v>1</v>
      </c>
      <c r="S431" t="s">
        <v>146</v>
      </c>
      <c r="T431" t="s">
        <v>147</v>
      </c>
      <c r="U431" t="s">
        <v>148</v>
      </c>
      <c r="V431" t="s">
        <v>149</v>
      </c>
      <c r="W431" t="s">
        <v>150</v>
      </c>
      <c r="X431">
        <v>1500</v>
      </c>
      <c r="Y431" t="s">
        <v>264</v>
      </c>
      <c r="Z431" t="s">
        <v>152</v>
      </c>
      <c r="AA431" t="s">
        <v>153</v>
      </c>
      <c r="AB431" t="s">
        <v>154</v>
      </c>
      <c r="AC431" t="s">
        <v>155</v>
      </c>
      <c r="AF431" t="s">
        <v>188</v>
      </c>
      <c r="AG431" t="s">
        <v>189</v>
      </c>
      <c r="AP431" t="s">
        <v>158</v>
      </c>
      <c r="AQ431" t="s">
        <v>159</v>
      </c>
      <c r="AR431">
        <v>2025</v>
      </c>
      <c r="AS431">
        <v>12</v>
      </c>
      <c r="AT431" s="65">
        <v>45669</v>
      </c>
      <c r="AU431" t="s">
        <v>160</v>
      </c>
      <c r="AV431" t="s">
        <v>161</v>
      </c>
      <c r="AW431" t="s">
        <v>162</v>
      </c>
      <c r="AX431">
        <v>70000</v>
      </c>
      <c r="AY431">
        <v>0</v>
      </c>
      <c r="AZ431">
        <v>0</v>
      </c>
      <c r="BA431">
        <v>0</v>
      </c>
      <c r="BB431">
        <v>0</v>
      </c>
      <c r="BC431">
        <v>0</v>
      </c>
      <c r="BD431">
        <v>0</v>
      </c>
      <c r="BE431">
        <v>0</v>
      </c>
      <c r="BF431">
        <v>0</v>
      </c>
      <c r="BG431">
        <v>0</v>
      </c>
      <c r="BH431">
        <v>0</v>
      </c>
      <c r="BI431">
        <v>0</v>
      </c>
      <c r="BJ431">
        <v>2009</v>
      </c>
      <c r="BK431">
        <v>4984.5200000000004</v>
      </c>
      <c r="BL431">
        <v>2128</v>
      </c>
      <c r="BM431">
        <v>0</v>
      </c>
      <c r="BN431">
        <v>0</v>
      </c>
      <c r="BO431">
        <v>1919.78</v>
      </c>
      <c r="BP431">
        <v>0</v>
      </c>
      <c r="BQ431">
        <v>0</v>
      </c>
      <c r="BR431">
        <v>0</v>
      </c>
      <c r="BS431">
        <v>0</v>
      </c>
      <c r="BT431">
        <v>0</v>
      </c>
      <c r="BU431">
        <v>0</v>
      </c>
      <c r="BV431">
        <v>0</v>
      </c>
      <c r="BW431">
        <v>0</v>
      </c>
      <c r="BX431">
        <v>0</v>
      </c>
      <c r="BY431">
        <v>0</v>
      </c>
      <c r="BZ431">
        <v>30644.75</v>
      </c>
      <c r="CA431">
        <v>0</v>
      </c>
      <c r="CB431">
        <v>0</v>
      </c>
      <c r="CC431">
        <v>0</v>
      </c>
      <c r="CD431">
        <v>0</v>
      </c>
      <c r="CE431">
        <v>0</v>
      </c>
      <c r="CF431">
        <v>0</v>
      </c>
      <c r="CG431">
        <v>0</v>
      </c>
      <c r="CH431">
        <v>0</v>
      </c>
      <c r="CI431">
        <v>0</v>
      </c>
      <c r="CJ431">
        <v>0</v>
      </c>
      <c r="CK431">
        <v>0</v>
      </c>
      <c r="CL431">
        <v>0</v>
      </c>
      <c r="CM431">
        <v>0</v>
      </c>
      <c r="CN431">
        <v>0</v>
      </c>
      <c r="CO431">
        <v>0</v>
      </c>
      <c r="CP431">
        <v>0</v>
      </c>
      <c r="CQ431">
        <v>0</v>
      </c>
      <c r="CR431">
        <v>0</v>
      </c>
      <c r="CS431">
        <v>0</v>
      </c>
      <c r="CT431">
        <v>0</v>
      </c>
      <c r="CU431">
        <v>0</v>
      </c>
      <c r="CV431">
        <v>0</v>
      </c>
      <c r="CW431">
        <v>0</v>
      </c>
      <c r="CX431">
        <v>0</v>
      </c>
      <c r="CY431">
        <v>0</v>
      </c>
      <c r="CZ431">
        <v>0</v>
      </c>
      <c r="DA431">
        <v>0</v>
      </c>
      <c r="DB431">
        <v>0</v>
      </c>
      <c r="DC431">
        <v>0</v>
      </c>
      <c r="DD431">
        <v>0</v>
      </c>
      <c r="DE431">
        <v>0</v>
      </c>
      <c r="DF431">
        <v>0</v>
      </c>
      <c r="DG431">
        <v>0</v>
      </c>
      <c r="DH431">
        <v>0</v>
      </c>
      <c r="DI431">
        <v>0</v>
      </c>
      <c r="DJ431">
        <v>0</v>
      </c>
      <c r="DK431">
        <v>0</v>
      </c>
      <c r="DL431">
        <v>0</v>
      </c>
      <c r="DM431">
        <v>0</v>
      </c>
      <c r="DN431">
        <v>0</v>
      </c>
      <c r="DO431">
        <v>0</v>
      </c>
      <c r="DP431">
        <v>0</v>
      </c>
      <c r="DQ431">
        <v>0</v>
      </c>
    </row>
    <row r="432" spans="1:121" x14ac:dyDescent="0.25">
      <c r="A432" t="s">
        <v>1453</v>
      </c>
      <c r="B432" t="s">
        <v>136</v>
      </c>
      <c r="C432" t="s">
        <v>137</v>
      </c>
      <c r="D432">
        <v>16</v>
      </c>
      <c r="E432" t="s">
        <v>138</v>
      </c>
      <c r="F432" t="s">
        <v>1452</v>
      </c>
      <c r="G432" s="65">
        <v>28338</v>
      </c>
      <c r="H432" t="s">
        <v>166</v>
      </c>
      <c r="I432" t="s">
        <v>142</v>
      </c>
      <c r="J432" s="66">
        <v>200019600254575</v>
      </c>
      <c r="K432" t="s">
        <v>143</v>
      </c>
      <c r="L432">
        <v>11</v>
      </c>
      <c r="M432" s="65">
        <v>45663</v>
      </c>
      <c r="N432" t="s">
        <v>785</v>
      </c>
      <c r="O432" t="s">
        <v>786</v>
      </c>
      <c r="P432" t="s">
        <v>785</v>
      </c>
      <c r="Q432" t="s">
        <v>786</v>
      </c>
      <c r="R432">
        <v>1</v>
      </c>
      <c r="S432" t="s">
        <v>146</v>
      </c>
      <c r="T432" t="s">
        <v>147</v>
      </c>
      <c r="U432" t="s">
        <v>148</v>
      </c>
      <c r="V432" t="s">
        <v>149</v>
      </c>
      <c r="W432" t="s">
        <v>150</v>
      </c>
      <c r="X432">
        <v>3389</v>
      </c>
      <c r="Y432" t="s">
        <v>277</v>
      </c>
      <c r="Z432" t="s">
        <v>193</v>
      </c>
      <c r="AA432" t="s">
        <v>194</v>
      </c>
      <c r="AB432" t="s">
        <v>154</v>
      </c>
      <c r="AC432" t="s">
        <v>155</v>
      </c>
      <c r="AF432" t="s">
        <v>156</v>
      </c>
      <c r="AG432" t="s">
        <v>157</v>
      </c>
      <c r="AP432" t="s">
        <v>158</v>
      </c>
      <c r="AQ432" t="s">
        <v>159</v>
      </c>
      <c r="AR432">
        <v>2025</v>
      </c>
      <c r="AS432">
        <v>12</v>
      </c>
      <c r="AT432" s="65">
        <v>45669</v>
      </c>
      <c r="AU432" t="s">
        <v>160</v>
      </c>
      <c r="AV432" t="s">
        <v>161</v>
      </c>
      <c r="AW432" t="s">
        <v>162</v>
      </c>
      <c r="AX432">
        <v>37500</v>
      </c>
      <c r="AY432">
        <v>0</v>
      </c>
      <c r="AZ432">
        <v>0</v>
      </c>
      <c r="BA432">
        <v>0</v>
      </c>
      <c r="BB432">
        <v>0</v>
      </c>
      <c r="BC432">
        <v>0</v>
      </c>
      <c r="BD432">
        <v>0</v>
      </c>
      <c r="BE432">
        <v>0</v>
      </c>
      <c r="BF432">
        <v>0</v>
      </c>
      <c r="BG432">
        <v>0</v>
      </c>
      <c r="BH432">
        <v>0</v>
      </c>
      <c r="BI432">
        <v>0</v>
      </c>
      <c r="BJ432">
        <v>1076.25</v>
      </c>
      <c r="BK432">
        <v>89.81</v>
      </c>
      <c r="BL432">
        <v>1140</v>
      </c>
      <c r="BM432">
        <v>0</v>
      </c>
      <c r="BN432">
        <v>0</v>
      </c>
      <c r="BO432">
        <v>0</v>
      </c>
      <c r="BP432">
        <v>0</v>
      </c>
      <c r="BQ432">
        <v>0</v>
      </c>
      <c r="BR432">
        <v>0</v>
      </c>
      <c r="BS432">
        <v>0</v>
      </c>
      <c r="BT432">
        <v>0</v>
      </c>
      <c r="BU432">
        <v>0</v>
      </c>
      <c r="BV432">
        <v>0</v>
      </c>
      <c r="BW432">
        <v>0</v>
      </c>
      <c r="BX432">
        <v>0</v>
      </c>
      <c r="BY432">
        <v>0</v>
      </c>
      <c r="BZ432">
        <v>0</v>
      </c>
      <c r="CA432">
        <v>0</v>
      </c>
      <c r="CB432">
        <v>0</v>
      </c>
      <c r="CC432">
        <v>0</v>
      </c>
      <c r="CD432">
        <v>0</v>
      </c>
      <c r="CE432">
        <v>0</v>
      </c>
      <c r="CF432">
        <v>0</v>
      </c>
      <c r="CG432">
        <v>0</v>
      </c>
      <c r="CH432">
        <v>0</v>
      </c>
      <c r="CI432">
        <v>0</v>
      </c>
      <c r="CJ432">
        <v>0</v>
      </c>
      <c r="CK432">
        <v>0</v>
      </c>
      <c r="CL432">
        <v>0</v>
      </c>
      <c r="CM432">
        <v>0</v>
      </c>
      <c r="CN432">
        <v>0</v>
      </c>
      <c r="CO432">
        <v>0</v>
      </c>
      <c r="CP432">
        <v>0</v>
      </c>
      <c r="CQ432">
        <v>0</v>
      </c>
      <c r="CR432">
        <v>0</v>
      </c>
      <c r="CS432">
        <v>0</v>
      </c>
      <c r="CT432">
        <v>0</v>
      </c>
      <c r="CU432">
        <v>0</v>
      </c>
      <c r="CV432">
        <v>0</v>
      </c>
      <c r="CW432">
        <v>0</v>
      </c>
      <c r="CX432">
        <v>0</v>
      </c>
      <c r="CY432">
        <v>0</v>
      </c>
      <c r="CZ432">
        <v>0</v>
      </c>
      <c r="DA432">
        <v>0</v>
      </c>
      <c r="DB432">
        <v>0</v>
      </c>
      <c r="DC432">
        <v>0</v>
      </c>
      <c r="DD432">
        <v>0</v>
      </c>
      <c r="DE432">
        <v>0</v>
      </c>
      <c r="DF432">
        <v>0</v>
      </c>
      <c r="DG432">
        <v>0</v>
      </c>
      <c r="DH432">
        <v>0</v>
      </c>
      <c r="DI432">
        <v>0</v>
      </c>
      <c r="DJ432">
        <v>0</v>
      </c>
      <c r="DK432">
        <v>0</v>
      </c>
      <c r="DL432">
        <v>0</v>
      </c>
      <c r="DM432">
        <v>0</v>
      </c>
      <c r="DN432">
        <v>0</v>
      </c>
      <c r="DO432">
        <v>0</v>
      </c>
      <c r="DP432">
        <v>0</v>
      </c>
      <c r="DQ432">
        <v>0</v>
      </c>
    </row>
    <row r="433" spans="1:121" x14ac:dyDescent="0.25">
      <c r="A433" t="s">
        <v>1455</v>
      </c>
      <c r="B433" t="s">
        <v>136</v>
      </c>
      <c r="C433" t="s">
        <v>137</v>
      </c>
      <c r="D433">
        <v>253</v>
      </c>
      <c r="E433" t="s">
        <v>138</v>
      </c>
      <c r="F433" t="s">
        <v>1454</v>
      </c>
      <c r="G433" t="s">
        <v>1456</v>
      </c>
      <c r="H433" t="s">
        <v>166</v>
      </c>
      <c r="I433" t="s">
        <v>142</v>
      </c>
      <c r="J433" s="66">
        <v>200019605578969</v>
      </c>
      <c r="K433" t="s">
        <v>143</v>
      </c>
      <c r="L433">
        <v>5</v>
      </c>
      <c r="M433" s="65">
        <v>45663</v>
      </c>
      <c r="N433" t="s">
        <v>200</v>
      </c>
      <c r="O433" t="s">
        <v>201</v>
      </c>
      <c r="P433" t="s">
        <v>200</v>
      </c>
      <c r="Q433" t="s">
        <v>201</v>
      </c>
      <c r="R433">
        <v>1</v>
      </c>
      <c r="S433" t="s">
        <v>146</v>
      </c>
      <c r="T433" t="s">
        <v>147</v>
      </c>
      <c r="U433" t="s">
        <v>148</v>
      </c>
      <c r="V433" t="s">
        <v>149</v>
      </c>
      <c r="W433" t="s">
        <v>150</v>
      </c>
      <c r="X433">
        <v>3306</v>
      </c>
      <c r="Y433" t="s">
        <v>202</v>
      </c>
      <c r="Z433" t="s">
        <v>152</v>
      </c>
      <c r="AA433" t="s">
        <v>153</v>
      </c>
      <c r="AB433" t="s">
        <v>154</v>
      </c>
      <c r="AC433" t="s">
        <v>155</v>
      </c>
      <c r="AF433" t="s">
        <v>188</v>
      </c>
      <c r="AG433" t="s">
        <v>189</v>
      </c>
      <c r="AP433" t="s">
        <v>158</v>
      </c>
      <c r="AQ433" t="s">
        <v>159</v>
      </c>
      <c r="AR433">
        <v>2025</v>
      </c>
      <c r="AS433">
        <v>12</v>
      </c>
      <c r="AT433" s="65">
        <v>45669</v>
      </c>
      <c r="AU433" t="s">
        <v>160</v>
      </c>
      <c r="AV433" t="s">
        <v>161</v>
      </c>
      <c r="AW433" t="s">
        <v>162</v>
      </c>
      <c r="AX433">
        <v>80000</v>
      </c>
      <c r="AY433">
        <v>0</v>
      </c>
      <c r="AZ433">
        <v>0</v>
      </c>
      <c r="BA433">
        <v>0</v>
      </c>
      <c r="BB433">
        <v>0</v>
      </c>
      <c r="BC433">
        <v>0</v>
      </c>
      <c r="BD433">
        <v>0</v>
      </c>
      <c r="BE433">
        <v>0</v>
      </c>
      <c r="BF433">
        <v>0</v>
      </c>
      <c r="BG433">
        <v>0</v>
      </c>
      <c r="BH433">
        <v>0</v>
      </c>
      <c r="BI433">
        <v>0</v>
      </c>
      <c r="BJ433">
        <v>2296</v>
      </c>
      <c r="BK433">
        <v>7400.87</v>
      </c>
      <c r="BL433">
        <v>2432</v>
      </c>
      <c r="BM433">
        <v>0</v>
      </c>
      <c r="BN433">
        <v>0</v>
      </c>
      <c r="BO433">
        <v>0</v>
      </c>
      <c r="BP433">
        <v>0</v>
      </c>
      <c r="BQ433">
        <v>0</v>
      </c>
      <c r="BR433">
        <v>0</v>
      </c>
      <c r="BS433">
        <v>0</v>
      </c>
      <c r="BT433">
        <v>0</v>
      </c>
      <c r="BU433">
        <v>0</v>
      </c>
      <c r="BV433">
        <v>0</v>
      </c>
      <c r="BW433">
        <v>0</v>
      </c>
      <c r="BX433">
        <v>0</v>
      </c>
      <c r="BY433">
        <v>0</v>
      </c>
      <c r="BZ433">
        <v>0</v>
      </c>
      <c r="CA433">
        <v>0</v>
      </c>
      <c r="CB433">
        <v>0</v>
      </c>
      <c r="CC433">
        <v>0</v>
      </c>
      <c r="CD433">
        <v>0</v>
      </c>
      <c r="CE433">
        <v>0</v>
      </c>
      <c r="CF433">
        <v>0</v>
      </c>
      <c r="CG433">
        <v>0</v>
      </c>
      <c r="CH433">
        <v>0</v>
      </c>
      <c r="CI433">
        <v>0</v>
      </c>
      <c r="CJ433">
        <v>0</v>
      </c>
      <c r="CK433">
        <v>0</v>
      </c>
      <c r="CL433">
        <v>0</v>
      </c>
      <c r="CM433">
        <v>0</v>
      </c>
      <c r="CN433">
        <v>0</v>
      </c>
      <c r="CO433">
        <v>0</v>
      </c>
      <c r="CP433">
        <v>0</v>
      </c>
      <c r="CQ433">
        <v>0</v>
      </c>
      <c r="CR433">
        <v>0</v>
      </c>
      <c r="CS433">
        <v>0</v>
      </c>
      <c r="CT433">
        <v>0</v>
      </c>
      <c r="CU433">
        <v>0</v>
      </c>
      <c r="CV433">
        <v>0</v>
      </c>
      <c r="CW433">
        <v>0</v>
      </c>
      <c r="CX433">
        <v>0</v>
      </c>
      <c r="CY433">
        <v>0</v>
      </c>
      <c r="CZ433">
        <v>0</v>
      </c>
      <c r="DA433">
        <v>0</v>
      </c>
      <c r="DB433">
        <v>0</v>
      </c>
      <c r="DC433">
        <v>0</v>
      </c>
      <c r="DD433">
        <v>0</v>
      </c>
      <c r="DE433">
        <v>0</v>
      </c>
      <c r="DF433">
        <v>0</v>
      </c>
      <c r="DG433">
        <v>0</v>
      </c>
      <c r="DH433">
        <v>0</v>
      </c>
      <c r="DI433">
        <v>0</v>
      </c>
      <c r="DJ433">
        <v>0</v>
      </c>
      <c r="DK433">
        <v>0</v>
      </c>
      <c r="DL433">
        <v>0</v>
      </c>
      <c r="DM433">
        <v>0</v>
      </c>
      <c r="DN433">
        <v>0</v>
      </c>
      <c r="DO433">
        <v>0</v>
      </c>
      <c r="DP433">
        <v>0</v>
      </c>
      <c r="DQ433">
        <v>0</v>
      </c>
    </row>
    <row r="434" spans="1:121" x14ac:dyDescent="0.25">
      <c r="A434" t="s">
        <v>1458</v>
      </c>
      <c r="B434" t="s">
        <v>136</v>
      </c>
      <c r="C434" t="s">
        <v>137</v>
      </c>
      <c r="D434">
        <v>16</v>
      </c>
      <c r="E434" t="s">
        <v>138</v>
      </c>
      <c r="F434" t="s">
        <v>1457</v>
      </c>
      <c r="G434" t="s">
        <v>708</v>
      </c>
      <c r="H434" t="s">
        <v>166</v>
      </c>
      <c r="I434" t="s">
        <v>142</v>
      </c>
      <c r="J434" s="66">
        <v>9604619026</v>
      </c>
      <c r="K434" t="s">
        <v>143</v>
      </c>
      <c r="L434">
        <v>1</v>
      </c>
      <c r="M434" s="65">
        <v>45664</v>
      </c>
      <c r="N434" t="s">
        <v>231</v>
      </c>
      <c r="O434" t="s">
        <v>232</v>
      </c>
      <c r="P434" t="s">
        <v>231</v>
      </c>
      <c r="Q434" t="s">
        <v>232</v>
      </c>
      <c r="R434">
        <v>34</v>
      </c>
      <c r="S434" t="s">
        <v>169</v>
      </c>
      <c r="T434" t="s">
        <v>147</v>
      </c>
      <c r="U434" t="s">
        <v>148</v>
      </c>
      <c r="V434" t="s">
        <v>149</v>
      </c>
      <c r="W434" t="s">
        <v>150</v>
      </c>
      <c r="X434">
        <v>1691</v>
      </c>
      <c r="Y434" t="s">
        <v>321</v>
      </c>
      <c r="Z434" t="s">
        <v>152</v>
      </c>
      <c r="AA434" t="s">
        <v>153</v>
      </c>
      <c r="AB434" t="s">
        <v>154</v>
      </c>
      <c r="AC434" t="s">
        <v>155</v>
      </c>
      <c r="AF434" t="s">
        <v>188</v>
      </c>
      <c r="AG434" t="s">
        <v>189</v>
      </c>
      <c r="AP434" t="s">
        <v>158</v>
      </c>
      <c r="AQ434" t="s">
        <v>159</v>
      </c>
      <c r="AR434">
        <v>2025</v>
      </c>
      <c r="AS434">
        <v>12</v>
      </c>
      <c r="AT434" s="65">
        <v>45669</v>
      </c>
      <c r="AU434" t="s">
        <v>160</v>
      </c>
      <c r="AV434" t="s">
        <v>161</v>
      </c>
      <c r="AW434" t="s">
        <v>171</v>
      </c>
      <c r="AX434">
        <v>0</v>
      </c>
      <c r="AY434">
        <v>0</v>
      </c>
      <c r="AZ434">
        <v>0</v>
      </c>
      <c r="BA434">
        <v>0</v>
      </c>
      <c r="BB434">
        <v>0</v>
      </c>
      <c r="BC434">
        <v>0</v>
      </c>
      <c r="BD434">
        <v>0</v>
      </c>
      <c r="BE434">
        <v>0</v>
      </c>
      <c r="BF434">
        <v>0</v>
      </c>
      <c r="BG434">
        <v>0</v>
      </c>
      <c r="BH434">
        <v>0</v>
      </c>
      <c r="BI434">
        <v>0</v>
      </c>
      <c r="BJ434">
        <v>1865.5</v>
      </c>
      <c r="BK434">
        <v>4427.58</v>
      </c>
      <c r="BL434">
        <v>1976</v>
      </c>
      <c r="BM434">
        <v>0</v>
      </c>
      <c r="BN434">
        <v>0</v>
      </c>
      <c r="BO434">
        <v>0</v>
      </c>
      <c r="BP434">
        <v>0</v>
      </c>
      <c r="BQ434">
        <v>0</v>
      </c>
      <c r="BR434">
        <v>0</v>
      </c>
      <c r="BS434">
        <v>0</v>
      </c>
      <c r="BT434">
        <v>0</v>
      </c>
      <c r="BU434">
        <v>0</v>
      </c>
      <c r="BV434">
        <v>0</v>
      </c>
      <c r="BW434">
        <v>0</v>
      </c>
      <c r="BX434">
        <v>0</v>
      </c>
      <c r="BY434">
        <v>0</v>
      </c>
      <c r="BZ434">
        <v>0</v>
      </c>
      <c r="CA434">
        <v>0</v>
      </c>
      <c r="CB434">
        <v>0</v>
      </c>
      <c r="CC434">
        <v>0</v>
      </c>
      <c r="CD434">
        <v>0</v>
      </c>
      <c r="CE434">
        <v>0</v>
      </c>
      <c r="CF434">
        <v>0</v>
      </c>
      <c r="CG434">
        <v>0</v>
      </c>
      <c r="CH434">
        <v>0</v>
      </c>
      <c r="CI434">
        <v>0</v>
      </c>
      <c r="CJ434">
        <v>0</v>
      </c>
      <c r="CK434">
        <v>0</v>
      </c>
      <c r="CL434">
        <v>0</v>
      </c>
      <c r="CM434">
        <v>0</v>
      </c>
      <c r="CN434">
        <v>0</v>
      </c>
      <c r="CO434">
        <v>0</v>
      </c>
      <c r="CP434">
        <v>0</v>
      </c>
      <c r="CQ434">
        <v>0</v>
      </c>
      <c r="CR434">
        <v>0</v>
      </c>
      <c r="CS434">
        <v>0</v>
      </c>
      <c r="CT434">
        <v>0</v>
      </c>
      <c r="CU434">
        <v>0</v>
      </c>
      <c r="CV434">
        <v>0</v>
      </c>
      <c r="CW434">
        <v>0</v>
      </c>
      <c r="CX434">
        <v>0</v>
      </c>
      <c r="CY434">
        <v>0</v>
      </c>
      <c r="CZ434">
        <v>0</v>
      </c>
      <c r="DA434">
        <v>0</v>
      </c>
      <c r="DB434">
        <v>0</v>
      </c>
      <c r="DC434">
        <v>0</v>
      </c>
      <c r="DD434">
        <v>0</v>
      </c>
      <c r="DE434">
        <v>0</v>
      </c>
      <c r="DF434">
        <v>0</v>
      </c>
      <c r="DG434">
        <v>0</v>
      </c>
      <c r="DH434">
        <v>0</v>
      </c>
      <c r="DI434">
        <v>0</v>
      </c>
      <c r="DJ434">
        <v>0</v>
      </c>
      <c r="DK434">
        <v>0</v>
      </c>
      <c r="DL434">
        <v>0</v>
      </c>
      <c r="DM434">
        <v>0</v>
      </c>
      <c r="DN434">
        <v>0</v>
      </c>
      <c r="DO434">
        <v>0</v>
      </c>
      <c r="DP434">
        <v>0</v>
      </c>
      <c r="DQ434">
        <v>0</v>
      </c>
    </row>
    <row r="435" spans="1:121" x14ac:dyDescent="0.25">
      <c r="A435" t="s">
        <v>1460</v>
      </c>
      <c r="B435" t="s">
        <v>136</v>
      </c>
      <c r="C435" t="s">
        <v>137</v>
      </c>
      <c r="D435">
        <v>2</v>
      </c>
      <c r="E435" t="s">
        <v>138</v>
      </c>
      <c r="F435" t="s">
        <v>1459</v>
      </c>
      <c r="G435" t="s">
        <v>1461</v>
      </c>
      <c r="H435" t="s">
        <v>141</v>
      </c>
      <c r="I435" t="s">
        <v>206</v>
      </c>
      <c r="J435" s="66">
        <v>9607777544</v>
      </c>
      <c r="K435" t="s">
        <v>143</v>
      </c>
      <c r="L435">
        <v>1</v>
      </c>
      <c r="M435" s="65">
        <v>45662</v>
      </c>
      <c r="N435" t="s">
        <v>627</v>
      </c>
      <c r="O435" t="s">
        <v>628</v>
      </c>
      <c r="P435" t="s">
        <v>627</v>
      </c>
      <c r="Q435" t="s">
        <v>628</v>
      </c>
      <c r="R435">
        <v>1</v>
      </c>
      <c r="S435" t="s">
        <v>146</v>
      </c>
      <c r="T435" t="s">
        <v>147</v>
      </c>
      <c r="U435" t="s">
        <v>148</v>
      </c>
      <c r="V435" t="s">
        <v>149</v>
      </c>
      <c r="W435" t="s">
        <v>150</v>
      </c>
      <c r="X435">
        <v>1404</v>
      </c>
      <c r="Y435" t="s">
        <v>514</v>
      </c>
      <c r="Z435" t="s">
        <v>152</v>
      </c>
      <c r="AA435" t="s">
        <v>153</v>
      </c>
      <c r="AB435" t="s">
        <v>154</v>
      </c>
      <c r="AC435" t="s">
        <v>155</v>
      </c>
      <c r="AF435" t="s">
        <v>156</v>
      </c>
      <c r="AG435" t="s">
        <v>157</v>
      </c>
      <c r="AP435" t="s">
        <v>158</v>
      </c>
      <c r="AQ435" t="s">
        <v>159</v>
      </c>
      <c r="AR435">
        <v>2025</v>
      </c>
      <c r="AS435">
        <v>12</v>
      </c>
      <c r="AT435" s="65">
        <v>45669</v>
      </c>
      <c r="AU435" t="s">
        <v>160</v>
      </c>
      <c r="AV435" t="s">
        <v>161</v>
      </c>
      <c r="AW435" t="s">
        <v>162</v>
      </c>
      <c r="AX435">
        <v>30000</v>
      </c>
      <c r="AY435">
        <v>0</v>
      </c>
      <c r="AZ435">
        <v>0</v>
      </c>
      <c r="BA435">
        <v>0</v>
      </c>
      <c r="BB435">
        <v>0</v>
      </c>
      <c r="BC435">
        <v>0</v>
      </c>
      <c r="BD435">
        <v>0</v>
      </c>
      <c r="BE435">
        <v>0</v>
      </c>
      <c r="BF435">
        <v>0</v>
      </c>
      <c r="BG435">
        <v>0</v>
      </c>
      <c r="BH435">
        <v>0</v>
      </c>
      <c r="BI435">
        <v>0</v>
      </c>
      <c r="BJ435">
        <v>861</v>
      </c>
      <c r="BK435">
        <v>0</v>
      </c>
      <c r="BL435">
        <v>912</v>
      </c>
      <c r="BM435">
        <v>0</v>
      </c>
      <c r="BN435">
        <v>0</v>
      </c>
      <c r="BO435">
        <v>0</v>
      </c>
      <c r="BP435">
        <v>0</v>
      </c>
      <c r="BQ435">
        <v>0</v>
      </c>
      <c r="BR435">
        <v>0</v>
      </c>
      <c r="BS435">
        <v>0</v>
      </c>
      <c r="BT435">
        <v>0</v>
      </c>
      <c r="BU435">
        <v>0</v>
      </c>
      <c r="BV435">
        <v>0</v>
      </c>
      <c r="BW435">
        <v>0</v>
      </c>
      <c r="BX435">
        <v>0</v>
      </c>
      <c r="BY435">
        <v>0</v>
      </c>
      <c r="BZ435">
        <v>0</v>
      </c>
      <c r="CA435">
        <v>0</v>
      </c>
      <c r="CB435">
        <v>0</v>
      </c>
      <c r="CC435">
        <v>0</v>
      </c>
      <c r="CD435">
        <v>0</v>
      </c>
      <c r="CE435">
        <v>0</v>
      </c>
      <c r="CF435">
        <v>0</v>
      </c>
      <c r="CG435">
        <v>0</v>
      </c>
      <c r="CH435">
        <v>0</v>
      </c>
      <c r="CI435">
        <v>0</v>
      </c>
      <c r="CJ435">
        <v>0</v>
      </c>
      <c r="CK435">
        <v>0</v>
      </c>
      <c r="CL435">
        <v>0</v>
      </c>
      <c r="CM435">
        <v>0</v>
      </c>
      <c r="CN435">
        <v>0</v>
      </c>
      <c r="CO435">
        <v>0</v>
      </c>
      <c r="CP435">
        <v>0</v>
      </c>
      <c r="CQ435">
        <v>0</v>
      </c>
      <c r="CR435">
        <v>0</v>
      </c>
      <c r="CS435">
        <v>0</v>
      </c>
      <c r="CT435">
        <v>0</v>
      </c>
      <c r="CU435">
        <v>0</v>
      </c>
      <c r="CV435">
        <v>0</v>
      </c>
      <c r="CW435">
        <v>0</v>
      </c>
      <c r="CX435">
        <v>0</v>
      </c>
      <c r="CY435">
        <v>0</v>
      </c>
      <c r="CZ435">
        <v>0</v>
      </c>
      <c r="DA435">
        <v>0</v>
      </c>
      <c r="DB435">
        <v>0</v>
      </c>
      <c r="DC435">
        <v>0</v>
      </c>
      <c r="DD435">
        <v>0</v>
      </c>
      <c r="DE435">
        <v>0</v>
      </c>
      <c r="DF435">
        <v>0</v>
      </c>
      <c r="DG435">
        <v>0</v>
      </c>
      <c r="DH435">
        <v>0</v>
      </c>
      <c r="DI435">
        <v>0</v>
      </c>
      <c r="DJ435">
        <v>0</v>
      </c>
      <c r="DK435">
        <v>0</v>
      </c>
      <c r="DL435">
        <v>0</v>
      </c>
      <c r="DM435">
        <v>0</v>
      </c>
      <c r="DN435">
        <v>0</v>
      </c>
      <c r="DO435">
        <v>0</v>
      </c>
      <c r="DP435">
        <v>0</v>
      </c>
      <c r="DQ435">
        <v>0</v>
      </c>
    </row>
    <row r="436" spans="1:121" x14ac:dyDescent="0.25">
      <c r="A436" t="s">
        <v>1463</v>
      </c>
      <c r="B436" t="s">
        <v>136</v>
      </c>
      <c r="C436" t="s">
        <v>137</v>
      </c>
      <c r="D436">
        <v>125</v>
      </c>
      <c r="E436" t="s">
        <v>138</v>
      </c>
      <c r="F436" t="s">
        <v>1462</v>
      </c>
      <c r="G436" s="65">
        <v>28369</v>
      </c>
      <c r="H436" t="s">
        <v>166</v>
      </c>
      <c r="I436" t="s">
        <v>142</v>
      </c>
      <c r="J436" s="66">
        <v>1540124892</v>
      </c>
      <c r="K436" t="s">
        <v>143</v>
      </c>
      <c r="L436">
        <v>1</v>
      </c>
      <c r="M436" s="65">
        <v>45667</v>
      </c>
      <c r="N436" t="s">
        <v>167</v>
      </c>
      <c r="O436" t="s">
        <v>168</v>
      </c>
      <c r="P436" t="s">
        <v>167</v>
      </c>
      <c r="Q436" t="s">
        <v>168</v>
      </c>
      <c r="R436">
        <v>34</v>
      </c>
      <c r="S436" t="s">
        <v>169</v>
      </c>
      <c r="T436" t="s">
        <v>147</v>
      </c>
      <c r="U436" t="s">
        <v>148</v>
      </c>
      <c r="V436" t="s">
        <v>149</v>
      </c>
      <c r="W436" t="s">
        <v>150</v>
      </c>
      <c r="X436">
        <v>2210</v>
      </c>
      <c r="Y436" t="s">
        <v>170</v>
      </c>
      <c r="AB436" t="s">
        <v>154</v>
      </c>
      <c r="AC436" t="s">
        <v>155</v>
      </c>
      <c r="AP436" t="s">
        <v>158</v>
      </c>
      <c r="AQ436" t="s">
        <v>159</v>
      </c>
      <c r="AR436">
        <v>2025</v>
      </c>
      <c r="AS436">
        <v>12</v>
      </c>
      <c r="AT436" s="65">
        <v>45669</v>
      </c>
      <c r="AU436" t="s">
        <v>160</v>
      </c>
      <c r="AV436" t="s">
        <v>161</v>
      </c>
      <c r="AW436" t="s">
        <v>171</v>
      </c>
      <c r="AX436">
        <v>0</v>
      </c>
      <c r="AY436">
        <v>0</v>
      </c>
      <c r="AZ436">
        <v>0</v>
      </c>
      <c r="BA436">
        <v>0</v>
      </c>
      <c r="BB436">
        <v>0</v>
      </c>
      <c r="BC436">
        <v>0</v>
      </c>
      <c r="BD436">
        <v>0</v>
      </c>
      <c r="BE436">
        <v>0</v>
      </c>
      <c r="BF436">
        <v>0</v>
      </c>
      <c r="BG436">
        <v>0</v>
      </c>
      <c r="BH436">
        <v>0</v>
      </c>
      <c r="BI436">
        <v>0</v>
      </c>
      <c r="BJ436">
        <v>1435</v>
      </c>
      <c r="BK436">
        <v>1854</v>
      </c>
      <c r="BL436">
        <v>1520</v>
      </c>
      <c r="BM436">
        <v>0</v>
      </c>
      <c r="BN436">
        <v>0</v>
      </c>
      <c r="BO436">
        <v>0</v>
      </c>
      <c r="BP436">
        <v>0</v>
      </c>
      <c r="BQ436">
        <v>0</v>
      </c>
      <c r="BR436">
        <v>0</v>
      </c>
      <c r="BS436">
        <v>0</v>
      </c>
      <c r="BT436">
        <v>0</v>
      </c>
      <c r="BU436">
        <v>0</v>
      </c>
      <c r="BV436">
        <v>0</v>
      </c>
      <c r="BW436">
        <v>0</v>
      </c>
      <c r="BX436">
        <v>0</v>
      </c>
      <c r="BY436">
        <v>0</v>
      </c>
      <c r="BZ436">
        <v>0</v>
      </c>
      <c r="CA436">
        <v>0</v>
      </c>
      <c r="CB436">
        <v>0</v>
      </c>
      <c r="CC436">
        <v>0</v>
      </c>
      <c r="CD436">
        <v>0</v>
      </c>
      <c r="CE436">
        <v>0</v>
      </c>
      <c r="CF436">
        <v>0</v>
      </c>
      <c r="CG436">
        <v>0</v>
      </c>
      <c r="CH436">
        <v>0</v>
      </c>
      <c r="CI436">
        <v>0</v>
      </c>
      <c r="CJ436">
        <v>0</v>
      </c>
      <c r="CK436">
        <v>0</v>
      </c>
      <c r="CL436">
        <v>0</v>
      </c>
      <c r="CM436">
        <v>0</v>
      </c>
      <c r="CN436">
        <v>0</v>
      </c>
      <c r="CO436">
        <v>0</v>
      </c>
      <c r="CP436">
        <v>0</v>
      </c>
      <c r="CQ436">
        <v>0</v>
      </c>
      <c r="CR436">
        <v>0</v>
      </c>
      <c r="CS436">
        <v>0</v>
      </c>
      <c r="CT436">
        <v>0</v>
      </c>
      <c r="CU436">
        <v>0</v>
      </c>
      <c r="CV436">
        <v>0</v>
      </c>
      <c r="CW436">
        <v>0</v>
      </c>
      <c r="CX436">
        <v>0</v>
      </c>
      <c r="CY436">
        <v>0</v>
      </c>
      <c r="CZ436">
        <v>0</v>
      </c>
      <c r="DA436">
        <v>0</v>
      </c>
      <c r="DB436">
        <v>0</v>
      </c>
      <c r="DC436">
        <v>0</v>
      </c>
      <c r="DD436">
        <v>0</v>
      </c>
      <c r="DE436">
        <v>0</v>
      </c>
      <c r="DF436">
        <v>0</v>
      </c>
      <c r="DG436">
        <v>0</v>
      </c>
      <c r="DH436">
        <v>0</v>
      </c>
      <c r="DI436">
        <v>0</v>
      </c>
      <c r="DJ436">
        <v>0</v>
      </c>
      <c r="DK436">
        <v>0</v>
      </c>
      <c r="DL436">
        <v>0</v>
      </c>
      <c r="DM436">
        <v>0</v>
      </c>
      <c r="DN436">
        <v>0</v>
      </c>
      <c r="DO436">
        <v>0</v>
      </c>
      <c r="DP436">
        <v>0</v>
      </c>
      <c r="DQ436">
        <v>0</v>
      </c>
    </row>
    <row r="437" spans="1:121" x14ac:dyDescent="0.25">
      <c r="A437" t="s">
        <v>1465</v>
      </c>
      <c r="B437" t="s">
        <v>136</v>
      </c>
      <c r="C437" t="s">
        <v>137</v>
      </c>
      <c r="D437">
        <v>385</v>
      </c>
      <c r="E437" t="s">
        <v>138</v>
      </c>
      <c r="F437" t="s">
        <v>1464</v>
      </c>
      <c r="G437" t="s">
        <v>1466</v>
      </c>
      <c r="H437" t="s">
        <v>166</v>
      </c>
      <c r="I437" t="s">
        <v>142</v>
      </c>
      <c r="J437" s="66">
        <v>2404011396</v>
      </c>
      <c r="K437" t="s">
        <v>143</v>
      </c>
      <c r="L437">
        <v>1</v>
      </c>
      <c r="M437" s="65">
        <v>45669</v>
      </c>
      <c r="N437" t="s">
        <v>144</v>
      </c>
      <c r="O437" t="s">
        <v>145</v>
      </c>
      <c r="P437" t="s">
        <v>144</v>
      </c>
      <c r="Q437" t="s">
        <v>145</v>
      </c>
      <c r="R437">
        <v>34</v>
      </c>
      <c r="S437" t="s">
        <v>169</v>
      </c>
      <c r="T437" t="s">
        <v>147</v>
      </c>
      <c r="U437" t="s">
        <v>148</v>
      </c>
      <c r="V437" t="s">
        <v>149</v>
      </c>
      <c r="W437" t="s">
        <v>150</v>
      </c>
      <c r="X437">
        <v>4045</v>
      </c>
      <c r="Y437" t="s">
        <v>1467</v>
      </c>
      <c r="AP437" t="s">
        <v>158</v>
      </c>
      <c r="AQ437" t="s">
        <v>159</v>
      </c>
      <c r="AR437">
        <v>2025</v>
      </c>
      <c r="AS437">
        <v>12</v>
      </c>
      <c r="AT437" s="65">
        <v>45669</v>
      </c>
      <c r="AU437" t="s">
        <v>160</v>
      </c>
      <c r="AV437" t="s">
        <v>161</v>
      </c>
      <c r="AW437" t="s">
        <v>171</v>
      </c>
      <c r="AX437">
        <v>0</v>
      </c>
      <c r="AY437">
        <v>0</v>
      </c>
      <c r="AZ437">
        <v>0</v>
      </c>
      <c r="BA437">
        <v>0</v>
      </c>
      <c r="BB437">
        <v>0</v>
      </c>
      <c r="BC437">
        <v>0</v>
      </c>
      <c r="BD437">
        <v>0</v>
      </c>
      <c r="BE437">
        <v>0</v>
      </c>
      <c r="BF437">
        <v>0</v>
      </c>
      <c r="BG437">
        <v>0</v>
      </c>
      <c r="BH437">
        <v>0</v>
      </c>
      <c r="BI437">
        <v>0</v>
      </c>
      <c r="BJ437">
        <v>1435</v>
      </c>
      <c r="BK437">
        <v>1854</v>
      </c>
      <c r="BL437">
        <v>1520</v>
      </c>
      <c r="BM437">
        <v>0</v>
      </c>
      <c r="BN437">
        <v>0</v>
      </c>
      <c r="BO437">
        <v>0</v>
      </c>
      <c r="BP437">
        <v>0</v>
      </c>
      <c r="BQ437">
        <v>0</v>
      </c>
      <c r="BR437">
        <v>0</v>
      </c>
      <c r="BS437">
        <v>0</v>
      </c>
      <c r="BT437">
        <v>0</v>
      </c>
      <c r="BU437">
        <v>0</v>
      </c>
      <c r="BV437">
        <v>0</v>
      </c>
      <c r="BW437">
        <v>0</v>
      </c>
      <c r="BX437">
        <v>0</v>
      </c>
      <c r="BY437">
        <v>0</v>
      </c>
      <c r="BZ437">
        <v>0</v>
      </c>
      <c r="CA437">
        <v>0</v>
      </c>
      <c r="CB437">
        <v>0</v>
      </c>
      <c r="CC437">
        <v>0</v>
      </c>
      <c r="CD437">
        <v>0</v>
      </c>
      <c r="CE437">
        <v>0</v>
      </c>
      <c r="CF437">
        <v>0</v>
      </c>
      <c r="CG437">
        <v>0</v>
      </c>
      <c r="CH437">
        <v>0</v>
      </c>
      <c r="CI437">
        <v>0</v>
      </c>
      <c r="CJ437">
        <v>0</v>
      </c>
      <c r="CK437">
        <v>0</v>
      </c>
      <c r="CL437">
        <v>0</v>
      </c>
      <c r="CM437">
        <v>0</v>
      </c>
      <c r="CN437">
        <v>0</v>
      </c>
      <c r="CO437">
        <v>0</v>
      </c>
      <c r="CP437">
        <v>0</v>
      </c>
      <c r="CQ437">
        <v>0</v>
      </c>
      <c r="CR437">
        <v>0</v>
      </c>
      <c r="CS437">
        <v>0</v>
      </c>
      <c r="CT437">
        <v>0</v>
      </c>
      <c r="CU437">
        <v>0</v>
      </c>
      <c r="CV437">
        <v>0</v>
      </c>
      <c r="CW437">
        <v>0</v>
      </c>
      <c r="CX437">
        <v>0</v>
      </c>
      <c r="CY437">
        <v>0</v>
      </c>
      <c r="CZ437">
        <v>0</v>
      </c>
      <c r="DA437">
        <v>0</v>
      </c>
      <c r="DB437">
        <v>0</v>
      </c>
      <c r="DC437">
        <v>0</v>
      </c>
      <c r="DD437">
        <v>0</v>
      </c>
      <c r="DE437">
        <v>0</v>
      </c>
      <c r="DF437">
        <v>0</v>
      </c>
      <c r="DG437">
        <v>0</v>
      </c>
      <c r="DH437">
        <v>0</v>
      </c>
      <c r="DI437">
        <v>0</v>
      </c>
      <c r="DJ437">
        <v>0</v>
      </c>
      <c r="DK437">
        <v>0</v>
      </c>
      <c r="DL437">
        <v>0</v>
      </c>
      <c r="DM437">
        <v>0</v>
      </c>
      <c r="DN437">
        <v>0</v>
      </c>
      <c r="DO437">
        <v>0</v>
      </c>
      <c r="DP437">
        <v>0</v>
      </c>
      <c r="DQ437">
        <v>0</v>
      </c>
    </row>
    <row r="438" spans="1:121" x14ac:dyDescent="0.25">
      <c r="A438" t="s">
        <v>1469</v>
      </c>
      <c r="B438" t="s">
        <v>136</v>
      </c>
      <c r="C438" t="s">
        <v>137</v>
      </c>
      <c r="D438">
        <v>12</v>
      </c>
      <c r="E438" t="s">
        <v>138</v>
      </c>
      <c r="F438" t="s">
        <v>1468</v>
      </c>
      <c r="G438" t="s">
        <v>1470</v>
      </c>
      <c r="H438" t="s">
        <v>141</v>
      </c>
      <c r="I438" t="s">
        <v>142</v>
      </c>
      <c r="J438" s="66">
        <v>200011640127938</v>
      </c>
      <c r="K438" t="s">
        <v>143</v>
      </c>
      <c r="L438">
        <v>4</v>
      </c>
      <c r="M438" s="65">
        <v>45663</v>
      </c>
      <c r="N438" t="s">
        <v>574</v>
      </c>
      <c r="O438" t="s">
        <v>575</v>
      </c>
      <c r="P438" t="s">
        <v>574</v>
      </c>
      <c r="Q438" t="s">
        <v>575</v>
      </c>
      <c r="R438">
        <v>1</v>
      </c>
      <c r="S438" t="s">
        <v>146</v>
      </c>
      <c r="T438" t="s">
        <v>147</v>
      </c>
      <c r="U438" t="s">
        <v>148</v>
      </c>
      <c r="V438" t="s">
        <v>149</v>
      </c>
      <c r="W438" t="s">
        <v>150</v>
      </c>
      <c r="X438">
        <v>1500</v>
      </c>
      <c r="Y438" t="s">
        <v>264</v>
      </c>
      <c r="Z438" t="s">
        <v>152</v>
      </c>
      <c r="AA438" t="s">
        <v>153</v>
      </c>
      <c r="AB438" t="s">
        <v>154</v>
      </c>
      <c r="AC438" t="s">
        <v>155</v>
      </c>
      <c r="AF438" t="s">
        <v>188</v>
      </c>
      <c r="AG438" t="s">
        <v>189</v>
      </c>
      <c r="AP438" t="s">
        <v>158</v>
      </c>
      <c r="AQ438" t="s">
        <v>159</v>
      </c>
      <c r="AR438">
        <v>2025</v>
      </c>
      <c r="AS438">
        <v>12</v>
      </c>
      <c r="AT438" s="65">
        <v>45669</v>
      </c>
      <c r="AU438" t="s">
        <v>160</v>
      </c>
      <c r="AV438" t="s">
        <v>161</v>
      </c>
      <c r="AW438" t="s">
        <v>162</v>
      </c>
      <c r="AX438">
        <v>70000</v>
      </c>
      <c r="AY438">
        <v>0</v>
      </c>
      <c r="AZ438">
        <v>0</v>
      </c>
      <c r="BA438">
        <v>0</v>
      </c>
      <c r="BB438">
        <v>0</v>
      </c>
      <c r="BC438">
        <v>0</v>
      </c>
      <c r="BD438">
        <v>0</v>
      </c>
      <c r="BE438">
        <v>0</v>
      </c>
      <c r="BF438">
        <v>0</v>
      </c>
      <c r="BG438">
        <v>0</v>
      </c>
      <c r="BH438">
        <v>0</v>
      </c>
      <c r="BI438">
        <v>0</v>
      </c>
      <c r="BJ438">
        <v>2009</v>
      </c>
      <c r="BK438">
        <v>4984.5200000000004</v>
      </c>
      <c r="BL438">
        <v>2128</v>
      </c>
      <c r="BM438">
        <v>0</v>
      </c>
      <c r="BN438">
        <v>0</v>
      </c>
      <c r="BO438">
        <v>1919.78</v>
      </c>
      <c r="BP438">
        <v>0</v>
      </c>
      <c r="BQ438">
        <v>0</v>
      </c>
      <c r="BR438">
        <v>0</v>
      </c>
      <c r="BS438">
        <v>0</v>
      </c>
      <c r="BT438">
        <v>0</v>
      </c>
      <c r="BU438">
        <v>0</v>
      </c>
      <c r="BV438">
        <v>0</v>
      </c>
      <c r="BW438">
        <v>0</v>
      </c>
      <c r="BX438">
        <v>0</v>
      </c>
      <c r="BY438">
        <v>0</v>
      </c>
      <c r="BZ438">
        <v>0</v>
      </c>
      <c r="CA438">
        <v>0</v>
      </c>
      <c r="CB438">
        <v>0</v>
      </c>
      <c r="CC438">
        <v>0</v>
      </c>
      <c r="CD438">
        <v>0</v>
      </c>
      <c r="CE438">
        <v>0</v>
      </c>
      <c r="CF438">
        <v>0</v>
      </c>
      <c r="CG438">
        <v>0</v>
      </c>
      <c r="CH438">
        <v>0</v>
      </c>
      <c r="CI438">
        <v>0</v>
      </c>
      <c r="CJ438">
        <v>0</v>
      </c>
      <c r="CK438">
        <v>0</v>
      </c>
      <c r="CL438">
        <v>0</v>
      </c>
      <c r="CM438">
        <v>0</v>
      </c>
      <c r="CN438">
        <v>0</v>
      </c>
      <c r="CO438">
        <v>0</v>
      </c>
      <c r="CP438">
        <v>0</v>
      </c>
      <c r="CQ438">
        <v>0</v>
      </c>
      <c r="CR438">
        <v>0</v>
      </c>
      <c r="CS438">
        <v>0</v>
      </c>
      <c r="CT438">
        <v>0</v>
      </c>
      <c r="CU438">
        <v>0</v>
      </c>
      <c r="CV438">
        <v>0</v>
      </c>
      <c r="CW438">
        <v>0</v>
      </c>
      <c r="CX438">
        <v>0</v>
      </c>
      <c r="CY438">
        <v>0</v>
      </c>
      <c r="CZ438">
        <v>0</v>
      </c>
      <c r="DA438">
        <v>0</v>
      </c>
      <c r="DB438">
        <v>0</v>
      </c>
      <c r="DC438">
        <v>0</v>
      </c>
      <c r="DD438">
        <v>0</v>
      </c>
      <c r="DE438">
        <v>0</v>
      </c>
      <c r="DF438">
        <v>0</v>
      </c>
      <c r="DG438">
        <v>0</v>
      </c>
      <c r="DH438">
        <v>0</v>
      </c>
      <c r="DI438">
        <v>0</v>
      </c>
      <c r="DJ438">
        <v>0</v>
      </c>
      <c r="DK438">
        <v>0</v>
      </c>
      <c r="DL438">
        <v>0</v>
      </c>
      <c r="DM438">
        <v>0</v>
      </c>
      <c r="DN438">
        <v>0</v>
      </c>
      <c r="DO438">
        <v>0</v>
      </c>
      <c r="DP438">
        <v>0</v>
      </c>
      <c r="DQ438">
        <v>0</v>
      </c>
    </row>
    <row r="439" spans="1:121" x14ac:dyDescent="0.25">
      <c r="A439" t="s">
        <v>1472</v>
      </c>
      <c r="B439" t="s">
        <v>136</v>
      </c>
      <c r="C439" t="s">
        <v>137</v>
      </c>
      <c r="D439">
        <v>411</v>
      </c>
      <c r="E439" t="s">
        <v>138</v>
      </c>
      <c r="F439" t="s">
        <v>1471</v>
      </c>
      <c r="G439" s="65">
        <v>34186</v>
      </c>
      <c r="H439" t="s">
        <v>166</v>
      </c>
      <c r="I439" t="s">
        <v>142</v>
      </c>
      <c r="J439" s="66">
        <v>200019605661316</v>
      </c>
      <c r="K439" t="s">
        <v>143</v>
      </c>
      <c r="L439">
        <v>3</v>
      </c>
      <c r="M439" s="65">
        <v>45663</v>
      </c>
      <c r="N439" t="s">
        <v>200</v>
      </c>
      <c r="O439" t="s">
        <v>201</v>
      </c>
      <c r="P439" t="s">
        <v>200</v>
      </c>
      <c r="Q439" t="s">
        <v>201</v>
      </c>
      <c r="R439">
        <v>1</v>
      </c>
      <c r="S439" t="s">
        <v>146</v>
      </c>
      <c r="T439" t="s">
        <v>147</v>
      </c>
      <c r="U439" t="s">
        <v>148</v>
      </c>
      <c r="V439" t="s">
        <v>149</v>
      </c>
      <c r="W439" t="s">
        <v>150</v>
      </c>
      <c r="X439">
        <v>3978</v>
      </c>
      <c r="Y439" t="s">
        <v>228</v>
      </c>
      <c r="Z439" t="s">
        <v>193</v>
      </c>
      <c r="AA439" t="s">
        <v>194</v>
      </c>
      <c r="AB439" t="s">
        <v>195</v>
      </c>
      <c r="AC439" t="s">
        <v>196</v>
      </c>
      <c r="AF439" t="s">
        <v>156</v>
      </c>
      <c r="AG439" t="s">
        <v>157</v>
      </c>
      <c r="AP439" t="s">
        <v>158</v>
      </c>
      <c r="AQ439" t="s">
        <v>159</v>
      </c>
      <c r="AR439">
        <v>2025</v>
      </c>
      <c r="AS439">
        <v>12</v>
      </c>
      <c r="AT439" s="65">
        <v>45669</v>
      </c>
      <c r="AU439" t="s">
        <v>160</v>
      </c>
      <c r="AV439" t="s">
        <v>161</v>
      </c>
      <c r="AW439" t="s">
        <v>162</v>
      </c>
      <c r="AX439">
        <v>75000</v>
      </c>
      <c r="AY439">
        <v>0</v>
      </c>
      <c r="AZ439">
        <v>0</v>
      </c>
      <c r="BA439">
        <v>0</v>
      </c>
      <c r="BB439">
        <v>0</v>
      </c>
      <c r="BC439">
        <v>0</v>
      </c>
      <c r="BD439">
        <v>0</v>
      </c>
      <c r="BE439">
        <v>0</v>
      </c>
      <c r="BF439">
        <v>0</v>
      </c>
      <c r="BG439">
        <v>0</v>
      </c>
      <c r="BH439">
        <v>0</v>
      </c>
      <c r="BI439">
        <v>0</v>
      </c>
      <c r="BJ439">
        <v>2152.5</v>
      </c>
      <c r="BK439">
        <v>6309.38</v>
      </c>
      <c r="BL439">
        <v>2280</v>
      </c>
      <c r="BM439">
        <v>0</v>
      </c>
      <c r="BN439">
        <v>0</v>
      </c>
      <c r="BO439">
        <v>0</v>
      </c>
      <c r="BP439">
        <v>0</v>
      </c>
      <c r="BQ439">
        <v>0</v>
      </c>
      <c r="BR439">
        <v>0</v>
      </c>
      <c r="BS439">
        <v>0</v>
      </c>
      <c r="BT439">
        <v>0</v>
      </c>
      <c r="BU439">
        <v>0</v>
      </c>
      <c r="BV439">
        <v>0</v>
      </c>
      <c r="BW439">
        <v>0</v>
      </c>
      <c r="BX439">
        <v>0</v>
      </c>
      <c r="BY439">
        <v>0</v>
      </c>
      <c r="BZ439">
        <v>0</v>
      </c>
      <c r="CA439">
        <v>0</v>
      </c>
      <c r="CB439">
        <v>0</v>
      </c>
      <c r="CC439">
        <v>0</v>
      </c>
      <c r="CD439">
        <v>0</v>
      </c>
      <c r="CE439">
        <v>0</v>
      </c>
      <c r="CF439">
        <v>0</v>
      </c>
      <c r="CG439">
        <v>0</v>
      </c>
      <c r="CH439">
        <v>0</v>
      </c>
      <c r="CI439">
        <v>0</v>
      </c>
      <c r="CJ439">
        <v>0</v>
      </c>
      <c r="CK439">
        <v>0</v>
      </c>
      <c r="CL439">
        <v>0</v>
      </c>
      <c r="CM439">
        <v>0</v>
      </c>
      <c r="CN439">
        <v>0</v>
      </c>
      <c r="CO439">
        <v>0</v>
      </c>
      <c r="CP439">
        <v>0</v>
      </c>
      <c r="CQ439">
        <v>0</v>
      </c>
      <c r="CR439">
        <v>0</v>
      </c>
      <c r="CS439">
        <v>0</v>
      </c>
      <c r="CT439">
        <v>0</v>
      </c>
      <c r="CU439">
        <v>0</v>
      </c>
      <c r="CV439">
        <v>0</v>
      </c>
      <c r="CW439">
        <v>0</v>
      </c>
      <c r="CX439">
        <v>0</v>
      </c>
      <c r="CY439">
        <v>0</v>
      </c>
      <c r="CZ439">
        <v>0</v>
      </c>
      <c r="DA439">
        <v>0</v>
      </c>
      <c r="DB439">
        <v>0</v>
      </c>
      <c r="DC439">
        <v>0</v>
      </c>
      <c r="DD439">
        <v>0</v>
      </c>
      <c r="DE439">
        <v>0</v>
      </c>
      <c r="DF439">
        <v>0</v>
      </c>
      <c r="DG439">
        <v>0</v>
      </c>
      <c r="DH439">
        <v>0</v>
      </c>
      <c r="DI439">
        <v>0</v>
      </c>
      <c r="DJ439">
        <v>0</v>
      </c>
      <c r="DK439">
        <v>0</v>
      </c>
      <c r="DL439">
        <v>0</v>
      </c>
      <c r="DM439">
        <v>0</v>
      </c>
      <c r="DN439">
        <v>0</v>
      </c>
      <c r="DO439">
        <v>0</v>
      </c>
      <c r="DP439">
        <v>0</v>
      </c>
      <c r="DQ439">
        <v>0</v>
      </c>
    </row>
    <row r="440" spans="1:121" x14ac:dyDescent="0.25">
      <c r="A440" t="s">
        <v>1474</v>
      </c>
      <c r="B440" t="s">
        <v>136</v>
      </c>
      <c r="C440" t="s">
        <v>137</v>
      </c>
      <c r="D440">
        <v>8</v>
      </c>
      <c r="E440" t="s">
        <v>138</v>
      </c>
      <c r="F440" t="s">
        <v>1473</v>
      </c>
      <c r="G440" t="s">
        <v>1475</v>
      </c>
      <c r="H440" t="s">
        <v>141</v>
      </c>
      <c r="I440" t="s">
        <v>142</v>
      </c>
      <c r="J440" s="66">
        <v>2470146278</v>
      </c>
      <c r="K440" t="s">
        <v>143</v>
      </c>
      <c r="L440">
        <v>1</v>
      </c>
      <c r="M440" s="65">
        <v>45662</v>
      </c>
      <c r="N440" t="s">
        <v>324</v>
      </c>
      <c r="O440" t="s">
        <v>325</v>
      </c>
      <c r="P440" t="s">
        <v>324</v>
      </c>
      <c r="Q440" t="s">
        <v>325</v>
      </c>
      <c r="R440">
        <v>34</v>
      </c>
      <c r="S440" t="s">
        <v>169</v>
      </c>
      <c r="T440" t="s">
        <v>147</v>
      </c>
      <c r="U440" t="s">
        <v>148</v>
      </c>
      <c r="V440" t="s">
        <v>149</v>
      </c>
      <c r="W440" t="s">
        <v>150</v>
      </c>
      <c r="X440">
        <v>3745</v>
      </c>
      <c r="Y440" t="s">
        <v>1476</v>
      </c>
      <c r="Z440" t="s">
        <v>152</v>
      </c>
      <c r="AA440" t="s">
        <v>153</v>
      </c>
      <c r="AB440" t="s">
        <v>154</v>
      </c>
      <c r="AC440" t="s">
        <v>155</v>
      </c>
      <c r="AF440" t="s">
        <v>188</v>
      </c>
      <c r="AG440" t="s">
        <v>189</v>
      </c>
      <c r="AP440" t="s">
        <v>158</v>
      </c>
      <c r="AQ440" t="s">
        <v>159</v>
      </c>
      <c r="AR440">
        <v>2025</v>
      </c>
      <c r="AS440">
        <v>12</v>
      </c>
      <c r="AT440" s="65">
        <v>45669</v>
      </c>
      <c r="AU440" t="s">
        <v>160</v>
      </c>
      <c r="AV440" t="s">
        <v>161</v>
      </c>
      <c r="AW440" t="s">
        <v>171</v>
      </c>
      <c r="AX440">
        <v>0</v>
      </c>
      <c r="AY440">
        <v>0</v>
      </c>
      <c r="AZ440">
        <v>0</v>
      </c>
      <c r="BA440">
        <v>0</v>
      </c>
      <c r="BB440">
        <v>0</v>
      </c>
      <c r="BC440">
        <v>0</v>
      </c>
      <c r="BD440">
        <v>0</v>
      </c>
      <c r="BE440">
        <v>0</v>
      </c>
      <c r="BF440">
        <v>0</v>
      </c>
      <c r="BG440">
        <v>0</v>
      </c>
      <c r="BH440">
        <v>0</v>
      </c>
      <c r="BI440">
        <v>0</v>
      </c>
      <c r="BJ440">
        <v>2296</v>
      </c>
      <c r="BK440">
        <v>7400.87</v>
      </c>
      <c r="BL440">
        <v>2432</v>
      </c>
      <c r="BM440">
        <v>0</v>
      </c>
      <c r="BN440">
        <v>0</v>
      </c>
      <c r="BO440">
        <v>0</v>
      </c>
      <c r="BP440">
        <v>0</v>
      </c>
      <c r="BQ440">
        <v>0</v>
      </c>
      <c r="BR440">
        <v>0</v>
      </c>
      <c r="BS440">
        <v>0</v>
      </c>
      <c r="BT440">
        <v>0</v>
      </c>
      <c r="BU440">
        <v>0</v>
      </c>
      <c r="BV440">
        <v>0</v>
      </c>
      <c r="BW440">
        <v>0</v>
      </c>
      <c r="BX440">
        <v>0</v>
      </c>
      <c r="BY440">
        <v>0</v>
      </c>
      <c r="BZ440">
        <v>3966</v>
      </c>
      <c r="CA440">
        <v>0</v>
      </c>
      <c r="CB440">
        <v>0</v>
      </c>
      <c r="CC440">
        <v>0</v>
      </c>
      <c r="CD440">
        <v>0</v>
      </c>
      <c r="CE440">
        <v>0</v>
      </c>
      <c r="CF440">
        <v>0</v>
      </c>
      <c r="CG440">
        <v>0</v>
      </c>
      <c r="CH440">
        <v>0</v>
      </c>
      <c r="CI440">
        <v>0</v>
      </c>
      <c r="CJ440">
        <v>0</v>
      </c>
      <c r="CK440">
        <v>0</v>
      </c>
      <c r="CL440">
        <v>0</v>
      </c>
      <c r="CM440">
        <v>0</v>
      </c>
      <c r="CN440">
        <v>0</v>
      </c>
      <c r="CO440">
        <v>0</v>
      </c>
      <c r="CP440">
        <v>0</v>
      </c>
      <c r="CQ440">
        <v>0</v>
      </c>
      <c r="CR440">
        <v>0</v>
      </c>
      <c r="CS440">
        <v>0</v>
      </c>
      <c r="CT440">
        <v>0</v>
      </c>
      <c r="CU440">
        <v>0</v>
      </c>
      <c r="CV440">
        <v>0</v>
      </c>
      <c r="CW440">
        <v>0</v>
      </c>
      <c r="CX440">
        <v>0</v>
      </c>
      <c r="CY440">
        <v>0</v>
      </c>
      <c r="CZ440">
        <v>0</v>
      </c>
      <c r="DA440">
        <v>0</v>
      </c>
      <c r="DB440">
        <v>0</v>
      </c>
      <c r="DC440">
        <v>0</v>
      </c>
      <c r="DD440">
        <v>0</v>
      </c>
      <c r="DE440">
        <v>0</v>
      </c>
      <c r="DF440">
        <v>0</v>
      </c>
      <c r="DG440">
        <v>0</v>
      </c>
      <c r="DH440">
        <v>0</v>
      </c>
      <c r="DI440">
        <v>0</v>
      </c>
      <c r="DJ440">
        <v>0</v>
      </c>
      <c r="DK440">
        <v>0</v>
      </c>
      <c r="DL440">
        <v>0</v>
      </c>
      <c r="DM440">
        <v>0</v>
      </c>
      <c r="DN440">
        <v>0</v>
      </c>
      <c r="DO440">
        <v>0</v>
      </c>
      <c r="DP440">
        <v>0</v>
      </c>
      <c r="DQ440">
        <v>0</v>
      </c>
    </row>
    <row r="441" spans="1:121" x14ac:dyDescent="0.25">
      <c r="A441" t="s">
        <v>1478</v>
      </c>
      <c r="B441" t="s">
        <v>136</v>
      </c>
      <c r="C441" t="s">
        <v>137</v>
      </c>
      <c r="D441">
        <v>15</v>
      </c>
      <c r="E441" t="s">
        <v>138</v>
      </c>
      <c r="F441" t="s">
        <v>1477</v>
      </c>
      <c r="G441" s="65">
        <v>27374</v>
      </c>
      <c r="H441" t="s">
        <v>166</v>
      </c>
      <c r="I441" t="s">
        <v>142</v>
      </c>
      <c r="J441" s="66">
        <v>9608560482</v>
      </c>
      <c r="K441" t="s">
        <v>143</v>
      </c>
      <c r="L441">
        <v>1</v>
      </c>
      <c r="M441" s="65">
        <v>45664</v>
      </c>
      <c r="N441" t="s">
        <v>483</v>
      </c>
      <c r="O441" t="s">
        <v>484</v>
      </c>
      <c r="P441" t="s">
        <v>483</v>
      </c>
      <c r="Q441" t="s">
        <v>484</v>
      </c>
      <c r="R441">
        <v>34</v>
      </c>
      <c r="S441" t="s">
        <v>169</v>
      </c>
      <c r="T441" t="s">
        <v>147</v>
      </c>
      <c r="U441" t="s">
        <v>148</v>
      </c>
      <c r="V441" t="s">
        <v>149</v>
      </c>
      <c r="W441" t="s">
        <v>150</v>
      </c>
      <c r="X441">
        <v>1693</v>
      </c>
      <c r="Y441" t="s">
        <v>187</v>
      </c>
      <c r="Z441" t="s">
        <v>152</v>
      </c>
      <c r="AA441" t="s">
        <v>153</v>
      </c>
      <c r="AB441" t="s">
        <v>154</v>
      </c>
      <c r="AC441" t="s">
        <v>155</v>
      </c>
      <c r="AF441" t="s">
        <v>188</v>
      </c>
      <c r="AG441" t="s">
        <v>189</v>
      </c>
      <c r="AP441" t="s">
        <v>158</v>
      </c>
      <c r="AQ441" t="s">
        <v>159</v>
      </c>
      <c r="AR441">
        <v>2025</v>
      </c>
      <c r="AS441">
        <v>12</v>
      </c>
      <c r="AT441" s="65">
        <v>45669</v>
      </c>
      <c r="AU441" t="s">
        <v>160</v>
      </c>
      <c r="AV441" t="s">
        <v>161</v>
      </c>
      <c r="AW441" t="s">
        <v>171</v>
      </c>
      <c r="AX441">
        <v>0</v>
      </c>
      <c r="AY441">
        <v>0</v>
      </c>
      <c r="AZ441">
        <v>0</v>
      </c>
      <c r="BA441">
        <v>0</v>
      </c>
      <c r="BB441">
        <v>0</v>
      </c>
      <c r="BC441">
        <v>0</v>
      </c>
      <c r="BD441">
        <v>0</v>
      </c>
      <c r="BE441">
        <v>0</v>
      </c>
      <c r="BF441">
        <v>0</v>
      </c>
      <c r="BG441">
        <v>0</v>
      </c>
      <c r="BH441">
        <v>0</v>
      </c>
      <c r="BI441">
        <v>0</v>
      </c>
      <c r="BJ441">
        <v>2296</v>
      </c>
      <c r="BK441">
        <v>7400.87</v>
      </c>
      <c r="BL441">
        <v>2432</v>
      </c>
      <c r="BM441">
        <v>0</v>
      </c>
      <c r="BN441">
        <v>0</v>
      </c>
      <c r="BO441">
        <v>0</v>
      </c>
      <c r="BP441">
        <v>0</v>
      </c>
      <c r="BQ441">
        <v>0</v>
      </c>
      <c r="BR441">
        <v>0</v>
      </c>
      <c r="BS441">
        <v>0</v>
      </c>
      <c r="BT441">
        <v>0</v>
      </c>
      <c r="BU441">
        <v>0</v>
      </c>
      <c r="BV441">
        <v>0</v>
      </c>
      <c r="BW441">
        <v>0</v>
      </c>
      <c r="BX441">
        <v>0</v>
      </c>
      <c r="BY441">
        <v>0</v>
      </c>
      <c r="BZ441">
        <v>0</v>
      </c>
      <c r="CA441">
        <v>0</v>
      </c>
      <c r="CB441">
        <v>0</v>
      </c>
      <c r="CC441">
        <v>0</v>
      </c>
      <c r="CD441">
        <v>0</v>
      </c>
      <c r="CE441">
        <v>0</v>
      </c>
      <c r="CF441">
        <v>0</v>
      </c>
      <c r="CG441">
        <v>0</v>
      </c>
      <c r="CH441">
        <v>0</v>
      </c>
      <c r="CI441">
        <v>0</v>
      </c>
      <c r="CJ441">
        <v>0</v>
      </c>
      <c r="CK441">
        <v>0</v>
      </c>
      <c r="CL441">
        <v>0</v>
      </c>
      <c r="CM441">
        <v>0</v>
      </c>
      <c r="CN441">
        <v>0</v>
      </c>
      <c r="CO441">
        <v>0</v>
      </c>
      <c r="CP441">
        <v>0</v>
      </c>
      <c r="CQ441">
        <v>0</v>
      </c>
      <c r="CR441">
        <v>0</v>
      </c>
      <c r="CS441">
        <v>0</v>
      </c>
      <c r="CT441">
        <v>0</v>
      </c>
      <c r="CU441">
        <v>0</v>
      </c>
      <c r="CV441">
        <v>0</v>
      </c>
      <c r="CW441">
        <v>0</v>
      </c>
      <c r="CX441">
        <v>0</v>
      </c>
      <c r="CY441">
        <v>0</v>
      </c>
      <c r="CZ441">
        <v>0</v>
      </c>
      <c r="DA441">
        <v>0</v>
      </c>
      <c r="DB441">
        <v>0</v>
      </c>
      <c r="DC441">
        <v>0</v>
      </c>
      <c r="DD441">
        <v>0</v>
      </c>
      <c r="DE441">
        <v>0</v>
      </c>
      <c r="DF441">
        <v>0</v>
      </c>
      <c r="DG441">
        <v>0</v>
      </c>
      <c r="DH441">
        <v>0</v>
      </c>
      <c r="DI441">
        <v>0</v>
      </c>
      <c r="DJ441">
        <v>0</v>
      </c>
      <c r="DK441">
        <v>0</v>
      </c>
      <c r="DL441">
        <v>0</v>
      </c>
      <c r="DM441">
        <v>0</v>
      </c>
      <c r="DN441">
        <v>0</v>
      </c>
      <c r="DO441">
        <v>0</v>
      </c>
      <c r="DP441">
        <v>0</v>
      </c>
      <c r="DQ441">
        <v>0</v>
      </c>
    </row>
    <row r="442" spans="1:121" x14ac:dyDescent="0.25">
      <c r="A442" t="s">
        <v>1480</v>
      </c>
      <c r="B442" t="s">
        <v>136</v>
      </c>
      <c r="C442" t="s">
        <v>137</v>
      </c>
      <c r="D442">
        <v>18</v>
      </c>
      <c r="E442" t="s">
        <v>138</v>
      </c>
      <c r="F442" t="s">
        <v>1479</v>
      </c>
      <c r="G442" t="s">
        <v>1481</v>
      </c>
      <c r="H442" t="s">
        <v>141</v>
      </c>
      <c r="I442" t="s">
        <v>142</v>
      </c>
      <c r="J442" s="66">
        <v>200019606969252</v>
      </c>
      <c r="K442" t="s">
        <v>143</v>
      </c>
      <c r="L442">
        <v>3</v>
      </c>
      <c r="M442" s="65">
        <v>45663</v>
      </c>
      <c r="N442" t="s">
        <v>200</v>
      </c>
      <c r="O442" t="s">
        <v>201</v>
      </c>
      <c r="P442" t="s">
        <v>200</v>
      </c>
      <c r="Q442" t="s">
        <v>201</v>
      </c>
      <c r="R442">
        <v>34</v>
      </c>
      <c r="S442" t="s">
        <v>169</v>
      </c>
      <c r="T442" t="s">
        <v>147</v>
      </c>
      <c r="U442" t="s">
        <v>148</v>
      </c>
      <c r="V442" t="s">
        <v>149</v>
      </c>
      <c r="W442" t="s">
        <v>150</v>
      </c>
      <c r="X442">
        <v>1500</v>
      </c>
      <c r="Y442" t="s">
        <v>264</v>
      </c>
      <c r="Z442" t="s">
        <v>152</v>
      </c>
      <c r="AA442" t="s">
        <v>153</v>
      </c>
      <c r="AB442" t="s">
        <v>154</v>
      </c>
      <c r="AC442" t="s">
        <v>155</v>
      </c>
      <c r="AF442" t="s">
        <v>188</v>
      </c>
      <c r="AG442" t="s">
        <v>189</v>
      </c>
      <c r="AP442" t="s">
        <v>158</v>
      </c>
      <c r="AQ442" t="s">
        <v>159</v>
      </c>
      <c r="AR442">
        <v>2025</v>
      </c>
      <c r="AS442">
        <v>12</v>
      </c>
      <c r="AT442" s="65">
        <v>45669</v>
      </c>
      <c r="AU442" t="s">
        <v>160</v>
      </c>
      <c r="AV442" t="s">
        <v>161</v>
      </c>
      <c r="AW442" t="s">
        <v>171</v>
      </c>
      <c r="AX442">
        <v>0</v>
      </c>
      <c r="AY442">
        <v>0</v>
      </c>
      <c r="AZ442">
        <v>0</v>
      </c>
      <c r="BA442">
        <v>0</v>
      </c>
      <c r="BB442">
        <v>0</v>
      </c>
      <c r="BC442">
        <v>0</v>
      </c>
      <c r="BD442">
        <v>0</v>
      </c>
      <c r="BE442">
        <v>0</v>
      </c>
      <c r="BF442">
        <v>0</v>
      </c>
      <c r="BG442">
        <v>0</v>
      </c>
      <c r="BH442">
        <v>0</v>
      </c>
      <c r="BI442">
        <v>0</v>
      </c>
      <c r="BJ442">
        <v>2009</v>
      </c>
      <c r="BK442">
        <v>5368.48</v>
      </c>
      <c r="BL442">
        <v>2128</v>
      </c>
      <c r="BM442">
        <v>0</v>
      </c>
      <c r="BN442">
        <v>0</v>
      </c>
      <c r="BO442">
        <v>0</v>
      </c>
      <c r="BP442">
        <v>0</v>
      </c>
      <c r="BQ442">
        <v>0</v>
      </c>
      <c r="BR442">
        <v>0</v>
      </c>
      <c r="BS442">
        <v>0</v>
      </c>
      <c r="BT442">
        <v>0</v>
      </c>
      <c r="BU442">
        <v>0</v>
      </c>
      <c r="BV442">
        <v>0</v>
      </c>
      <c r="BW442">
        <v>0</v>
      </c>
      <c r="BX442">
        <v>0</v>
      </c>
      <c r="BY442">
        <v>0</v>
      </c>
      <c r="BZ442">
        <v>0</v>
      </c>
      <c r="CA442">
        <v>0</v>
      </c>
      <c r="CB442">
        <v>0</v>
      </c>
      <c r="CC442">
        <v>0</v>
      </c>
      <c r="CD442">
        <v>0</v>
      </c>
      <c r="CE442">
        <v>0</v>
      </c>
      <c r="CF442">
        <v>0</v>
      </c>
      <c r="CG442">
        <v>0</v>
      </c>
      <c r="CH442">
        <v>0</v>
      </c>
      <c r="CI442">
        <v>0</v>
      </c>
      <c r="CJ442">
        <v>0</v>
      </c>
      <c r="CK442">
        <v>0</v>
      </c>
      <c r="CL442">
        <v>0</v>
      </c>
      <c r="CM442">
        <v>0</v>
      </c>
      <c r="CN442">
        <v>0</v>
      </c>
      <c r="CO442">
        <v>0</v>
      </c>
      <c r="CP442">
        <v>0</v>
      </c>
      <c r="CQ442">
        <v>0</v>
      </c>
      <c r="CR442">
        <v>0</v>
      </c>
      <c r="CS442">
        <v>0</v>
      </c>
      <c r="CT442">
        <v>0</v>
      </c>
      <c r="CU442">
        <v>0</v>
      </c>
      <c r="CV442">
        <v>0</v>
      </c>
      <c r="CW442">
        <v>0</v>
      </c>
      <c r="CX442">
        <v>0</v>
      </c>
      <c r="CY442">
        <v>0</v>
      </c>
      <c r="CZ442">
        <v>0</v>
      </c>
      <c r="DA442">
        <v>0</v>
      </c>
      <c r="DB442">
        <v>0</v>
      </c>
      <c r="DC442">
        <v>0</v>
      </c>
      <c r="DD442">
        <v>0</v>
      </c>
      <c r="DE442">
        <v>0</v>
      </c>
      <c r="DF442">
        <v>0</v>
      </c>
      <c r="DG442">
        <v>0</v>
      </c>
      <c r="DH442">
        <v>0</v>
      </c>
      <c r="DI442">
        <v>0</v>
      </c>
      <c r="DJ442">
        <v>0</v>
      </c>
      <c r="DK442">
        <v>0</v>
      </c>
      <c r="DL442">
        <v>0</v>
      </c>
      <c r="DM442">
        <v>0</v>
      </c>
      <c r="DN442">
        <v>0</v>
      </c>
      <c r="DO442">
        <v>0</v>
      </c>
      <c r="DP442">
        <v>0</v>
      </c>
      <c r="DQ442">
        <v>0</v>
      </c>
    </row>
    <row r="443" spans="1:121" x14ac:dyDescent="0.25">
      <c r="A443" t="s">
        <v>1483</v>
      </c>
      <c r="B443" t="s">
        <v>136</v>
      </c>
      <c r="C443" t="s">
        <v>137</v>
      </c>
      <c r="D443">
        <v>406</v>
      </c>
      <c r="E443" t="s">
        <v>138</v>
      </c>
      <c r="F443" t="s">
        <v>1482</v>
      </c>
      <c r="G443" t="s">
        <v>1484</v>
      </c>
      <c r="H443" t="s">
        <v>166</v>
      </c>
      <c r="I443" t="s">
        <v>142</v>
      </c>
      <c r="J443" s="66">
        <v>9600458204</v>
      </c>
      <c r="K443" t="s">
        <v>143</v>
      </c>
      <c r="L443">
        <v>1</v>
      </c>
      <c r="M443" s="65">
        <v>45669</v>
      </c>
      <c r="N443" t="s">
        <v>144</v>
      </c>
      <c r="O443" t="s">
        <v>145</v>
      </c>
      <c r="P443" t="s">
        <v>144</v>
      </c>
      <c r="Q443" t="s">
        <v>145</v>
      </c>
      <c r="R443">
        <v>34</v>
      </c>
      <c r="S443" t="s">
        <v>169</v>
      </c>
      <c r="T443" t="s">
        <v>147</v>
      </c>
      <c r="U443" t="s">
        <v>148</v>
      </c>
      <c r="V443" t="s">
        <v>149</v>
      </c>
      <c r="W443" t="s">
        <v>150</v>
      </c>
      <c r="X443">
        <v>1500</v>
      </c>
      <c r="Y443" t="s">
        <v>264</v>
      </c>
      <c r="Z443" t="s">
        <v>152</v>
      </c>
      <c r="AA443" t="s">
        <v>153</v>
      </c>
      <c r="AB443" t="s">
        <v>154</v>
      </c>
      <c r="AC443" t="s">
        <v>155</v>
      </c>
      <c r="AF443" t="s">
        <v>188</v>
      </c>
      <c r="AG443" t="s">
        <v>189</v>
      </c>
      <c r="AP443" t="s">
        <v>158</v>
      </c>
      <c r="AQ443" t="s">
        <v>159</v>
      </c>
      <c r="AR443">
        <v>2025</v>
      </c>
      <c r="AS443">
        <v>12</v>
      </c>
      <c r="AT443" s="65">
        <v>45669</v>
      </c>
      <c r="AU443" t="s">
        <v>160</v>
      </c>
      <c r="AV443" t="s">
        <v>161</v>
      </c>
      <c r="AW443" t="s">
        <v>171</v>
      </c>
      <c r="AX443">
        <v>0</v>
      </c>
      <c r="AY443">
        <v>0</v>
      </c>
      <c r="AZ443">
        <v>0</v>
      </c>
      <c r="BA443">
        <v>0</v>
      </c>
      <c r="BB443">
        <v>0</v>
      </c>
      <c r="BC443">
        <v>0</v>
      </c>
      <c r="BD443">
        <v>0</v>
      </c>
      <c r="BE443">
        <v>0</v>
      </c>
      <c r="BF443">
        <v>0</v>
      </c>
      <c r="BG443">
        <v>0</v>
      </c>
      <c r="BH443">
        <v>0</v>
      </c>
      <c r="BI443">
        <v>0</v>
      </c>
      <c r="BJ443">
        <v>1722</v>
      </c>
      <c r="BK443">
        <v>3486.68</v>
      </c>
      <c r="BL443">
        <v>1824</v>
      </c>
      <c r="BM443">
        <v>0</v>
      </c>
      <c r="BN443">
        <v>0</v>
      </c>
      <c r="BO443">
        <v>0</v>
      </c>
      <c r="BP443">
        <v>0</v>
      </c>
      <c r="BQ443">
        <v>0</v>
      </c>
      <c r="BR443">
        <v>0</v>
      </c>
      <c r="BS443">
        <v>0</v>
      </c>
      <c r="BT443">
        <v>0</v>
      </c>
      <c r="BU443">
        <v>0</v>
      </c>
      <c r="BV443">
        <v>0</v>
      </c>
      <c r="BW443">
        <v>0</v>
      </c>
      <c r="BX443">
        <v>0</v>
      </c>
      <c r="BY443">
        <v>0</v>
      </c>
      <c r="BZ443">
        <v>0</v>
      </c>
      <c r="CA443">
        <v>0</v>
      </c>
      <c r="CB443">
        <v>0</v>
      </c>
      <c r="CC443">
        <v>0</v>
      </c>
      <c r="CD443">
        <v>0</v>
      </c>
      <c r="CE443">
        <v>0</v>
      </c>
      <c r="CF443">
        <v>0</v>
      </c>
      <c r="CG443">
        <v>0</v>
      </c>
      <c r="CH443">
        <v>0</v>
      </c>
      <c r="CI443">
        <v>0</v>
      </c>
      <c r="CJ443">
        <v>0</v>
      </c>
      <c r="CK443">
        <v>0</v>
      </c>
      <c r="CL443">
        <v>0</v>
      </c>
      <c r="CM443">
        <v>0</v>
      </c>
      <c r="CN443">
        <v>0</v>
      </c>
      <c r="CO443">
        <v>0</v>
      </c>
      <c r="CP443">
        <v>0</v>
      </c>
      <c r="CQ443">
        <v>0</v>
      </c>
      <c r="CR443">
        <v>0</v>
      </c>
      <c r="CS443">
        <v>0</v>
      </c>
      <c r="CT443">
        <v>0</v>
      </c>
      <c r="CU443">
        <v>0</v>
      </c>
      <c r="CV443">
        <v>0</v>
      </c>
      <c r="CW443">
        <v>0</v>
      </c>
      <c r="CX443">
        <v>0</v>
      </c>
      <c r="CY443">
        <v>0</v>
      </c>
      <c r="CZ443">
        <v>0</v>
      </c>
      <c r="DA443">
        <v>0</v>
      </c>
      <c r="DB443">
        <v>0</v>
      </c>
      <c r="DC443">
        <v>0</v>
      </c>
      <c r="DD443">
        <v>0</v>
      </c>
      <c r="DE443">
        <v>0</v>
      </c>
      <c r="DF443">
        <v>0</v>
      </c>
      <c r="DG443">
        <v>0</v>
      </c>
      <c r="DH443">
        <v>0</v>
      </c>
      <c r="DI443">
        <v>0</v>
      </c>
      <c r="DJ443">
        <v>0</v>
      </c>
      <c r="DK443">
        <v>0</v>
      </c>
      <c r="DL443">
        <v>0</v>
      </c>
      <c r="DM443">
        <v>0</v>
      </c>
      <c r="DN443">
        <v>0</v>
      </c>
      <c r="DO443">
        <v>0</v>
      </c>
      <c r="DP443">
        <v>0</v>
      </c>
      <c r="DQ443">
        <v>0</v>
      </c>
    </row>
    <row r="444" spans="1:121" x14ac:dyDescent="0.25">
      <c r="A444" t="s">
        <v>1486</v>
      </c>
      <c r="B444" t="s">
        <v>136</v>
      </c>
      <c r="C444" t="s">
        <v>137</v>
      </c>
      <c r="D444">
        <v>38</v>
      </c>
      <c r="E444" t="s">
        <v>138</v>
      </c>
      <c r="F444" t="s">
        <v>1485</v>
      </c>
      <c r="G444" s="65">
        <v>31424</v>
      </c>
      <c r="H444" t="s">
        <v>141</v>
      </c>
      <c r="I444" t="s">
        <v>142</v>
      </c>
      <c r="J444" s="66">
        <v>200019605578859</v>
      </c>
      <c r="K444" t="s">
        <v>143</v>
      </c>
      <c r="L444">
        <v>4</v>
      </c>
      <c r="M444" s="65">
        <v>45663</v>
      </c>
      <c r="N444" t="s">
        <v>200</v>
      </c>
      <c r="O444" t="s">
        <v>201</v>
      </c>
      <c r="P444" t="s">
        <v>200</v>
      </c>
      <c r="Q444" t="s">
        <v>201</v>
      </c>
      <c r="R444">
        <v>1</v>
      </c>
      <c r="S444" t="s">
        <v>146</v>
      </c>
      <c r="T444" t="s">
        <v>147</v>
      </c>
      <c r="U444" t="s">
        <v>148</v>
      </c>
      <c r="V444" t="s">
        <v>149</v>
      </c>
      <c r="W444" t="s">
        <v>150</v>
      </c>
      <c r="X444">
        <v>1500</v>
      </c>
      <c r="Y444" t="s">
        <v>264</v>
      </c>
      <c r="Z444" t="s">
        <v>152</v>
      </c>
      <c r="AA444" t="s">
        <v>153</v>
      </c>
      <c r="AB444" t="s">
        <v>154</v>
      </c>
      <c r="AC444" t="s">
        <v>155</v>
      </c>
      <c r="AF444" t="s">
        <v>188</v>
      </c>
      <c r="AG444" t="s">
        <v>189</v>
      </c>
      <c r="AP444" t="s">
        <v>158</v>
      </c>
      <c r="AQ444" t="s">
        <v>159</v>
      </c>
      <c r="AR444">
        <v>2025</v>
      </c>
      <c r="AS444">
        <v>12</v>
      </c>
      <c r="AT444" s="65">
        <v>45669</v>
      </c>
      <c r="AU444" t="s">
        <v>160</v>
      </c>
      <c r="AV444" t="s">
        <v>161</v>
      </c>
      <c r="AW444" t="s">
        <v>162</v>
      </c>
      <c r="AX444">
        <v>70000</v>
      </c>
      <c r="AY444">
        <v>0</v>
      </c>
      <c r="AZ444">
        <v>0</v>
      </c>
      <c r="BA444">
        <v>0</v>
      </c>
      <c r="BB444">
        <v>0</v>
      </c>
      <c r="BC444">
        <v>0</v>
      </c>
      <c r="BD444">
        <v>0</v>
      </c>
      <c r="BE444">
        <v>0</v>
      </c>
      <c r="BF444">
        <v>0</v>
      </c>
      <c r="BG444">
        <v>0</v>
      </c>
      <c r="BH444">
        <v>0</v>
      </c>
      <c r="BI444">
        <v>0</v>
      </c>
      <c r="BJ444">
        <v>2009</v>
      </c>
      <c r="BK444">
        <v>4600.5600000000004</v>
      </c>
      <c r="BL444">
        <v>2128</v>
      </c>
      <c r="BM444">
        <v>0</v>
      </c>
      <c r="BN444">
        <v>0</v>
      </c>
      <c r="BO444">
        <v>3839.56</v>
      </c>
      <c r="BP444">
        <v>0</v>
      </c>
      <c r="BQ444">
        <v>0</v>
      </c>
      <c r="BR444">
        <v>0</v>
      </c>
      <c r="BS444">
        <v>0</v>
      </c>
      <c r="BT444">
        <v>0</v>
      </c>
      <c r="BU444">
        <v>0</v>
      </c>
      <c r="BV444">
        <v>0</v>
      </c>
      <c r="BW444">
        <v>0</v>
      </c>
      <c r="BX444">
        <v>0</v>
      </c>
      <c r="BY444">
        <v>0</v>
      </c>
      <c r="BZ444">
        <v>0</v>
      </c>
      <c r="CA444">
        <v>0</v>
      </c>
      <c r="CB444">
        <v>0</v>
      </c>
      <c r="CC444">
        <v>0</v>
      </c>
      <c r="CD444">
        <v>0</v>
      </c>
      <c r="CE444">
        <v>0</v>
      </c>
      <c r="CF444">
        <v>0</v>
      </c>
      <c r="CG444">
        <v>0</v>
      </c>
      <c r="CH444">
        <v>0</v>
      </c>
      <c r="CI444">
        <v>0</v>
      </c>
      <c r="CJ444">
        <v>0</v>
      </c>
      <c r="CK444">
        <v>0</v>
      </c>
      <c r="CL444">
        <v>0</v>
      </c>
      <c r="CM444">
        <v>0</v>
      </c>
      <c r="CN444">
        <v>0</v>
      </c>
      <c r="CO444">
        <v>0</v>
      </c>
      <c r="CP444">
        <v>0</v>
      </c>
      <c r="CQ444">
        <v>0</v>
      </c>
      <c r="CR444">
        <v>0</v>
      </c>
      <c r="CS444">
        <v>0</v>
      </c>
      <c r="CT444">
        <v>0</v>
      </c>
      <c r="CU444">
        <v>0</v>
      </c>
      <c r="CV444">
        <v>0</v>
      </c>
      <c r="CW444">
        <v>0</v>
      </c>
      <c r="CX444">
        <v>0</v>
      </c>
      <c r="CY444">
        <v>0</v>
      </c>
      <c r="CZ444">
        <v>0</v>
      </c>
      <c r="DA444">
        <v>0</v>
      </c>
      <c r="DB444">
        <v>0</v>
      </c>
      <c r="DC444">
        <v>0</v>
      </c>
      <c r="DD444">
        <v>0</v>
      </c>
      <c r="DE444">
        <v>0</v>
      </c>
      <c r="DF444">
        <v>0</v>
      </c>
      <c r="DG444">
        <v>0</v>
      </c>
      <c r="DH444">
        <v>0</v>
      </c>
      <c r="DI444">
        <v>0</v>
      </c>
      <c r="DJ444">
        <v>0</v>
      </c>
      <c r="DK444">
        <v>0</v>
      </c>
      <c r="DL444">
        <v>0</v>
      </c>
      <c r="DM444">
        <v>0</v>
      </c>
      <c r="DN444">
        <v>0</v>
      </c>
      <c r="DO444">
        <v>0</v>
      </c>
      <c r="DP444">
        <v>0</v>
      </c>
      <c r="DQ444">
        <v>0</v>
      </c>
    </row>
    <row r="445" spans="1:121" x14ac:dyDescent="0.25">
      <c r="A445" t="s">
        <v>1488</v>
      </c>
      <c r="B445" t="s">
        <v>136</v>
      </c>
      <c r="C445" t="s">
        <v>137</v>
      </c>
      <c r="D445">
        <v>122</v>
      </c>
      <c r="E445" t="s">
        <v>138</v>
      </c>
      <c r="F445" t="s">
        <v>1487</v>
      </c>
      <c r="G445" s="65">
        <v>29711</v>
      </c>
      <c r="H445" t="s">
        <v>141</v>
      </c>
      <c r="I445" t="s">
        <v>206</v>
      </c>
      <c r="J445" s="66">
        <v>200010130475130</v>
      </c>
      <c r="K445" t="s">
        <v>143</v>
      </c>
      <c r="L445">
        <v>8</v>
      </c>
      <c r="M445" s="65">
        <v>45663</v>
      </c>
      <c r="N445" t="s">
        <v>207</v>
      </c>
      <c r="O445" t="s">
        <v>208</v>
      </c>
      <c r="P445" t="s">
        <v>207</v>
      </c>
      <c r="Q445" t="s">
        <v>208</v>
      </c>
      <c r="R445">
        <v>1</v>
      </c>
      <c r="S445" t="s">
        <v>146</v>
      </c>
      <c r="T445" t="s">
        <v>147</v>
      </c>
      <c r="U445" t="s">
        <v>148</v>
      </c>
      <c r="V445" t="s">
        <v>149</v>
      </c>
      <c r="W445" t="s">
        <v>150</v>
      </c>
      <c r="X445">
        <v>2210</v>
      </c>
      <c r="Y445" t="s">
        <v>170</v>
      </c>
      <c r="AB445" t="s">
        <v>154</v>
      </c>
      <c r="AC445" t="s">
        <v>155</v>
      </c>
      <c r="AP445" t="s">
        <v>158</v>
      </c>
      <c r="AQ445" t="s">
        <v>159</v>
      </c>
      <c r="AR445">
        <v>2025</v>
      </c>
      <c r="AS445">
        <v>12</v>
      </c>
      <c r="AT445" s="65">
        <v>45669</v>
      </c>
      <c r="AU445" t="s">
        <v>160</v>
      </c>
      <c r="AV445" t="s">
        <v>161</v>
      </c>
      <c r="AW445" t="s">
        <v>162</v>
      </c>
      <c r="AX445">
        <v>50000</v>
      </c>
      <c r="AY445">
        <v>0</v>
      </c>
      <c r="AZ445">
        <v>0</v>
      </c>
      <c r="BA445">
        <v>0</v>
      </c>
      <c r="BB445">
        <v>0</v>
      </c>
      <c r="BC445">
        <v>0</v>
      </c>
      <c r="BD445">
        <v>0</v>
      </c>
      <c r="BE445">
        <v>0</v>
      </c>
      <c r="BF445">
        <v>0</v>
      </c>
      <c r="BG445">
        <v>0</v>
      </c>
      <c r="BH445">
        <v>0</v>
      </c>
      <c r="BI445">
        <v>0</v>
      </c>
      <c r="BJ445">
        <v>1435</v>
      </c>
      <c r="BK445">
        <v>1278.07</v>
      </c>
      <c r="BL445">
        <v>1520</v>
      </c>
      <c r="BM445">
        <v>0</v>
      </c>
      <c r="BN445">
        <v>0</v>
      </c>
      <c r="BO445">
        <v>3839.56</v>
      </c>
      <c r="BP445">
        <v>0</v>
      </c>
      <c r="BQ445">
        <v>0</v>
      </c>
      <c r="BR445">
        <v>0</v>
      </c>
      <c r="BS445">
        <v>0</v>
      </c>
      <c r="BT445">
        <v>0</v>
      </c>
      <c r="BU445">
        <v>0</v>
      </c>
      <c r="BV445">
        <v>0</v>
      </c>
      <c r="BW445">
        <v>0</v>
      </c>
      <c r="BX445">
        <v>0</v>
      </c>
      <c r="BY445">
        <v>0</v>
      </c>
      <c r="BZ445">
        <v>26337.14</v>
      </c>
      <c r="CA445">
        <v>0</v>
      </c>
      <c r="CB445">
        <v>0</v>
      </c>
      <c r="CC445">
        <v>0</v>
      </c>
      <c r="CD445">
        <v>0</v>
      </c>
      <c r="CE445">
        <v>0</v>
      </c>
      <c r="CF445">
        <v>0</v>
      </c>
      <c r="CG445">
        <v>0</v>
      </c>
      <c r="CH445">
        <v>0</v>
      </c>
      <c r="CI445">
        <v>0</v>
      </c>
      <c r="CJ445">
        <v>0</v>
      </c>
      <c r="CK445">
        <v>0</v>
      </c>
      <c r="CL445">
        <v>0</v>
      </c>
      <c r="CM445">
        <v>0</v>
      </c>
      <c r="CN445">
        <v>0</v>
      </c>
      <c r="CO445">
        <v>0</v>
      </c>
      <c r="CP445">
        <v>0</v>
      </c>
      <c r="CQ445">
        <v>0</v>
      </c>
      <c r="CR445">
        <v>0</v>
      </c>
      <c r="CS445">
        <v>0</v>
      </c>
      <c r="CT445">
        <v>0</v>
      </c>
      <c r="CU445">
        <v>0</v>
      </c>
      <c r="CV445">
        <v>0</v>
      </c>
      <c r="CW445">
        <v>0</v>
      </c>
      <c r="CX445">
        <v>0</v>
      </c>
      <c r="CY445">
        <v>0</v>
      </c>
      <c r="CZ445">
        <v>0</v>
      </c>
      <c r="DA445">
        <v>0</v>
      </c>
      <c r="DB445">
        <v>0</v>
      </c>
      <c r="DC445">
        <v>0</v>
      </c>
      <c r="DD445">
        <v>0</v>
      </c>
      <c r="DE445">
        <v>0</v>
      </c>
      <c r="DF445">
        <v>0</v>
      </c>
      <c r="DG445">
        <v>0</v>
      </c>
      <c r="DH445">
        <v>0</v>
      </c>
      <c r="DI445">
        <v>0</v>
      </c>
      <c r="DJ445">
        <v>0</v>
      </c>
      <c r="DK445">
        <v>0</v>
      </c>
      <c r="DL445">
        <v>0</v>
      </c>
      <c r="DM445">
        <v>0</v>
      </c>
      <c r="DN445">
        <v>0</v>
      </c>
      <c r="DO445">
        <v>0</v>
      </c>
      <c r="DP445">
        <v>0</v>
      </c>
      <c r="DQ445">
        <v>0</v>
      </c>
    </row>
    <row r="446" spans="1:121" x14ac:dyDescent="0.25">
      <c r="A446" t="s">
        <v>1490</v>
      </c>
      <c r="B446" t="s">
        <v>136</v>
      </c>
      <c r="C446" t="s">
        <v>137</v>
      </c>
      <c r="D446">
        <v>90</v>
      </c>
      <c r="E446" t="s">
        <v>138</v>
      </c>
      <c r="F446" t="s">
        <v>1489</v>
      </c>
      <c r="G446" t="s">
        <v>1491</v>
      </c>
      <c r="H446" t="s">
        <v>166</v>
      </c>
      <c r="I446" t="s">
        <v>142</v>
      </c>
      <c r="J446" s="66">
        <v>200018300198637</v>
      </c>
      <c r="K446" t="s">
        <v>143</v>
      </c>
      <c r="L446">
        <v>5</v>
      </c>
      <c r="M446" s="65">
        <v>45663</v>
      </c>
      <c r="N446" t="s">
        <v>207</v>
      </c>
      <c r="O446" t="s">
        <v>208</v>
      </c>
      <c r="P446" t="s">
        <v>207</v>
      </c>
      <c r="Q446" t="s">
        <v>208</v>
      </c>
      <c r="R446">
        <v>1</v>
      </c>
      <c r="S446" t="s">
        <v>146</v>
      </c>
      <c r="T446" t="s">
        <v>147</v>
      </c>
      <c r="U446" t="s">
        <v>148</v>
      </c>
      <c r="V446" t="s">
        <v>149</v>
      </c>
      <c r="W446" t="s">
        <v>150</v>
      </c>
      <c r="X446">
        <v>2210</v>
      </c>
      <c r="Y446" t="s">
        <v>170</v>
      </c>
      <c r="AB446" t="s">
        <v>154</v>
      </c>
      <c r="AC446" t="s">
        <v>155</v>
      </c>
      <c r="AP446" t="s">
        <v>158</v>
      </c>
      <c r="AQ446" t="s">
        <v>159</v>
      </c>
      <c r="AR446">
        <v>2025</v>
      </c>
      <c r="AS446">
        <v>12</v>
      </c>
      <c r="AT446" s="65">
        <v>45669</v>
      </c>
      <c r="AU446" t="s">
        <v>160</v>
      </c>
      <c r="AV446" t="s">
        <v>161</v>
      </c>
      <c r="AW446" t="s">
        <v>162</v>
      </c>
      <c r="AX446">
        <v>40000</v>
      </c>
      <c r="AY446">
        <v>0</v>
      </c>
      <c r="AZ446">
        <v>0</v>
      </c>
      <c r="BA446">
        <v>0</v>
      </c>
      <c r="BB446">
        <v>0</v>
      </c>
      <c r="BC446">
        <v>0</v>
      </c>
      <c r="BD446">
        <v>0</v>
      </c>
      <c r="BE446">
        <v>0</v>
      </c>
      <c r="BF446">
        <v>0</v>
      </c>
      <c r="BG446">
        <v>0</v>
      </c>
      <c r="BH446">
        <v>0</v>
      </c>
      <c r="BI446">
        <v>0</v>
      </c>
      <c r="BJ446">
        <v>1148</v>
      </c>
      <c r="BK446">
        <v>442.65</v>
      </c>
      <c r="BL446">
        <v>1216</v>
      </c>
      <c r="BM446">
        <v>0</v>
      </c>
      <c r="BN446">
        <v>0</v>
      </c>
      <c r="BO446">
        <v>0</v>
      </c>
      <c r="BP446">
        <v>0</v>
      </c>
      <c r="BQ446">
        <v>0</v>
      </c>
      <c r="BR446">
        <v>0</v>
      </c>
      <c r="BS446">
        <v>0</v>
      </c>
      <c r="BT446">
        <v>0</v>
      </c>
      <c r="BU446">
        <v>0</v>
      </c>
      <c r="BV446">
        <v>0</v>
      </c>
      <c r="BW446">
        <v>0</v>
      </c>
      <c r="BX446">
        <v>0</v>
      </c>
      <c r="BY446">
        <v>0</v>
      </c>
      <c r="BZ446">
        <v>0</v>
      </c>
      <c r="CA446">
        <v>0</v>
      </c>
      <c r="CB446">
        <v>0</v>
      </c>
      <c r="CC446">
        <v>0</v>
      </c>
      <c r="CD446">
        <v>0</v>
      </c>
      <c r="CE446">
        <v>0</v>
      </c>
      <c r="CF446">
        <v>0</v>
      </c>
      <c r="CG446">
        <v>0</v>
      </c>
      <c r="CH446">
        <v>0</v>
      </c>
      <c r="CI446">
        <v>0</v>
      </c>
      <c r="CJ446">
        <v>0</v>
      </c>
      <c r="CK446">
        <v>0</v>
      </c>
      <c r="CL446">
        <v>0</v>
      </c>
      <c r="CM446">
        <v>0</v>
      </c>
      <c r="CN446">
        <v>0</v>
      </c>
      <c r="CO446">
        <v>0</v>
      </c>
      <c r="CP446">
        <v>0</v>
      </c>
      <c r="CQ446">
        <v>0</v>
      </c>
      <c r="CR446">
        <v>0</v>
      </c>
      <c r="CS446">
        <v>0</v>
      </c>
      <c r="CT446">
        <v>0</v>
      </c>
      <c r="CU446">
        <v>0</v>
      </c>
      <c r="CV446">
        <v>0</v>
      </c>
      <c r="CW446">
        <v>0</v>
      </c>
      <c r="CX446">
        <v>0</v>
      </c>
      <c r="CY446">
        <v>0</v>
      </c>
      <c r="CZ446">
        <v>0</v>
      </c>
      <c r="DA446">
        <v>0</v>
      </c>
      <c r="DB446">
        <v>0</v>
      </c>
      <c r="DC446">
        <v>0</v>
      </c>
      <c r="DD446">
        <v>0</v>
      </c>
      <c r="DE446">
        <v>0</v>
      </c>
      <c r="DF446">
        <v>0</v>
      </c>
      <c r="DG446">
        <v>0</v>
      </c>
      <c r="DH446">
        <v>0</v>
      </c>
      <c r="DI446">
        <v>0</v>
      </c>
      <c r="DJ446">
        <v>0</v>
      </c>
      <c r="DK446">
        <v>0</v>
      </c>
      <c r="DL446">
        <v>0</v>
      </c>
      <c r="DM446">
        <v>0</v>
      </c>
      <c r="DN446">
        <v>0</v>
      </c>
      <c r="DO446">
        <v>0</v>
      </c>
      <c r="DP446">
        <v>0</v>
      </c>
      <c r="DQ446">
        <v>0</v>
      </c>
    </row>
    <row r="447" spans="1:121" x14ac:dyDescent="0.25">
      <c r="A447" t="s">
        <v>1493</v>
      </c>
      <c r="B447" t="s">
        <v>136</v>
      </c>
      <c r="C447" t="s">
        <v>137</v>
      </c>
      <c r="D447">
        <v>43</v>
      </c>
      <c r="E447" t="s">
        <v>138</v>
      </c>
      <c r="F447" t="s">
        <v>1492</v>
      </c>
      <c r="G447" s="65">
        <v>25541</v>
      </c>
      <c r="H447" t="s">
        <v>141</v>
      </c>
      <c r="I447" t="s">
        <v>142</v>
      </c>
      <c r="J447" s="66">
        <v>9600488110</v>
      </c>
      <c r="K447" t="s">
        <v>143</v>
      </c>
      <c r="L447">
        <v>1</v>
      </c>
      <c r="M447" s="65">
        <v>45664</v>
      </c>
      <c r="N447" t="s">
        <v>167</v>
      </c>
      <c r="O447" t="s">
        <v>168</v>
      </c>
      <c r="P447" t="s">
        <v>167</v>
      </c>
      <c r="Q447" t="s">
        <v>168</v>
      </c>
      <c r="R447">
        <v>1</v>
      </c>
      <c r="S447" t="s">
        <v>146</v>
      </c>
      <c r="T447" t="s">
        <v>147</v>
      </c>
      <c r="U447" t="s">
        <v>148</v>
      </c>
      <c r="V447" t="s">
        <v>149</v>
      </c>
      <c r="W447" t="s">
        <v>150</v>
      </c>
      <c r="X447">
        <v>1404</v>
      </c>
      <c r="Y447" t="s">
        <v>514</v>
      </c>
      <c r="Z447" t="s">
        <v>152</v>
      </c>
      <c r="AA447" t="s">
        <v>153</v>
      </c>
      <c r="AB447" t="s">
        <v>154</v>
      </c>
      <c r="AC447" t="s">
        <v>155</v>
      </c>
      <c r="AF447" t="s">
        <v>156</v>
      </c>
      <c r="AG447" t="s">
        <v>157</v>
      </c>
      <c r="AP447" t="s">
        <v>158</v>
      </c>
      <c r="AQ447" t="s">
        <v>159</v>
      </c>
      <c r="AR447">
        <v>2025</v>
      </c>
      <c r="AS447">
        <v>12</v>
      </c>
      <c r="AT447" s="65">
        <v>45669</v>
      </c>
      <c r="AU447" t="s">
        <v>160</v>
      </c>
      <c r="AV447" t="s">
        <v>161</v>
      </c>
      <c r="AW447" t="s">
        <v>162</v>
      </c>
      <c r="AX447">
        <v>37500</v>
      </c>
      <c r="AY447">
        <v>0</v>
      </c>
      <c r="AZ447">
        <v>0</v>
      </c>
      <c r="BA447">
        <v>0</v>
      </c>
      <c r="BB447">
        <v>0</v>
      </c>
      <c r="BC447">
        <v>0</v>
      </c>
      <c r="BD447">
        <v>0</v>
      </c>
      <c r="BE447">
        <v>0</v>
      </c>
      <c r="BF447">
        <v>0</v>
      </c>
      <c r="BG447">
        <v>0</v>
      </c>
      <c r="BH447">
        <v>0</v>
      </c>
      <c r="BI447">
        <v>0</v>
      </c>
      <c r="BJ447">
        <v>1076.25</v>
      </c>
      <c r="BK447">
        <v>89.81</v>
      </c>
      <c r="BL447">
        <v>1140</v>
      </c>
      <c r="BM447">
        <v>0</v>
      </c>
      <c r="BN447">
        <v>0</v>
      </c>
      <c r="BO447">
        <v>0</v>
      </c>
      <c r="BP447">
        <v>0</v>
      </c>
      <c r="BQ447">
        <v>0</v>
      </c>
      <c r="BR447">
        <v>0</v>
      </c>
      <c r="BS447">
        <v>0</v>
      </c>
      <c r="BT447">
        <v>0</v>
      </c>
      <c r="BU447">
        <v>0</v>
      </c>
      <c r="BV447">
        <v>0</v>
      </c>
      <c r="BW447">
        <v>0</v>
      </c>
      <c r="BX447">
        <v>0</v>
      </c>
      <c r="BY447">
        <v>0</v>
      </c>
      <c r="BZ447">
        <v>0</v>
      </c>
      <c r="CA447">
        <v>0</v>
      </c>
      <c r="CB447">
        <v>0</v>
      </c>
      <c r="CC447">
        <v>0</v>
      </c>
      <c r="CD447">
        <v>0</v>
      </c>
      <c r="CE447">
        <v>0</v>
      </c>
      <c r="CF447">
        <v>0</v>
      </c>
      <c r="CG447">
        <v>0</v>
      </c>
      <c r="CH447">
        <v>0</v>
      </c>
      <c r="CI447">
        <v>0</v>
      </c>
      <c r="CJ447">
        <v>0</v>
      </c>
      <c r="CK447">
        <v>0</v>
      </c>
      <c r="CL447">
        <v>0</v>
      </c>
      <c r="CM447">
        <v>0</v>
      </c>
      <c r="CN447">
        <v>0</v>
      </c>
      <c r="CO447">
        <v>0</v>
      </c>
      <c r="CP447">
        <v>0</v>
      </c>
      <c r="CQ447">
        <v>0</v>
      </c>
      <c r="CR447">
        <v>0</v>
      </c>
      <c r="CS447">
        <v>0</v>
      </c>
      <c r="CT447">
        <v>0</v>
      </c>
      <c r="CU447">
        <v>0</v>
      </c>
      <c r="CV447">
        <v>0</v>
      </c>
      <c r="CW447">
        <v>0</v>
      </c>
      <c r="CX447">
        <v>0</v>
      </c>
      <c r="CY447">
        <v>0</v>
      </c>
      <c r="CZ447">
        <v>0</v>
      </c>
      <c r="DA447">
        <v>0</v>
      </c>
      <c r="DB447">
        <v>0</v>
      </c>
      <c r="DC447">
        <v>0</v>
      </c>
      <c r="DD447">
        <v>0</v>
      </c>
      <c r="DE447">
        <v>0</v>
      </c>
      <c r="DF447">
        <v>0</v>
      </c>
      <c r="DG447">
        <v>0</v>
      </c>
      <c r="DH447">
        <v>0</v>
      </c>
      <c r="DI447">
        <v>0</v>
      </c>
      <c r="DJ447">
        <v>0</v>
      </c>
      <c r="DK447">
        <v>0</v>
      </c>
      <c r="DL447">
        <v>0</v>
      </c>
      <c r="DM447">
        <v>0</v>
      </c>
      <c r="DN447">
        <v>0</v>
      </c>
      <c r="DO447">
        <v>0</v>
      </c>
      <c r="DP447">
        <v>0</v>
      </c>
      <c r="DQ447">
        <v>0</v>
      </c>
    </row>
    <row r="448" spans="1:121" x14ac:dyDescent="0.25">
      <c r="A448" t="s">
        <v>1495</v>
      </c>
      <c r="B448" t="s">
        <v>136</v>
      </c>
      <c r="C448" t="s">
        <v>137</v>
      </c>
      <c r="D448">
        <v>132</v>
      </c>
      <c r="E448" t="s">
        <v>138</v>
      </c>
      <c r="F448" t="s">
        <v>1494</v>
      </c>
      <c r="G448" t="s">
        <v>1496</v>
      </c>
      <c r="H448" t="s">
        <v>141</v>
      </c>
      <c r="I448" t="s">
        <v>206</v>
      </c>
      <c r="J448" s="66">
        <v>200010130386821</v>
      </c>
      <c r="K448" t="s">
        <v>143</v>
      </c>
      <c r="L448">
        <v>6</v>
      </c>
      <c r="M448" s="65">
        <v>45663</v>
      </c>
      <c r="N448" t="s">
        <v>207</v>
      </c>
      <c r="O448" t="s">
        <v>208</v>
      </c>
      <c r="P448" t="s">
        <v>207</v>
      </c>
      <c r="Q448" t="s">
        <v>208</v>
      </c>
      <c r="R448">
        <v>1</v>
      </c>
      <c r="S448" t="s">
        <v>146</v>
      </c>
      <c r="T448" t="s">
        <v>147</v>
      </c>
      <c r="U448" t="s">
        <v>148</v>
      </c>
      <c r="V448" t="s">
        <v>149</v>
      </c>
      <c r="W448" t="s">
        <v>150</v>
      </c>
      <c r="X448">
        <v>1831</v>
      </c>
      <c r="Y448" t="s">
        <v>151</v>
      </c>
      <c r="Z448" t="s">
        <v>152</v>
      </c>
      <c r="AA448" t="s">
        <v>153</v>
      </c>
      <c r="AB448" t="s">
        <v>154</v>
      </c>
      <c r="AC448" t="s">
        <v>155</v>
      </c>
      <c r="AF448" t="s">
        <v>156</v>
      </c>
      <c r="AG448" t="s">
        <v>157</v>
      </c>
      <c r="AP448" t="s">
        <v>158</v>
      </c>
      <c r="AQ448" t="s">
        <v>159</v>
      </c>
      <c r="AR448">
        <v>2025</v>
      </c>
      <c r="AS448">
        <v>12</v>
      </c>
      <c r="AT448" s="65">
        <v>45669</v>
      </c>
      <c r="AU448" t="s">
        <v>160</v>
      </c>
      <c r="AV448" t="s">
        <v>161</v>
      </c>
      <c r="AW448" t="s">
        <v>162</v>
      </c>
      <c r="AX448">
        <v>55770</v>
      </c>
      <c r="AY448">
        <v>0</v>
      </c>
      <c r="AZ448">
        <v>0</v>
      </c>
      <c r="BA448">
        <v>0</v>
      </c>
      <c r="BB448">
        <v>0</v>
      </c>
      <c r="BC448">
        <v>0</v>
      </c>
      <c r="BD448">
        <v>0</v>
      </c>
      <c r="BE448">
        <v>0</v>
      </c>
      <c r="BF448">
        <v>0</v>
      </c>
      <c r="BG448">
        <v>0</v>
      </c>
      <c r="BH448">
        <v>0</v>
      </c>
      <c r="BI448">
        <v>0</v>
      </c>
      <c r="BJ448">
        <v>1600.6</v>
      </c>
      <c r="BK448">
        <v>2380.38</v>
      </c>
      <c r="BL448">
        <v>1695.41</v>
      </c>
      <c r="BM448">
        <v>0</v>
      </c>
      <c r="BN448">
        <v>0</v>
      </c>
      <c r="BO448">
        <v>1919.78</v>
      </c>
      <c r="BP448">
        <v>0</v>
      </c>
      <c r="BQ448">
        <v>0</v>
      </c>
      <c r="BR448">
        <v>0</v>
      </c>
      <c r="BS448">
        <v>0</v>
      </c>
      <c r="BT448">
        <v>0</v>
      </c>
      <c r="BU448">
        <v>0</v>
      </c>
      <c r="BV448">
        <v>0</v>
      </c>
      <c r="BW448">
        <v>0</v>
      </c>
      <c r="BX448">
        <v>0</v>
      </c>
      <c r="BY448">
        <v>0</v>
      </c>
      <c r="BZ448">
        <v>38373.14</v>
      </c>
      <c r="CA448">
        <v>0</v>
      </c>
      <c r="CB448">
        <v>0</v>
      </c>
      <c r="CC448">
        <v>0</v>
      </c>
      <c r="CD448">
        <v>0</v>
      </c>
      <c r="CE448">
        <v>0</v>
      </c>
      <c r="CF448">
        <v>0</v>
      </c>
      <c r="CG448">
        <v>0</v>
      </c>
      <c r="CH448">
        <v>0</v>
      </c>
      <c r="CI448">
        <v>0</v>
      </c>
      <c r="CJ448">
        <v>0</v>
      </c>
      <c r="CK448">
        <v>0</v>
      </c>
      <c r="CL448">
        <v>0</v>
      </c>
      <c r="CM448">
        <v>0</v>
      </c>
      <c r="CN448">
        <v>0</v>
      </c>
      <c r="CO448">
        <v>0</v>
      </c>
      <c r="CP448">
        <v>0</v>
      </c>
      <c r="CQ448">
        <v>0</v>
      </c>
      <c r="CR448">
        <v>0</v>
      </c>
      <c r="CS448">
        <v>0</v>
      </c>
      <c r="CT448">
        <v>0</v>
      </c>
      <c r="CU448">
        <v>0</v>
      </c>
      <c r="CV448">
        <v>0</v>
      </c>
      <c r="CW448">
        <v>0</v>
      </c>
      <c r="CX448">
        <v>0</v>
      </c>
      <c r="CY448">
        <v>0</v>
      </c>
      <c r="CZ448">
        <v>0</v>
      </c>
      <c r="DA448">
        <v>0</v>
      </c>
      <c r="DB448">
        <v>0</v>
      </c>
      <c r="DC448">
        <v>0</v>
      </c>
      <c r="DD448">
        <v>0</v>
      </c>
      <c r="DE448">
        <v>0</v>
      </c>
      <c r="DF448">
        <v>0</v>
      </c>
      <c r="DG448">
        <v>0</v>
      </c>
      <c r="DH448">
        <v>0</v>
      </c>
      <c r="DI448">
        <v>0</v>
      </c>
      <c r="DJ448">
        <v>0</v>
      </c>
      <c r="DK448">
        <v>0</v>
      </c>
      <c r="DL448">
        <v>0</v>
      </c>
      <c r="DM448">
        <v>0</v>
      </c>
      <c r="DN448">
        <v>0</v>
      </c>
      <c r="DO448">
        <v>0</v>
      </c>
      <c r="DP448">
        <v>0</v>
      </c>
      <c r="DQ448">
        <v>0</v>
      </c>
    </row>
    <row r="449" spans="1:121" x14ac:dyDescent="0.25">
      <c r="A449" t="s">
        <v>1498</v>
      </c>
      <c r="B449" t="s">
        <v>136</v>
      </c>
      <c r="C449" t="s">
        <v>137</v>
      </c>
      <c r="D449">
        <v>30</v>
      </c>
      <c r="E449" t="s">
        <v>138</v>
      </c>
      <c r="F449" t="s">
        <v>1497</v>
      </c>
      <c r="G449" s="65">
        <v>28379</v>
      </c>
      <c r="H449" t="s">
        <v>141</v>
      </c>
      <c r="I449" t="s">
        <v>142</v>
      </c>
      <c r="J449" s="66">
        <v>200019605578701</v>
      </c>
      <c r="K449" t="s">
        <v>143</v>
      </c>
      <c r="L449">
        <v>4</v>
      </c>
      <c r="M449" s="65">
        <v>45663</v>
      </c>
      <c r="N449" t="s">
        <v>447</v>
      </c>
      <c r="O449" t="s">
        <v>448</v>
      </c>
      <c r="P449" t="s">
        <v>447</v>
      </c>
      <c r="Q449" t="s">
        <v>448</v>
      </c>
      <c r="R449">
        <v>1</v>
      </c>
      <c r="S449" t="s">
        <v>146</v>
      </c>
      <c r="T449" t="s">
        <v>147</v>
      </c>
      <c r="U449" t="s">
        <v>148</v>
      </c>
      <c r="V449" t="s">
        <v>149</v>
      </c>
      <c r="W449" t="s">
        <v>150</v>
      </c>
      <c r="X449">
        <v>1693</v>
      </c>
      <c r="Y449" t="s">
        <v>187</v>
      </c>
      <c r="Z449" t="s">
        <v>152</v>
      </c>
      <c r="AA449" t="s">
        <v>153</v>
      </c>
      <c r="AB449" t="s">
        <v>154</v>
      </c>
      <c r="AC449" t="s">
        <v>155</v>
      </c>
      <c r="AF449" t="s">
        <v>188</v>
      </c>
      <c r="AG449" t="s">
        <v>189</v>
      </c>
      <c r="AP449" t="s">
        <v>158</v>
      </c>
      <c r="AQ449" t="s">
        <v>159</v>
      </c>
      <c r="AR449">
        <v>2025</v>
      </c>
      <c r="AS449">
        <v>12</v>
      </c>
      <c r="AT449" s="65">
        <v>45669</v>
      </c>
      <c r="AU449" t="s">
        <v>160</v>
      </c>
      <c r="AV449" t="s">
        <v>161</v>
      </c>
      <c r="AW449" t="s">
        <v>162</v>
      </c>
      <c r="AX449">
        <v>70000</v>
      </c>
      <c r="AY449">
        <v>0</v>
      </c>
      <c r="AZ449">
        <v>0</v>
      </c>
      <c r="BA449">
        <v>0</v>
      </c>
      <c r="BB449">
        <v>0</v>
      </c>
      <c r="BC449">
        <v>0</v>
      </c>
      <c r="BD449">
        <v>0</v>
      </c>
      <c r="BE449">
        <v>0</v>
      </c>
      <c r="BF449">
        <v>0</v>
      </c>
      <c r="BG449">
        <v>0</v>
      </c>
      <c r="BH449">
        <v>0</v>
      </c>
      <c r="BI449">
        <v>0</v>
      </c>
      <c r="BJ449">
        <v>2009</v>
      </c>
      <c r="BK449">
        <v>4600.5600000000004</v>
      </c>
      <c r="BL449">
        <v>2128</v>
      </c>
      <c r="BM449">
        <v>0</v>
      </c>
      <c r="BN449">
        <v>0</v>
      </c>
      <c r="BO449">
        <v>3839.56</v>
      </c>
      <c r="BP449">
        <v>0</v>
      </c>
      <c r="BQ449">
        <v>0</v>
      </c>
      <c r="BR449">
        <v>0</v>
      </c>
      <c r="BS449">
        <v>0</v>
      </c>
      <c r="BT449">
        <v>0</v>
      </c>
      <c r="BU449">
        <v>0</v>
      </c>
      <c r="BV449">
        <v>0</v>
      </c>
      <c r="BW449">
        <v>0</v>
      </c>
      <c r="BX449">
        <v>0</v>
      </c>
      <c r="BY449">
        <v>0</v>
      </c>
      <c r="BZ449">
        <v>5466</v>
      </c>
      <c r="CA449">
        <v>0</v>
      </c>
      <c r="CB449">
        <v>0</v>
      </c>
      <c r="CC449">
        <v>0</v>
      </c>
      <c r="CD449">
        <v>0</v>
      </c>
      <c r="CE449">
        <v>0</v>
      </c>
      <c r="CF449">
        <v>0</v>
      </c>
      <c r="CG449">
        <v>0</v>
      </c>
      <c r="CH449">
        <v>0</v>
      </c>
      <c r="CI449">
        <v>0</v>
      </c>
      <c r="CJ449">
        <v>0</v>
      </c>
      <c r="CK449">
        <v>0</v>
      </c>
      <c r="CL449">
        <v>0</v>
      </c>
      <c r="CM449">
        <v>0</v>
      </c>
      <c r="CN449">
        <v>0</v>
      </c>
      <c r="CO449">
        <v>0</v>
      </c>
      <c r="CP449">
        <v>0</v>
      </c>
      <c r="CQ449">
        <v>0</v>
      </c>
      <c r="CR449">
        <v>0</v>
      </c>
      <c r="CS449">
        <v>0</v>
      </c>
      <c r="CT449">
        <v>0</v>
      </c>
      <c r="CU449">
        <v>0</v>
      </c>
      <c r="CV449">
        <v>0</v>
      </c>
      <c r="CW449">
        <v>0</v>
      </c>
      <c r="CX449">
        <v>0</v>
      </c>
      <c r="CY449">
        <v>0</v>
      </c>
      <c r="CZ449">
        <v>0</v>
      </c>
      <c r="DA449">
        <v>0</v>
      </c>
      <c r="DB449">
        <v>0</v>
      </c>
      <c r="DC449">
        <v>0</v>
      </c>
      <c r="DD449">
        <v>0</v>
      </c>
      <c r="DE449">
        <v>0</v>
      </c>
      <c r="DF449">
        <v>0</v>
      </c>
      <c r="DG449">
        <v>0</v>
      </c>
      <c r="DH449">
        <v>0</v>
      </c>
      <c r="DI449">
        <v>0</v>
      </c>
      <c r="DJ449">
        <v>0</v>
      </c>
      <c r="DK449">
        <v>0</v>
      </c>
      <c r="DL449">
        <v>0</v>
      </c>
      <c r="DM449">
        <v>0</v>
      </c>
      <c r="DN449">
        <v>0</v>
      </c>
      <c r="DO449">
        <v>0</v>
      </c>
      <c r="DP449">
        <v>0</v>
      </c>
      <c r="DQ449">
        <v>0</v>
      </c>
    </row>
    <row r="450" spans="1:121" x14ac:dyDescent="0.25">
      <c r="A450" t="s">
        <v>1500</v>
      </c>
      <c r="B450" t="s">
        <v>136</v>
      </c>
      <c r="C450" t="s">
        <v>137</v>
      </c>
      <c r="D450">
        <v>30</v>
      </c>
      <c r="E450" t="s">
        <v>138</v>
      </c>
      <c r="F450" t="s">
        <v>1499</v>
      </c>
      <c r="G450" s="65">
        <v>30989</v>
      </c>
      <c r="H450" t="s">
        <v>141</v>
      </c>
      <c r="I450" t="s">
        <v>142</v>
      </c>
      <c r="J450" s="66">
        <v>200019606323911</v>
      </c>
      <c r="K450" t="s">
        <v>143</v>
      </c>
      <c r="L450">
        <v>3</v>
      </c>
      <c r="M450" s="65">
        <v>45663</v>
      </c>
      <c r="N450" t="s">
        <v>356</v>
      </c>
      <c r="O450" t="s">
        <v>357</v>
      </c>
      <c r="P450" t="s">
        <v>356</v>
      </c>
      <c r="Q450" t="s">
        <v>357</v>
      </c>
      <c r="R450">
        <v>1</v>
      </c>
      <c r="S450" t="s">
        <v>146</v>
      </c>
      <c r="T450" t="s">
        <v>147</v>
      </c>
      <c r="U450" t="s">
        <v>148</v>
      </c>
      <c r="V450" t="s">
        <v>149</v>
      </c>
      <c r="W450" t="s">
        <v>150</v>
      </c>
      <c r="X450">
        <v>1680</v>
      </c>
      <c r="Y450" t="s">
        <v>1501</v>
      </c>
      <c r="AB450" t="s">
        <v>154</v>
      </c>
      <c r="AC450" t="s">
        <v>155</v>
      </c>
      <c r="AP450" t="s">
        <v>158</v>
      </c>
      <c r="AQ450" t="s">
        <v>159</v>
      </c>
      <c r="AR450">
        <v>2025</v>
      </c>
      <c r="AS450">
        <v>12</v>
      </c>
      <c r="AT450" s="65">
        <v>45669</v>
      </c>
      <c r="AU450" t="s">
        <v>160</v>
      </c>
      <c r="AV450" t="s">
        <v>161</v>
      </c>
      <c r="AW450" t="s">
        <v>162</v>
      </c>
      <c r="AX450">
        <v>32731.88</v>
      </c>
      <c r="AY450">
        <v>0</v>
      </c>
      <c r="AZ450">
        <v>0</v>
      </c>
      <c r="BA450">
        <v>0</v>
      </c>
      <c r="BB450">
        <v>0</v>
      </c>
      <c r="BC450">
        <v>0</v>
      </c>
      <c r="BD450">
        <v>0</v>
      </c>
      <c r="BE450">
        <v>0</v>
      </c>
      <c r="BF450">
        <v>0</v>
      </c>
      <c r="BG450">
        <v>0</v>
      </c>
      <c r="BH450">
        <v>0</v>
      </c>
      <c r="BI450">
        <v>0</v>
      </c>
      <c r="BJ450">
        <v>939.4</v>
      </c>
      <c r="BK450">
        <v>0</v>
      </c>
      <c r="BL450">
        <v>995.05</v>
      </c>
      <c r="BM450">
        <v>0</v>
      </c>
      <c r="BN450">
        <v>0</v>
      </c>
      <c r="BO450">
        <v>0</v>
      </c>
      <c r="BP450">
        <v>0</v>
      </c>
      <c r="BQ450">
        <v>0</v>
      </c>
      <c r="BR450">
        <v>0</v>
      </c>
      <c r="BS450">
        <v>0</v>
      </c>
      <c r="BT450">
        <v>0</v>
      </c>
      <c r="BU450">
        <v>0</v>
      </c>
      <c r="BV450">
        <v>0</v>
      </c>
      <c r="BW450">
        <v>0</v>
      </c>
      <c r="BX450">
        <v>0</v>
      </c>
      <c r="BY450">
        <v>0</v>
      </c>
      <c r="BZ450">
        <v>2541.67</v>
      </c>
      <c r="CA450">
        <v>0</v>
      </c>
      <c r="CB450">
        <v>0</v>
      </c>
      <c r="CC450">
        <v>0</v>
      </c>
      <c r="CD450">
        <v>0</v>
      </c>
      <c r="CE450">
        <v>0</v>
      </c>
      <c r="CF450">
        <v>0</v>
      </c>
      <c r="CG450">
        <v>0</v>
      </c>
      <c r="CH450">
        <v>0</v>
      </c>
      <c r="CI450">
        <v>0</v>
      </c>
      <c r="CJ450">
        <v>0</v>
      </c>
      <c r="CK450">
        <v>0</v>
      </c>
      <c r="CL450">
        <v>0</v>
      </c>
      <c r="CM450">
        <v>0</v>
      </c>
      <c r="CN450">
        <v>0</v>
      </c>
      <c r="CO450">
        <v>0</v>
      </c>
      <c r="CP450">
        <v>0</v>
      </c>
      <c r="CQ450">
        <v>0</v>
      </c>
      <c r="CR450">
        <v>0</v>
      </c>
      <c r="CS450">
        <v>0</v>
      </c>
      <c r="CT450">
        <v>0</v>
      </c>
      <c r="CU450">
        <v>0</v>
      </c>
      <c r="CV450">
        <v>0</v>
      </c>
      <c r="CW450">
        <v>0</v>
      </c>
      <c r="CX450">
        <v>0</v>
      </c>
      <c r="CY450">
        <v>0</v>
      </c>
      <c r="CZ450">
        <v>0</v>
      </c>
      <c r="DA450">
        <v>0</v>
      </c>
      <c r="DB450">
        <v>0</v>
      </c>
      <c r="DC450">
        <v>0</v>
      </c>
      <c r="DD450">
        <v>0</v>
      </c>
      <c r="DE450">
        <v>0</v>
      </c>
      <c r="DF450">
        <v>0</v>
      </c>
      <c r="DG450">
        <v>0</v>
      </c>
      <c r="DH450">
        <v>0</v>
      </c>
      <c r="DI450">
        <v>0</v>
      </c>
      <c r="DJ450">
        <v>0</v>
      </c>
      <c r="DK450">
        <v>0</v>
      </c>
      <c r="DL450">
        <v>0</v>
      </c>
      <c r="DM450">
        <v>0</v>
      </c>
      <c r="DN450">
        <v>0</v>
      </c>
      <c r="DO450">
        <v>0</v>
      </c>
      <c r="DP450">
        <v>0</v>
      </c>
      <c r="DQ450">
        <v>0</v>
      </c>
    </row>
    <row r="451" spans="1:121" x14ac:dyDescent="0.25">
      <c r="A451" t="s">
        <v>1503</v>
      </c>
      <c r="B451" t="s">
        <v>136</v>
      </c>
      <c r="C451" t="s">
        <v>137</v>
      </c>
      <c r="D451">
        <v>70</v>
      </c>
      <c r="E451" t="s">
        <v>138</v>
      </c>
      <c r="F451" t="s">
        <v>1502</v>
      </c>
      <c r="G451" t="s">
        <v>1504</v>
      </c>
      <c r="H451" t="s">
        <v>166</v>
      </c>
      <c r="I451" t="s">
        <v>142</v>
      </c>
      <c r="J451" s="66">
        <v>200019603303378</v>
      </c>
      <c r="K451" t="s">
        <v>143</v>
      </c>
      <c r="L451">
        <v>4</v>
      </c>
      <c r="M451" s="65">
        <v>45663</v>
      </c>
      <c r="N451" t="s">
        <v>207</v>
      </c>
      <c r="O451" t="s">
        <v>208</v>
      </c>
      <c r="P451" t="s">
        <v>207</v>
      </c>
      <c r="Q451" t="s">
        <v>208</v>
      </c>
      <c r="R451">
        <v>1</v>
      </c>
      <c r="S451" t="s">
        <v>146</v>
      </c>
      <c r="T451" t="s">
        <v>147</v>
      </c>
      <c r="U451" t="s">
        <v>148</v>
      </c>
      <c r="V451" t="s">
        <v>149</v>
      </c>
      <c r="W451" t="s">
        <v>150</v>
      </c>
      <c r="X451">
        <v>2210</v>
      </c>
      <c r="Y451" t="s">
        <v>170</v>
      </c>
      <c r="AB451" t="s">
        <v>154</v>
      </c>
      <c r="AC451" t="s">
        <v>155</v>
      </c>
      <c r="AP451" t="s">
        <v>158</v>
      </c>
      <c r="AQ451" t="s">
        <v>159</v>
      </c>
      <c r="AR451">
        <v>2025</v>
      </c>
      <c r="AS451">
        <v>12</v>
      </c>
      <c r="AT451" s="65">
        <v>45669</v>
      </c>
      <c r="AU451" t="s">
        <v>160</v>
      </c>
      <c r="AV451" t="s">
        <v>161</v>
      </c>
      <c r="AW451" t="s">
        <v>162</v>
      </c>
      <c r="AX451">
        <v>50000</v>
      </c>
      <c r="AY451">
        <v>0</v>
      </c>
      <c r="AZ451">
        <v>0</v>
      </c>
      <c r="BA451">
        <v>0</v>
      </c>
      <c r="BB451">
        <v>0</v>
      </c>
      <c r="BC451">
        <v>0</v>
      </c>
      <c r="BD451">
        <v>0</v>
      </c>
      <c r="BE451">
        <v>0</v>
      </c>
      <c r="BF451">
        <v>0</v>
      </c>
      <c r="BG451">
        <v>0</v>
      </c>
      <c r="BH451">
        <v>0</v>
      </c>
      <c r="BI451">
        <v>0</v>
      </c>
      <c r="BJ451">
        <v>1435</v>
      </c>
      <c r="BK451">
        <v>1854</v>
      </c>
      <c r="BL451">
        <v>1520</v>
      </c>
      <c r="BM451">
        <v>0</v>
      </c>
      <c r="BN451">
        <v>0</v>
      </c>
      <c r="BO451">
        <v>0</v>
      </c>
      <c r="BP451">
        <v>0</v>
      </c>
      <c r="BQ451">
        <v>0</v>
      </c>
      <c r="BR451">
        <v>0</v>
      </c>
      <c r="BS451">
        <v>0</v>
      </c>
      <c r="BT451">
        <v>0</v>
      </c>
      <c r="BU451">
        <v>0</v>
      </c>
      <c r="BV451">
        <v>0</v>
      </c>
      <c r="BW451">
        <v>0</v>
      </c>
      <c r="BX451">
        <v>0</v>
      </c>
      <c r="BY451">
        <v>0</v>
      </c>
      <c r="BZ451">
        <v>26570.27</v>
      </c>
      <c r="CA451">
        <v>0</v>
      </c>
      <c r="CB451">
        <v>0</v>
      </c>
      <c r="CC451">
        <v>0</v>
      </c>
      <c r="CD451">
        <v>0</v>
      </c>
      <c r="CE451">
        <v>0</v>
      </c>
      <c r="CF451">
        <v>0</v>
      </c>
      <c r="CG451">
        <v>0</v>
      </c>
      <c r="CH451">
        <v>0</v>
      </c>
      <c r="CI451">
        <v>0</v>
      </c>
      <c r="CJ451">
        <v>0</v>
      </c>
      <c r="CK451">
        <v>0</v>
      </c>
      <c r="CL451">
        <v>0</v>
      </c>
      <c r="CM451">
        <v>0</v>
      </c>
      <c r="CN451">
        <v>0</v>
      </c>
      <c r="CO451">
        <v>0</v>
      </c>
      <c r="CP451">
        <v>0</v>
      </c>
      <c r="CQ451">
        <v>0</v>
      </c>
      <c r="CR451">
        <v>0</v>
      </c>
      <c r="CS451">
        <v>0</v>
      </c>
      <c r="CT451">
        <v>0</v>
      </c>
      <c r="CU451">
        <v>0</v>
      </c>
      <c r="CV451">
        <v>0</v>
      </c>
      <c r="CW451">
        <v>0</v>
      </c>
      <c r="CX451">
        <v>0</v>
      </c>
      <c r="CY451">
        <v>0</v>
      </c>
      <c r="CZ451">
        <v>0</v>
      </c>
      <c r="DA451">
        <v>0</v>
      </c>
      <c r="DB451">
        <v>0</v>
      </c>
      <c r="DC451">
        <v>0</v>
      </c>
      <c r="DD451">
        <v>0</v>
      </c>
      <c r="DE451">
        <v>0</v>
      </c>
      <c r="DF451">
        <v>0</v>
      </c>
      <c r="DG451">
        <v>0</v>
      </c>
      <c r="DH451">
        <v>0</v>
      </c>
      <c r="DI451">
        <v>0</v>
      </c>
      <c r="DJ451">
        <v>0</v>
      </c>
      <c r="DK451">
        <v>0</v>
      </c>
      <c r="DL451">
        <v>0</v>
      </c>
      <c r="DM451">
        <v>0</v>
      </c>
      <c r="DN451">
        <v>0</v>
      </c>
      <c r="DO451">
        <v>0</v>
      </c>
      <c r="DP451">
        <v>0</v>
      </c>
      <c r="DQ451">
        <v>0</v>
      </c>
    </row>
    <row r="452" spans="1:121" x14ac:dyDescent="0.25">
      <c r="A452" t="s">
        <v>1506</v>
      </c>
      <c r="B452" t="s">
        <v>136</v>
      </c>
      <c r="C452" t="s">
        <v>137</v>
      </c>
      <c r="D452">
        <v>113</v>
      </c>
      <c r="E452" t="s">
        <v>138</v>
      </c>
      <c r="F452" t="s">
        <v>1505</v>
      </c>
      <c r="G452" t="s">
        <v>1507</v>
      </c>
      <c r="H452" t="s">
        <v>166</v>
      </c>
      <c r="I452" t="s">
        <v>142</v>
      </c>
      <c r="J452" s="66">
        <v>1320054810</v>
      </c>
      <c r="K452" t="s">
        <v>143</v>
      </c>
      <c r="L452">
        <v>1</v>
      </c>
      <c r="M452" s="65">
        <v>45667</v>
      </c>
      <c r="N452" t="s">
        <v>167</v>
      </c>
      <c r="O452" t="s">
        <v>168</v>
      </c>
      <c r="P452" t="s">
        <v>167</v>
      </c>
      <c r="Q452" t="s">
        <v>168</v>
      </c>
      <c r="R452">
        <v>34</v>
      </c>
      <c r="S452" t="s">
        <v>169</v>
      </c>
      <c r="T452" t="s">
        <v>147</v>
      </c>
      <c r="U452" t="s">
        <v>148</v>
      </c>
      <c r="V452" t="s">
        <v>149</v>
      </c>
      <c r="W452" t="s">
        <v>150</v>
      </c>
      <c r="X452">
        <v>2210</v>
      </c>
      <c r="Y452" t="s">
        <v>170</v>
      </c>
      <c r="AB452" t="s">
        <v>154</v>
      </c>
      <c r="AC452" t="s">
        <v>155</v>
      </c>
      <c r="AP452" t="s">
        <v>158</v>
      </c>
      <c r="AQ452" t="s">
        <v>159</v>
      </c>
      <c r="AR452">
        <v>2025</v>
      </c>
      <c r="AS452">
        <v>12</v>
      </c>
      <c r="AT452" s="65">
        <v>45669</v>
      </c>
      <c r="AU452" t="s">
        <v>160</v>
      </c>
      <c r="AV452" t="s">
        <v>161</v>
      </c>
      <c r="AW452" t="s">
        <v>171</v>
      </c>
      <c r="AX452">
        <v>0</v>
      </c>
      <c r="AY452">
        <v>0</v>
      </c>
      <c r="AZ452">
        <v>0</v>
      </c>
      <c r="BA452">
        <v>0</v>
      </c>
      <c r="BB452">
        <v>0</v>
      </c>
      <c r="BC452">
        <v>0</v>
      </c>
      <c r="BD452">
        <v>0</v>
      </c>
      <c r="BE452">
        <v>0</v>
      </c>
      <c r="BF452">
        <v>0</v>
      </c>
      <c r="BG452">
        <v>0</v>
      </c>
      <c r="BH452">
        <v>0</v>
      </c>
      <c r="BI452">
        <v>0</v>
      </c>
      <c r="BJ452">
        <v>1435</v>
      </c>
      <c r="BK452">
        <v>1854</v>
      </c>
      <c r="BL452">
        <v>1520</v>
      </c>
      <c r="BM452">
        <v>0</v>
      </c>
      <c r="BN452">
        <v>0</v>
      </c>
      <c r="BO452">
        <v>0</v>
      </c>
      <c r="BP452">
        <v>0</v>
      </c>
      <c r="BQ452">
        <v>0</v>
      </c>
      <c r="BR452">
        <v>0</v>
      </c>
      <c r="BS452">
        <v>0</v>
      </c>
      <c r="BT452">
        <v>0</v>
      </c>
      <c r="BU452">
        <v>0</v>
      </c>
      <c r="BV452">
        <v>0</v>
      </c>
      <c r="BW452">
        <v>0</v>
      </c>
      <c r="BX452">
        <v>0</v>
      </c>
      <c r="BY452">
        <v>0</v>
      </c>
      <c r="BZ452">
        <v>0</v>
      </c>
      <c r="CA452">
        <v>0</v>
      </c>
      <c r="CB452">
        <v>0</v>
      </c>
      <c r="CC452">
        <v>0</v>
      </c>
      <c r="CD452">
        <v>0</v>
      </c>
      <c r="CE452">
        <v>0</v>
      </c>
      <c r="CF452">
        <v>0</v>
      </c>
      <c r="CG452">
        <v>0</v>
      </c>
      <c r="CH452">
        <v>0</v>
      </c>
      <c r="CI452">
        <v>0</v>
      </c>
      <c r="CJ452">
        <v>0</v>
      </c>
      <c r="CK452">
        <v>0</v>
      </c>
      <c r="CL452">
        <v>0</v>
      </c>
      <c r="CM452">
        <v>0</v>
      </c>
      <c r="CN452">
        <v>0</v>
      </c>
      <c r="CO452">
        <v>0</v>
      </c>
      <c r="CP452">
        <v>0</v>
      </c>
      <c r="CQ452">
        <v>0</v>
      </c>
      <c r="CR452">
        <v>0</v>
      </c>
      <c r="CS452">
        <v>0</v>
      </c>
      <c r="CT452">
        <v>0</v>
      </c>
      <c r="CU452">
        <v>0</v>
      </c>
      <c r="CV452">
        <v>0</v>
      </c>
      <c r="CW452">
        <v>0</v>
      </c>
      <c r="CX452">
        <v>0</v>
      </c>
      <c r="CY452">
        <v>0</v>
      </c>
      <c r="CZ452">
        <v>0</v>
      </c>
      <c r="DA452">
        <v>0</v>
      </c>
      <c r="DB452">
        <v>0</v>
      </c>
      <c r="DC452">
        <v>0</v>
      </c>
      <c r="DD452">
        <v>0</v>
      </c>
      <c r="DE452">
        <v>0</v>
      </c>
      <c r="DF452">
        <v>0</v>
      </c>
      <c r="DG452">
        <v>0</v>
      </c>
      <c r="DH452">
        <v>0</v>
      </c>
      <c r="DI452">
        <v>0</v>
      </c>
      <c r="DJ452">
        <v>0</v>
      </c>
      <c r="DK452">
        <v>0</v>
      </c>
      <c r="DL452">
        <v>0</v>
      </c>
      <c r="DM452">
        <v>0</v>
      </c>
      <c r="DN452">
        <v>0</v>
      </c>
      <c r="DO452">
        <v>0</v>
      </c>
      <c r="DP452">
        <v>0</v>
      </c>
      <c r="DQ452">
        <v>0</v>
      </c>
    </row>
    <row r="453" spans="1:121" x14ac:dyDescent="0.25">
      <c r="A453" t="s">
        <v>1509</v>
      </c>
      <c r="B453" t="s">
        <v>136</v>
      </c>
      <c r="C453" t="s">
        <v>137</v>
      </c>
      <c r="D453">
        <v>26</v>
      </c>
      <c r="E453" t="s">
        <v>138</v>
      </c>
      <c r="F453" t="s">
        <v>1508</v>
      </c>
      <c r="G453" t="s">
        <v>1510</v>
      </c>
      <c r="H453" t="s">
        <v>166</v>
      </c>
      <c r="I453" t="s">
        <v>142</v>
      </c>
      <c r="J453" s="66">
        <v>200019606973621</v>
      </c>
      <c r="K453" t="s">
        <v>143</v>
      </c>
      <c r="L453">
        <v>3</v>
      </c>
      <c r="M453" s="65">
        <v>45663</v>
      </c>
      <c r="N453" t="s">
        <v>356</v>
      </c>
      <c r="O453" t="s">
        <v>357</v>
      </c>
      <c r="P453" t="s">
        <v>356</v>
      </c>
      <c r="Q453" t="s">
        <v>357</v>
      </c>
      <c r="R453">
        <v>1</v>
      </c>
      <c r="S453" t="s">
        <v>146</v>
      </c>
      <c r="T453" t="s">
        <v>147</v>
      </c>
      <c r="U453" t="s">
        <v>148</v>
      </c>
      <c r="V453" t="s">
        <v>149</v>
      </c>
      <c r="W453" t="s">
        <v>150</v>
      </c>
      <c r="X453">
        <v>1404</v>
      </c>
      <c r="Y453" t="s">
        <v>514</v>
      </c>
      <c r="Z453" t="s">
        <v>152</v>
      </c>
      <c r="AA453" t="s">
        <v>153</v>
      </c>
      <c r="AB453" t="s">
        <v>154</v>
      </c>
      <c r="AC453" t="s">
        <v>155</v>
      </c>
      <c r="AF453" t="s">
        <v>156</v>
      </c>
      <c r="AG453" t="s">
        <v>157</v>
      </c>
      <c r="AP453" t="s">
        <v>158</v>
      </c>
      <c r="AQ453" t="s">
        <v>159</v>
      </c>
      <c r="AR453">
        <v>2025</v>
      </c>
      <c r="AS453">
        <v>12</v>
      </c>
      <c r="AT453" s="65">
        <v>45669</v>
      </c>
      <c r="AU453" t="s">
        <v>160</v>
      </c>
      <c r="AV453" t="s">
        <v>161</v>
      </c>
      <c r="AW453" t="s">
        <v>162</v>
      </c>
      <c r="AX453">
        <v>33500</v>
      </c>
      <c r="AY453">
        <v>0</v>
      </c>
      <c r="AZ453">
        <v>0</v>
      </c>
      <c r="BA453">
        <v>0</v>
      </c>
      <c r="BB453">
        <v>0</v>
      </c>
      <c r="BC453">
        <v>0</v>
      </c>
      <c r="BD453">
        <v>0</v>
      </c>
      <c r="BE453">
        <v>0</v>
      </c>
      <c r="BF453">
        <v>0</v>
      </c>
      <c r="BG453">
        <v>0</v>
      </c>
      <c r="BH453">
        <v>0</v>
      </c>
      <c r="BI453">
        <v>0</v>
      </c>
      <c r="BJ453">
        <v>961.45</v>
      </c>
      <c r="BK453">
        <v>0</v>
      </c>
      <c r="BL453">
        <v>1018.4</v>
      </c>
      <c r="BM453">
        <v>0</v>
      </c>
      <c r="BN453">
        <v>0</v>
      </c>
      <c r="BO453">
        <v>0</v>
      </c>
      <c r="BP453">
        <v>0</v>
      </c>
      <c r="BQ453">
        <v>0</v>
      </c>
      <c r="BR453">
        <v>0</v>
      </c>
      <c r="BS453">
        <v>0</v>
      </c>
      <c r="BT453">
        <v>0</v>
      </c>
      <c r="BU453">
        <v>0</v>
      </c>
      <c r="BV453">
        <v>0</v>
      </c>
      <c r="BW453">
        <v>0</v>
      </c>
      <c r="BX453">
        <v>0</v>
      </c>
      <c r="BY453">
        <v>0</v>
      </c>
      <c r="BZ453">
        <v>0</v>
      </c>
      <c r="CA453">
        <v>0</v>
      </c>
      <c r="CB453">
        <v>0</v>
      </c>
      <c r="CC453">
        <v>0</v>
      </c>
      <c r="CD453">
        <v>0</v>
      </c>
      <c r="CE453">
        <v>0</v>
      </c>
      <c r="CF453">
        <v>0</v>
      </c>
      <c r="CG453">
        <v>0</v>
      </c>
      <c r="CH453">
        <v>0</v>
      </c>
      <c r="CI453">
        <v>0</v>
      </c>
      <c r="CJ453">
        <v>0</v>
      </c>
      <c r="CK453">
        <v>0</v>
      </c>
      <c r="CL453">
        <v>0</v>
      </c>
      <c r="CM453">
        <v>0</v>
      </c>
      <c r="CN453">
        <v>0</v>
      </c>
      <c r="CO453">
        <v>0</v>
      </c>
      <c r="CP453">
        <v>0</v>
      </c>
      <c r="CQ453">
        <v>0</v>
      </c>
      <c r="CR453">
        <v>0</v>
      </c>
      <c r="CS453">
        <v>0</v>
      </c>
      <c r="CT453">
        <v>0</v>
      </c>
      <c r="CU453">
        <v>0</v>
      </c>
      <c r="CV453">
        <v>0</v>
      </c>
      <c r="CW453">
        <v>0</v>
      </c>
      <c r="CX453">
        <v>0</v>
      </c>
      <c r="CY453">
        <v>0</v>
      </c>
      <c r="CZ453">
        <v>0</v>
      </c>
      <c r="DA453">
        <v>0</v>
      </c>
      <c r="DB453">
        <v>0</v>
      </c>
      <c r="DC453">
        <v>0</v>
      </c>
      <c r="DD453">
        <v>0</v>
      </c>
      <c r="DE453">
        <v>0</v>
      </c>
      <c r="DF453">
        <v>0</v>
      </c>
      <c r="DG453">
        <v>0</v>
      </c>
      <c r="DH453">
        <v>0</v>
      </c>
      <c r="DI453">
        <v>0</v>
      </c>
      <c r="DJ453">
        <v>0</v>
      </c>
      <c r="DK453">
        <v>0</v>
      </c>
      <c r="DL453">
        <v>0</v>
      </c>
      <c r="DM453">
        <v>0</v>
      </c>
      <c r="DN453">
        <v>0</v>
      </c>
      <c r="DO453">
        <v>0</v>
      </c>
      <c r="DP453">
        <v>0</v>
      </c>
      <c r="DQ453">
        <v>0</v>
      </c>
    </row>
    <row r="454" spans="1:121" x14ac:dyDescent="0.25">
      <c r="A454" t="s">
        <v>1512</v>
      </c>
      <c r="B454" t="s">
        <v>136</v>
      </c>
      <c r="C454" t="s">
        <v>137</v>
      </c>
      <c r="D454">
        <v>16</v>
      </c>
      <c r="E454" t="s">
        <v>138</v>
      </c>
      <c r="F454" t="s">
        <v>1511</v>
      </c>
      <c r="G454" s="65">
        <v>33543</v>
      </c>
      <c r="H454" t="s">
        <v>166</v>
      </c>
      <c r="I454" t="s">
        <v>142</v>
      </c>
      <c r="J454" s="66">
        <v>200019606857520</v>
      </c>
      <c r="K454" t="s">
        <v>143</v>
      </c>
      <c r="L454">
        <v>3</v>
      </c>
      <c r="M454" s="65">
        <v>45663</v>
      </c>
      <c r="N454" t="s">
        <v>200</v>
      </c>
      <c r="O454" t="s">
        <v>201</v>
      </c>
      <c r="P454" t="s">
        <v>200</v>
      </c>
      <c r="Q454" t="s">
        <v>201</v>
      </c>
      <c r="R454">
        <v>34</v>
      </c>
      <c r="S454" t="s">
        <v>169</v>
      </c>
      <c r="T454" t="s">
        <v>147</v>
      </c>
      <c r="U454" t="s">
        <v>148</v>
      </c>
      <c r="V454" t="s">
        <v>149</v>
      </c>
      <c r="W454" t="s">
        <v>150</v>
      </c>
      <c r="X454">
        <v>1500</v>
      </c>
      <c r="Y454" t="s">
        <v>264</v>
      </c>
      <c r="Z454" t="s">
        <v>152</v>
      </c>
      <c r="AA454" t="s">
        <v>153</v>
      </c>
      <c r="AB454" t="s">
        <v>154</v>
      </c>
      <c r="AC454" t="s">
        <v>155</v>
      </c>
      <c r="AF454" t="s">
        <v>188</v>
      </c>
      <c r="AG454" t="s">
        <v>189</v>
      </c>
      <c r="AP454" t="s">
        <v>158</v>
      </c>
      <c r="AQ454" t="s">
        <v>159</v>
      </c>
      <c r="AR454">
        <v>2025</v>
      </c>
      <c r="AS454">
        <v>12</v>
      </c>
      <c r="AT454" s="65">
        <v>45669</v>
      </c>
      <c r="AU454" t="s">
        <v>160</v>
      </c>
      <c r="AV454" t="s">
        <v>161</v>
      </c>
      <c r="AW454" t="s">
        <v>171</v>
      </c>
      <c r="AX454">
        <v>0</v>
      </c>
      <c r="AY454">
        <v>0</v>
      </c>
      <c r="AZ454">
        <v>0</v>
      </c>
      <c r="BA454">
        <v>0</v>
      </c>
      <c r="BB454">
        <v>0</v>
      </c>
      <c r="BC454">
        <v>0</v>
      </c>
      <c r="BD454">
        <v>0</v>
      </c>
      <c r="BE454">
        <v>0</v>
      </c>
      <c r="BF454">
        <v>0</v>
      </c>
      <c r="BG454">
        <v>0</v>
      </c>
      <c r="BH454">
        <v>0</v>
      </c>
      <c r="BI454">
        <v>0</v>
      </c>
      <c r="BJ454">
        <v>2009</v>
      </c>
      <c r="BK454">
        <v>4984.5200000000004</v>
      </c>
      <c r="BL454">
        <v>2128</v>
      </c>
      <c r="BM454">
        <v>0</v>
      </c>
      <c r="BN454">
        <v>0</v>
      </c>
      <c r="BO454">
        <v>1919.78</v>
      </c>
      <c r="BP454">
        <v>0</v>
      </c>
      <c r="BQ454">
        <v>0</v>
      </c>
      <c r="BR454">
        <v>0</v>
      </c>
      <c r="BS454">
        <v>0</v>
      </c>
      <c r="BT454">
        <v>0</v>
      </c>
      <c r="BU454">
        <v>0</v>
      </c>
      <c r="BV454">
        <v>0</v>
      </c>
      <c r="BW454">
        <v>0</v>
      </c>
      <c r="BX454">
        <v>0</v>
      </c>
      <c r="BY454">
        <v>0</v>
      </c>
      <c r="BZ454">
        <v>0</v>
      </c>
      <c r="CA454">
        <v>0</v>
      </c>
      <c r="CB454">
        <v>0</v>
      </c>
      <c r="CC454">
        <v>0</v>
      </c>
      <c r="CD454">
        <v>0</v>
      </c>
      <c r="CE454">
        <v>0</v>
      </c>
      <c r="CF454">
        <v>0</v>
      </c>
      <c r="CG454">
        <v>0</v>
      </c>
      <c r="CH454">
        <v>0</v>
      </c>
      <c r="CI454">
        <v>0</v>
      </c>
      <c r="CJ454">
        <v>0</v>
      </c>
      <c r="CK454">
        <v>0</v>
      </c>
      <c r="CL454">
        <v>0</v>
      </c>
      <c r="CM454">
        <v>0</v>
      </c>
      <c r="CN454">
        <v>0</v>
      </c>
      <c r="CO454">
        <v>0</v>
      </c>
      <c r="CP454">
        <v>0</v>
      </c>
      <c r="CQ454">
        <v>0</v>
      </c>
      <c r="CR454">
        <v>0</v>
      </c>
      <c r="CS454">
        <v>0</v>
      </c>
      <c r="CT454">
        <v>0</v>
      </c>
      <c r="CU454">
        <v>0</v>
      </c>
      <c r="CV454">
        <v>0</v>
      </c>
      <c r="CW454">
        <v>0</v>
      </c>
      <c r="CX454">
        <v>0</v>
      </c>
      <c r="CY454">
        <v>0</v>
      </c>
      <c r="CZ454">
        <v>0</v>
      </c>
      <c r="DA454">
        <v>0</v>
      </c>
      <c r="DB454">
        <v>0</v>
      </c>
      <c r="DC454">
        <v>0</v>
      </c>
      <c r="DD454">
        <v>0</v>
      </c>
      <c r="DE454">
        <v>0</v>
      </c>
      <c r="DF454">
        <v>0</v>
      </c>
      <c r="DG454">
        <v>0</v>
      </c>
      <c r="DH454">
        <v>0</v>
      </c>
      <c r="DI454">
        <v>0</v>
      </c>
      <c r="DJ454">
        <v>0</v>
      </c>
      <c r="DK454">
        <v>0</v>
      </c>
      <c r="DL454">
        <v>0</v>
      </c>
      <c r="DM454">
        <v>0</v>
      </c>
      <c r="DN454">
        <v>0</v>
      </c>
      <c r="DO454">
        <v>0</v>
      </c>
      <c r="DP454">
        <v>0</v>
      </c>
      <c r="DQ454">
        <v>0</v>
      </c>
    </row>
    <row r="455" spans="1:121" x14ac:dyDescent="0.25">
      <c r="A455" t="s">
        <v>1514</v>
      </c>
      <c r="B455" t="s">
        <v>136</v>
      </c>
      <c r="C455" t="s">
        <v>137</v>
      </c>
      <c r="D455">
        <v>24</v>
      </c>
      <c r="E455" t="s">
        <v>138</v>
      </c>
      <c r="F455" t="s">
        <v>1513</v>
      </c>
      <c r="G455" t="s">
        <v>1515</v>
      </c>
      <c r="H455" t="s">
        <v>166</v>
      </c>
      <c r="I455" t="s">
        <v>142</v>
      </c>
      <c r="J455" s="66">
        <v>200019607180026</v>
      </c>
      <c r="K455" t="s">
        <v>143</v>
      </c>
      <c r="L455">
        <v>3</v>
      </c>
      <c r="M455" s="65">
        <v>45663</v>
      </c>
      <c r="N455" t="s">
        <v>372</v>
      </c>
      <c r="O455" t="s">
        <v>373</v>
      </c>
      <c r="P455" t="s">
        <v>372</v>
      </c>
      <c r="Q455" t="s">
        <v>373</v>
      </c>
      <c r="R455">
        <v>34</v>
      </c>
      <c r="S455" t="s">
        <v>169</v>
      </c>
      <c r="T455" t="s">
        <v>147</v>
      </c>
      <c r="U455" t="s">
        <v>148</v>
      </c>
      <c r="V455" t="s">
        <v>149</v>
      </c>
      <c r="W455" t="s">
        <v>150</v>
      </c>
      <c r="X455">
        <v>1041</v>
      </c>
      <c r="Y455" t="s">
        <v>1078</v>
      </c>
      <c r="Z455" t="s">
        <v>152</v>
      </c>
      <c r="AA455" t="s">
        <v>153</v>
      </c>
      <c r="AB455" t="s">
        <v>154</v>
      </c>
      <c r="AC455" t="s">
        <v>155</v>
      </c>
      <c r="AF455" t="s">
        <v>188</v>
      </c>
      <c r="AG455" t="s">
        <v>189</v>
      </c>
      <c r="AP455" t="s">
        <v>158</v>
      </c>
      <c r="AQ455" t="s">
        <v>159</v>
      </c>
      <c r="AR455">
        <v>2025</v>
      </c>
      <c r="AS455">
        <v>12</v>
      </c>
      <c r="AT455" s="65">
        <v>45669</v>
      </c>
      <c r="AU455" t="s">
        <v>160</v>
      </c>
      <c r="AV455" t="s">
        <v>161</v>
      </c>
      <c r="AW455" t="s">
        <v>171</v>
      </c>
      <c r="AX455">
        <v>0</v>
      </c>
      <c r="AY455">
        <v>0</v>
      </c>
      <c r="AZ455">
        <v>0</v>
      </c>
      <c r="BA455">
        <v>0</v>
      </c>
      <c r="BB455">
        <v>0</v>
      </c>
      <c r="BC455">
        <v>0</v>
      </c>
      <c r="BD455">
        <v>0</v>
      </c>
      <c r="BE455">
        <v>0</v>
      </c>
      <c r="BF455">
        <v>0</v>
      </c>
      <c r="BG455">
        <v>0</v>
      </c>
      <c r="BH455">
        <v>0</v>
      </c>
      <c r="BI455">
        <v>0</v>
      </c>
      <c r="BJ455">
        <v>2009</v>
      </c>
      <c r="BK455">
        <v>5368.48</v>
      </c>
      <c r="BL455">
        <v>2128</v>
      </c>
      <c r="BM455">
        <v>0</v>
      </c>
      <c r="BN455">
        <v>0</v>
      </c>
      <c r="BO455">
        <v>0</v>
      </c>
      <c r="BP455">
        <v>0</v>
      </c>
      <c r="BQ455">
        <v>0</v>
      </c>
      <c r="BR455">
        <v>0</v>
      </c>
      <c r="BS455">
        <v>0</v>
      </c>
      <c r="BT455">
        <v>0</v>
      </c>
      <c r="BU455">
        <v>0</v>
      </c>
      <c r="BV455">
        <v>0</v>
      </c>
      <c r="BW455">
        <v>0</v>
      </c>
      <c r="BX455">
        <v>0</v>
      </c>
      <c r="BY455">
        <v>0</v>
      </c>
      <c r="BZ455">
        <v>0</v>
      </c>
      <c r="CA455">
        <v>0</v>
      </c>
      <c r="CB455">
        <v>0</v>
      </c>
      <c r="CC455">
        <v>0</v>
      </c>
      <c r="CD455">
        <v>0</v>
      </c>
      <c r="CE455">
        <v>0</v>
      </c>
      <c r="CF455">
        <v>0</v>
      </c>
      <c r="CG455">
        <v>0</v>
      </c>
      <c r="CH455">
        <v>0</v>
      </c>
      <c r="CI455">
        <v>0</v>
      </c>
      <c r="CJ455">
        <v>0</v>
      </c>
      <c r="CK455">
        <v>0</v>
      </c>
      <c r="CL455">
        <v>0</v>
      </c>
      <c r="CM455">
        <v>0</v>
      </c>
      <c r="CN455">
        <v>0</v>
      </c>
      <c r="CO455">
        <v>0</v>
      </c>
      <c r="CP455">
        <v>0</v>
      </c>
      <c r="CQ455">
        <v>0</v>
      </c>
      <c r="CR455">
        <v>0</v>
      </c>
      <c r="CS455">
        <v>0</v>
      </c>
      <c r="CT455">
        <v>0</v>
      </c>
      <c r="CU455">
        <v>0</v>
      </c>
      <c r="CV455">
        <v>0</v>
      </c>
      <c r="CW455">
        <v>0</v>
      </c>
      <c r="CX455">
        <v>0</v>
      </c>
      <c r="CY455">
        <v>0</v>
      </c>
      <c r="CZ455">
        <v>0</v>
      </c>
      <c r="DA455">
        <v>0</v>
      </c>
      <c r="DB455">
        <v>0</v>
      </c>
      <c r="DC455">
        <v>0</v>
      </c>
      <c r="DD455">
        <v>0</v>
      </c>
      <c r="DE455">
        <v>0</v>
      </c>
      <c r="DF455">
        <v>0</v>
      </c>
      <c r="DG455">
        <v>0</v>
      </c>
      <c r="DH455">
        <v>0</v>
      </c>
      <c r="DI455">
        <v>0</v>
      </c>
      <c r="DJ455">
        <v>0</v>
      </c>
      <c r="DK455">
        <v>0</v>
      </c>
      <c r="DL455">
        <v>0</v>
      </c>
      <c r="DM455">
        <v>0</v>
      </c>
      <c r="DN455">
        <v>0</v>
      </c>
      <c r="DO455">
        <v>0</v>
      </c>
      <c r="DP455">
        <v>0</v>
      </c>
      <c r="DQ455">
        <v>0</v>
      </c>
    </row>
    <row r="456" spans="1:121" x14ac:dyDescent="0.25">
      <c r="A456" t="s">
        <v>1517</v>
      </c>
      <c r="B456" t="s">
        <v>136</v>
      </c>
      <c r="C456" t="s">
        <v>137</v>
      </c>
      <c r="D456">
        <v>229</v>
      </c>
      <c r="E456" t="s">
        <v>138</v>
      </c>
      <c r="F456" t="s">
        <v>1516</v>
      </c>
      <c r="G456" s="65">
        <v>27677</v>
      </c>
      <c r="H456" t="s">
        <v>166</v>
      </c>
      <c r="I456" t="s">
        <v>142</v>
      </c>
      <c r="J456" s="66">
        <v>200010131127801</v>
      </c>
      <c r="K456" t="s">
        <v>143</v>
      </c>
      <c r="L456">
        <v>4</v>
      </c>
      <c r="M456" s="65">
        <v>45663</v>
      </c>
      <c r="N456" t="s">
        <v>144</v>
      </c>
      <c r="O456" t="s">
        <v>145</v>
      </c>
      <c r="P456" t="s">
        <v>144</v>
      </c>
      <c r="Q456" t="s">
        <v>145</v>
      </c>
      <c r="R456">
        <v>1</v>
      </c>
      <c r="S456" t="s">
        <v>146</v>
      </c>
      <c r="T456" t="s">
        <v>147</v>
      </c>
      <c r="U456" t="s">
        <v>148</v>
      </c>
      <c r="V456" t="s">
        <v>149</v>
      </c>
      <c r="W456" t="s">
        <v>150</v>
      </c>
      <c r="X456">
        <v>1720</v>
      </c>
      <c r="Y456" t="s">
        <v>393</v>
      </c>
      <c r="AB456" t="s">
        <v>154</v>
      </c>
      <c r="AC456" t="s">
        <v>155</v>
      </c>
      <c r="AP456" t="s">
        <v>158</v>
      </c>
      <c r="AQ456" t="s">
        <v>159</v>
      </c>
      <c r="AR456">
        <v>2025</v>
      </c>
      <c r="AS456">
        <v>12</v>
      </c>
      <c r="AT456" s="65">
        <v>45669</v>
      </c>
      <c r="AU456" t="s">
        <v>160</v>
      </c>
      <c r="AV456" t="s">
        <v>161</v>
      </c>
      <c r="AW456" t="s">
        <v>162</v>
      </c>
      <c r="AX456">
        <v>27494.78</v>
      </c>
      <c r="AY456">
        <v>0</v>
      </c>
      <c r="AZ456">
        <v>0</v>
      </c>
      <c r="BA456">
        <v>0</v>
      </c>
      <c r="BB456">
        <v>0</v>
      </c>
      <c r="BC456">
        <v>0</v>
      </c>
      <c r="BD456">
        <v>0</v>
      </c>
      <c r="BE456">
        <v>0</v>
      </c>
      <c r="BF456">
        <v>0</v>
      </c>
      <c r="BG456">
        <v>0</v>
      </c>
      <c r="BH456">
        <v>0</v>
      </c>
      <c r="BI456">
        <v>0</v>
      </c>
      <c r="BJ456">
        <v>789.1</v>
      </c>
      <c r="BK456">
        <v>0</v>
      </c>
      <c r="BL456">
        <v>835.84</v>
      </c>
      <c r="BM456">
        <v>0</v>
      </c>
      <c r="BN456">
        <v>0</v>
      </c>
      <c r="BO456">
        <v>0</v>
      </c>
      <c r="BP456">
        <v>0</v>
      </c>
      <c r="BQ456">
        <v>0</v>
      </c>
      <c r="BR456">
        <v>0</v>
      </c>
      <c r="BS456">
        <v>0</v>
      </c>
      <c r="BT456">
        <v>0</v>
      </c>
      <c r="BU456">
        <v>0</v>
      </c>
      <c r="BV456">
        <v>0</v>
      </c>
      <c r="BW456">
        <v>0</v>
      </c>
      <c r="BX456">
        <v>0</v>
      </c>
      <c r="BY456">
        <v>0</v>
      </c>
      <c r="BZ456">
        <v>9890.82</v>
      </c>
      <c r="CA456">
        <v>0</v>
      </c>
      <c r="CB456">
        <v>0</v>
      </c>
      <c r="CC456">
        <v>0</v>
      </c>
      <c r="CD456">
        <v>0</v>
      </c>
      <c r="CE456">
        <v>0</v>
      </c>
      <c r="CF456">
        <v>0</v>
      </c>
      <c r="CG456">
        <v>0</v>
      </c>
      <c r="CH456">
        <v>0</v>
      </c>
      <c r="CI456">
        <v>0</v>
      </c>
      <c r="CJ456">
        <v>0</v>
      </c>
      <c r="CK456">
        <v>0</v>
      </c>
      <c r="CL456">
        <v>0</v>
      </c>
      <c r="CM456">
        <v>0</v>
      </c>
      <c r="CN456">
        <v>0</v>
      </c>
      <c r="CO456">
        <v>0</v>
      </c>
      <c r="CP456">
        <v>0</v>
      </c>
      <c r="CQ456">
        <v>0</v>
      </c>
      <c r="CR456">
        <v>0</v>
      </c>
      <c r="CS456">
        <v>0</v>
      </c>
      <c r="CT456">
        <v>0</v>
      </c>
      <c r="CU456">
        <v>0</v>
      </c>
      <c r="CV456">
        <v>0</v>
      </c>
      <c r="CW456">
        <v>0</v>
      </c>
      <c r="CX456">
        <v>0</v>
      </c>
      <c r="CY456">
        <v>0</v>
      </c>
      <c r="CZ456">
        <v>0</v>
      </c>
      <c r="DA456">
        <v>0</v>
      </c>
      <c r="DB456">
        <v>0</v>
      </c>
      <c r="DC456">
        <v>0</v>
      </c>
      <c r="DD456">
        <v>0</v>
      </c>
      <c r="DE456">
        <v>0</v>
      </c>
      <c r="DF456">
        <v>0</v>
      </c>
      <c r="DG456">
        <v>0</v>
      </c>
      <c r="DH456">
        <v>0</v>
      </c>
      <c r="DI456">
        <v>0</v>
      </c>
      <c r="DJ456">
        <v>0</v>
      </c>
      <c r="DK456">
        <v>0</v>
      </c>
      <c r="DL456">
        <v>0</v>
      </c>
      <c r="DM456">
        <v>0</v>
      </c>
      <c r="DN456">
        <v>0</v>
      </c>
      <c r="DO456">
        <v>0</v>
      </c>
      <c r="DP456">
        <v>0</v>
      </c>
      <c r="DQ456">
        <v>0</v>
      </c>
    </row>
    <row r="457" spans="1:121" x14ac:dyDescent="0.25">
      <c r="A457" t="s">
        <v>1519</v>
      </c>
      <c r="B457" t="s">
        <v>136</v>
      </c>
      <c r="C457" t="s">
        <v>137</v>
      </c>
      <c r="D457">
        <v>4</v>
      </c>
      <c r="E457" t="s">
        <v>138</v>
      </c>
      <c r="F457" t="s">
        <v>1518</v>
      </c>
      <c r="G457" t="s">
        <v>1520</v>
      </c>
      <c r="H457" t="s">
        <v>166</v>
      </c>
      <c r="I457" t="s">
        <v>142</v>
      </c>
      <c r="J457" s="66">
        <v>200010130387765</v>
      </c>
      <c r="K457" t="s">
        <v>143</v>
      </c>
      <c r="L457">
        <v>7</v>
      </c>
      <c r="M457" s="65">
        <v>45663</v>
      </c>
      <c r="N457" t="s">
        <v>647</v>
      </c>
      <c r="O457" t="s">
        <v>648</v>
      </c>
      <c r="P457" t="s">
        <v>647</v>
      </c>
      <c r="Q457" t="s">
        <v>648</v>
      </c>
      <c r="R457">
        <v>1</v>
      </c>
      <c r="S457" t="s">
        <v>146</v>
      </c>
      <c r="T457" t="s">
        <v>147</v>
      </c>
      <c r="U457" t="s">
        <v>148</v>
      </c>
      <c r="V457" t="s">
        <v>149</v>
      </c>
      <c r="W457" t="s">
        <v>150</v>
      </c>
      <c r="X457">
        <v>2238</v>
      </c>
      <c r="Y457" t="s">
        <v>1052</v>
      </c>
      <c r="Z457" t="s">
        <v>152</v>
      </c>
      <c r="AA457" t="s">
        <v>153</v>
      </c>
      <c r="AB457" t="s">
        <v>154</v>
      </c>
      <c r="AC457" t="s">
        <v>155</v>
      </c>
      <c r="AF457" t="s">
        <v>188</v>
      </c>
      <c r="AG457" t="s">
        <v>189</v>
      </c>
      <c r="AP457" t="s">
        <v>158</v>
      </c>
      <c r="AQ457" t="s">
        <v>159</v>
      </c>
      <c r="AR457">
        <v>2025</v>
      </c>
      <c r="AS457">
        <v>12</v>
      </c>
      <c r="AT457" s="65">
        <v>45669</v>
      </c>
      <c r="AU457" t="s">
        <v>160</v>
      </c>
      <c r="AV457" t="s">
        <v>161</v>
      </c>
      <c r="AW457" t="s">
        <v>162</v>
      </c>
      <c r="AX457">
        <v>52379.86</v>
      </c>
      <c r="AY457">
        <v>0</v>
      </c>
      <c r="AZ457">
        <v>0</v>
      </c>
      <c r="BA457">
        <v>0</v>
      </c>
      <c r="BB457">
        <v>0</v>
      </c>
      <c r="BC457">
        <v>0</v>
      </c>
      <c r="BD457">
        <v>0</v>
      </c>
      <c r="BE457">
        <v>0</v>
      </c>
      <c r="BF457">
        <v>0</v>
      </c>
      <c r="BG457">
        <v>0</v>
      </c>
      <c r="BH457">
        <v>0</v>
      </c>
      <c r="BI457">
        <v>0</v>
      </c>
      <c r="BJ457">
        <v>1503.3</v>
      </c>
      <c r="BK457">
        <v>2189.88</v>
      </c>
      <c r="BL457">
        <v>1592.35</v>
      </c>
      <c r="BM457">
        <v>0</v>
      </c>
      <c r="BN457">
        <v>0</v>
      </c>
      <c r="BO457">
        <v>0</v>
      </c>
      <c r="BP457">
        <v>0</v>
      </c>
      <c r="BQ457">
        <v>0</v>
      </c>
      <c r="BR457">
        <v>0</v>
      </c>
      <c r="BS457">
        <v>0</v>
      </c>
      <c r="BT457">
        <v>0</v>
      </c>
      <c r="BU457">
        <v>0</v>
      </c>
      <c r="BV457">
        <v>0</v>
      </c>
      <c r="BW457">
        <v>0</v>
      </c>
      <c r="BX457">
        <v>0</v>
      </c>
      <c r="BY457">
        <v>0</v>
      </c>
      <c r="BZ457">
        <v>6286.38</v>
      </c>
      <c r="CA457">
        <v>0</v>
      </c>
      <c r="CB457">
        <v>0</v>
      </c>
      <c r="CC457">
        <v>0</v>
      </c>
      <c r="CD457">
        <v>0</v>
      </c>
      <c r="CE457">
        <v>0</v>
      </c>
      <c r="CF457">
        <v>0</v>
      </c>
      <c r="CG457">
        <v>0</v>
      </c>
      <c r="CH457">
        <v>0</v>
      </c>
      <c r="CI457">
        <v>0</v>
      </c>
      <c r="CJ457">
        <v>0</v>
      </c>
      <c r="CK457">
        <v>0</v>
      </c>
      <c r="CL457">
        <v>0</v>
      </c>
      <c r="CM457">
        <v>0</v>
      </c>
      <c r="CN457">
        <v>0</v>
      </c>
      <c r="CO457">
        <v>0</v>
      </c>
      <c r="CP457">
        <v>0</v>
      </c>
      <c r="CQ457">
        <v>0</v>
      </c>
      <c r="CR457">
        <v>0</v>
      </c>
      <c r="CS457">
        <v>0</v>
      </c>
      <c r="CT457">
        <v>0</v>
      </c>
      <c r="CU457">
        <v>0</v>
      </c>
      <c r="CV457">
        <v>0</v>
      </c>
      <c r="CW457">
        <v>0</v>
      </c>
      <c r="CX457">
        <v>0</v>
      </c>
      <c r="CY457">
        <v>0</v>
      </c>
      <c r="CZ457">
        <v>0</v>
      </c>
      <c r="DA457">
        <v>0</v>
      </c>
      <c r="DB457">
        <v>0</v>
      </c>
      <c r="DC457">
        <v>0</v>
      </c>
      <c r="DD457">
        <v>0</v>
      </c>
      <c r="DE457">
        <v>0</v>
      </c>
      <c r="DF457">
        <v>0</v>
      </c>
      <c r="DG457">
        <v>0</v>
      </c>
      <c r="DH457">
        <v>0</v>
      </c>
      <c r="DI457">
        <v>0</v>
      </c>
      <c r="DJ457">
        <v>0</v>
      </c>
      <c r="DK457">
        <v>0</v>
      </c>
      <c r="DL457">
        <v>0</v>
      </c>
      <c r="DM457">
        <v>0</v>
      </c>
      <c r="DN457">
        <v>0</v>
      </c>
      <c r="DO457">
        <v>0</v>
      </c>
      <c r="DP457">
        <v>0</v>
      </c>
      <c r="DQ457">
        <v>0</v>
      </c>
    </row>
    <row r="458" spans="1:121" x14ac:dyDescent="0.25">
      <c r="A458" t="s">
        <v>1522</v>
      </c>
      <c r="B458" t="s">
        <v>136</v>
      </c>
      <c r="C458" t="s">
        <v>137</v>
      </c>
      <c r="D458">
        <v>413</v>
      </c>
      <c r="E458" t="s">
        <v>138</v>
      </c>
      <c r="F458" t="s">
        <v>1521</v>
      </c>
      <c r="G458" s="65">
        <v>24420</v>
      </c>
      <c r="H458" t="s">
        <v>166</v>
      </c>
      <c r="I458" t="s">
        <v>142</v>
      </c>
      <c r="J458" s="66">
        <v>200019605662362</v>
      </c>
      <c r="K458" t="s">
        <v>143</v>
      </c>
      <c r="L458">
        <v>3</v>
      </c>
      <c r="M458" s="65">
        <v>45665</v>
      </c>
      <c r="N458" t="s">
        <v>200</v>
      </c>
      <c r="O458" t="s">
        <v>201</v>
      </c>
      <c r="P458" t="s">
        <v>200</v>
      </c>
      <c r="Q458" t="s">
        <v>201</v>
      </c>
      <c r="R458">
        <v>1</v>
      </c>
      <c r="S458" t="s">
        <v>146</v>
      </c>
      <c r="T458" t="s">
        <v>147</v>
      </c>
      <c r="U458" t="s">
        <v>148</v>
      </c>
      <c r="V458" t="s">
        <v>149</v>
      </c>
      <c r="W458" t="s">
        <v>150</v>
      </c>
      <c r="X458">
        <v>2210</v>
      </c>
      <c r="Y458" t="s">
        <v>170</v>
      </c>
      <c r="AB458" t="s">
        <v>154</v>
      </c>
      <c r="AC458" t="s">
        <v>155</v>
      </c>
      <c r="AP458" t="s">
        <v>158</v>
      </c>
      <c r="AQ458" t="s">
        <v>159</v>
      </c>
      <c r="AR458">
        <v>2025</v>
      </c>
      <c r="AS458">
        <v>12</v>
      </c>
      <c r="AT458" s="65">
        <v>45669</v>
      </c>
      <c r="AU458" t="s">
        <v>160</v>
      </c>
      <c r="AV458" t="s">
        <v>161</v>
      </c>
      <c r="AW458" t="s">
        <v>162</v>
      </c>
      <c r="AX458">
        <v>75000</v>
      </c>
      <c r="AY458">
        <v>0</v>
      </c>
      <c r="AZ458">
        <v>0</v>
      </c>
      <c r="BA458">
        <v>0</v>
      </c>
      <c r="BB458">
        <v>0</v>
      </c>
      <c r="BC458">
        <v>0</v>
      </c>
      <c r="BD458">
        <v>0</v>
      </c>
      <c r="BE458">
        <v>0</v>
      </c>
      <c r="BF458">
        <v>0</v>
      </c>
      <c r="BG458">
        <v>0</v>
      </c>
      <c r="BH458">
        <v>0</v>
      </c>
      <c r="BI458">
        <v>0</v>
      </c>
      <c r="BJ458">
        <v>2152.5</v>
      </c>
      <c r="BK458">
        <v>6309.38</v>
      </c>
      <c r="BL458">
        <v>2280</v>
      </c>
      <c r="BM458">
        <v>0</v>
      </c>
      <c r="BN458">
        <v>0</v>
      </c>
      <c r="BO458">
        <v>0</v>
      </c>
      <c r="BP458">
        <v>0</v>
      </c>
      <c r="BQ458">
        <v>0</v>
      </c>
      <c r="BR458">
        <v>0</v>
      </c>
      <c r="BS458">
        <v>0</v>
      </c>
      <c r="BT458">
        <v>0</v>
      </c>
      <c r="BU458">
        <v>0</v>
      </c>
      <c r="BV458">
        <v>0</v>
      </c>
      <c r="BW458">
        <v>0</v>
      </c>
      <c r="BX458">
        <v>0</v>
      </c>
      <c r="BY458">
        <v>0</v>
      </c>
      <c r="BZ458">
        <v>0</v>
      </c>
      <c r="CA458">
        <v>0</v>
      </c>
      <c r="CB458">
        <v>0</v>
      </c>
      <c r="CC458">
        <v>0</v>
      </c>
      <c r="CD458">
        <v>0</v>
      </c>
      <c r="CE458">
        <v>0</v>
      </c>
      <c r="CF458">
        <v>0</v>
      </c>
      <c r="CG458">
        <v>0</v>
      </c>
      <c r="CH458">
        <v>0</v>
      </c>
      <c r="CI458">
        <v>0</v>
      </c>
      <c r="CJ458">
        <v>0</v>
      </c>
      <c r="CK458">
        <v>0</v>
      </c>
      <c r="CL458">
        <v>0</v>
      </c>
      <c r="CM458">
        <v>0</v>
      </c>
      <c r="CN458">
        <v>0</v>
      </c>
      <c r="CO458">
        <v>0</v>
      </c>
      <c r="CP458">
        <v>0</v>
      </c>
      <c r="CQ458">
        <v>0</v>
      </c>
      <c r="CR458">
        <v>0</v>
      </c>
      <c r="CS458">
        <v>0</v>
      </c>
      <c r="CT458">
        <v>0</v>
      </c>
      <c r="CU458">
        <v>0</v>
      </c>
      <c r="CV458">
        <v>0</v>
      </c>
      <c r="CW458">
        <v>0</v>
      </c>
      <c r="CX458">
        <v>0</v>
      </c>
      <c r="CY458">
        <v>0</v>
      </c>
      <c r="CZ458">
        <v>0</v>
      </c>
      <c r="DA458">
        <v>0</v>
      </c>
      <c r="DB458">
        <v>0</v>
      </c>
      <c r="DC458">
        <v>0</v>
      </c>
      <c r="DD458">
        <v>0</v>
      </c>
      <c r="DE458">
        <v>0</v>
      </c>
      <c r="DF458">
        <v>0</v>
      </c>
      <c r="DG458">
        <v>0</v>
      </c>
      <c r="DH458">
        <v>0</v>
      </c>
      <c r="DI458">
        <v>0</v>
      </c>
      <c r="DJ458">
        <v>0</v>
      </c>
      <c r="DK458">
        <v>0</v>
      </c>
      <c r="DL458">
        <v>0</v>
      </c>
      <c r="DM458">
        <v>0</v>
      </c>
      <c r="DN458">
        <v>0</v>
      </c>
      <c r="DO458">
        <v>0</v>
      </c>
      <c r="DP458">
        <v>0</v>
      </c>
      <c r="DQ458">
        <v>0</v>
      </c>
    </row>
    <row r="459" spans="1:121" x14ac:dyDescent="0.25">
      <c r="A459" t="s">
        <v>1524</v>
      </c>
      <c r="B459" t="s">
        <v>136</v>
      </c>
      <c r="C459" t="s">
        <v>137</v>
      </c>
      <c r="D459">
        <v>145</v>
      </c>
      <c r="E459" t="s">
        <v>138</v>
      </c>
      <c r="F459" t="s">
        <v>1523</v>
      </c>
      <c r="G459" t="s">
        <v>1525</v>
      </c>
      <c r="H459" t="s">
        <v>141</v>
      </c>
      <c r="I459" t="s">
        <v>142</v>
      </c>
      <c r="J459" s="66">
        <v>1240023906</v>
      </c>
      <c r="K459" t="s">
        <v>143</v>
      </c>
      <c r="L459">
        <v>1</v>
      </c>
      <c r="M459" s="65">
        <v>45668</v>
      </c>
      <c r="N459" t="s">
        <v>167</v>
      </c>
      <c r="O459" t="s">
        <v>168</v>
      </c>
      <c r="P459" t="s">
        <v>167</v>
      </c>
      <c r="Q459" t="s">
        <v>168</v>
      </c>
      <c r="R459">
        <v>34</v>
      </c>
      <c r="S459" t="s">
        <v>169</v>
      </c>
      <c r="T459" t="s">
        <v>147</v>
      </c>
      <c r="U459" t="s">
        <v>148</v>
      </c>
      <c r="V459" t="s">
        <v>149</v>
      </c>
      <c r="W459" t="s">
        <v>150</v>
      </c>
      <c r="X459">
        <v>2210</v>
      </c>
      <c r="Y459" t="s">
        <v>170</v>
      </c>
      <c r="AB459" t="s">
        <v>154</v>
      </c>
      <c r="AC459" t="s">
        <v>155</v>
      </c>
      <c r="AP459" t="s">
        <v>158</v>
      </c>
      <c r="AQ459" t="s">
        <v>159</v>
      </c>
      <c r="AR459">
        <v>2025</v>
      </c>
      <c r="AS459">
        <v>12</v>
      </c>
      <c r="AT459" s="65">
        <v>45669</v>
      </c>
      <c r="AU459" t="s">
        <v>160</v>
      </c>
      <c r="AV459" t="s">
        <v>161</v>
      </c>
      <c r="AW459" t="s">
        <v>171</v>
      </c>
      <c r="AX459">
        <v>0</v>
      </c>
      <c r="AY459">
        <v>0</v>
      </c>
      <c r="AZ459">
        <v>0</v>
      </c>
      <c r="BA459">
        <v>0</v>
      </c>
      <c r="BB459">
        <v>0</v>
      </c>
      <c r="BC459">
        <v>0</v>
      </c>
      <c r="BD459">
        <v>0</v>
      </c>
      <c r="BE459">
        <v>0</v>
      </c>
      <c r="BF459">
        <v>0</v>
      </c>
      <c r="BG459">
        <v>0</v>
      </c>
      <c r="BH459">
        <v>0</v>
      </c>
      <c r="BI459">
        <v>0</v>
      </c>
      <c r="BJ459">
        <v>1435</v>
      </c>
      <c r="BK459">
        <v>1854</v>
      </c>
      <c r="BL459">
        <v>1520</v>
      </c>
      <c r="BM459">
        <v>0</v>
      </c>
      <c r="BN459">
        <v>0</v>
      </c>
      <c r="BO459">
        <v>0</v>
      </c>
      <c r="BP459">
        <v>0</v>
      </c>
      <c r="BQ459">
        <v>0</v>
      </c>
      <c r="BR459">
        <v>0</v>
      </c>
      <c r="BS459">
        <v>0</v>
      </c>
      <c r="BT459">
        <v>0</v>
      </c>
      <c r="BU459">
        <v>0</v>
      </c>
      <c r="BV459">
        <v>0</v>
      </c>
      <c r="BW459">
        <v>0</v>
      </c>
      <c r="BX459">
        <v>0</v>
      </c>
      <c r="BY459">
        <v>0</v>
      </c>
      <c r="BZ459">
        <v>0</v>
      </c>
      <c r="CA459">
        <v>0</v>
      </c>
      <c r="CB459">
        <v>0</v>
      </c>
      <c r="CC459">
        <v>0</v>
      </c>
      <c r="CD459">
        <v>0</v>
      </c>
      <c r="CE459">
        <v>0</v>
      </c>
      <c r="CF459">
        <v>0</v>
      </c>
      <c r="CG459">
        <v>0</v>
      </c>
      <c r="CH459">
        <v>0</v>
      </c>
      <c r="CI459">
        <v>0</v>
      </c>
      <c r="CJ459">
        <v>0</v>
      </c>
      <c r="CK459">
        <v>0</v>
      </c>
      <c r="CL459">
        <v>0</v>
      </c>
      <c r="CM459">
        <v>0</v>
      </c>
      <c r="CN459">
        <v>0</v>
      </c>
      <c r="CO459">
        <v>0</v>
      </c>
      <c r="CP459">
        <v>0</v>
      </c>
      <c r="CQ459">
        <v>0</v>
      </c>
      <c r="CR459">
        <v>0</v>
      </c>
      <c r="CS459">
        <v>0</v>
      </c>
      <c r="CT459">
        <v>0</v>
      </c>
      <c r="CU459">
        <v>0</v>
      </c>
      <c r="CV459">
        <v>0</v>
      </c>
      <c r="CW459">
        <v>0</v>
      </c>
      <c r="CX459">
        <v>0</v>
      </c>
      <c r="CY459">
        <v>0</v>
      </c>
      <c r="CZ459">
        <v>0</v>
      </c>
      <c r="DA459">
        <v>0</v>
      </c>
      <c r="DB459">
        <v>0</v>
      </c>
      <c r="DC459">
        <v>0</v>
      </c>
      <c r="DD459">
        <v>0</v>
      </c>
      <c r="DE459">
        <v>0</v>
      </c>
      <c r="DF459">
        <v>0</v>
      </c>
      <c r="DG459">
        <v>0</v>
      </c>
      <c r="DH459">
        <v>0</v>
      </c>
      <c r="DI459">
        <v>0</v>
      </c>
      <c r="DJ459">
        <v>0</v>
      </c>
      <c r="DK459">
        <v>0</v>
      </c>
      <c r="DL459">
        <v>0</v>
      </c>
      <c r="DM459">
        <v>0</v>
      </c>
      <c r="DN459">
        <v>0</v>
      </c>
      <c r="DO459">
        <v>0</v>
      </c>
      <c r="DP459">
        <v>0</v>
      </c>
      <c r="DQ459">
        <v>0</v>
      </c>
    </row>
    <row r="460" spans="1:121" x14ac:dyDescent="0.25">
      <c r="A460" t="s">
        <v>1527</v>
      </c>
      <c r="B460" t="s">
        <v>136</v>
      </c>
      <c r="C460" t="s">
        <v>137</v>
      </c>
      <c r="D460">
        <v>401</v>
      </c>
      <c r="E460" t="s">
        <v>138</v>
      </c>
      <c r="F460" t="s">
        <v>1526</v>
      </c>
      <c r="G460" t="s">
        <v>1528</v>
      </c>
      <c r="H460" t="s">
        <v>166</v>
      </c>
      <c r="I460" t="s">
        <v>142</v>
      </c>
      <c r="J460" s="66">
        <v>200019605663167</v>
      </c>
      <c r="K460" t="s">
        <v>143</v>
      </c>
      <c r="L460">
        <v>3</v>
      </c>
      <c r="M460" s="65">
        <v>45663</v>
      </c>
      <c r="N460" t="s">
        <v>200</v>
      </c>
      <c r="O460" t="s">
        <v>201</v>
      </c>
      <c r="P460" t="s">
        <v>200</v>
      </c>
      <c r="Q460" t="s">
        <v>201</v>
      </c>
      <c r="R460">
        <v>1</v>
      </c>
      <c r="S460" t="s">
        <v>146</v>
      </c>
      <c r="T460" t="s">
        <v>147</v>
      </c>
      <c r="U460" t="s">
        <v>148</v>
      </c>
      <c r="V460" t="s">
        <v>149</v>
      </c>
      <c r="W460" t="s">
        <v>150</v>
      </c>
      <c r="X460">
        <v>3978</v>
      </c>
      <c r="Y460" t="s">
        <v>228</v>
      </c>
      <c r="Z460" t="s">
        <v>193</v>
      </c>
      <c r="AA460" t="s">
        <v>194</v>
      </c>
      <c r="AB460" t="s">
        <v>195</v>
      </c>
      <c r="AC460" t="s">
        <v>196</v>
      </c>
      <c r="AF460" t="s">
        <v>156</v>
      </c>
      <c r="AG460" t="s">
        <v>157</v>
      </c>
      <c r="AP460" t="s">
        <v>158</v>
      </c>
      <c r="AQ460" t="s">
        <v>159</v>
      </c>
      <c r="AR460">
        <v>2025</v>
      </c>
      <c r="AS460">
        <v>12</v>
      </c>
      <c r="AT460" s="65">
        <v>45669</v>
      </c>
      <c r="AU460" t="s">
        <v>160</v>
      </c>
      <c r="AV460" t="s">
        <v>161</v>
      </c>
      <c r="AW460" t="s">
        <v>162</v>
      </c>
      <c r="AX460">
        <v>75000</v>
      </c>
      <c r="AY460">
        <v>0</v>
      </c>
      <c r="AZ460">
        <v>0</v>
      </c>
      <c r="BA460">
        <v>0</v>
      </c>
      <c r="BB460">
        <v>0</v>
      </c>
      <c r="BC460">
        <v>0</v>
      </c>
      <c r="BD460">
        <v>0</v>
      </c>
      <c r="BE460">
        <v>0</v>
      </c>
      <c r="BF460">
        <v>0</v>
      </c>
      <c r="BG460">
        <v>0</v>
      </c>
      <c r="BH460">
        <v>0</v>
      </c>
      <c r="BI460">
        <v>0</v>
      </c>
      <c r="BJ460">
        <v>2152.5</v>
      </c>
      <c r="BK460">
        <v>6309.38</v>
      </c>
      <c r="BL460">
        <v>2280</v>
      </c>
      <c r="BM460">
        <v>0</v>
      </c>
      <c r="BN460">
        <v>0</v>
      </c>
      <c r="BO460">
        <v>0</v>
      </c>
      <c r="BP460">
        <v>0</v>
      </c>
      <c r="BQ460">
        <v>0</v>
      </c>
      <c r="BR460">
        <v>0</v>
      </c>
      <c r="BS460">
        <v>0</v>
      </c>
      <c r="BT460">
        <v>0</v>
      </c>
      <c r="BU460">
        <v>0</v>
      </c>
      <c r="BV460">
        <v>0</v>
      </c>
      <c r="BW460">
        <v>0</v>
      </c>
      <c r="BX460">
        <v>0</v>
      </c>
      <c r="BY460">
        <v>0</v>
      </c>
      <c r="BZ460">
        <v>0</v>
      </c>
      <c r="CA460">
        <v>0</v>
      </c>
      <c r="CB460">
        <v>0</v>
      </c>
      <c r="CC460">
        <v>0</v>
      </c>
      <c r="CD460">
        <v>0</v>
      </c>
      <c r="CE460">
        <v>0</v>
      </c>
      <c r="CF460">
        <v>0</v>
      </c>
      <c r="CG460">
        <v>0</v>
      </c>
      <c r="CH460">
        <v>0</v>
      </c>
      <c r="CI460">
        <v>0</v>
      </c>
      <c r="CJ460">
        <v>0</v>
      </c>
      <c r="CK460">
        <v>0</v>
      </c>
      <c r="CL460">
        <v>0</v>
      </c>
      <c r="CM460">
        <v>0</v>
      </c>
      <c r="CN460">
        <v>0</v>
      </c>
      <c r="CO460">
        <v>0</v>
      </c>
      <c r="CP460">
        <v>0</v>
      </c>
      <c r="CQ460">
        <v>0</v>
      </c>
      <c r="CR460">
        <v>0</v>
      </c>
      <c r="CS460">
        <v>0</v>
      </c>
      <c r="CT460">
        <v>0</v>
      </c>
      <c r="CU460">
        <v>0</v>
      </c>
      <c r="CV460">
        <v>0</v>
      </c>
      <c r="CW460">
        <v>0</v>
      </c>
      <c r="CX460">
        <v>0</v>
      </c>
      <c r="CY460">
        <v>0</v>
      </c>
      <c r="CZ460">
        <v>0</v>
      </c>
      <c r="DA460">
        <v>0</v>
      </c>
      <c r="DB460">
        <v>0</v>
      </c>
      <c r="DC460">
        <v>0</v>
      </c>
      <c r="DD460">
        <v>0</v>
      </c>
      <c r="DE460">
        <v>0</v>
      </c>
      <c r="DF460">
        <v>0</v>
      </c>
      <c r="DG460">
        <v>0</v>
      </c>
      <c r="DH460">
        <v>0</v>
      </c>
      <c r="DI460">
        <v>0</v>
      </c>
      <c r="DJ460">
        <v>0</v>
      </c>
      <c r="DK460">
        <v>0</v>
      </c>
      <c r="DL460">
        <v>0</v>
      </c>
      <c r="DM460">
        <v>0</v>
      </c>
      <c r="DN460">
        <v>0</v>
      </c>
      <c r="DO460">
        <v>0</v>
      </c>
      <c r="DP460">
        <v>0</v>
      </c>
      <c r="DQ460">
        <v>0</v>
      </c>
    </row>
    <row r="461" spans="1:121" x14ac:dyDescent="0.25">
      <c r="A461" t="s">
        <v>1530</v>
      </c>
      <c r="B461" t="s">
        <v>136</v>
      </c>
      <c r="C461" t="s">
        <v>137</v>
      </c>
      <c r="D461">
        <v>82</v>
      </c>
      <c r="E461" t="s">
        <v>138</v>
      </c>
      <c r="F461" t="s">
        <v>1529</v>
      </c>
      <c r="G461" t="s">
        <v>1531</v>
      </c>
      <c r="H461" t="s">
        <v>141</v>
      </c>
      <c r="I461" t="s">
        <v>142</v>
      </c>
      <c r="J461" s="66">
        <v>200019606078391</v>
      </c>
      <c r="K461" t="s">
        <v>143</v>
      </c>
      <c r="L461">
        <v>4</v>
      </c>
      <c r="M461" s="65">
        <v>45663</v>
      </c>
      <c r="N461" t="s">
        <v>403</v>
      </c>
      <c r="O461" t="s">
        <v>404</v>
      </c>
      <c r="P461" t="s">
        <v>403</v>
      </c>
      <c r="Q461" t="s">
        <v>404</v>
      </c>
      <c r="R461">
        <v>1</v>
      </c>
      <c r="S461" t="s">
        <v>146</v>
      </c>
      <c r="T461" t="s">
        <v>147</v>
      </c>
      <c r="U461" t="s">
        <v>148</v>
      </c>
      <c r="V461" t="s">
        <v>149</v>
      </c>
      <c r="W461" t="s">
        <v>150</v>
      </c>
      <c r="X461">
        <v>1500</v>
      </c>
      <c r="Y461" t="s">
        <v>264</v>
      </c>
      <c r="Z461" t="s">
        <v>152</v>
      </c>
      <c r="AA461" t="s">
        <v>153</v>
      </c>
      <c r="AB461" t="s">
        <v>154</v>
      </c>
      <c r="AC461" t="s">
        <v>155</v>
      </c>
      <c r="AF461" t="s">
        <v>188</v>
      </c>
      <c r="AG461" t="s">
        <v>189</v>
      </c>
      <c r="AP461" t="s">
        <v>158</v>
      </c>
      <c r="AQ461" t="s">
        <v>159</v>
      </c>
      <c r="AR461">
        <v>2025</v>
      </c>
      <c r="AS461">
        <v>12</v>
      </c>
      <c r="AT461" s="65">
        <v>45669</v>
      </c>
      <c r="AU461" t="s">
        <v>160</v>
      </c>
      <c r="AV461" t="s">
        <v>161</v>
      </c>
      <c r="AW461" t="s">
        <v>162</v>
      </c>
      <c r="AX461">
        <v>80000</v>
      </c>
      <c r="AY461">
        <v>0</v>
      </c>
      <c r="AZ461">
        <v>0</v>
      </c>
      <c r="BA461">
        <v>0</v>
      </c>
      <c r="BB461">
        <v>0</v>
      </c>
      <c r="BC461">
        <v>0</v>
      </c>
      <c r="BD461">
        <v>0</v>
      </c>
      <c r="BE461">
        <v>0</v>
      </c>
      <c r="BF461">
        <v>0</v>
      </c>
      <c r="BG461">
        <v>0</v>
      </c>
      <c r="BH461">
        <v>0</v>
      </c>
      <c r="BI461">
        <v>0</v>
      </c>
      <c r="BJ461">
        <v>2296</v>
      </c>
      <c r="BK461">
        <v>7400.87</v>
      </c>
      <c r="BL461">
        <v>2432</v>
      </c>
      <c r="BM461">
        <v>0</v>
      </c>
      <c r="BN461">
        <v>0</v>
      </c>
      <c r="BO461">
        <v>0</v>
      </c>
      <c r="BP461">
        <v>0</v>
      </c>
      <c r="BQ461">
        <v>0</v>
      </c>
      <c r="BR461">
        <v>0</v>
      </c>
      <c r="BS461">
        <v>0</v>
      </c>
      <c r="BT461">
        <v>0</v>
      </c>
      <c r="BU461">
        <v>0</v>
      </c>
      <c r="BV461">
        <v>0</v>
      </c>
      <c r="BW461">
        <v>0</v>
      </c>
      <c r="BX461">
        <v>0</v>
      </c>
      <c r="BY461">
        <v>0</v>
      </c>
      <c r="BZ461">
        <v>0</v>
      </c>
      <c r="CA461">
        <v>0</v>
      </c>
      <c r="CB461">
        <v>0</v>
      </c>
      <c r="CC461">
        <v>0</v>
      </c>
      <c r="CD461">
        <v>0</v>
      </c>
      <c r="CE461">
        <v>0</v>
      </c>
      <c r="CF461">
        <v>0</v>
      </c>
      <c r="CG461">
        <v>0</v>
      </c>
      <c r="CH461">
        <v>0</v>
      </c>
      <c r="CI461">
        <v>0</v>
      </c>
      <c r="CJ461">
        <v>0</v>
      </c>
      <c r="CK461">
        <v>0</v>
      </c>
      <c r="CL461">
        <v>0</v>
      </c>
      <c r="CM461">
        <v>0</v>
      </c>
      <c r="CN461">
        <v>0</v>
      </c>
      <c r="CO461">
        <v>0</v>
      </c>
      <c r="CP461">
        <v>0</v>
      </c>
      <c r="CQ461">
        <v>0</v>
      </c>
      <c r="CR461">
        <v>0</v>
      </c>
      <c r="CS461">
        <v>0</v>
      </c>
      <c r="CT461">
        <v>0</v>
      </c>
      <c r="CU461">
        <v>0</v>
      </c>
      <c r="CV461">
        <v>0</v>
      </c>
      <c r="CW461">
        <v>0</v>
      </c>
      <c r="CX461">
        <v>0</v>
      </c>
      <c r="CY461">
        <v>0</v>
      </c>
      <c r="CZ461">
        <v>0</v>
      </c>
      <c r="DA461">
        <v>0</v>
      </c>
      <c r="DB461">
        <v>0</v>
      </c>
      <c r="DC461">
        <v>0</v>
      </c>
      <c r="DD461">
        <v>0</v>
      </c>
      <c r="DE461">
        <v>0</v>
      </c>
      <c r="DF461">
        <v>0</v>
      </c>
      <c r="DG461">
        <v>0</v>
      </c>
      <c r="DH461">
        <v>0</v>
      </c>
      <c r="DI461">
        <v>0</v>
      </c>
      <c r="DJ461">
        <v>0</v>
      </c>
      <c r="DK461">
        <v>0</v>
      </c>
      <c r="DL461">
        <v>0</v>
      </c>
      <c r="DM461">
        <v>0</v>
      </c>
      <c r="DN461">
        <v>0</v>
      </c>
      <c r="DO461">
        <v>0</v>
      </c>
      <c r="DP461">
        <v>0</v>
      </c>
      <c r="DQ461">
        <v>0</v>
      </c>
    </row>
    <row r="462" spans="1:121" x14ac:dyDescent="0.25">
      <c r="A462" t="s">
        <v>1533</v>
      </c>
      <c r="B462" t="s">
        <v>136</v>
      </c>
      <c r="C462" t="s">
        <v>137</v>
      </c>
      <c r="D462">
        <v>329</v>
      </c>
      <c r="E462" t="s">
        <v>138</v>
      </c>
      <c r="F462" t="s">
        <v>1532</v>
      </c>
      <c r="G462" t="s">
        <v>1534</v>
      </c>
      <c r="H462" t="s">
        <v>166</v>
      </c>
      <c r="I462" t="s">
        <v>142</v>
      </c>
      <c r="J462" s="66">
        <v>200019605660960</v>
      </c>
      <c r="K462" t="s">
        <v>143</v>
      </c>
      <c r="L462">
        <v>3</v>
      </c>
      <c r="M462" s="65">
        <v>45663</v>
      </c>
      <c r="N462" t="s">
        <v>200</v>
      </c>
      <c r="O462" t="s">
        <v>201</v>
      </c>
      <c r="P462" t="s">
        <v>200</v>
      </c>
      <c r="Q462" t="s">
        <v>201</v>
      </c>
      <c r="R462">
        <v>1</v>
      </c>
      <c r="S462" t="s">
        <v>146</v>
      </c>
      <c r="T462" t="s">
        <v>147</v>
      </c>
      <c r="U462" t="s">
        <v>148</v>
      </c>
      <c r="V462" t="s">
        <v>149</v>
      </c>
      <c r="W462" t="s">
        <v>150</v>
      </c>
      <c r="X462">
        <v>3978</v>
      </c>
      <c r="Y462" t="s">
        <v>228</v>
      </c>
      <c r="Z462" t="s">
        <v>193</v>
      </c>
      <c r="AA462" t="s">
        <v>194</v>
      </c>
      <c r="AB462" t="s">
        <v>195</v>
      </c>
      <c r="AC462" t="s">
        <v>196</v>
      </c>
      <c r="AF462" t="s">
        <v>156</v>
      </c>
      <c r="AG462" t="s">
        <v>157</v>
      </c>
      <c r="AP462" t="s">
        <v>158</v>
      </c>
      <c r="AQ462" t="s">
        <v>159</v>
      </c>
      <c r="AR462">
        <v>2025</v>
      </c>
      <c r="AS462">
        <v>12</v>
      </c>
      <c r="AT462" s="65">
        <v>45669</v>
      </c>
      <c r="AU462" t="s">
        <v>160</v>
      </c>
      <c r="AV462" t="s">
        <v>161</v>
      </c>
      <c r="AW462" t="s">
        <v>162</v>
      </c>
      <c r="AX462">
        <v>75000</v>
      </c>
      <c r="AY462">
        <v>0</v>
      </c>
      <c r="AZ462">
        <v>0</v>
      </c>
      <c r="BA462">
        <v>0</v>
      </c>
      <c r="BB462">
        <v>0</v>
      </c>
      <c r="BC462">
        <v>0</v>
      </c>
      <c r="BD462">
        <v>0</v>
      </c>
      <c r="BE462">
        <v>0</v>
      </c>
      <c r="BF462">
        <v>0</v>
      </c>
      <c r="BG462">
        <v>0</v>
      </c>
      <c r="BH462">
        <v>0</v>
      </c>
      <c r="BI462">
        <v>0</v>
      </c>
      <c r="BJ462">
        <v>2152.5</v>
      </c>
      <c r="BK462">
        <v>6309.38</v>
      </c>
      <c r="BL462">
        <v>2280</v>
      </c>
      <c r="BM462">
        <v>0</v>
      </c>
      <c r="BN462">
        <v>0</v>
      </c>
      <c r="BO462">
        <v>0</v>
      </c>
      <c r="BP462">
        <v>0</v>
      </c>
      <c r="BQ462">
        <v>0</v>
      </c>
      <c r="BR462">
        <v>0</v>
      </c>
      <c r="BS462">
        <v>0</v>
      </c>
      <c r="BT462">
        <v>0</v>
      </c>
      <c r="BU462">
        <v>0</v>
      </c>
      <c r="BV462">
        <v>0</v>
      </c>
      <c r="BW462">
        <v>0</v>
      </c>
      <c r="BX462">
        <v>0</v>
      </c>
      <c r="BY462">
        <v>0</v>
      </c>
      <c r="BZ462">
        <v>0</v>
      </c>
      <c r="CA462">
        <v>0</v>
      </c>
      <c r="CB462">
        <v>0</v>
      </c>
      <c r="CC462">
        <v>0</v>
      </c>
      <c r="CD462">
        <v>0</v>
      </c>
      <c r="CE462">
        <v>0</v>
      </c>
      <c r="CF462">
        <v>0</v>
      </c>
      <c r="CG462">
        <v>0</v>
      </c>
      <c r="CH462">
        <v>0</v>
      </c>
      <c r="CI462">
        <v>0</v>
      </c>
      <c r="CJ462">
        <v>0</v>
      </c>
      <c r="CK462">
        <v>0</v>
      </c>
      <c r="CL462">
        <v>0</v>
      </c>
      <c r="CM462">
        <v>0</v>
      </c>
      <c r="CN462">
        <v>0</v>
      </c>
      <c r="CO462">
        <v>0</v>
      </c>
      <c r="CP462">
        <v>0</v>
      </c>
      <c r="CQ462">
        <v>0</v>
      </c>
      <c r="CR462">
        <v>0</v>
      </c>
      <c r="CS462">
        <v>0</v>
      </c>
      <c r="CT462">
        <v>0</v>
      </c>
      <c r="CU462">
        <v>0</v>
      </c>
      <c r="CV462">
        <v>0</v>
      </c>
      <c r="CW462">
        <v>0</v>
      </c>
      <c r="CX462">
        <v>0</v>
      </c>
      <c r="CY462">
        <v>0</v>
      </c>
      <c r="CZ462">
        <v>0</v>
      </c>
      <c r="DA462">
        <v>0</v>
      </c>
      <c r="DB462">
        <v>0</v>
      </c>
      <c r="DC462">
        <v>0</v>
      </c>
      <c r="DD462">
        <v>0</v>
      </c>
      <c r="DE462">
        <v>0</v>
      </c>
      <c r="DF462">
        <v>0</v>
      </c>
      <c r="DG462">
        <v>0</v>
      </c>
      <c r="DH462">
        <v>0</v>
      </c>
      <c r="DI462">
        <v>0</v>
      </c>
      <c r="DJ462">
        <v>0</v>
      </c>
      <c r="DK462">
        <v>0</v>
      </c>
      <c r="DL462">
        <v>0</v>
      </c>
      <c r="DM462">
        <v>0</v>
      </c>
      <c r="DN462">
        <v>0</v>
      </c>
      <c r="DO462">
        <v>0</v>
      </c>
      <c r="DP462">
        <v>0</v>
      </c>
      <c r="DQ462">
        <v>0</v>
      </c>
    </row>
    <row r="463" spans="1:121" x14ac:dyDescent="0.25">
      <c r="A463" t="s">
        <v>1536</v>
      </c>
      <c r="B463" t="s">
        <v>136</v>
      </c>
      <c r="C463" t="s">
        <v>137</v>
      </c>
      <c r="D463">
        <v>14</v>
      </c>
      <c r="E463" t="s">
        <v>138</v>
      </c>
      <c r="F463" t="s">
        <v>1535</v>
      </c>
      <c r="G463" s="65">
        <v>35035</v>
      </c>
      <c r="H463" t="s">
        <v>141</v>
      </c>
      <c r="I463" t="s">
        <v>142</v>
      </c>
      <c r="J463" s="66">
        <v>200019607411733</v>
      </c>
      <c r="K463" t="s">
        <v>143</v>
      </c>
      <c r="L463">
        <v>3</v>
      </c>
      <c r="M463" s="65">
        <v>45663</v>
      </c>
      <c r="N463" t="s">
        <v>785</v>
      </c>
      <c r="O463" t="s">
        <v>786</v>
      </c>
      <c r="P463" t="s">
        <v>785</v>
      </c>
      <c r="Q463" t="s">
        <v>786</v>
      </c>
      <c r="R463">
        <v>34</v>
      </c>
      <c r="S463" t="s">
        <v>169</v>
      </c>
      <c r="T463" t="s">
        <v>147</v>
      </c>
      <c r="U463" t="s">
        <v>148</v>
      </c>
      <c r="V463" t="s">
        <v>149</v>
      </c>
      <c r="W463" t="s">
        <v>150</v>
      </c>
      <c r="X463">
        <v>1983</v>
      </c>
      <c r="Y463" t="s">
        <v>522</v>
      </c>
      <c r="Z463" t="s">
        <v>152</v>
      </c>
      <c r="AA463" t="s">
        <v>153</v>
      </c>
      <c r="AB463" t="s">
        <v>154</v>
      </c>
      <c r="AC463" t="s">
        <v>155</v>
      </c>
      <c r="AF463" t="s">
        <v>188</v>
      </c>
      <c r="AG463" t="s">
        <v>189</v>
      </c>
      <c r="AP463" t="s">
        <v>158</v>
      </c>
      <c r="AQ463" t="s">
        <v>159</v>
      </c>
      <c r="AR463">
        <v>2025</v>
      </c>
      <c r="AS463">
        <v>12</v>
      </c>
      <c r="AT463" s="65">
        <v>45669</v>
      </c>
      <c r="AU463" t="s">
        <v>160</v>
      </c>
      <c r="AV463" t="s">
        <v>161</v>
      </c>
      <c r="AW463" t="s">
        <v>171</v>
      </c>
      <c r="AX463">
        <v>0</v>
      </c>
      <c r="AY463">
        <v>0</v>
      </c>
      <c r="AZ463">
        <v>0</v>
      </c>
      <c r="BA463">
        <v>0</v>
      </c>
      <c r="BB463">
        <v>0</v>
      </c>
      <c r="BC463">
        <v>0</v>
      </c>
      <c r="BD463">
        <v>0</v>
      </c>
      <c r="BE463">
        <v>0</v>
      </c>
      <c r="BF463">
        <v>0</v>
      </c>
      <c r="BG463">
        <v>0</v>
      </c>
      <c r="BH463">
        <v>0</v>
      </c>
      <c r="BI463">
        <v>0</v>
      </c>
      <c r="BJ463">
        <v>1937.25</v>
      </c>
      <c r="BK463">
        <v>4898.03</v>
      </c>
      <c r="BL463">
        <v>2052</v>
      </c>
      <c r="BM463">
        <v>0</v>
      </c>
      <c r="BN463">
        <v>0</v>
      </c>
      <c r="BO463">
        <v>0</v>
      </c>
      <c r="BP463">
        <v>0</v>
      </c>
      <c r="BQ463">
        <v>0</v>
      </c>
      <c r="BR463">
        <v>0</v>
      </c>
      <c r="BS463">
        <v>0</v>
      </c>
      <c r="BT463">
        <v>0</v>
      </c>
      <c r="BU463">
        <v>0</v>
      </c>
      <c r="BV463">
        <v>0</v>
      </c>
      <c r="BW463">
        <v>0</v>
      </c>
      <c r="BX463">
        <v>0</v>
      </c>
      <c r="BY463">
        <v>0</v>
      </c>
      <c r="BZ463">
        <v>10066</v>
      </c>
      <c r="CA463">
        <v>0</v>
      </c>
      <c r="CB463">
        <v>0</v>
      </c>
      <c r="CC463">
        <v>0</v>
      </c>
      <c r="CD463">
        <v>0</v>
      </c>
      <c r="CE463">
        <v>0</v>
      </c>
      <c r="CF463">
        <v>0</v>
      </c>
      <c r="CG463">
        <v>0</v>
      </c>
      <c r="CH463">
        <v>0</v>
      </c>
      <c r="CI463">
        <v>0</v>
      </c>
      <c r="CJ463">
        <v>0</v>
      </c>
      <c r="CK463">
        <v>0</v>
      </c>
      <c r="CL463">
        <v>0</v>
      </c>
      <c r="CM463">
        <v>0</v>
      </c>
      <c r="CN463">
        <v>0</v>
      </c>
      <c r="CO463">
        <v>0</v>
      </c>
      <c r="CP463">
        <v>0</v>
      </c>
      <c r="CQ463">
        <v>0</v>
      </c>
      <c r="CR463">
        <v>0</v>
      </c>
      <c r="CS463">
        <v>0</v>
      </c>
      <c r="CT463">
        <v>0</v>
      </c>
      <c r="CU463">
        <v>0</v>
      </c>
      <c r="CV463">
        <v>0</v>
      </c>
      <c r="CW463">
        <v>0</v>
      </c>
      <c r="CX463">
        <v>0</v>
      </c>
      <c r="CY463">
        <v>0</v>
      </c>
      <c r="CZ463">
        <v>0</v>
      </c>
      <c r="DA463">
        <v>0</v>
      </c>
      <c r="DB463">
        <v>0</v>
      </c>
      <c r="DC463">
        <v>0</v>
      </c>
      <c r="DD463">
        <v>0</v>
      </c>
      <c r="DE463">
        <v>0</v>
      </c>
      <c r="DF463">
        <v>0</v>
      </c>
      <c r="DG463">
        <v>0</v>
      </c>
      <c r="DH463">
        <v>0</v>
      </c>
      <c r="DI463">
        <v>0</v>
      </c>
      <c r="DJ463">
        <v>0</v>
      </c>
      <c r="DK463">
        <v>0</v>
      </c>
      <c r="DL463">
        <v>0</v>
      </c>
      <c r="DM463">
        <v>0</v>
      </c>
      <c r="DN463">
        <v>0</v>
      </c>
      <c r="DO463">
        <v>0</v>
      </c>
      <c r="DP463">
        <v>0</v>
      </c>
      <c r="DQ463">
        <v>0</v>
      </c>
    </row>
    <row r="464" spans="1:121" x14ac:dyDescent="0.25">
      <c r="A464" t="s">
        <v>1538</v>
      </c>
      <c r="B464" t="s">
        <v>136</v>
      </c>
      <c r="C464" t="s">
        <v>137</v>
      </c>
      <c r="D464">
        <v>22</v>
      </c>
      <c r="E464" t="s">
        <v>138</v>
      </c>
      <c r="F464" t="s">
        <v>1537</v>
      </c>
      <c r="G464" t="s">
        <v>1539</v>
      </c>
      <c r="H464" t="s">
        <v>141</v>
      </c>
      <c r="I464" t="s">
        <v>142</v>
      </c>
      <c r="J464" s="66">
        <v>200010130595502</v>
      </c>
      <c r="K464" t="s">
        <v>143</v>
      </c>
      <c r="L464">
        <v>4</v>
      </c>
      <c r="M464" s="65">
        <v>45663</v>
      </c>
      <c r="N464" t="s">
        <v>388</v>
      </c>
      <c r="O464" t="s">
        <v>389</v>
      </c>
      <c r="P464" t="s">
        <v>388</v>
      </c>
      <c r="Q464" t="s">
        <v>389</v>
      </c>
      <c r="R464">
        <v>1</v>
      </c>
      <c r="S464" t="s">
        <v>146</v>
      </c>
      <c r="T464" t="s">
        <v>147</v>
      </c>
      <c r="U464" t="s">
        <v>148</v>
      </c>
      <c r="V464" t="s">
        <v>149</v>
      </c>
      <c r="W464" t="s">
        <v>150</v>
      </c>
      <c r="X464">
        <v>1770</v>
      </c>
      <c r="Y464" t="s">
        <v>1060</v>
      </c>
      <c r="Z464" t="s">
        <v>193</v>
      </c>
      <c r="AA464" t="s">
        <v>194</v>
      </c>
      <c r="AB464" t="s">
        <v>195</v>
      </c>
      <c r="AC464" t="s">
        <v>196</v>
      </c>
      <c r="AF464" t="s">
        <v>156</v>
      </c>
      <c r="AG464" t="s">
        <v>157</v>
      </c>
      <c r="AP464" t="s">
        <v>158</v>
      </c>
      <c r="AQ464" t="s">
        <v>159</v>
      </c>
      <c r="AR464">
        <v>2025</v>
      </c>
      <c r="AS464">
        <v>12</v>
      </c>
      <c r="AT464" s="65">
        <v>45669</v>
      </c>
      <c r="AU464" t="s">
        <v>160</v>
      </c>
      <c r="AV464" t="s">
        <v>161</v>
      </c>
      <c r="AW464" t="s">
        <v>162</v>
      </c>
      <c r="AX464">
        <v>27494.78</v>
      </c>
      <c r="AY464">
        <v>0</v>
      </c>
      <c r="AZ464">
        <v>0</v>
      </c>
      <c r="BA464">
        <v>0</v>
      </c>
      <c r="BB464">
        <v>0</v>
      </c>
      <c r="BC464">
        <v>0</v>
      </c>
      <c r="BD464">
        <v>0</v>
      </c>
      <c r="BE464">
        <v>0</v>
      </c>
      <c r="BF464">
        <v>0</v>
      </c>
      <c r="BG464">
        <v>0</v>
      </c>
      <c r="BH464">
        <v>0</v>
      </c>
      <c r="BI464">
        <v>0</v>
      </c>
      <c r="BJ464">
        <v>789.1</v>
      </c>
      <c r="BK464">
        <v>0</v>
      </c>
      <c r="BL464">
        <v>835.84</v>
      </c>
      <c r="BM464">
        <v>0</v>
      </c>
      <c r="BN464">
        <v>0</v>
      </c>
      <c r="BO464">
        <v>0</v>
      </c>
      <c r="BP464">
        <v>0</v>
      </c>
      <c r="BQ464">
        <v>0</v>
      </c>
      <c r="BR464">
        <v>0</v>
      </c>
      <c r="BS464">
        <v>0</v>
      </c>
      <c r="BT464">
        <v>0</v>
      </c>
      <c r="BU464">
        <v>0</v>
      </c>
      <c r="BV464">
        <v>0</v>
      </c>
      <c r="BW464">
        <v>0</v>
      </c>
      <c r="BX464">
        <v>0</v>
      </c>
      <c r="BY464">
        <v>0</v>
      </c>
      <c r="BZ464">
        <v>20613.16</v>
      </c>
      <c r="CA464">
        <v>0</v>
      </c>
      <c r="CB464">
        <v>0</v>
      </c>
      <c r="CC464">
        <v>0</v>
      </c>
      <c r="CD464">
        <v>0</v>
      </c>
      <c r="CE464">
        <v>0</v>
      </c>
      <c r="CF464">
        <v>0</v>
      </c>
      <c r="CG464">
        <v>0</v>
      </c>
      <c r="CH464">
        <v>0</v>
      </c>
      <c r="CI464">
        <v>0</v>
      </c>
      <c r="CJ464">
        <v>0</v>
      </c>
      <c r="CK464">
        <v>0</v>
      </c>
      <c r="CL464">
        <v>0</v>
      </c>
      <c r="CM464">
        <v>0</v>
      </c>
      <c r="CN464">
        <v>0</v>
      </c>
      <c r="CO464">
        <v>0</v>
      </c>
      <c r="CP464">
        <v>0</v>
      </c>
      <c r="CQ464">
        <v>0</v>
      </c>
      <c r="CR464">
        <v>0</v>
      </c>
      <c r="CS464">
        <v>0</v>
      </c>
      <c r="CT464">
        <v>0</v>
      </c>
      <c r="CU464">
        <v>0</v>
      </c>
      <c r="CV464">
        <v>0</v>
      </c>
      <c r="CW464">
        <v>0</v>
      </c>
      <c r="CX464">
        <v>0</v>
      </c>
      <c r="CY464">
        <v>0</v>
      </c>
      <c r="CZ464">
        <v>0</v>
      </c>
      <c r="DA464">
        <v>0</v>
      </c>
      <c r="DB464">
        <v>0</v>
      </c>
      <c r="DC464">
        <v>0</v>
      </c>
      <c r="DD464">
        <v>0</v>
      </c>
      <c r="DE464">
        <v>0</v>
      </c>
      <c r="DF464">
        <v>0</v>
      </c>
      <c r="DG464">
        <v>0</v>
      </c>
      <c r="DH464">
        <v>0</v>
      </c>
      <c r="DI464">
        <v>0</v>
      </c>
      <c r="DJ464">
        <v>0</v>
      </c>
      <c r="DK464">
        <v>0</v>
      </c>
      <c r="DL464">
        <v>0</v>
      </c>
      <c r="DM464">
        <v>0</v>
      </c>
      <c r="DN464">
        <v>0</v>
      </c>
      <c r="DO464">
        <v>0</v>
      </c>
      <c r="DP464">
        <v>0</v>
      </c>
      <c r="DQ464">
        <v>0</v>
      </c>
    </row>
    <row r="465" spans="1:121" x14ac:dyDescent="0.25">
      <c r="A465" t="s">
        <v>1541</v>
      </c>
      <c r="B465" t="s">
        <v>136</v>
      </c>
      <c r="C465" t="s">
        <v>137</v>
      </c>
      <c r="D465">
        <v>30</v>
      </c>
      <c r="E465" t="s">
        <v>138</v>
      </c>
      <c r="F465" t="s">
        <v>1540</v>
      </c>
      <c r="G465" t="s">
        <v>1542</v>
      </c>
      <c r="H465" t="s">
        <v>166</v>
      </c>
      <c r="I465" t="s">
        <v>142</v>
      </c>
      <c r="J465" s="66">
        <v>9603982763</v>
      </c>
      <c r="K465" t="s">
        <v>143</v>
      </c>
      <c r="L465">
        <v>1</v>
      </c>
      <c r="M465" s="65">
        <v>45663</v>
      </c>
      <c r="N465" t="s">
        <v>167</v>
      </c>
      <c r="O465" t="s">
        <v>168</v>
      </c>
      <c r="P465" t="s">
        <v>167</v>
      </c>
      <c r="Q465" t="s">
        <v>168</v>
      </c>
      <c r="R465">
        <v>34</v>
      </c>
      <c r="S465" t="s">
        <v>169</v>
      </c>
      <c r="T465" t="s">
        <v>147</v>
      </c>
      <c r="U465" t="s">
        <v>148</v>
      </c>
      <c r="V465" t="s">
        <v>149</v>
      </c>
      <c r="W465" t="s">
        <v>150</v>
      </c>
      <c r="X465">
        <v>2210</v>
      </c>
      <c r="Y465" t="s">
        <v>170</v>
      </c>
      <c r="AB465" t="s">
        <v>154</v>
      </c>
      <c r="AC465" t="s">
        <v>155</v>
      </c>
      <c r="AP465" t="s">
        <v>158</v>
      </c>
      <c r="AQ465" t="s">
        <v>159</v>
      </c>
      <c r="AR465">
        <v>2025</v>
      </c>
      <c r="AS465">
        <v>12</v>
      </c>
      <c r="AT465" s="65">
        <v>45669</v>
      </c>
      <c r="AU465" t="s">
        <v>160</v>
      </c>
      <c r="AV465" t="s">
        <v>161</v>
      </c>
      <c r="AW465" t="s">
        <v>171</v>
      </c>
      <c r="AX465">
        <v>0</v>
      </c>
      <c r="AY465">
        <v>0</v>
      </c>
      <c r="AZ465">
        <v>0</v>
      </c>
      <c r="BA465">
        <v>0</v>
      </c>
      <c r="BB465">
        <v>0</v>
      </c>
      <c r="BC465">
        <v>0</v>
      </c>
      <c r="BD465">
        <v>0</v>
      </c>
      <c r="BE465">
        <v>0</v>
      </c>
      <c r="BF465">
        <v>0</v>
      </c>
      <c r="BG465">
        <v>0</v>
      </c>
      <c r="BH465">
        <v>0</v>
      </c>
      <c r="BI465">
        <v>0</v>
      </c>
      <c r="BJ465">
        <v>2296</v>
      </c>
      <c r="BK465">
        <v>7400.87</v>
      </c>
      <c r="BL465">
        <v>2432</v>
      </c>
      <c r="BM465">
        <v>0</v>
      </c>
      <c r="BN465">
        <v>0</v>
      </c>
      <c r="BO465">
        <v>0</v>
      </c>
      <c r="BP465">
        <v>0</v>
      </c>
      <c r="BQ465">
        <v>0</v>
      </c>
      <c r="BR465">
        <v>0</v>
      </c>
      <c r="BS465">
        <v>0</v>
      </c>
      <c r="BT465">
        <v>0</v>
      </c>
      <c r="BU465">
        <v>0</v>
      </c>
      <c r="BV465">
        <v>0</v>
      </c>
      <c r="BW465">
        <v>0</v>
      </c>
      <c r="BX465">
        <v>0</v>
      </c>
      <c r="BY465">
        <v>0</v>
      </c>
      <c r="BZ465">
        <v>0</v>
      </c>
      <c r="CA465">
        <v>0</v>
      </c>
      <c r="CB465">
        <v>0</v>
      </c>
      <c r="CC465">
        <v>0</v>
      </c>
      <c r="CD465">
        <v>0</v>
      </c>
      <c r="CE465">
        <v>0</v>
      </c>
      <c r="CF465">
        <v>0</v>
      </c>
      <c r="CG465">
        <v>0</v>
      </c>
      <c r="CH465">
        <v>0</v>
      </c>
      <c r="CI465">
        <v>0</v>
      </c>
      <c r="CJ465">
        <v>0</v>
      </c>
      <c r="CK465">
        <v>0</v>
      </c>
      <c r="CL465">
        <v>0</v>
      </c>
      <c r="CM465">
        <v>0</v>
      </c>
      <c r="CN465">
        <v>0</v>
      </c>
      <c r="CO465">
        <v>0</v>
      </c>
      <c r="CP465">
        <v>0</v>
      </c>
      <c r="CQ465">
        <v>0</v>
      </c>
      <c r="CR465">
        <v>0</v>
      </c>
      <c r="CS465">
        <v>0</v>
      </c>
      <c r="CT465">
        <v>0</v>
      </c>
      <c r="CU465">
        <v>0</v>
      </c>
      <c r="CV465">
        <v>0</v>
      </c>
      <c r="CW465">
        <v>0</v>
      </c>
      <c r="CX465">
        <v>0</v>
      </c>
      <c r="CY465">
        <v>0</v>
      </c>
      <c r="CZ465">
        <v>0</v>
      </c>
      <c r="DA465">
        <v>0</v>
      </c>
      <c r="DB465">
        <v>0</v>
      </c>
      <c r="DC465">
        <v>0</v>
      </c>
      <c r="DD465">
        <v>0</v>
      </c>
      <c r="DE465">
        <v>0</v>
      </c>
      <c r="DF465">
        <v>0</v>
      </c>
      <c r="DG465">
        <v>0</v>
      </c>
      <c r="DH465">
        <v>0</v>
      </c>
      <c r="DI465">
        <v>0</v>
      </c>
      <c r="DJ465">
        <v>0</v>
      </c>
      <c r="DK465">
        <v>0</v>
      </c>
      <c r="DL465">
        <v>0</v>
      </c>
      <c r="DM465">
        <v>0</v>
      </c>
      <c r="DN465">
        <v>0</v>
      </c>
      <c r="DO465">
        <v>0</v>
      </c>
      <c r="DP465">
        <v>0</v>
      </c>
      <c r="DQ465">
        <v>0</v>
      </c>
    </row>
    <row r="466" spans="1:121" x14ac:dyDescent="0.25">
      <c r="A466" t="s">
        <v>1544</v>
      </c>
      <c r="B466" t="s">
        <v>136</v>
      </c>
      <c r="C466" t="s">
        <v>137</v>
      </c>
      <c r="D466">
        <v>8</v>
      </c>
      <c r="E466" t="s">
        <v>138</v>
      </c>
      <c r="F466" t="s">
        <v>1543</v>
      </c>
      <c r="G466" s="65">
        <v>28835</v>
      </c>
      <c r="H466" t="s">
        <v>166</v>
      </c>
      <c r="I466" t="s">
        <v>142</v>
      </c>
      <c r="J466" s="66">
        <v>200019605578661</v>
      </c>
      <c r="K466" t="s">
        <v>143</v>
      </c>
      <c r="L466">
        <v>4</v>
      </c>
      <c r="M466" s="65">
        <v>45663</v>
      </c>
      <c r="N466" t="s">
        <v>372</v>
      </c>
      <c r="O466" t="s">
        <v>373</v>
      </c>
      <c r="P466" t="s">
        <v>372</v>
      </c>
      <c r="Q466" t="s">
        <v>373</v>
      </c>
      <c r="R466">
        <v>1</v>
      </c>
      <c r="S466" t="s">
        <v>146</v>
      </c>
      <c r="T466" t="s">
        <v>147</v>
      </c>
      <c r="U466" t="s">
        <v>148</v>
      </c>
      <c r="V466" t="s">
        <v>149</v>
      </c>
      <c r="W466" t="s">
        <v>150</v>
      </c>
      <c r="X466">
        <v>1041</v>
      </c>
      <c r="Y466" t="s">
        <v>1078</v>
      </c>
      <c r="Z466" t="s">
        <v>152</v>
      </c>
      <c r="AA466" t="s">
        <v>153</v>
      </c>
      <c r="AB466" t="s">
        <v>154</v>
      </c>
      <c r="AC466" t="s">
        <v>155</v>
      </c>
      <c r="AF466" t="s">
        <v>188</v>
      </c>
      <c r="AG466" t="s">
        <v>189</v>
      </c>
      <c r="AP466" t="s">
        <v>158</v>
      </c>
      <c r="AQ466" t="s">
        <v>159</v>
      </c>
      <c r="AR466">
        <v>2025</v>
      </c>
      <c r="AS466">
        <v>12</v>
      </c>
      <c r="AT466" s="65">
        <v>45669</v>
      </c>
      <c r="AU466" t="s">
        <v>160</v>
      </c>
      <c r="AV466" t="s">
        <v>161</v>
      </c>
      <c r="AW466" t="s">
        <v>162</v>
      </c>
      <c r="AX466">
        <v>80000</v>
      </c>
      <c r="AY466">
        <v>0</v>
      </c>
      <c r="AZ466">
        <v>0</v>
      </c>
      <c r="BA466">
        <v>0</v>
      </c>
      <c r="BB466">
        <v>0</v>
      </c>
      <c r="BC466">
        <v>0</v>
      </c>
      <c r="BD466">
        <v>0</v>
      </c>
      <c r="BE466">
        <v>0</v>
      </c>
      <c r="BF466">
        <v>0</v>
      </c>
      <c r="BG466">
        <v>0</v>
      </c>
      <c r="BH466">
        <v>0</v>
      </c>
      <c r="BI466">
        <v>0</v>
      </c>
      <c r="BJ466">
        <v>2296</v>
      </c>
      <c r="BK466">
        <v>7400.87</v>
      </c>
      <c r="BL466">
        <v>2432</v>
      </c>
      <c r="BM466">
        <v>0</v>
      </c>
      <c r="BN466">
        <v>0</v>
      </c>
      <c r="BO466">
        <v>0</v>
      </c>
      <c r="BP466">
        <v>0</v>
      </c>
      <c r="BQ466">
        <v>0</v>
      </c>
      <c r="BR466">
        <v>0</v>
      </c>
      <c r="BS466">
        <v>0</v>
      </c>
      <c r="BT466">
        <v>0</v>
      </c>
      <c r="BU466">
        <v>0</v>
      </c>
      <c r="BV466">
        <v>0</v>
      </c>
      <c r="BW466">
        <v>0</v>
      </c>
      <c r="BX466">
        <v>0</v>
      </c>
      <c r="BY466">
        <v>0</v>
      </c>
      <c r="BZ466">
        <v>0</v>
      </c>
      <c r="CA466">
        <v>0</v>
      </c>
      <c r="CB466">
        <v>0</v>
      </c>
      <c r="CC466">
        <v>0</v>
      </c>
      <c r="CD466">
        <v>0</v>
      </c>
      <c r="CE466">
        <v>0</v>
      </c>
      <c r="CF466">
        <v>0</v>
      </c>
      <c r="CG466">
        <v>0</v>
      </c>
      <c r="CH466">
        <v>0</v>
      </c>
      <c r="CI466">
        <v>0</v>
      </c>
      <c r="CJ466">
        <v>0</v>
      </c>
      <c r="CK466">
        <v>0</v>
      </c>
      <c r="CL466">
        <v>0</v>
      </c>
      <c r="CM466">
        <v>0</v>
      </c>
      <c r="CN466">
        <v>0</v>
      </c>
      <c r="CO466">
        <v>0</v>
      </c>
      <c r="CP466">
        <v>0</v>
      </c>
      <c r="CQ466">
        <v>0</v>
      </c>
      <c r="CR466">
        <v>0</v>
      </c>
      <c r="CS466">
        <v>0</v>
      </c>
      <c r="CT466">
        <v>0</v>
      </c>
      <c r="CU466">
        <v>0</v>
      </c>
      <c r="CV466">
        <v>0</v>
      </c>
      <c r="CW466">
        <v>0</v>
      </c>
      <c r="CX466">
        <v>0</v>
      </c>
      <c r="CY466">
        <v>0</v>
      </c>
      <c r="CZ466">
        <v>0</v>
      </c>
      <c r="DA466">
        <v>0</v>
      </c>
      <c r="DB466">
        <v>0</v>
      </c>
      <c r="DC466">
        <v>0</v>
      </c>
      <c r="DD466">
        <v>0</v>
      </c>
      <c r="DE466">
        <v>0</v>
      </c>
      <c r="DF466">
        <v>0</v>
      </c>
      <c r="DG466">
        <v>0</v>
      </c>
      <c r="DH466">
        <v>0</v>
      </c>
      <c r="DI466">
        <v>0</v>
      </c>
      <c r="DJ466">
        <v>0</v>
      </c>
      <c r="DK466">
        <v>0</v>
      </c>
      <c r="DL466">
        <v>0</v>
      </c>
      <c r="DM466">
        <v>0</v>
      </c>
      <c r="DN466">
        <v>0</v>
      </c>
      <c r="DO466">
        <v>0</v>
      </c>
      <c r="DP466">
        <v>0</v>
      </c>
      <c r="DQ466">
        <v>0</v>
      </c>
    </row>
    <row r="467" spans="1:121" x14ac:dyDescent="0.25">
      <c r="A467" t="s">
        <v>1546</v>
      </c>
      <c r="B467" t="s">
        <v>136</v>
      </c>
      <c r="C467" t="s">
        <v>137</v>
      </c>
      <c r="D467">
        <v>20</v>
      </c>
      <c r="E467" t="s">
        <v>138</v>
      </c>
      <c r="F467" t="s">
        <v>1545</v>
      </c>
      <c r="G467" t="s">
        <v>1547</v>
      </c>
      <c r="H467" t="s">
        <v>141</v>
      </c>
      <c r="I467" t="s">
        <v>142</v>
      </c>
      <c r="J467" s="66">
        <v>200019608006109</v>
      </c>
      <c r="K467" t="s">
        <v>143</v>
      </c>
      <c r="L467">
        <v>2</v>
      </c>
      <c r="M467" s="65">
        <v>45663</v>
      </c>
      <c r="N467" t="s">
        <v>785</v>
      </c>
      <c r="O467" t="s">
        <v>786</v>
      </c>
      <c r="P467" t="s">
        <v>785</v>
      </c>
      <c r="Q467" t="s">
        <v>786</v>
      </c>
      <c r="R467">
        <v>1</v>
      </c>
      <c r="S467" t="s">
        <v>146</v>
      </c>
      <c r="T467" t="s">
        <v>147</v>
      </c>
      <c r="U467" t="s">
        <v>148</v>
      </c>
      <c r="V467" t="s">
        <v>149</v>
      </c>
      <c r="W467" t="s">
        <v>150</v>
      </c>
      <c r="X467">
        <v>3250</v>
      </c>
      <c r="Y467" t="s">
        <v>1548</v>
      </c>
      <c r="Z467" t="s">
        <v>152</v>
      </c>
      <c r="AA467" t="s">
        <v>153</v>
      </c>
      <c r="AB467" t="s">
        <v>154</v>
      </c>
      <c r="AC467" t="s">
        <v>155</v>
      </c>
      <c r="AF467" t="s">
        <v>188</v>
      </c>
      <c r="AG467" t="s">
        <v>189</v>
      </c>
      <c r="AP467" t="s">
        <v>158</v>
      </c>
      <c r="AQ467" t="s">
        <v>159</v>
      </c>
      <c r="AR467">
        <v>2025</v>
      </c>
      <c r="AS467">
        <v>12</v>
      </c>
      <c r="AT467" s="65">
        <v>45669</v>
      </c>
      <c r="AU467" t="s">
        <v>160</v>
      </c>
      <c r="AV467" t="s">
        <v>161</v>
      </c>
      <c r="AW467" t="s">
        <v>162</v>
      </c>
      <c r="AX467">
        <v>67500</v>
      </c>
      <c r="AY467">
        <v>0</v>
      </c>
      <c r="AZ467">
        <v>0</v>
      </c>
      <c r="BA467">
        <v>0</v>
      </c>
      <c r="BB467">
        <v>0</v>
      </c>
      <c r="BC467">
        <v>0</v>
      </c>
      <c r="BD467">
        <v>0</v>
      </c>
      <c r="BE467">
        <v>0</v>
      </c>
      <c r="BF467">
        <v>0</v>
      </c>
      <c r="BG467">
        <v>0</v>
      </c>
      <c r="BH467">
        <v>0</v>
      </c>
      <c r="BI467">
        <v>0</v>
      </c>
      <c r="BJ467">
        <v>1937.25</v>
      </c>
      <c r="BK467">
        <v>4898.03</v>
      </c>
      <c r="BL467">
        <v>2052</v>
      </c>
      <c r="BM467">
        <v>0</v>
      </c>
      <c r="BN467">
        <v>0</v>
      </c>
      <c r="BO467">
        <v>0</v>
      </c>
      <c r="BP467">
        <v>0</v>
      </c>
      <c r="BQ467">
        <v>0</v>
      </c>
      <c r="BR467">
        <v>0</v>
      </c>
      <c r="BS467">
        <v>0</v>
      </c>
      <c r="BT467">
        <v>0</v>
      </c>
      <c r="BU467">
        <v>0</v>
      </c>
      <c r="BV467">
        <v>0</v>
      </c>
      <c r="BW467">
        <v>0</v>
      </c>
      <c r="BX467">
        <v>0</v>
      </c>
      <c r="BY467">
        <v>0</v>
      </c>
      <c r="BZ467">
        <v>0</v>
      </c>
      <c r="CA467">
        <v>0</v>
      </c>
      <c r="CB467">
        <v>0</v>
      </c>
      <c r="CC467">
        <v>0</v>
      </c>
      <c r="CD467">
        <v>0</v>
      </c>
      <c r="CE467">
        <v>0</v>
      </c>
      <c r="CF467">
        <v>0</v>
      </c>
      <c r="CG467">
        <v>0</v>
      </c>
      <c r="CH467">
        <v>0</v>
      </c>
      <c r="CI467">
        <v>0</v>
      </c>
      <c r="CJ467">
        <v>0</v>
      </c>
      <c r="CK467">
        <v>0</v>
      </c>
      <c r="CL467">
        <v>0</v>
      </c>
      <c r="CM467">
        <v>0</v>
      </c>
      <c r="CN467">
        <v>0</v>
      </c>
      <c r="CO467">
        <v>0</v>
      </c>
      <c r="CP467">
        <v>0</v>
      </c>
      <c r="CQ467">
        <v>0</v>
      </c>
      <c r="CR467">
        <v>0</v>
      </c>
      <c r="CS467">
        <v>0</v>
      </c>
      <c r="CT467">
        <v>0</v>
      </c>
      <c r="CU467">
        <v>0</v>
      </c>
      <c r="CV467">
        <v>0</v>
      </c>
      <c r="CW467">
        <v>0</v>
      </c>
      <c r="CX467">
        <v>0</v>
      </c>
      <c r="CY467">
        <v>0</v>
      </c>
      <c r="CZ467">
        <v>0</v>
      </c>
      <c r="DA467">
        <v>0</v>
      </c>
      <c r="DB467">
        <v>0</v>
      </c>
      <c r="DC467">
        <v>0</v>
      </c>
      <c r="DD467">
        <v>0</v>
      </c>
      <c r="DE467">
        <v>0</v>
      </c>
      <c r="DF467">
        <v>0</v>
      </c>
      <c r="DG467">
        <v>0</v>
      </c>
      <c r="DH467">
        <v>0</v>
      </c>
      <c r="DI467">
        <v>0</v>
      </c>
      <c r="DJ467">
        <v>0</v>
      </c>
      <c r="DK467">
        <v>0</v>
      </c>
      <c r="DL467">
        <v>0</v>
      </c>
      <c r="DM467">
        <v>0</v>
      </c>
      <c r="DN467">
        <v>0</v>
      </c>
      <c r="DO467">
        <v>0</v>
      </c>
      <c r="DP467">
        <v>0</v>
      </c>
      <c r="DQ467">
        <v>0</v>
      </c>
    </row>
    <row r="468" spans="1:121" x14ac:dyDescent="0.25">
      <c r="A468" t="s">
        <v>1550</v>
      </c>
      <c r="B468" t="s">
        <v>136</v>
      </c>
      <c r="C468" t="s">
        <v>137</v>
      </c>
      <c r="D468">
        <v>43</v>
      </c>
      <c r="E468" t="s">
        <v>138</v>
      </c>
      <c r="F468" t="s">
        <v>1549</v>
      </c>
      <c r="G468" t="s">
        <v>1551</v>
      </c>
      <c r="H468" t="s">
        <v>141</v>
      </c>
      <c r="I468" t="s">
        <v>142</v>
      </c>
      <c r="J468" s="66">
        <v>200010130390325</v>
      </c>
      <c r="K468" t="s">
        <v>143</v>
      </c>
      <c r="L468">
        <v>7</v>
      </c>
      <c r="M468" s="65">
        <v>45663</v>
      </c>
      <c r="N468" t="s">
        <v>246</v>
      </c>
      <c r="O468" t="s">
        <v>247</v>
      </c>
      <c r="P468" t="s">
        <v>246</v>
      </c>
      <c r="Q468" t="s">
        <v>247</v>
      </c>
      <c r="R468">
        <v>1</v>
      </c>
      <c r="S468" t="s">
        <v>146</v>
      </c>
      <c r="T468" t="s">
        <v>147</v>
      </c>
      <c r="U468" t="s">
        <v>148</v>
      </c>
      <c r="V468" t="s">
        <v>149</v>
      </c>
      <c r="W468" t="s">
        <v>150</v>
      </c>
      <c r="X468">
        <v>1860</v>
      </c>
      <c r="Y468" t="s">
        <v>660</v>
      </c>
      <c r="Z468" t="s">
        <v>152</v>
      </c>
      <c r="AA468" t="s">
        <v>153</v>
      </c>
      <c r="AB468" t="s">
        <v>154</v>
      </c>
      <c r="AC468" t="s">
        <v>155</v>
      </c>
      <c r="AF468" t="s">
        <v>156</v>
      </c>
      <c r="AG468" t="s">
        <v>157</v>
      </c>
      <c r="AP468" t="s">
        <v>158</v>
      </c>
      <c r="AQ468" t="s">
        <v>159</v>
      </c>
      <c r="AR468">
        <v>2025</v>
      </c>
      <c r="AS468">
        <v>12</v>
      </c>
      <c r="AT468" s="65">
        <v>45669</v>
      </c>
      <c r="AU468" t="s">
        <v>160</v>
      </c>
      <c r="AV468" t="s">
        <v>161</v>
      </c>
      <c r="AW468" t="s">
        <v>162</v>
      </c>
      <c r="AX468">
        <v>40000</v>
      </c>
      <c r="AY468">
        <v>0</v>
      </c>
      <c r="AZ468">
        <v>0</v>
      </c>
      <c r="BA468">
        <v>0</v>
      </c>
      <c r="BB468">
        <v>0</v>
      </c>
      <c r="BC468">
        <v>0</v>
      </c>
      <c r="BD468">
        <v>0</v>
      </c>
      <c r="BE468">
        <v>0</v>
      </c>
      <c r="BF468">
        <v>0</v>
      </c>
      <c r="BG468">
        <v>0</v>
      </c>
      <c r="BH468">
        <v>0</v>
      </c>
      <c r="BI468">
        <v>0</v>
      </c>
      <c r="BJ468">
        <v>1148</v>
      </c>
      <c r="BK468">
        <v>442.65</v>
      </c>
      <c r="BL468">
        <v>1216</v>
      </c>
      <c r="BM468">
        <v>0</v>
      </c>
      <c r="BN468">
        <v>0</v>
      </c>
      <c r="BO468">
        <v>0</v>
      </c>
      <c r="BP468">
        <v>0</v>
      </c>
      <c r="BQ468">
        <v>0</v>
      </c>
      <c r="BR468">
        <v>0</v>
      </c>
      <c r="BS468">
        <v>0</v>
      </c>
      <c r="BT468">
        <v>0</v>
      </c>
      <c r="BU468">
        <v>0</v>
      </c>
      <c r="BV468">
        <v>0</v>
      </c>
      <c r="BW468">
        <v>0</v>
      </c>
      <c r="BX468">
        <v>0</v>
      </c>
      <c r="BY468">
        <v>0</v>
      </c>
      <c r="BZ468">
        <v>29238.87</v>
      </c>
      <c r="CA468">
        <v>0</v>
      </c>
      <c r="CB468">
        <v>0</v>
      </c>
      <c r="CC468">
        <v>0</v>
      </c>
      <c r="CD468">
        <v>0</v>
      </c>
      <c r="CE468">
        <v>0</v>
      </c>
      <c r="CF468">
        <v>0</v>
      </c>
      <c r="CG468">
        <v>0</v>
      </c>
      <c r="CH468">
        <v>0</v>
      </c>
      <c r="CI468">
        <v>0</v>
      </c>
      <c r="CJ468">
        <v>0</v>
      </c>
      <c r="CK468">
        <v>0</v>
      </c>
      <c r="CL468">
        <v>0</v>
      </c>
      <c r="CM468">
        <v>0</v>
      </c>
      <c r="CN468">
        <v>0</v>
      </c>
      <c r="CO468">
        <v>0</v>
      </c>
      <c r="CP468">
        <v>0</v>
      </c>
      <c r="CQ468">
        <v>0</v>
      </c>
      <c r="CR468">
        <v>0</v>
      </c>
      <c r="CS468">
        <v>0</v>
      </c>
      <c r="CT468">
        <v>0</v>
      </c>
      <c r="CU468">
        <v>0</v>
      </c>
      <c r="CV468">
        <v>0</v>
      </c>
      <c r="CW468">
        <v>0</v>
      </c>
      <c r="CX468">
        <v>0</v>
      </c>
      <c r="CY468">
        <v>0</v>
      </c>
      <c r="CZ468">
        <v>0</v>
      </c>
      <c r="DA468">
        <v>0</v>
      </c>
      <c r="DB468">
        <v>0</v>
      </c>
      <c r="DC468">
        <v>0</v>
      </c>
      <c r="DD468">
        <v>0</v>
      </c>
      <c r="DE468">
        <v>0</v>
      </c>
      <c r="DF468">
        <v>0</v>
      </c>
      <c r="DG468">
        <v>0</v>
      </c>
      <c r="DH468">
        <v>0</v>
      </c>
      <c r="DI468">
        <v>0</v>
      </c>
      <c r="DJ468">
        <v>0</v>
      </c>
      <c r="DK468">
        <v>0</v>
      </c>
      <c r="DL468">
        <v>0</v>
      </c>
      <c r="DM468">
        <v>0</v>
      </c>
      <c r="DN468">
        <v>0</v>
      </c>
      <c r="DO468">
        <v>0</v>
      </c>
      <c r="DP468">
        <v>0</v>
      </c>
      <c r="DQ468">
        <v>0</v>
      </c>
    </row>
    <row r="469" spans="1:121" x14ac:dyDescent="0.25">
      <c r="A469" t="s">
        <v>1553</v>
      </c>
      <c r="B469" t="s">
        <v>136</v>
      </c>
      <c r="C469" t="s">
        <v>137</v>
      </c>
      <c r="D469">
        <v>2</v>
      </c>
      <c r="E469" t="s">
        <v>138</v>
      </c>
      <c r="F469" t="s">
        <v>1552</v>
      </c>
      <c r="G469" t="s">
        <v>1554</v>
      </c>
      <c r="H469" t="s">
        <v>166</v>
      </c>
      <c r="I469" t="s">
        <v>142</v>
      </c>
      <c r="J469" s="66">
        <v>9603015414</v>
      </c>
      <c r="K469" t="s">
        <v>143</v>
      </c>
      <c r="L469">
        <v>1</v>
      </c>
      <c r="M469" s="65">
        <v>45662</v>
      </c>
      <c r="N469" t="s">
        <v>596</v>
      </c>
      <c r="O469" t="s">
        <v>597</v>
      </c>
      <c r="P469" t="s">
        <v>596</v>
      </c>
      <c r="Q469" t="s">
        <v>597</v>
      </c>
      <c r="R469">
        <v>34</v>
      </c>
      <c r="S469" t="s">
        <v>169</v>
      </c>
      <c r="T469" t="s">
        <v>147</v>
      </c>
      <c r="U469" t="s">
        <v>148</v>
      </c>
      <c r="V469" t="s">
        <v>149</v>
      </c>
      <c r="W469" t="s">
        <v>150</v>
      </c>
      <c r="X469">
        <v>1390</v>
      </c>
      <c r="Y469" t="s">
        <v>301</v>
      </c>
      <c r="AB469" t="s">
        <v>154</v>
      </c>
      <c r="AC469" t="s">
        <v>155</v>
      </c>
      <c r="AP469" t="s">
        <v>158</v>
      </c>
      <c r="AQ469" t="s">
        <v>159</v>
      </c>
      <c r="AR469">
        <v>2025</v>
      </c>
      <c r="AS469">
        <v>12</v>
      </c>
      <c r="AT469" s="65">
        <v>45669</v>
      </c>
      <c r="AU469" t="s">
        <v>160</v>
      </c>
      <c r="AV469" t="s">
        <v>161</v>
      </c>
      <c r="AW469" t="s">
        <v>171</v>
      </c>
      <c r="AX469">
        <v>0</v>
      </c>
      <c r="AY469">
        <v>0</v>
      </c>
      <c r="AZ469">
        <v>0</v>
      </c>
      <c r="BA469">
        <v>0</v>
      </c>
      <c r="BB469">
        <v>0</v>
      </c>
      <c r="BC469">
        <v>0</v>
      </c>
      <c r="BD469">
        <v>0</v>
      </c>
      <c r="BE469">
        <v>0</v>
      </c>
      <c r="BF469">
        <v>0</v>
      </c>
      <c r="BG469">
        <v>0</v>
      </c>
      <c r="BH469">
        <v>0</v>
      </c>
      <c r="BI469">
        <v>0</v>
      </c>
      <c r="BJ469">
        <v>4305</v>
      </c>
      <c r="BK469">
        <v>23866.62</v>
      </c>
      <c r="BL469">
        <v>4560</v>
      </c>
      <c r="BM469">
        <v>0</v>
      </c>
      <c r="BN469">
        <v>0</v>
      </c>
      <c r="BO469">
        <v>0</v>
      </c>
      <c r="BP469">
        <v>0</v>
      </c>
      <c r="BQ469">
        <v>0</v>
      </c>
      <c r="BR469">
        <v>0</v>
      </c>
      <c r="BS469">
        <v>0</v>
      </c>
      <c r="BT469">
        <v>0</v>
      </c>
      <c r="BU469">
        <v>0</v>
      </c>
      <c r="BV469">
        <v>0</v>
      </c>
      <c r="BW469">
        <v>0</v>
      </c>
      <c r="BX469">
        <v>0</v>
      </c>
      <c r="BY469">
        <v>0</v>
      </c>
      <c r="BZ469">
        <v>0</v>
      </c>
      <c r="CA469">
        <v>0</v>
      </c>
      <c r="CB469">
        <v>0</v>
      </c>
      <c r="CC469">
        <v>0</v>
      </c>
      <c r="CD469">
        <v>0</v>
      </c>
      <c r="CE469">
        <v>0</v>
      </c>
      <c r="CF469">
        <v>0</v>
      </c>
      <c r="CG469">
        <v>0</v>
      </c>
      <c r="CH469">
        <v>0</v>
      </c>
      <c r="CI469">
        <v>0</v>
      </c>
      <c r="CJ469">
        <v>0</v>
      </c>
      <c r="CK469">
        <v>0</v>
      </c>
      <c r="CL469">
        <v>0</v>
      </c>
      <c r="CM469">
        <v>0</v>
      </c>
      <c r="CN469">
        <v>0</v>
      </c>
      <c r="CO469">
        <v>0</v>
      </c>
      <c r="CP469">
        <v>0</v>
      </c>
      <c r="CQ469">
        <v>0</v>
      </c>
      <c r="CR469">
        <v>0</v>
      </c>
      <c r="CS469">
        <v>0</v>
      </c>
      <c r="CT469">
        <v>0</v>
      </c>
      <c r="CU469">
        <v>0</v>
      </c>
      <c r="CV469">
        <v>0</v>
      </c>
      <c r="CW469">
        <v>0</v>
      </c>
      <c r="CX469">
        <v>0</v>
      </c>
      <c r="CY469">
        <v>0</v>
      </c>
      <c r="CZ469">
        <v>0</v>
      </c>
      <c r="DA469">
        <v>0</v>
      </c>
      <c r="DB469">
        <v>0</v>
      </c>
      <c r="DC469">
        <v>0</v>
      </c>
      <c r="DD469">
        <v>0</v>
      </c>
      <c r="DE469">
        <v>0</v>
      </c>
      <c r="DF469">
        <v>0</v>
      </c>
      <c r="DG469">
        <v>0</v>
      </c>
      <c r="DH469">
        <v>0</v>
      </c>
      <c r="DI469">
        <v>0</v>
      </c>
      <c r="DJ469">
        <v>0</v>
      </c>
      <c r="DK469">
        <v>0</v>
      </c>
      <c r="DL469">
        <v>0</v>
      </c>
      <c r="DM469">
        <v>0</v>
      </c>
      <c r="DN469">
        <v>0</v>
      </c>
      <c r="DO469">
        <v>0</v>
      </c>
      <c r="DP469">
        <v>0</v>
      </c>
      <c r="DQ469">
        <v>0</v>
      </c>
    </row>
    <row r="470" spans="1:121" x14ac:dyDescent="0.25">
      <c r="A470" t="s">
        <v>1556</v>
      </c>
      <c r="B470" t="s">
        <v>136</v>
      </c>
      <c r="C470" t="s">
        <v>137</v>
      </c>
      <c r="D470">
        <v>16</v>
      </c>
      <c r="E470" t="s">
        <v>138</v>
      </c>
      <c r="F470" t="s">
        <v>1555</v>
      </c>
      <c r="G470" s="65">
        <v>29470</v>
      </c>
      <c r="H470" t="s">
        <v>141</v>
      </c>
      <c r="I470" t="s">
        <v>142</v>
      </c>
      <c r="J470" s="66">
        <v>200010130257837</v>
      </c>
      <c r="K470" t="s">
        <v>143</v>
      </c>
      <c r="L470">
        <v>9</v>
      </c>
      <c r="M470" s="65">
        <v>45663</v>
      </c>
      <c r="N470" t="s">
        <v>356</v>
      </c>
      <c r="O470" t="s">
        <v>357</v>
      </c>
      <c r="P470" t="s">
        <v>356</v>
      </c>
      <c r="Q470" t="s">
        <v>357</v>
      </c>
      <c r="R470">
        <v>1</v>
      </c>
      <c r="S470" t="s">
        <v>146</v>
      </c>
      <c r="T470" t="s">
        <v>147</v>
      </c>
      <c r="U470" t="s">
        <v>148</v>
      </c>
      <c r="V470" t="s">
        <v>149</v>
      </c>
      <c r="W470" t="s">
        <v>150</v>
      </c>
      <c r="X470">
        <v>1390</v>
      </c>
      <c r="Y470" t="s">
        <v>301</v>
      </c>
      <c r="AB470" t="s">
        <v>154</v>
      </c>
      <c r="AC470" t="s">
        <v>155</v>
      </c>
      <c r="AP470" t="s">
        <v>158</v>
      </c>
      <c r="AQ470" t="s">
        <v>159</v>
      </c>
      <c r="AR470">
        <v>2025</v>
      </c>
      <c r="AS470">
        <v>12</v>
      </c>
      <c r="AT470" s="65">
        <v>45669</v>
      </c>
      <c r="AU470" t="s">
        <v>160</v>
      </c>
      <c r="AV470" t="s">
        <v>161</v>
      </c>
      <c r="AW470" t="s">
        <v>162</v>
      </c>
      <c r="AX470">
        <v>80000</v>
      </c>
      <c r="AY470">
        <v>0</v>
      </c>
      <c r="AZ470">
        <v>0</v>
      </c>
      <c r="BA470">
        <v>0</v>
      </c>
      <c r="BB470">
        <v>0</v>
      </c>
      <c r="BC470">
        <v>0</v>
      </c>
      <c r="BD470">
        <v>0</v>
      </c>
      <c r="BE470">
        <v>0</v>
      </c>
      <c r="BF470">
        <v>0</v>
      </c>
      <c r="BG470">
        <v>0</v>
      </c>
      <c r="BH470">
        <v>0</v>
      </c>
      <c r="BI470">
        <v>0</v>
      </c>
      <c r="BJ470">
        <v>2296</v>
      </c>
      <c r="BK470">
        <v>7400.87</v>
      </c>
      <c r="BL470">
        <v>2432</v>
      </c>
      <c r="BM470">
        <v>0</v>
      </c>
      <c r="BN470">
        <v>0</v>
      </c>
      <c r="BO470">
        <v>0</v>
      </c>
      <c r="BP470">
        <v>0</v>
      </c>
      <c r="BQ470">
        <v>0</v>
      </c>
      <c r="BR470">
        <v>0</v>
      </c>
      <c r="BS470">
        <v>0</v>
      </c>
      <c r="BT470">
        <v>0</v>
      </c>
      <c r="BU470">
        <v>0</v>
      </c>
      <c r="BV470">
        <v>0</v>
      </c>
      <c r="BW470">
        <v>0</v>
      </c>
      <c r="BX470">
        <v>0</v>
      </c>
      <c r="BY470">
        <v>0</v>
      </c>
      <c r="BZ470">
        <v>0</v>
      </c>
      <c r="CA470">
        <v>0</v>
      </c>
      <c r="CB470">
        <v>0</v>
      </c>
      <c r="CC470">
        <v>0</v>
      </c>
      <c r="CD470">
        <v>0</v>
      </c>
      <c r="CE470">
        <v>0</v>
      </c>
      <c r="CF470">
        <v>0</v>
      </c>
      <c r="CG470">
        <v>0</v>
      </c>
      <c r="CH470">
        <v>0</v>
      </c>
      <c r="CI470">
        <v>0</v>
      </c>
      <c r="CJ470">
        <v>0</v>
      </c>
      <c r="CK470">
        <v>0</v>
      </c>
      <c r="CL470">
        <v>0</v>
      </c>
      <c r="CM470">
        <v>0</v>
      </c>
      <c r="CN470">
        <v>0</v>
      </c>
      <c r="CO470">
        <v>0</v>
      </c>
      <c r="CP470">
        <v>0</v>
      </c>
      <c r="CQ470">
        <v>0</v>
      </c>
      <c r="CR470">
        <v>0</v>
      </c>
      <c r="CS470">
        <v>0</v>
      </c>
      <c r="CT470">
        <v>0</v>
      </c>
      <c r="CU470">
        <v>0</v>
      </c>
      <c r="CV470">
        <v>0</v>
      </c>
      <c r="CW470">
        <v>0</v>
      </c>
      <c r="CX470">
        <v>0</v>
      </c>
      <c r="CY470">
        <v>0</v>
      </c>
      <c r="CZ470">
        <v>0</v>
      </c>
      <c r="DA470">
        <v>0</v>
      </c>
      <c r="DB470">
        <v>0</v>
      </c>
      <c r="DC470">
        <v>0</v>
      </c>
      <c r="DD470">
        <v>0</v>
      </c>
      <c r="DE470">
        <v>0</v>
      </c>
      <c r="DF470">
        <v>0</v>
      </c>
      <c r="DG470">
        <v>0</v>
      </c>
      <c r="DH470">
        <v>0</v>
      </c>
      <c r="DI470">
        <v>0</v>
      </c>
      <c r="DJ470">
        <v>0</v>
      </c>
      <c r="DK470">
        <v>0</v>
      </c>
      <c r="DL470">
        <v>0</v>
      </c>
      <c r="DM470">
        <v>0</v>
      </c>
      <c r="DN470">
        <v>0</v>
      </c>
      <c r="DO470">
        <v>0</v>
      </c>
      <c r="DP470">
        <v>0</v>
      </c>
      <c r="DQ470">
        <v>0</v>
      </c>
    </row>
    <row r="471" spans="1:121" x14ac:dyDescent="0.25">
      <c r="A471" t="s">
        <v>1558</v>
      </c>
      <c r="B471" t="s">
        <v>136</v>
      </c>
      <c r="C471" t="s">
        <v>137</v>
      </c>
      <c r="D471">
        <v>26</v>
      </c>
      <c r="E471" t="s">
        <v>138</v>
      </c>
      <c r="F471" t="s">
        <v>1557</v>
      </c>
      <c r="G471" s="65">
        <v>30503</v>
      </c>
      <c r="H471" t="s">
        <v>166</v>
      </c>
      <c r="I471" t="s">
        <v>206</v>
      </c>
      <c r="J471" s="66">
        <v>9605600317</v>
      </c>
      <c r="K471" t="s">
        <v>143</v>
      </c>
      <c r="L471">
        <v>1</v>
      </c>
      <c r="M471" s="65">
        <v>45663</v>
      </c>
      <c r="N471" t="s">
        <v>167</v>
      </c>
      <c r="O471" t="s">
        <v>168</v>
      </c>
      <c r="P471" t="s">
        <v>167</v>
      </c>
      <c r="Q471" t="s">
        <v>168</v>
      </c>
      <c r="R471">
        <v>34</v>
      </c>
      <c r="S471" t="s">
        <v>169</v>
      </c>
      <c r="T471" t="s">
        <v>147</v>
      </c>
      <c r="U471" t="s">
        <v>148</v>
      </c>
      <c r="V471" t="s">
        <v>149</v>
      </c>
      <c r="W471" t="s">
        <v>150</v>
      </c>
      <c r="X471">
        <v>2210</v>
      </c>
      <c r="Y471" t="s">
        <v>170</v>
      </c>
      <c r="AB471" t="s">
        <v>154</v>
      </c>
      <c r="AC471" t="s">
        <v>155</v>
      </c>
      <c r="AP471" t="s">
        <v>158</v>
      </c>
      <c r="AQ471" t="s">
        <v>159</v>
      </c>
      <c r="AR471">
        <v>2025</v>
      </c>
      <c r="AS471">
        <v>12</v>
      </c>
      <c r="AT471" s="65">
        <v>45669</v>
      </c>
      <c r="AU471" t="s">
        <v>160</v>
      </c>
      <c r="AV471" t="s">
        <v>161</v>
      </c>
      <c r="AW471" t="s">
        <v>171</v>
      </c>
      <c r="AX471">
        <v>0</v>
      </c>
      <c r="AY471">
        <v>0</v>
      </c>
      <c r="AZ471">
        <v>0</v>
      </c>
      <c r="BA471">
        <v>0</v>
      </c>
      <c r="BB471">
        <v>0</v>
      </c>
      <c r="BC471">
        <v>0</v>
      </c>
      <c r="BD471">
        <v>0</v>
      </c>
      <c r="BE471">
        <v>0</v>
      </c>
      <c r="BF471">
        <v>0</v>
      </c>
      <c r="BG471">
        <v>0</v>
      </c>
      <c r="BH471">
        <v>0</v>
      </c>
      <c r="BI471">
        <v>0</v>
      </c>
      <c r="BJ471">
        <v>2296</v>
      </c>
      <c r="BK471">
        <v>7400.87</v>
      </c>
      <c r="BL471">
        <v>2432</v>
      </c>
      <c r="BM471">
        <v>0</v>
      </c>
      <c r="BN471">
        <v>0</v>
      </c>
      <c r="BO471">
        <v>0</v>
      </c>
      <c r="BP471">
        <v>0</v>
      </c>
      <c r="BQ471">
        <v>0</v>
      </c>
      <c r="BR471">
        <v>0</v>
      </c>
      <c r="BS471">
        <v>0</v>
      </c>
      <c r="BT471">
        <v>0</v>
      </c>
      <c r="BU471">
        <v>0</v>
      </c>
      <c r="BV471">
        <v>0</v>
      </c>
      <c r="BW471">
        <v>0</v>
      </c>
      <c r="BX471">
        <v>0</v>
      </c>
      <c r="BY471">
        <v>0</v>
      </c>
      <c r="BZ471">
        <v>0</v>
      </c>
      <c r="CA471">
        <v>0</v>
      </c>
      <c r="CB471">
        <v>0</v>
      </c>
      <c r="CC471">
        <v>0</v>
      </c>
      <c r="CD471">
        <v>0</v>
      </c>
      <c r="CE471">
        <v>0</v>
      </c>
      <c r="CF471">
        <v>0</v>
      </c>
      <c r="CG471">
        <v>0</v>
      </c>
      <c r="CH471">
        <v>0</v>
      </c>
      <c r="CI471">
        <v>0</v>
      </c>
      <c r="CJ471">
        <v>0</v>
      </c>
      <c r="CK471">
        <v>0</v>
      </c>
      <c r="CL471">
        <v>0</v>
      </c>
      <c r="CM471">
        <v>0</v>
      </c>
      <c r="CN471">
        <v>0</v>
      </c>
      <c r="CO471">
        <v>0</v>
      </c>
      <c r="CP471">
        <v>0</v>
      </c>
      <c r="CQ471">
        <v>0</v>
      </c>
      <c r="CR471">
        <v>0</v>
      </c>
      <c r="CS471">
        <v>0</v>
      </c>
      <c r="CT471">
        <v>0</v>
      </c>
      <c r="CU471">
        <v>0</v>
      </c>
      <c r="CV471">
        <v>0</v>
      </c>
      <c r="CW471">
        <v>0</v>
      </c>
      <c r="CX471">
        <v>0</v>
      </c>
      <c r="CY471">
        <v>0</v>
      </c>
      <c r="CZ471">
        <v>0</v>
      </c>
      <c r="DA471">
        <v>0</v>
      </c>
      <c r="DB471">
        <v>0</v>
      </c>
      <c r="DC471">
        <v>0</v>
      </c>
      <c r="DD471">
        <v>0</v>
      </c>
      <c r="DE471">
        <v>0</v>
      </c>
      <c r="DF471">
        <v>0</v>
      </c>
      <c r="DG471">
        <v>0</v>
      </c>
      <c r="DH471">
        <v>0</v>
      </c>
      <c r="DI471">
        <v>0</v>
      </c>
      <c r="DJ471">
        <v>0</v>
      </c>
      <c r="DK471">
        <v>0</v>
      </c>
      <c r="DL471">
        <v>0</v>
      </c>
      <c r="DM471">
        <v>0</v>
      </c>
      <c r="DN471">
        <v>0</v>
      </c>
      <c r="DO471">
        <v>0</v>
      </c>
      <c r="DP471">
        <v>0</v>
      </c>
      <c r="DQ471">
        <v>0</v>
      </c>
    </row>
    <row r="472" spans="1:121" x14ac:dyDescent="0.25">
      <c r="A472" t="s">
        <v>1560</v>
      </c>
      <c r="B472" t="s">
        <v>136</v>
      </c>
      <c r="C472" t="s">
        <v>137</v>
      </c>
      <c r="D472">
        <v>74</v>
      </c>
      <c r="E472" t="s">
        <v>138</v>
      </c>
      <c r="F472" t="s">
        <v>1559</v>
      </c>
      <c r="G472" s="65">
        <v>24872</v>
      </c>
      <c r="H472" t="s">
        <v>141</v>
      </c>
      <c r="I472" t="s">
        <v>398</v>
      </c>
      <c r="J472" s="66">
        <v>200019605743501</v>
      </c>
      <c r="K472" t="s">
        <v>143</v>
      </c>
      <c r="L472">
        <v>3</v>
      </c>
      <c r="M472" s="65">
        <v>45663</v>
      </c>
      <c r="N472" t="s">
        <v>356</v>
      </c>
      <c r="O472" t="s">
        <v>357</v>
      </c>
      <c r="P472" t="s">
        <v>356</v>
      </c>
      <c r="Q472" t="s">
        <v>357</v>
      </c>
      <c r="R472">
        <v>1</v>
      </c>
      <c r="S472" t="s">
        <v>146</v>
      </c>
      <c r="T472" t="s">
        <v>147</v>
      </c>
      <c r="U472" t="s">
        <v>148</v>
      </c>
      <c r="V472" t="s">
        <v>149</v>
      </c>
      <c r="W472" t="s">
        <v>150</v>
      </c>
      <c r="X472">
        <v>2065</v>
      </c>
      <c r="Y472" t="s">
        <v>793</v>
      </c>
      <c r="AB472" t="s">
        <v>154</v>
      </c>
      <c r="AC472" t="s">
        <v>155</v>
      </c>
      <c r="AP472" t="s">
        <v>158</v>
      </c>
      <c r="AQ472" t="s">
        <v>159</v>
      </c>
      <c r="AR472">
        <v>2025</v>
      </c>
      <c r="AS472">
        <v>12</v>
      </c>
      <c r="AT472" s="65">
        <v>45669</v>
      </c>
      <c r="AU472" t="s">
        <v>160</v>
      </c>
      <c r="AV472" t="s">
        <v>161</v>
      </c>
      <c r="AW472" t="s">
        <v>162</v>
      </c>
      <c r="AX472">
        <v>130000</v>
      </c>
      <c r="AY472">
        <v>0</v>
      </c>
      <c r="AZ472">
        <v>0</v>
      </c>
      <c r="BA472">
        <v>0</v>
      </c>
      <c r="BB472">
        <v>0</v>
      </c>
      <c r="BC472">
        <v>0</v>
      </c>
      <c r="BD472">
        <v>0</v>
      </c>
      <c r="BE472">
        <v>0</v>
      </c>
      <c r="BF472">
        <v>0</v>
      </c>
      <c r="BG472">
        <v>0</v>
      </c>
      <c r="BH472">
        <v>0</v>
      </c>
      <c r="BI472">
        <v>0</v>
      </c>
      <c r="BJ472">
        <v>3731</v>
      </c>
      <c r="BK472">
        <v>19162.12</v>
      </c>
      <c r="BL472">
        <v>3952</v>
      </c>
      <c r="BM472">
        <v>0</v>
      </c>
      <c r="BN472">
        <v>0</v>
      </c>
      <c r="BO472">
        <v>0</v>
      </c>
      <c r="BP472">
        <v>0</v>
      </c>
      <c r="BQ472">
        <v>0</v>
      </c>
      <c r="BR472">
        <v>0</v>
      </c>
      <c r="BS472">
        <v>0</v>
      </c>
      <c r="BT472">
        <v>0</v>
      </c>
      <c r="BU472">
        <v>0</v>
      </c>
      <c r="BV472">
        <v>0</v>
      </c>
      <c r="BW472">
        <v>0</v>
      </c>
      <c r="BX472">
        <v>0</v>
      </c>
      <c r="BY472">
        <v>0</v>
      </c>
      <c r="BZ472">
        <v>0</v>
      </c>
      <c r="CA472">
        <v>0</v>
      </c>
      <c r="CB472">
        <v>0</v>
      </c>
      <c r="CC472">
        <v>0</v>
      </c>
      <c r="CD472">
        <v>0</v>
      </c>
      <c r="CE472">
        <v>0</v>
      </c>
      <c r="CF472">
        <v>0</v>
      </c>
      <c r="CG472">
        <v>0</v>
      </c>
      <c r="CH472">
        <v>0</v>
      </c>
      <c r="CI472">
        <v>0</v>
      </c>
      <c r="CJ472">
        <v>0</v>
      </c>
      <c r="CK472">
        <v>0</v>
      </c>
      <c r="CL472">
        <v>0</v>
      </c>
      <c r="CM472">
        <v>0</v>
      </c>
      <c r="CN472">
        <v>0</v>
      </c>
      <c r="CO472">
        <v>0</v>
      </c>
      <c r="CP472">
        <v>0</v>
      </c>
      <c r="CQ472">
        <v>0</v>
      </c>
      <c r="CR472">
        <v>0</v>
      </c>
      <c r="CS472">
        <v>0</v>
      </c>
      <c r="CT472">
        <v>0</v>
      </c>
      <c r="CU472">
        <v>0</v>
      </c>
      <c r="CV472">
        <v>0</v>
      </c>
      <c r="CW472">
        <v>0</v>
      </c>
      <c r="CX472">
        <v>0</v>
      </c>
      <c r="CY472">
        <v>0</v>
      </c>
      <c r="CZ472">
        <v>0</v>
      </c>
      <c r="DA472">
        <v>0</v>
      </c>
      <c r="DB472">
        <v>0</v>
      </c>
      <c r="DC472">
        <v>0</v>
      </c>
      <c r="DD472">
        <v>0</v>
      </c>
      <c r="DE472">
        <v>0</v>
      </c>
      <c r="DF472">
        <v>0</v>
      </c>
      <c r="DG472">
        <v>0</v>
      </c>
      <c r="DH472">
        <v>0</v>
      </c>
      <c r="DI472">
        <v>0</v>
      </c>
      <c r="DJ472">
        <v>0</v>
      </c>
      <c r="DK472">
        <v>0</v>
      </c>
      <c r="DL472">
        <v>0</v>
      </c>
      <c r="DM472">
        <v>0</v>
      </c>
      <c r="DN472">
        <v>0</v>
      </c>
      <c r="DO472">
        <v>0</v>
      </c>
      <c r="DP472">
        <v>0</v>
      </c>
      <c r="DQ472">
        <v>0</v>
      </c>
    </row>
    <row r="473" spans="1:121" x14ac:dyDescent="0.25">
      <c r="A473" t="s">
        <v>1562</v>
      </c>
      <c r="B473" t="s">
        <v>136</v>
      </c>
      <c r="C473" t="s">
        <v>137</v>
      </c>
      <c r="D473">
        <v>22</v>
      </c>
      <c r="E473" t="s">
        <v>138</v>
      </c>
      <c r="F473" t="s">
        <v>1561</v>
      </c>
      <c r="G473" t="s">
        <v>1563</v>
      </c>
      <c r="H473" t="s">
        <v>141</v>
      </c>
      <c r="I473" t="s">
        <v>142</v>
      </c>
      <c r="J473" s="66">
        <v>200019606014109</v>
      </c>
      <c r="K473" t="s">
        <v>143</v>
      </c>
      <c r="L473">
        <v>3</v>
      </c>
      <c r="M473" s="65">
        <v>45663</v>
      </c>
      <c r="N473" t="s">
        <v>759</v>
      </c>
      <c r="O473" t="s">
        <v>760</v>
      </c>
      <c r="P473" t="s">
        <v>759</v>
      </c>
      <c r="Q473" t="s">
        <v>760</v>
      </c>
      <c r="R473">
        <v>1</v>
      </c>
      <c r="S473" t="s">
        <v>146</v>
      </c>
      <c r="T473" t="s">
        <v>147</v>
      </c>
      <c r="U473" t="s">
        <v>148</v>
      </c>
      <c r="V473" t="s">
        <v>149</v>
      </c>
      <c r="W473" t="s">
        <v>150</v>
      </c>
      <c r="X473">
        <v>1693</v>
      </c>
      <c r="Y473" t="s">
        <v>187</v>
      </c>
      <c r="Z473" t="s">
        <v>152</v>
      </c>
      <c r="AA473" t="s">
        <v>153</v>
      </c>
      <c r="AB473" t="s">
        <v>154</v>
      </c>
      <c r="AC473" t="s">
        <v>155</v>
      </c>
      <c r="AF473" t="s">
        <v>188</v>
      </c>
      <c r="AG473" t="s">
        <v>189</v>
      </c>
      <c r="AP473" t="s">
        <v>158</v>
      </c>
      <c r="AQ473" t="s">
        <v>159</v>
      </c>
      <c r="AR473">
        <v>2025</v>
      </c>
      <c r="AS473">
        <v>12</v>
      </c>
      <c r="AT473" s="65">
        <v>45669</v>
      </c>
      <c r="AU473" t="s">
        <v>160</v>
      </c>
      <c r="AV473" t="s">
        <v>161</v>
      </c>
      <c r="AW473" t="s">
        <v>162</v>
      </c>
      <c r="AX473">
        <v>70000</v>
      </c>
      <c r="AY473">
        <v>0</v>
      </c>
      <c r="AZ473">
        <v>0</v>
      </c>
      <c r="BA473">
        <v>0</v>
      </c>
      <c r="BB473">
        <v>0</v>
      </c>
      <c r="BC473">
        <v>0</v>
      </c>
      <c r="BD473">
        <v>0</v>
      </c>
      <c r="BE473">
        <v>0</v>
      </c>
      <c r="BF473">
        <v>0</v>
      </c>
      <c r="BG473">
        <v>0</v>
      </c>
      <c r="BH473">
        <v>0</v>
      </c>
      <c r="BI473">
        <v>0</v>
      </c>
      <c r="BJ473">
        <v>2009</v>
      </c>
      <c r="BK473">
        <v>5368.48</v>
      </c>
      <c r="BL473">
        <v>2128</v>
      </c>
      <c r="BM473">
        <v>0</v>
      </c>
      <c r="BN473">
        <v>0</v>
      </c>
      <c r="BO473">
        <v>0</v>
      </c>
      <c r="BP473">
        <v>0</v>
      </c>
      <c r="BQ473">
        <v>0</v>
      </c>
      <c r="BR473">
        <v>0</v>
      </c>
      <c r="BS473">
        <v>0</v>
      </c>
      <c r="BT473">
        <v>0</v>
      </c>
      <c r="BU473">
        <v>0</v>
      </c>
      <c r="BV473">
        <v>0</v>
      </c>
      <c r="BW473">
        <v>0</v>
      </c>
      <c r="BX473">
        <v>0</v>
      </c>
      <c r="BY473">
        <v>0</v>
      </c>
      <c r="BZ473">
        <v>0</v>
      </c>
      <c r="CA473">
        <v>0</v>
      </c>
      <c r="CB473">
        <v>0</v>
      </c>
      <c r="CC473">
        <v>0</v>
      </c>
      <c r="CD473">
        <v>0</v>
      </c>
      <c r="CE473">
        <v>0</v>
      </c>
      <c r="CF473">
        <v>0</v>
      </c>
      <c r="CG473">
        <v>0</v>
      </c>
      <c r="CH473">
        <v>0</v>
      </c>
      <c r="CI473">
        <v>0</v>
      </c>
      <c r="CJ473">
        <v>0</v>
      </c>
      <c r="CK473">
        <v>0</v>
      </c>
      <c r="CL473">
        <v>0</v>
      </c>
      <c r="CM473">
        <v>0</v>
      </c>
      <c r="CN473">
        <v>0</v>
      </c>
      <c r="CO473">
        <v>0</v>
      </c>
      <c r="CP473">
        <v>0</v>
      </c>
      <c r="CQ473">
        <v>0</v>
      </c>
      <c r="CR473">
        <v>0</v>
      </c>
      <c r="CS473">
        <v>0</v>
      </c>
      <c r="CT473">
        <v>0</v>
      </c>
      <c r="CU473">
        <v>0</v>
      </c>
      <c r="CV473">
        <v>0</v>
      </c>
      <c r="CW473">
        <v>0</v>
      </c>
      <c r="CX473">
        <v>0</v>
      </c>
      <c r="CY473">
        <v>0</v>
      </c>
      <c r="CZ473">
        <v>0</v>
      </c>
      <c r="DA473">
        <v>0</v>
      </c>
      <c r="DB473">
        <v>0</v>
      </c>
      <c r="DC473">
        <v>0</v>
      </c>
      <c r="DD473">
        <v>0</v>
      </c>
      <c r="DE473">
        <v>0</v>
      </c>
      <c r="DF473">
        <v>0</v>
      </c>
      <c r="DG473">
        <v>0</v>
      </c>
      <c r="DH473">
        <v>0</v>
      </c>
      <c r="DI473">
        <v>0</v>
      </c>
      <c r="DJ473">
        <v>0</v>
      </c>
      <c r="DK473">
        <v>0</v>
      </c>
      <c r="DL473">
        <v>0</v>
      </c>
      <c r="DM473">
        <v>0</v>
      </c>
      <c r="DN473">
        <v>0</v>
      </c>
      <c r="DO473">
        <v>0</v>
      </c>
      <c r="DP473">
        <v>0</v>
      </c>
      <c r="DQ473">
        <v>0</v>
      </c>
    </row>
    <row r="474" spans="1:121" x14ac:dyDescent="0.25">
      <c r="A474" t="s">
        <v>1565</v>
      </c>
      <c r="B474" t="s">
        <v>136</v>
      </c>
      <c r="C474" t="s">
        <v>137</v>
      </c>
      <c r="D474">
        <v>6</v>
      </c>
      <c r="E474" t="s">
        <v>138</v>
      </c>
      <c r="F474" t="s">
        <v>1564</v>
      </c>
      <c r="G474" s="65">
        <v>29313</v>
      </c>
      <c r="H474" t="s">
        <v>166</v>
      </c>
      <c r="I474" t="s">
        <v>1566</v>
      </c>
      <c r="J474" s="66">
        <v>200019600319692</v>
      </c>
      <c r="K474" t="s">
        <v>143</v>
      </c>
      <c r="L474">
        <v>5</v>
      </c>
      <c r="M474" s="65">
        <v>45663</v>
      </c>
      <c r="N474" t="s">
        <v>329</v>
      </c>
      <c r="O474" t="s">
        <v>330</v>
      </c>
      <c r="P474" t="s">
        <v>329</v>
      </c>
      <c r="Q474" t="s">
        <v>330</v>
      </c>
      <c r="R474">
        <v>1</v>
      </c>
      <c r="S474" t="s">
        <v>146</v>
      </c>
      <c r="T474" t="s">
        <v>147</v>
      </c>
      <c r="U474" t="s">
        <v>148</v>
      </c>
      <c r="V474" t="s">
        <v>149</v>
      </c>
      <c r="W474" t="s">
        <v>150</v>
      </c>
      <c r="X474">
        <v>1110</v>
      </c>
      <c r="Y474" t="s">
        <v>192</v>
      </c>
      <c r="Z474" t="s">
        <v>193</v>
      </c>
      <c r="AA474" t="s">
        <v>194</v>
      </c>
      <c r="AB474" t="s">
        <v>195</v>
      </c>
      <c r="AC474" t="s">
        <v>196</v>
      </c>
      <c r="AF474" t="s">
        <v>156</v>
      </c>
      <c r="AG474" t="s">
        <v>157</v>
      </c>
      <c r="AP474" t="s">
        <v>158</v>
      </c>
      <c r="AQ474" t="s">
        <v>159</v>
      </c>
      <c r="AR474">
        <v>2025</v>
      </c>
      <c r="AS474">
        <v>12</v>
      </c>
      <c r="AT474" s="65">
        <v>45669</v>
      </c>
      <c r="AU474" t="s">
        <v>160</v>
      </c>
      <c r="AV474" t="s">
        <v>161</v>
      </c>
      <c r="AW474" t="s">
        <v>162</v>
      </c>
      <c r="AX474">
        <v>40000</v>
      </c>
      <c r="AY474">
        <v>0</v>
      </c>
      <c r="AZ474">
        <v>0</v>
      </c>
      <c r="BA474">
        <v>0</v>
      </c>
      <c r="BB474">
        <v>0</v>
      </c>
      <c r="BC474">
        <v>0</v>
      </c>
      <c r="BD474">
        <v>0</v>
      </c>
      <c r="BE474">
        <v>0</v>
      </c>
      <c r="BF474">
        <v>0</v>
      </c>
      <c r="BG474">
        <v>0</v>
      </c>
      <c r="BH474">
        <v>0</v>
      </c>
      <c r="BI474">
        <v>0</v>
      </c>
      <c r="BJ474">
        <v>1148</v>
      </c>
      <c r="BK474">
        <v>442.65</v>
      </c>
      <c r="BL474">
        <v>1216</v>
      </c>
      <c r="BM474">
        <v>0</v>
      </c>
      <c r="BN474">
        <v>0</v>
      </c>
      <c r="BO474">
        <v>0</v>
      </c>
      <c r="BP474">
        <v>0</v>
      </c>
      <c r="BQ474">
        <v>0</v>
      </c>
      <c r="BR474">
        <v>0</v>
      </c>
      <c r="BS474">
        <v>0</v>
      </c>
      <c r="BT474">
        <v>0</v>
      </c>
      <c r="BU474">
        <v>0</v>
      </c>
      <c r="BV474">
        <v>0</v>
      </c>
      <c r="BW474">
        <v>0</v>
      </c>
      <c r="BX474">
        <v>0</v>
      </c>
      <c r="BY474">
        <v>0</v>
      </c>
      <c r="BZ474">
        <v>22222.13</v>
      </c>
      <c r="CA474">
        <v>0</v>
      </c>
      <c r="CB474">
        <v>0</v>
      </c>
      <c r="CC474">
        <v>0</v>
      </c>
      <c r="CD474">
        <v>0</v>
      </c>
      <c r="CE474">
        <v>0</v>
      </c>
      <c r="CF474">
        <v>0</v>
      </c>
      <c r="CG474">
        <v>0</v>
      </c>
      <c r="CH474">
        <v>0</v>
      </c>
      <c r="CI474">
        <v>0</v>
      </c>
      <c r="CJ474">
        <v>0</v>
      </c>
      <c r="CK474">
        <v>0</v>
      </c>
      <c r="CL474">
        <v>0</v>
      </c>
      <c r="CM474">
        <v>0</v>
      </c>
      <c r="CN474">
        <v>0</v>
      </c>
      <c r="CO474">
        <v>0</v>
      </c>
      <c r="CP474">
        <v>0</v>
      </c>
      <c r="CQ474">
        <v>0</v>
      </c>
      <c r="CR474">
        <v>0</v>
      </c>
      <c r="CS474">
        <v>0</v>
      </c>
      <c r="CT474">
        <v>0</v>
      </c>
      <c r="CU474">
        <v>0</v>
      </c>
      <c r="CV474">
        <v>0</v>
      </c>
      <c r="CW474">
        <v>0</v>
      </c>
      <c r="CX474">
        <v>0</v>
      </c>
      <c r="CY474">
        <v>0</v>
      </c>
      <c r="CZ474">
        <v>0</v>
      </c>
      <c r="DA474">
        <v>0</v>
      </c>
      <c r="DB474">
        <v>0</v>
      </c>
      <c r="DC474">
        <v>0</v>
      </c>
      <c r="DD474">
        <v>0</v>
      </c>
      <c r="DE474">
        <v>0</v>
      </c>
      <c r="DF474">
        <v>0</v>
      </c>
      <c r="DG474">
        <v>0</v>
      </c>
      <c r="DH474">
        <v>0</v>
      </c>
      <c r="DI474">
        <v>0</v>
      </c>
      <c r="DJ474">
        <v>0</v>
      </c>
      <c r="DK474">
        <v>0</v>
      </c>
      <c r="DL474">
        <v>0</v>
      </c>
      <c r="DM474">
        <v>0</v>
      </c>
      <c r="DN474">
        <v>0</v>
      </c>
      <c r="DO474">
        <v>0</v>
      </c>
      <c r="DP474">
        <v>0</v>
      </c>
      <c r="DQ474">
        <v>0</v>
      </c>
    </row>
    <row r="475" spans="1:121" x14ac:dyDescent="0.25">
      <c r="A475" t="s">
        <v>1568</v>
      </c>
      <c r="B475" t="s">
        <v>136</v>
      </c>
      <c r="C475" t="s">
        <v>137</v>
      </c>
      <c r="D475">
        <v>2</v>
      </c>
      <c r="E475" t="s">
        <v>138</v>
      </c>
      <c r="F475" t="s">
        <v>1567</v>
      </c>
      <c r="G475" t="s">
        <v>1569</v>
      </c>
      <c r="H475" t="s">
        <v>141</v>
      </c>
      <c r="I475" t="s">
        <v>142</v>
      </c>
      <c r="J475" s="66">
        <v>200010131636651</v>
      </c>
      <c r="K475" t="s">
        <v>143</v>
      </c>
      <c r="L475">
        <v>5</v>
      </c>
      <c r="M475" s="65">
        <v>45663</v>
      </c>
      <c r="N475" t="s">
        <v>329</v>
      </c>
      <c r="O475" t="s">
        <v>330</v>
      </c>
      <c r="P475" t="s">
        <v>329</v>
      </c>
      <c r="Q475" t="s">
        <v>330</v>
      </c>
      <c r="R475">
        <v>1</v>
      </c>
      <c r="S475" t="s">
        <v>146</v>
      </c>
      <c r="T475" t="s">
        <v>147</v>
      </c>
      <c r="U475" t="s">
        <v>148</v>
      </c>
      <c r="V475" t="s">
        <v>149</v>
      </c>
      <c r="W475" t="s">
        <v>150</v>
      </c>
      <c r="X475">
        <v>1110</v>
      </c>
      <c r="Y475" t="s">
        <v>192</v>
      </c>
      <c r="Z475" t="s">
        <v>193</v>
      </c>
      <c r="AA475" t="s">
        <v>194</v>
      </c>
      <c r="AB475" t="s">
        <v>195</v>
      </c>
      <c r="AC475" t="s">
        <v>196</v>
      </c>
      <c r="AF475" t="s">
        <v>156</v>
      </c>
      <c r="AG475" t="s">
        <v>157</v>
      </c>
      <c r="AP475" t="s">
        <v>158</v>
      </c>
      <c r="AQ475" t="s">
        <v>159</v>
      </c>
      <c r="AR475">
        <v>2025</v>
      </c>
      <c r="AS475">
        <v>12</v>
      </c>
      <c r="AT475" s="65">
        <v>45669</v>
      </c>
      <c r="AU475" t="s">
        <v>160</v>
      </c>
      <c r="AV475" t="s">
        <v>161</v>
      </c>
      <c r="AW475" t="s">
        <v>162</v>
      </c>
      <c r="AX475">
        <v>18150</v>
      </c>
      <c r="AY475">
        <v>0</v>
      </c>
      <c r="AZ475">
        <v>0</v>
      </c>
      <c r="BA475">
        <v>0</v>
      </c>
      <c r="BB475">
        <v>0</v>
      </c>
      <c r="BC475">
        <v>0</v>
      </c>
      <c r="BD475">
        <v>0</v>
      </c>
      <c r="BE475">
        <v>0</v>
      </c>
      <c r="BF475">
        <v>0</v>
      </c>
      <c r="BG475">
        <v>0</v>
      </c>
      <c r="BH475">
        <v>0</v>
      </c>
      <c r="BI475">
        <v>0</v>
      </c>
      <c r="BJ475">
        <v>520.91</v>
      </c>
      <c r="BK475">
        <v>0</v>
      </c>
      <c r="BL475">
        <v>551.76</v>
      </c>
      <c r="BM475">
        <v>0</v>
      </c>
      <c r="BN475">
        <v>0</v>
      </c>
      <c r="BO475">
        <v>0</v>
      </c>
      <c r="BP475">
        <v>0</v>
      </c>
      <c r="BQ475">
        <v>0</v>
      </c>
      <c r="BR475">
        <v>0</v>
      </c>
      <c r="BS475">
        <v>0</v>
      </c>
      <c r="BT475">
        <v>0</v>
      </c>
      <c r="BU475">
        <v>0</v>
      </c>
      <c r="BV475">
        <v>0</v>
      </c>
      <c r="BW475">
        <v>0</v>
      </c>
      <c r="BX475">
        <v>0</v>
      </c>
      <c r="BY475">
        <v>0</v>
      </c>
      <c r="BZ475">
        <v>7777.47</v>
      </c>
      <c r="CA475">
        <v>0</v>
      </c>
      <c r="CB475">
        <v>0</v>
      </c>
      <c r="CC475">
        <v>0</v>
      </c>
      <c r="CD475">
        <v>0</v>
      </c>
      <c r="CE475">
        <v>0</v>
      </c>
      <c r="CF475">
        <v>0</v>
      </c>
      <c r="CG475">
        <v>0</v>
      </c>
      <c r="CH475">
        <v>0</v>
      </c>
      <c r="CI475">
        <v>0</v>
      </c>
      <c r="CJ475">
        <v>0</v>
      </c>
      <c r="CK475">
        <v>0</v>
      </c>
      <c r="CL475">
        <v>0</v>
      </c>
      <c r="CM475">
        <v>0</v>
      </c>
      <c r="CN475">
        <v>0</v>
      </c>
      <c r="CO475">
        <v>0</v>
      </c>
      <c r="CP475">
        <v>0</v>
      </c>
      <c r="CQ475">
        <v>0</v>
      </c>
      <c r="CR475">
        <v>0</v>
      </c>
      <c r="CS475">
        <v>0</v>
      </c>
      <c r="CT475">
        <v>0</v>
      </c>
      <c r="CU475">
        <v>0</v>
      </c>
      <c r="CV475">
        <v>0</v>
      </c>
      <c r="CW475">
        <v>0</v>
      </c>
      <c r="CX475">
        <v>0</v>
      </c>
      <c r="CY475">
        <v>0</v>
      </c>
      <c r="CZ475">
        <v>0</v>
      </c>
      <c r="DA475">
        <v>0</v>
      </c>
      <c r="DB475">
        <v>0</v>
      </c>
      <c r="DC475">
        <v>0</v>
      </c>
      <c r="DD475">
        <v>0</v>
      </c>
      <c r="DE475">
        <v>0</v>
      </c>
      <c r="DF475">
        <v>0</v>
      </c>
      <c r="DG475">
        <v>0</v>
      </c>
      <c r="DH475">
        <v>0</v>
      </c>
      <c r="DI475">
        <v>0</v>
      </c>
      <c r="DJ475">
        <v>0</v>
      </c>
      <c r="DK475">
        <v>0</v>
      </c>
      <c r="DL475">
        <v>0</v>
      </c>
      <c r="DM475">
        <v>0</v>
      </c>
      <c r="DN475">
        <v>0</v>
      </c>
      <c r="DO475">
        <v>0</v>
      </c>
      <c r="DP475">
        <v>0</v>
      </c>
      <c r="DQ475">
        <v>0</v>
      </c>
    </row>
    <row r="476" spans="1:121" x14ac:dyDescent="0.25">
      <c r="A476" t="s">
        <v>1571</v>
      </c>
      <c r="B476" t="s">
        <v>136</v>
      </c>
      <c r="C476" t="s">
        <v>137</v>
      </c>
      <c r="D476">
        <v>32</v>
      </c>
      <c r="E476" t="s">
        <v>138</v>
      </c>
      <c r="F476" t="s">
        <v>1570</v>
      </c>
      <c r="G476" t="s">
        <v>1572</v>
      </c>
      <c r="H476" t="s">
        <v>166</v>
      </c>
      <c r="I476" t="s">
        <v>142</v>
      </c>
      <c r="J476" s="66">
        <v>200019603194208</v>
      </c>
      <c r="K476" t="s">
        <v>143</v>
      </c>
      <c r="L476">
        <v>5</v>
      </c>
      <c r="M476" s="65">
        <v>45663</v>
      </c>
      <c r="N476" t="s">
        <v>356</v>
      </c>
      <c r="O476" t="s">
        <v>357</v>
      </c>
      <c r="P476" t="s">
        <v>356</v>
      </c>
      <c r="Q476" t="s">
        <v>357</v>
      </c>
      <c r="R476">
        <v>1</v>
      </c>
      <c r="S476" t="s">
        <v>146</v>
      </c>
      <c r="T476" t="s">
        <v>147</v>
      </c>
      <c r="U476" t="s">
        <v>148</v>
      </c>
      <c r="V476" t="s">
        <v>149</v>
      </c>
      <c r="W476" t="s">
        <v>150</v>
      </c>
      <c r="X476">
        <v>1693</v>
      </c>
      <c r="Y476" t="s">
        <v>187</v>
      </c>
      <c r="Z476" t="s">
        <v>152</v>
      </c>
      <c r="AA476" t="s">
        <v>153</v>
      </c>
      <c r="AB476" t="s">
        <v>154</v>
      </c>
      <c r="AC476" t="s">
        <v>155</v>
      </c>
      <c r="AF476" t="s">
        <v>188</v>
      </c>
      <c r="AG476" t="s">
        <v>189</v>
      </c>
      <c r="AP476" t="s">
        <v>158</v>
      </c>
      <c r="AQ476" t="s">
        <v>159</v>
      </c>
      <c r="AR476">
        <v>2025</v>
      </c>
      <c r="AS476">
        <v>12</v>
      </c>
      <c r="AT476" s="65">
        <v>45669</v>
      </c>
      <c r="AU476" t="s">
        <v>160</v>
      </c>
      <c r="AV476" t="s">
        <v>161</v>
      </c>
      <c r="AW476" t="s">
        <v>162</v>
      </c>
      <c r="AX476">
        <v>60000</v>
      </c>
      <c r="AY476">
        <v>0</v>
      </c>
      <c r="AZ476">
        <v>0</v>
      </c>
      <c r="BA476">
        <v>0</v>
      </c>
      <c r="BB476">
        <v>0</v>
      </c>
      <c r="BC476">
        <v>0</v>
      </c>
      <c r="BD476">
        <v>0</v>
      </c>
      <c r="BE476">
        <v>0</v>
      </c>
      <c r="BF476">
        <v>0</v>
      </c>
      <c r="BG476">
        <v>0</v>
      </c>
      <c r="BH476">
        <v>0</v>
      </c>
      <c r="BI476">
        <v>0</v>
      </c>
      <c r="BJ476">
        <v>1722</v>
      </c>
      <c r="BK476">
        <v>3102.72</v>
      </c>
      <c r="BL476">
        <v>1824</v>
      </c>
      <c r="BM476">
        <v>0</v>
      </c>
      <c r="BN476">
        <v>0</v>
      </c>
      <c r="BO476">
        <v>1919.78</v>
      </c>
      <c r="BP476">
        <v>0</v>
      </c>
      <c r="BQ476">
        <v>0</v>
      </c>
      <c r="BR476">
        <v>0</v>
      </c>
      <c r="BS476">
        <v>0</v>
      </c>
      <c r="BT476">
        <v>0</v>
      </c>
      <c r="BU476">
        <v>0</v>
      </c>
      <c r="BV476">
        <v>0</v>
      </c>
      <c r="BW476">
        <v>0</v>
      </c>
      <c r="BX476">
        <v>0</v>
      </c>
      <c r="BY476">
        <v>0</v>
      </c>
      <c r="BZ476">
        <v>0</v>
      </c>
      <c r="CA476">
        <v>0</v>
      </c>
      <c r="CB476">
        <v>0</v>
      </c>
      <c r="CC476">
        <v>0</v>
      </c>
      <c r="CD476">
        <v>0</v>
      </c>
      <c r="CE476">
        <v>0</v>
      </c>
      <c r="CF476">
        <v>0</v>
      </c>
      <c r="CG476">
        <v>0</v>
      </c>
      <c r="CH476">
        <v>0</v>
      </c>
      <c r="CI476">
        <v>0</v>
      </c>
      <c r="CJ476">
        <v>0</v>
      </c>
      <c r="CK476">
        <v>0</v>
      </c>
      <c r="CL476">
        <v>0</v>
      </c>
      <c r="CM476">
        <v>0</v>
      </c>
      <c r="CN476">
        <v>0</v>
      </c>
      <c r="CO476">
        <v>0</v>
      </c>
      <c r="CP476">
        <v>0</v>
      </c>
      <c r="CQ476">
        <v>0</v>
      </c>
      <c r="CR476">
        <v>0</v>
      </c>
      <c r="CS476">
        <v>0</v>
      </c>
      <c r="CT476">
        <v>0</v>
      </c>
      <c r="CU476">
        <v>0</v>
      </c>
      <c r="CV476">
        <v>0</v>
      </c>
      <c r="CW476">
        <v>0</v>
      </c>
      <c r="CX476">
        <v>0</v>
      </c>
      <c r="CY476">
        <v>0</v>
      </c>
      <c r="CZ476">
        <v>0</v>
      </c>
      <c r="DA476">
        <v>0</v>
      </c>
      <c r="DB476">
        <v>0</v>
      </c>
      <c r="DC476">
        <v>0</v>
      </c>
      <c r="DD476">
        <v>0</v>
      </c>
      <c r="DE476">
        <v>0</v>
      </c>
      <c r="DF476">
        <v>0</v>
      </c>
      <c r="DG476">
        <v>0</v>
      </c>
      <c r="DH476">
        <v>0</v>
      </c>
      <c r="DI476">
        <v>0</v>
      </c>
      <c r="DJ476">
        <v>0</v>
      </c>
      <c r="DK476">
        <v>0</v>
      </c>
      <c r="DL476">
        <v>0</v>
      </c>
      <c r="DM476">
        <v>0</v>
      </c>
      <c r="DN476">
        <v>0</v>
      </c>
      <c r="DO476">
        <v>0</v>
      </c>
      <c r="DP476">
        <v>0</v>
      </c>
      <c r="DQ476">
        <v>0</v>
      </c>
    </row>
    <row r="477" spans="1:121" x14ac:dyDescent="0.25">
      <c r="A477" t="s">
        <v>1574</v>
      </c>
      <c r="B477" t="s">
        <v>136</v>
      </c>
      <c r="C477" t="s">
        <v>137</v>
      </c>
      <c r="D477">
        <v>343</v>
      </c>
      <c r="E477" t="s">
        <v>138</v>
      </c>
      <c r="F477" t="s">
        <v>1573</v>
      </c>
      <c r="G477" s="65">
        <v>22773</v>
      </c>
      <c r="H477" t="s">
        <v>166</v>
      </c>
      <c r="I477" t="s">
        <v>142</v>
      </c>
      <c r="J477" s="66">
        <v>200019605662735</v>
      </c>
      <c r="K477" t="s">
        <v>143</v>
      </c>
      <c r="L477">
        <v>3</v>
      </c>
      <c r="M477" s="65">
        <v>45663</v>
      </c>
      <c r="N477" t="s">
        <v>200</v>
      </c>
      <c r="O477" t="s">
        <v>201</v>
      </c>
      <c r="P477" t="s">
        <v>200</v>
      </c>
      <c r="Q477" t="s">
        <v>201</v>
      </c>
      <c r="R477">
        <v>1</v>
      </c>
      <c r="S477" t="s">
        <v>146</v>
      </c>
      <c r="T477" t="s">
        <v>147</v>
      </c>
      <c r="U477" t="s">
        <v>148</v>
      </c>
      <c r="V477" t="s">
        <v>149</v>
      </c>
      <c r="W477" t="s">
        <v>150</v>
      </c>
      <c r="X477">
        <v>3978</v>
      </c>
      <c r="Y477" t="s">
        <v>228</v>
      </c>
      <c r="Z477" t="s">
        <v>193</v>
      </c>
      <c r="AA477" t="s">
        <v>194</v>
      </c>
      <c r="AB477" t="s">
        <v>195</v>
      </c>
      <c r="AC477" t="s">
        <v>196</v>
      </c>
      <c r="AF477" t="s">
        <v>156</v>
      </c>
      <c r="AG477" t="s">
        <v>157</v>
      </c>
      <c r="AP477" t="s">
        <v>158</v>
      </c>
      <c r="AQ477" t="s">
        <v>159</v>
      </c>
      <c r="AR477">
        <v>2025</v>
      </c>
      <c r="AS477">
        <v>12</v>
      </c>
      <c r="AT477" s="65">
        <v>45669</v>
      </c>
      <c r="AU477" t="s">
        <v>160</v>
      </c>
      <c r="AV477" t="s">
        <v>161</v>
      </c>
      <c r="AW477" t="s">
        <v>162</v>
      </c>
      <c r="AX477">
        <v>75000</v>
      </c>
      <c r="AY477">
        <v>0</v>
      </c>
      <c r="AZ477">
        <v>0</v>
      </c>
      <c r="BA477">
        <v>0</v>
      </c>
      <c r="BB477">
        <v>0</v>
      </c>
      <c r="BC477">
        <v>0</v>
      </c>
      <c r="BD477">
        <v>0</v>
      </c>
      <c r="BE477">
        <v>0</v>
      </c>
      <c r="BF477">
        <v>0</v>
      </c>
      <c r="BG477">
        <v>0</v>
      </c>
      <c r="BH477">
        <v>0</v>
      </c>
      <c r="BI477">
        <v>0</v>
      </c>
      <c r="BJ477">
        <v>2152.5</v>
      </c>
      <c r="BK477">
        <v>6309.38</v>
      </c>
      <c r="BL477">
        <v>2280</v>
      </c>
      <c r="BM477">
        <v>0</v>
      </c>
      <c r="BN477">
        <v>0</v>
      </c>
      <c r="BO477">
        <v>0</v>
      </c>
      <c r="BP477">
        <v>0</v>
      </c>
      <c r="BQ477">
        <v>0</v>
      </c>
      <c r="BR477">
        <v>0</v>
      </c>
      <c r="BS477">
        <v>0</v>
      </c>
      <c r="BT477">
        <v>0</v>
      </c>
      <c r="BU477">
        <v>0</v>
      </c>
      <c r="BV477">
        <v>0</v>
      </c>
      <c r="BW477">
        <v>0</v>
      </c>
      <c r="BX477">
        <v>0</v>
      </c>
      <c r="BY477">
        <v>0</v>
      </c>
      <c r="BZ477">
        <v>0</v>
      </c>
      <c r="CA477">
        <v>0</v>
      </c>
      <c r="CB477">
        <v>0</v>
      </c>
      <c r="CC477">
        <v>0</v>
      </c>
      <c r="CD477">
        <v>0</v>
      </c>
      <c r="CE477">
        <v>0</v>
      </c>
      <c r="CF477">
        <v>0</v>
      </c>
      <c r="CG477">
        <v>0</v>
      </c>
      <c r="CH477">
        <v>0</v>
      </c>
      <c r="CI477">
        <v>0</v>
      </c>
      <c r="CJ477">
        <v>0</v>
      </c>
      <c r="CK477">
        <v>0</v>
      </c>
      <c r="CL477">
        <v>0</v>
      </c>
      <c r="CM477">
        <v>0</v>
      </c>
      <c r="CN477">
        <v>0</v>
      </c>
      <c r="CO477">
        <v>0</v>
      </c>
      <c r="CP477">
        <v>0</v>
      </c>
      <c r="CQ477">
        <v>0</v>
      </c>
      <c r="CR477">
        <v>0</v>
      </c>
      <c r="CS477">
        <v>0</v>
      </c>
      <c r="CT477">
        <v>0</v>
      </c>
      <c r="CU477">
        <v>0</v>
      </c>
      <c r="CV477">
        <v>0</v>
      </c>
      <c r="CW477">
        <v>0</v>
      </c>
      <c r="CX477">
        <v>0</v>
      </c>
      <c r="CY477">
        <v>0</v>
      </c>
      <c r="CZ477">
        <v>0</v>
      </c>
      <c r="DA477">
        <v>0</v>
      </c>
      <c r="DB477">
        <v>0</v>
      </c>
      <c r="DC477">
        <v>0</v>
      </c>
      <c r="DD477">
        <v>0</v>
      </c>
      <c r="DE477">
        <v>0</v>
      </c>
      <c r="DF477">
        <v>0</v>
      </c>
      <c r="DG477">
        <v>0</v>
      </c>
      <c r="DH477">
        <v>0</v>
      </c>
      <c r="DI477">
        <v>0</v>
      </c>
      <c r="DJ477">
        <v>0</v>
      </c>
      <c r="DK477">
        <v>0</v>
      </c>
      <c r="DL477">
        <v>0</v>
      </c>
      <c r="DM477">
        <v>0</v>
      </c>
      <c r="DN477">
        <v>0</v>
      </c>
      <c r="DO477">
        <v>0</v>
      </c>
      <c r="DP477">
        <v>0</v>
      </c>
      <c r="DQ477">
        <v>0</v>
      </c>
    </row>
    <row r="478" spans="1:121" x14ac:dyDescent="0.25">
      <c r="A478" t="s">
        <v>1576</v>
      </c>
      <c r="B478" t="s">
        <v>136</v>
      </c>
      <c r="C478" t="s">
        <v>137</v>
      </c>
      <c r="D478">
        <v>75</v>
      </c>
      <c r="E478" t="s">
        <v>138</v>
      </c>
      <c r="F478" t="s">
        <v>1575</v>
      </c>
      <c r="G478" s="65">
        <v>45666</v>
      </c>
      <c r="H478" t="s">
        <v>141</v>
      </c>
      <c r="I478" t="s">
        <v>142</v>
      </c>
      <c r="J478" s="66">
        <v>9606239925</v>
      </c>
      <c r="K478" t="s">
        <v>143</v>
      </c>
      <c r="L478">
        <v>1</v>
      </c>
      <c r="M478" s="65">
        <v>45666</v>
      </c>
      <c r="N478" t="s">
        <v>246</v>
      </c>
      <c r="O478" t="s">
        <v>247</v>
      </c>
      <c r="P478" t="s">
        <v>246</v>
      </c>
      <c r="Q478" t="s">
        <v>247</v>
      </c>
      <c r="R478">
        <v>34</v>
      </c>
      <c r="S478" t="s">
        <v>169</v>
      </c>
      <c r="T478" t="s">
        <v>147</v>
      </c>
      <c r="U478" t="s">
        <v>148</v>
      </c>
      <c r="V478" t="s">
        <v>149</v>
      </c>
      <c r="W478" t="s">
        <v>150</v>
      </c>
      <c r="X478">
        <v>2210</v>
      </c>
      <c r="Y478" t="s">
        <v>170</v>
      </c>
      <c r="AB478" t="s">
        <v>154</v>
      </c>
      <c r="AC478" t="s">
        <v>155</v>
      </c>
      <c r="AP478" t="s">
        <v>158</v>
      </c>
      <c r="AQ478" t="s">
        <v>159</v>
      </c>
      <c r="AR478">
        <v>2025</v>
      </c>
      <c r="AS478">
        <v>12</v>
      </c>
      <c r="AT478" s="65">
        <v>45669</v>
      </c>
      <c r="AU478" t="s">
        <v>160</v>
      </c>
      <c r="AV478" t="s">
        <v>161</v>
      </c>
      <c r="AW478" t="s">
        <v>171</v>
      </c>
      <c r="AX478">
        <v>0</v>
      </c>
      <c r="AY478">
        <v>0</v>
      </c>
      <c r="AZ478">
        <v>0</v>
      </c>
      <c r="BA478">
        <v>0</v>
      </c>
      <c r="BB478">
        <v>0</v>
      </c>
      <c r="BC478">
        <v>0</v>
      </c>
      <c r="BD478">
        <v>0</v>
      </c>
      <c r="BE478">
        <v>0</v>
      </c>
      <c r="BF478">
        <v>0</v>
      </c>
      <c r="BG478">
        <v>0</v>
      </c>
      <c r="BH478">
        <v>0</v>
      </c>
      <c r="BI478">
        <v>0</v>
      </c>
      <c r="BJ478">
        <v>1937.25</v>
      </c>
      <c r="BK478">
        <v>4898.03</v>
      </c>
      <c r="BL478">
        <v>2052</v>
      </c>
      <c r="BM478">
        <v>0</v>
      </c>
      <c r="BN478">
        <v>0</v>
      </c>
      <c r="BO478">
        <v>0</v>
      </c>
      <c r="BP478">
        <v>0</v>
      </c>
      <c r="BQ478">
        <v>0</v>
      </c>
      <c r="BR478">
        <v>0</v>
      </c>
      <c r="BS478">
        <v>0</v>
      </c>
      <c r="BT478">
        <v>0</v>
      </c>
      <c r="BU478">
        <v>0</v>
      </c>
      <c r="BV478">
        <v>0</v>
      </c>
      <c r="BW478">
        <v>0</v>
      </c>
      <c r="BX478">
        <v>0</v>
      </c>
      <c r="BY478">
        <v>0</v>
      </c>
      <c r="BZ478">
        <v>0</v>
      </c>
      <c r="CA478">
        <v>0</v>
      </c>
      <c r="CB478">
        <v>0</v>
      </c>
      <c r="CC478">
        <v>0</v>
      </c>
      <c r="CD478">
        <v>0</v>
      </c>
      <c r="CE478">
        <v>0</v>
      </c>
      <c r="CF478">
        <v>0</v>
      </c>
      <c r="CG478">
        <v>0</v>
      </c>
      <c r="CH478">
        <v>0</v>
      </c>
      <c r="CI478">
        <v>0</v>
      </c>
      <c r="CJ478">
        <v>0</v>
      </c>
      <c r="CK478">
        <v>0</v>
      </c>
      <c r="CL478">
        <v>0</v>
      </c>
      <c r="CM478">
        <v>0</v>
      </c>
      <c r="CN478">
        <v>0</v>
      </c>
      <c r="CO478">
        <v>0</v>
      </c>
      <c r="CP478">
        <v>0</v>
      </c>
      <c r="CQ478">
        <v>0</v>
      </c>
      <c r="CR478">
        <v>0</v>
      </c>
      <c r="CS478">
        <v>0</v>
      </c>
      <c r="CT478">
        <v>0</v>
      </c>
      <c r="CU478">
        <v>0</v>
      </c>
      <c r="CV478">
        <v>0</v>
      </c>
      <c r="CW478">
        <v>0</v>
      </c>
      <c r="CX478">
        <v>0</v>
      </c>
      <c r="CY478">
        <v>0</v>
      </c>
      <c r="CZ478">
        <v>0</v>
      </c>
      <c r="DA478">
        <v>0</v>
      </c>
      <c r="DB478">
        <v>0</v>
      </c>
      <c r="DC478">
        <v>0</v>
      </c>
      <c r="DD478">
        <v>0</v>
      </c>
      <c r="DE478">
        <v>0</v>
      </c>
      <c r="DF478">
        <v>0</v>
      </c>
      <c r="DG478">
        <v>0</v>
      </c>
      <c r="DH478">
        <v>0</v>
      </c>
      <c r="DI478">
        <v>0</v>
      </c>
      <c r="DJ478">
        <v>0</v>
      </c>
      <c r="DK478">
        <v>0</v>
      </c>
      <c r="DL478">
        <v>0</v>
      </c>
      <c r="DM478">
        <v>0</v>
      </c>
      <c r="DN478">
        <v>0</v>
      </c>
      <c r="DO478">
        <v>0</v>
      </c>
      <c r="DP478">
        <v>0</v>
      </c>
      <c r="DQ478">
        <v>0</v>
      </c>
    </row>
    <row r="479" spans="1:121" x14ac:dyDescent="0.25">
      <c r="A479" t="s">
        <v>1578</v>
      </c>
      <c r="B479" t="s">
        <v>136</v>
      </c>
      <c r="C479" t="s">
        <v>137</v>
      </c>
      <c r="D479">
        <v>8</v>
      </c>
      <c r="E479" t="s">
        <v>138</v>
      </c>
      <c r="F479" t="s">
        <v>1577</v>
      </c>
      <c r="G479" t="s">
        <v>1579</v>
      </c>
      <c r="H479" t="s">
        <v>166</v>
      </c>
      <c r="I479" t="s">
        <v>142</v>
      </c>
      <c r="J479" s="66">
        <v>3200387189</v>
      </c>
      <c r="K479" t="s">
        <v>143</v>
      </c>
      <c r="L479">
        <v>1</v>
      </c>
      <c r="M479" s="65">
        <v>45669</v>
      </c>
      <c r="N479" t="s">
        <v>1082</v>
      </c>
      <c r="O479" t="s">
        <v>1083</v>
      </c>
      <c r="P479" t="s">
        <v>1082</v>
      </c>
      <c r="Q479" t="s">
        <v>1083</v>
      </c>
      <c r="R479">
        <v>34</v>
      </c>
      <c r="S479" t="s">
        <v>169</v>
      </c>
      <c r="T479" t="s">
        <v>147</v>
      </c>
      <c r="U479" t="s">
        <v>148</v>
      </c>
      <c r="V479" t="s">
        <v>149</v>
      </c>
      <c r="W479" t="s">
        <v>150</v>
      </c>
      <c r="X479">
        <v>3254</v>
      </c>
      <c r="Y479" t="s">
        <v>352</v>
      </c>
      <c r="Z479" t="s">
        <v>152</v>
      </c>
      <c r="AA479" t="s">
        <v>153</v>
      </c>
      <c r="AB479" t="s">
        <v>154</v>
      </c>
      <c r="AC479" t="s">
        <v>155</v>
      </c>
      <c r="AF479" t="s">
        <v>188</v>
      </c>
      <c r="AG479" t="s">
        <v>189</v>
      </c>
      <c r="AP479" t="s">
        <v>158</v>
      </c>
      <c r="AQ479" t="s">
        <v>159</v>
      </c>
      <c r="AR479">
        <v>2025</v>
      </c>
      <c r="AS479">
        <v>12</v>
      </c>
      <c r="AT479" s="65">
        <v>45669</v>
      </c>
      <c r="AU479" t="s">
        <v>160</v>
      </c>
      <c r="AV479" t="s">
        <v>161</v>
      </c>
      <c r="AW479" t="s">
        <v>171</v>
      </c>
      <c r="AX479">
        <v>0</v>
      </c>
      <c r="AY479">
        <v>0</v>
      </c>
      <c r="AZ479">
        <v>0</v>
      </c>
      <c r="BA479">
        <v>0</v>
      </c>
      <c r="BB479">
        <v>0</v>
      </c>
      <c r="BC479">
        <v>0</v>
      </c>
      <c r="BD479">
        <v>0</v>
      </c>
      <c r="BE479">
        <v>0</v>
      </c>
      <c r="BF479">
        <v>0</v>
      </c>
      <c r="BG479">
        <v>0</v>
      </c>
      <c r="BH479">
        <v>0</v>
      </c>
      <c r="BI479">
        <v>0</v>
      </c>
      <c r="BJ479">
        <v>1435</v>
      </c>
      <c r="BK479">
        <v>1854</v>
      </c>
      <c r="BL479">
        <v>1520</v>
      </c>
      <c r="BM479">
        <v>0</v>
      </c>
      <c r="BN479">
        <v>0</v>
      </c>
      <c r="BO479">
        <v>0</v>
      </c>
      <c r="BP479">
        <v>0</v>
      </c>
      <c r="BQ479">
        <v>0</v>
      </c>
      <c r="BR479">
        <v>0</v>
      </c>
      <c r="BS479">
        <v>0</v>
      </c>
      <c r="BT479">
        <v>0</v>
      </c>
      <c r="BU479">
        <v>0</v>
      </c>
      <c r="BV479">
        <v>0</v>
      </c>
      <c r="BW479">
        <v>0</v>
      </c>
      <c r="BX479">
        <v>0</v>
      </c>
      <c r="BY479">
        <v>0</v>
      </c>
      <c r="BZ479">
        <v>0</v>
      </c>
      <c r="CA479">
        <v>0</v>
      </c>
      <c r="CB479">
        <v>0</v>
      </c>
      <c r="CC479">
        <v>0</v>
      </c>
      <c r="CD479">
        <v>0</v>
      </c>
      <c r="CE479">
        <v>0</v>
      </c>
      <c r="CF479">
        <v>0</v>
      </c>
      <c r="CG479">
        <v>0</v>
      </c>
      <c r="CH479">
        <v>0</v>
      </c>
      <c r="CI479">
        <v>0</v>
      </c>
      <c r="CJ479">
        <v>0</v>
      </c>
      <c r="CK479">
        <v>0</v>
      </c>
      <c r="CL479">
        <v>0</v>
      </c>
      <c r="CM479">
        <v>0</v>
      </c>
      <c r="CN479">
        <v>0</v>
      </c>
      <c r="CO479">
        <v>0</v>
      </c>
      <c r="CP479">
        <v>0</v>
      </c>
      <c r="CQ479">
        <v>0</v>
      </c>
      <c r="CR479">
        <v>0</v>
      </c>
      <c r="CS479">
        <v>0</v>
      </c>
      <c r="CT479">
        <v>0</v>
      </c>
      <c r="CU479">
        <v>0</v>
      </c>
      <c r="CV479">
        <v>0</v>
      </c>
      <c r="CW479">
        <v>0</v>
      </c>
      <c r="CX479">
        <v>0</v>
      </c>
      <c r="CY479">
        <v>0</v>
      </c>
      <c r="CZ479">
        <v>0</v>
      </c>
      <c r="DA479">
        <v>0</v>
      </c>
      <c r="DB479">
        <v>0</v>
      </c>
      <c r="DC479">
        <v>0</v>
      </c>
      <c r="DD479">
        <v>0</v>
      </c>
      <c r="DE479">
        <v>0</v>
      </c>
      <c r="DF479">
        <v>0</v>
      </c>
      <c r="DG479">
        <v>0</v>
      </c>
      <c r="DH479">
        <v>0</v>
      </c>
      <c r="DI479">
        <v>0</v>
      </c>
      <c r="DJ479">
        <v>0</v>
      </c>
      <c r="DK479">
        <v>0</v>
      </c>
      <c r="DL479">
        <v>0</v>
      </c>
      <c r="DM479">
        <v>0</v>
      </c>
      <c r="DN479">
        <v>0</v>
      </c>
      <c r="DO479">
        <v>0</v>
      </c>
      <c r="DP479">
        <v>0</v>
      </c>
      <c r="DQ479">
        <v>0</v>
      </c>
    </row>
    <row r="480" spans="1:121" x14ac:dyDescent="0.25">
      <c r="A480" t="s">
        <v>1581</v>
      </c>
      <c r="B480" t="s">
        <v>136</v>
      </c>
      <c r="C480" t="s">
        <v>137</v>
      </c>
      <c r="D480">
        <v>393</v>
      </c>
      <c r="E480" t="s">
        <v>138</v>
      </c>
      <c r="F480" t="s">
        <v>1580</v>
      </c>
      <c r="G480" t="s">
        <v>1582</v>
      </c>
      <c r="H480" t="s">
        <v>141</v>
      </c>
      <c r="I480" t="s">
        <v>142</v>
      </c>
      <c r="J480" s="66">
        <v>9607875120</v>
      </c>
      <c r="K480" t="s">
        <v>143</v>
      </c>
      <c r="L480">
        <v>1</v>
      </c>
      <c r="M480" s="65">
        <v>45669</v>
      </c>
      <c r="N480" t="s">
        <v>144</v>
      </c>
      <c r="O480" t="s">
        <v>145</v>
      </c>
      <c r="P480" t="s">
        <v>144</v>
      </c>
      <c r="Q480" t="s">
        <v>145</v>
      </c>
      <c r="R480">
        <v>1</v>
      </c>
      <c r="S480" t="s">
        <v>146</v>
      </c>
      <c r="T480" t="s">
        <v>147</v>
      </c>
      <c r="U480" t="s">
        <v>148</v>
      </c>
      <c r="V480" t="s">
        <v>149</v>
      </c>
      <c r="W480" t="s">
        <v>150</v>
      </c>
      <c r="X480">
        <v>3389</v>
      </c>
      <c r="Y480" t="s">
        <v>277</v>
      </c>
      <c r="Z480" t="s">
        <v>193</v>
      </c>
      <c r="AA480" t="s">
        <v>194</v>
      </c>
      <c r="AB480" t="s">
        <v>154</v>
      </c>
      <c r="AC480" t="s">
        <v>155</v>
      </c>
      <c r="AF480" t="s">
        <v>156</v>
      </c>
      <c r="AG480" t="s">
        <v>157</v>
      </c>
      <c r="AP480" t="s">
        <v>158</v>
      </c>
      <c r="AQ480" t="s">
        <v>159</v>
      </c>
      <c r="AR480">
        <v>2025</v>
      </c>
      <c r="AS480">
        <v>12</v>
      </c>
      <c r="AT480" s="65">
        <v>45669</v>
      </c>
      <c r="AU480" t="s">
        <v>160</v>
      </c>
      <c r="AV480" t="s">
        <v>161</v>
      </c>
      <c r="AW480" t="s">
        <v>162</v>
      </c>
      <c r="AX480">
        <v>40000</v>
      </c>
      <c r="AY480">
        <v>0</v>
      </c>
      <c r="AZ480">
        <v>0</v>
      </c>
      <c r="BA480">
        <v>0</v>
      </c>
      <c r="BB480">
        <v>0</v>
      </c>
      <c r="BC480">
        <v>0</v>
      </c>
      <c r="BD480">
        <v>0</v>
      </c>
      <c r="BE480">
        <v>0</v>
      </c>
      <c r="BF480">
        <v>0</v>
      </c>
      <c r="BG480">
        <v>0</v>
      </c>
      <c r="BH480">
        <v>0</v>
      </c>
      <c r="BI480">
        <v>0</v>
      </c>
      <c r="BJ480">
        <v>1148</v>
      </c>
      <c r="BK480">
        <v>442.65</v>
      </c>
      <c r="BL480">
        <v>1216</v>
      </c>
      <c r="BM480">
        <v>0</v>
      </c>
      <c r="BN480">
        <v>0</v>
      </c>
      <c r="BO480">
        <v>0</v>
      </c>
      <c r="BP480">
        <v>0</v>
      </c>
      <c r="BQ480">
        <v>0</v>
      </c>
      <c r="BR480">
        <v>0</v>
      </c>
      <c r="BS480">
        <v>0</v>
      </c>
      <c r="BT480">
        <v>0</v>
      </c>
      <c r="BU480">
        <v>0</v>
      </c>
      <c r="BV480">
        <v>0</v>
      </c>
      <c r="BW480">
        <v>0</v>
      </c>
      <c r="BX480">
        <v>0</v>
      </c>
      <c r="BY480">
        <v>0</v>
      </c>
      <c r="BZ480">
        <v>0</v>
      </c>
      <c r="CA480">
        <v>0</v>
      </c>
      <c r="CB480">
        <v>0</v>
      </c>
      <c r="CC480">
        <v>0</v>
      </c>
      <c r="CD480">
        <v>0</v>
      </c>
      <c r="CE480">
        <v>0</v>
      </c>
      <c r="CF480">
        <v>0</v>
      </c>
      <c r="CG480">
        <v>0</v>
      </c>
      <c r="CH480">
        <v>0</v>
      </c>
      <c r="CI480">
        <v>0</v>
      </c>
      <c r="CJ480">
        <v>0</v>
      </c>
      <c r="CK480">
        <v>0</v>
      </c>
      <c r="CL480">
        <v>0</v>
      </c>
      <c r="CM480">
        <v>0</v>
      </c>
      <c r="CN480">
        <v>0</v>
      </c>
      <c r="CO480">
        <v>0</v>
      </c>
      <c r="CP480">
        <v>0</v>
      </c>
      <c r="CQ480">
        <v>0</v>
      </c>
      <c r="CR480">
        <v>0</v>
      </c>
      <c r="CS480">
        <v>0</v>
      </c>
      <c r="CT480">
        <v>0</v>
      </c>
      <c r="CU480">
        <v>0</v>
      </c>
      <c r="CV480">
        <v>0</v>
      </c>
      <c r="CW480">
        <v>0</v>
      </c>
      <c r="CX480">
        <v>0</v>
      </c>
      <c r="CY480">
        <v>0</v>
      </c>
      <c r="CZ480">
        <v>0</v>
      </c>
      <c r="DA480">
        <v>0</v>
      </c>
      <c r="DB480">
        <v>0</v>
      </c>
      <c r="DC480">
        <v>0</v>
      </c>
      <c r="DD480">
        <v>0</v>
      </c>
      <c r="DE480">
        <v>0</v>
      </c>
      <c r="DF480">
        <v>0</v>
      </c>
      <c r="DG480">
        <v>0</v>
      </c>
      <c r="DH480">
        <v>0</v>
      </c>
      <c r="DI480">
        <v>0</v>
      </c>
      <c r="DJ480">
        <v>0</v>
      </c>
      <c r="DK480">
        <v>0</v>
      </c>
      <c r="DL480">
        <v>0</v>
      </c>
      <c r="DM480">
        <v>0</v>
      </c>
      <c r="DN480">
        <v>0</v>
      </c>
      <c r="DO480">
        <v>0</v>
      </c>
      <c r="DP480">
        <v>0</v>
      </c>
      <c r="DQ480">
        <v>0</v>
      </c>
    </row>
    <row r="481" spans="1:121" x14ac:dyDescent="0.25">
      <c r="A481" t="s">
        <v>1584</v>
      </c>
      <c r="B481" t="s">
        <v>136</v>
      </c>
      <c r="C481" t="s">
        <v>137</v>
      </c>
      <c r="D481">
        <v>321</v>
      </c>
      <c r="E481" t="s">
        <v>138</v>
      </c>
      <c r="F481" t="s">
        <v>1583</v>
      </c>
      <c r="G481" t="s">
        <v>1585</v>
      </c>
      <c r="H481" t="s">
        <v>166</v>
      </c>
      <c r="I481" t="s">
        <v>142</v>
      </c>
      <c r="J481" s="66">
        <v>200019606425752</v>
      </c>
      <c r="K481" t="s">
        <v>143</v>
      </c>
      <c r="L481">
        <v>3</v>
      </c>
      <c r="M481" s="65">
        <v>45663</v>
      </c>
      <c r="N481" t="s">
        <v>144</v>
      </c>
      <c r="O481" t="s">
        <v>145</v>
      </c>
      <c r="P481" t="s">
        <v>144</v>
      </c>
      <c r="Q481" t="s">
        <v>145</v>
      </c>
      <c r="R481">
        <v>1</v>
      </c>
      <c r="S481" t="s">
        <v>146</v>
      </c>
      <c r="T481" t="s">
        <v>147</v>
      </c>
      <c r="U481" t="s">
        <v>148</v>
      </c>
      <c r="V481" t="s">
        <v>149</v>
      </c>
      <c r="W481" t="s">
        <v>150</v>
      </c>
      <c r="X481">
        <v>3389</v>
      </c>
      <c r="Y481" t="s">
        <v>277</v>
      </c>
      <c r="Z481" t="s">
        <v>193</v>
      </c>
      <c r="AA481" t="s">
        <v>194</v>
      </c>
      <c r="AB481" t="s">
        <v>154</v>
      </c>
      <c r="AC481" t="s">
        <v>155</v>
      </c>
      <c r="AF481" t="s">
        <v>156</v>
      </c>
      <c r="AG481" t="s">
        <v>157</v>
      </c>
      <c r="AP481" t="s">
        <v>158</v>
      </c>
      <c r="AQ481" t="s">
        <v>159</v>
      </c>
      <c r="AR481">
        <v>2025</v>
      </c>
      <c r="AS481">
        <v>12</v>
      </c>
      <c r="AT481" s="65">
        <v>45669</v>
      </c>
      <c r="AU481" t="s">
        <v>160</v>
      </c>
      <c r="AV481" t="s">
        <v>161</v>
      </c>
      <c r="AW481" t="s">
        <v>162</v>
      </c>
      <c r="AX481">
        <v>26250</v>
      </c>
      <c r="AY481">
        <v>0</v>
      </c>
      <c r="AZ481">
        <v>0</v>
      </c>
      <c r="BA481">
        <v>0</v>
      </c>
      <c r="BB481">
        <v>0</v>
      </c>
      <c r="BC481">
        <v>0</v>
      </c>
      <c r="BD481">
        <v>0</v>
      </c>
      <c r="BE481">
        <v>0</v>
      </c>
      <c r="BF481">
        <v>0</v>
      </c>
      <c r="BG481">
        <v>0</v>
      </c>
      <c r="BH481">
        <v>0</v>
      </c>
      <c r="BI481">
        <v>0</v>
      </c>
      <c r="BJ481">
        <v>753.38</v>
      </c>
      <c r="BK481">
        <v>0</v>
      </c>
      <c r="BL481">
        <v>798</v>
      </c>
      <c r="BM481">
        <v>0</v>
      </c>
      <c r="BN481">
        <v>0</v>
      </c>
      <c r="BO481">
        <v>0</v>
      </c>
      <c r="BP481">
        <v>0</v>
      </c>
      <c r="BQ481">
        <v>0</v>
      </c>
      <c r="BR481">
        <v>0</v>
      </c>
      <c r="BS481">
        <v>0</v>
      </c>
      <c r="BT481">
        <v>0</v>
      </c>
      <c r="BU481">
        <v>0</v>
      </c>
      <c r="BV481">
        <v>0</v>
      </c>
      <c r="BW481">
        <v>0</v>
      </c>
      <c r="BX481">
        <v>0</v>
      </c>
      <c r="BY481">
        <v>0</v>
      </c>
      <c r="BZ481">
        <v>19738.22</v>
      </c>
      <c r="CA481">
        <v>0</v>
      </c>
      <c r="CB481">
        <v>0</v>
      </c>
      <c r="CC481">
        <v>0</v>
      </c>
      <c r="CD481">
        <v>0</v>
      </c>
      <c r="CE481">
        <v>0</v>
      </c>
      <c r="CF481">
        <v>0</v>
      </c>
      <c r="CG481">
        <v>0</v>
      </c>
      <c r="CH481">
        <v>0</v>
      </c>
      <c r="CI481">
        <v>0</v>
      </c>
      <c r="CJ481">
        <v>0</v>
      </c>
      <c r="CK481">
        <v>0</v>
      </c>
      <c r="CL481">
        <v>0</v>
      </c>
      <c r="CM481">
        <v>0</v>
      </c>
      <c r="CN481">
        <v>0</v>
      </c>
      <c r="CO481">
        <v>0</v>
      </c>
      <c r="CP481">
        <v>0</v>
      </c>
      <c r="CQ481">
        <v>0</v>
      </c>
      <c r="CR481">
        <v>0</v>
      </c>
      <c r="CS481">
        <v>0</v>
      </c>
      <c r="CT481">
        <v>0</v>
      </c>
      <c r="CU481">
        <v>0</v>
      </c>
      <c r="CV481">
        <v>0</v>
      </c>
      <c r="CW481">
        <v>0</v>
      </c>
      <c r="CX481">
        <v>0</v>
      </c>
      <c r="CY481">
        <v>0</v>
      </c>
      <c r="CZ481">
        <v>0</v>
      </c>
      <c r="DA481">
        <v>0</v>
      </c>
      <c r="DB481">
        <v>0</v>
      </c>
      <c r="DC481">
        <v>0</v>
      </c>
      <c r="DD481">
        <v>0</v>
      </c>
      <c r="DE481">
        <v>0</v>
      </c>
      <c r="DF481">
        <v>0</v>
      </c>
      <c r="DG481">
        <v>0</v>
      </c>
      <c r="DH481">
        <v>0</v>
      </c>
      <c r="DI481">
        <v>0</v>
      </c>
      <c r="DJ481">
        <v>0</v>
      </c>
      <c r="DK481">
        <v>0</v>
      </c>
      <c r="DL481">
        <v>0</v>
      </c>
      <c r="DM481">
        <v>0</v>
      </c>
      <c r="DN481">
        <v>0</v>
      </c>
      <c r="DO481">
        <v>0</v>
      </c>
      <c r="DP481">
        <v>0</v>
      </c>
      <c r="DQ481">
        <v>0</v>
      </c>
    </row>
    <row r="482" spans="1:121" x14ac:dyDescent="0.25">
      <c r="A482" t="s">
        <v>1587</v>
      </c>
      <c r="B482" t="s">
        <v>136</v>
      </c>
      <c r="C482" t="s">
        <v>137</v>
      </c>
      <c r="D482">
        <v>46</v>
      </c>
      <c r="E482" t="s">
        <v>138</v>
      </c>
      <c r="F482" t="s">
        <v>1586</v>
      </c>
      <c r="G482" t="s">
        <v>1588</v>
      </c>
      <c r="H482" t="s">
        <v>166</v>
      </c>
      <c r="I482" t="s">
        <v>142</v>
      </c>
      <c r="J482" s="66">
        <v>200019603296389</v>
      </c>
      <c r="K482" t="s">
        <v>143</v>
      </c>
      <c r="L482">
        <v>3</v>
      </c>
      <c r="M482" s="65">
        <v>45663</v>
      </c>
      <c r="N482" t="s">
        <v>207</v>
      </c>
      <c r="O482" t="s">
        <v>208</v>
      </c>
      <c r="P482" t="s">
        <v>207</v>
      </c>
      <c r="Q482" t="s">
        <v>208</v>
      </c>
      <c r="R482">
        <v>1</v>
      </c>
      <c r="S482" t="s">
        <v>146</v>
      </c>
      <c r="T482" t="s">
        <v>147</v>
      </c>
      <c r="U482" t="s">
        <v>148</v>
      </c>
      <c r="V482" t="s">
        <v>149</v>
      </c>
      <c r="W482" t="s">
        <v>150</v>
      </c>
      <c r="X482">
        <v>1693</v>
      </c>
      <c r="Y482" t="s">
        <v>187</v>
      </c>
      <c r="Z482" t="s">
        <v>152</v>
      </c>
      <c r="AA482" t="s">
        <v>153</v>
      </c>
      <c r="AB482" t="s">
        <v>154</v>
      </c>
      <c r="AC482" t="s">
        <v>155</v>
      </c>
      <c r="AF482" t="s">
        <v>188</v>
      </c>
      <c r="AG482" t="s">
        <v>189</v>
      </c>
      <c r="AP482" t="s">
        <v>158</v>
      </c>
      <c r="AQ482" t="s">
        <v>159</v>
      </c>
      <c r="AR482">
        <v>2025</v>
      </c>
      <c r="AS482">
        <v>12</v>
      </c>
      <c r="AT482" s="65">
        <v>45669</v>
      </c>
      <c r="AU482" t="s">
        <v>160</v>
      </c>
      <c r="AV482" t="s">
        <v>161</v>
      </c>
      <c r="AW482" t="s">
        <v>162</v>
      </c>
      <c r="AX482">
        <v>45000</v>
      </c>
      <c r="AY482">
        <v>0</v>
      </c>
      <c r="AZ482">
        <v>0</v>
      </c>
      <c r="BA482">
        <v>0</v>
      </c>
      <c r="BB482">
        <v>0</v>
      </c>
      <c r="BC482">
        <v>0</v>
      </c>
      <c r="BD482">
        <v>0</v>
      </c>
      <c r="BE482">
        <v>0</v>
      </c>
      <c r="BF482">
        <v>0</v>
      </c>
      <c r="BG482">
        <v>0</v>
      </c>
      <c r="BH482">
        <v>0</v>
      </c>
      <c r="BI482">
        <v>0</v>
      </c>
      <c r="BJ482">
        <v>1291.5</v>
      </c>
      <c r="BK482">
        <v>1148.33</v>
      </c>
      <c r="BL482">
        <v>1368</v>
      </c>
      <c r="BM482">
        <v>0</v>
      </c>
      <c r="BN482">
        <v>0</v>
      </c>
      <c r="BO482">
        <v>0</v>
      </c>
      <c r="BP482">
        <v>0</v>
      </c>
      <c r="BQ482">
        <v>0</v>
      </c>
      <c r="BR482">
        <v>0</v>
      </c>
      <c r="BS482">
        <v>0</v>
      </c>
      <c r="BT482">
        <v>0</v>
      </c>
      <c r="BU482">
        <v>0</v>
      </c>
      <c r="BV482">
        <v>0</v>
      </c>
      <c r="BW482">
        <v>0</v>
      </c>
      <c r="BX482">
        <v>0</v>
      </c>
      <c r="BY482">
        <v>0</v>
      </c>
      <c r="BZ482">
        <v>0</v>
      </c>
      <c r="CA482">
        <v>0</v>
      </c>
      <c r="CB482">
        <v>0</v>
      </c>
      <c r="CC482">
        <v>0</v>
      </c>
      <c r="CD482">
        <v>0</v>
      </c>
      <c r="CE482">
        <v>0</v>
      </c>
      <c r="CF482">
        <v>0</v>
      </c>
      <c r="CG482">
        <v>0</v>
      </c>
      <c r="CH482">
        <v>0</v>
      </c>
      <c r="CI482">
        <v>0</v>
      </c>
      <c r="CJ482">
        <v>0</v>
      </c>
      <c r="CK482">
        <v>0</v>
      </c>
      <c r="CL482">
        <v>0</v>
      </c>
      <c r="CM482">
        <v>0</v>
      </c>
      <c r="CN482">
        <v>0</v>
      </c>
      <c r="CO482">
        <v>0</v>
      </c>
      <c r="CP482">
        <v>0</v>
      </c>
      <c r="CQ482">
        <v>0</v>
      </c>
      <c r="CR482">
        <v>0</v>
      </c>
      <c r="CS482">
        <v>0</v>
      </c>
      <c r="CT482">
        <v>0</v>
      </c>
      <c r="CU482">
        <v>0</v>
      </c>
      <c r="CV482">
        <v>0</v>
      </c>
      <c r="CW482">
        <v>0</v>
      </c>
      <c r="CX482">
        <v>0</v>
      </c>
      <c r="CY482">
        <v>0</v>
      </c>
      <c r="CZ482">
        <v>0</v>
      </c>
      <c r="DA482">
        <v>0</v>
      </c>
      <c r="DB482">
        <v>0</v>
      </c>
      <c r="DC482">
        <v>0</v>
      </c>
      <c r="DD482">
        <v>0</v>
      </c>
      <c r="DE482">
        <v>0</v>
      </c>
      <c r="DF482">
        <v>0</v>
      </c>
      <c r="DG482">
        <v>0</v>
      </c>
      <c r="DH482">
        <v>0</v>
      </c>
      <c r="DI482">
        <v>0</v>
      </c>
      <c r="DJ482">
        <v>0</v>
      </c>
      <c r="DK482">
        <v>0</v>
      </c>
      <c r="DL482">
        <v>0</v>
      </c>
      <c r="DM482">
        <v>0</v>
      </c>
      <c r="DN482">
        <v>0</v>
      </c>
      <c r="DO482">
        <v>0</v>
      </c>
      <c r="DP482">
        <v>0</v>
      </c>
      <c r="DQ482">
        <v>0</v>
      </c>
    </row>
    <row r="483" spans="1:121" x14ac:dyDescent="0.25">
      <c r="A483" t="s">
        <v>1590</v>
      </c>
      <c r="B483" t="s">
        <v>136</v>
      </c>
      <c r="C483" t="s">
        <v>137</v>
      </c>
      <c r="D483">
        <v>98</v>
      </c>
      <c r="E483" t="s">
        <v>138</v>
      </c>
      <c r="F483" t="s">
        <v>1589</v>
      </c>
      <c r="G483" t="s">
        <v>1591</v>
      </c>
      <c r="H483" t="s">
        <v>141</v>
      </c>
      <c r="I483" t="s">
        <v>206</v>
      </c>
      <c r="J483" s="66">
        <v>200019603296988</v>
      </c>
      <c r="K483" t="s">
        <v>143</v>
      </c>
      <c r="L483">
        <v>6</v>
      </c>
      <c r="M483" s="65">
        <v>45663</v>
      </c>
      <c r="N483" t="s">
        <v>144</v>
      </c>
      <c r="O483" t="s">
        <v>145</v>
      </c>
      <c r="P483" t="s">
        <v>144</v>
      </c>
      <c r="Q483" t="s">
        <v>145</v>
      </c>
      <c r="R483">
        <v>1</v>
      </c>
      <c r="S483" t="s">
        <v>146</v>
      </c>
      <c r="T483" t="s">
        <v>147</v>
      </c>
      <c r="U483" t="s">
        <v>148</v>
      </c>
      <c r="V483" t="s">
        <v>149</v>
      </c>
      <c r="W483" t="s">
        <v>150</v>
      </c>
      <c r="X483">
        <v>1390</v>
      </c>
      <c r="Y483" t="s">
        <v>301</v>
      </c>
      <c r="AB483" t="s">
        <v>154</v>
      </c>
      <c r="AC483" t="s">
        <v>155</v>
      </c>
      <c r="AP483" t="s">
        <v>158</v>
      </c>
      <c r="AQ483" t="s">
        <v>159</v>
      </c>
      <c r="AR483">
        <v>2025</v>
      </c>
      <c r="AS483">
        <v>12</v>
      </c>
      <c r="AT483" s="65">
        <v>45669</v>
      </c>
      <c r="AU483" t="s">
        <v>160</v>
      </c>
      <c r="AV483" t="s">
        <v>161</v>
      </c>
      <c r="AW483" t="s">
        <v>162</v>
      </c>
      <c r="AX483">
        <v>130000</v>
      </c>
      <c r="AY483">
        <v>0</v>
      </c>
      <c r="AZ483">
        <v>0</v>
      </c>
      <c r="BA483">
        <v>0</v>
      </c>
      <c r="BB483">
        <v>0</v>
      </c>
      <c r="BC483">
        <v>0</v>
      </c>
      <c r="BD483">
        <v>0</v>
      </c>
      <c r="BE483">
        <v>0</v>
      </c>
      <c r="BF483">
        <v>0</v>
      </c>
      <c r="BG483">
        <v>0</v>
      </c>
      <c r="BH483">
        <v>0</v>
      </c>
      <c r="BI483">
        <v>0</v>
      </c>
      <c r="BJ483">
        <v>3731</v>
      </c>
      <c r="BK483">
        <v>19162.12</v>
      </c>
      <c r="BL483">
        <v>3952</v>
      </c>
      <c r="BM483">
        <v>0</v>
      </c>
      <c r="BN483">
        <v>0</v>
      </c>
      <c r="BO483">
        <v>0</v>
      </c>
      <c r="BP483">
        <v>0</v>
      </c>
      <c r="BQ483">
        <v>0</v>
      </c>
      <c r="BR483">
        <v>0</v>
      </c>
      <c r="BS483">
        <v>0</v>
      </c>
      <c r="BT483">
        <v>0</v>
      </c>
      <c r="BU483">
        <v>0</v>
      </c>
      <c r="BV483">
        <v>0</v>
      </c>
      <c r="BW483">
        <v>0</v>
      </c>
      <c r="BX483">
        <v>0</v>
      </c>
      <c r="BY483">
        <v>0</v>
      </c>
      <c r="BZ483">
        <v>0</v>
      </c>
      <c r="CA483">
        <v>0</v>
      </c>
      <c r="CB483">
        <v>0</v>
      </c>
      <c r="CC483">
        <v>0</v>
      </c>
      <c r="CD483">
        <v>0</v>
      </c>
      <c r="CE483">
        <v>0</v>
      </c>
      <c r="CF483">
        <v>0</v>
      </c>
      <c r="CG483">
        <v>0</v>
      </c>
      <c r="CH483">
        <v>0</v>
      </c>
      <c r="CI483">
        <v>0</v>
      </c>
      <c r="CJ483">
        <v>0</v>
      </c>
      <c r="CK483">
        <v>0</v>
      </c>
      <c r="CL483">
        <v>0</v>
      </c>
      <c r="CM483">
        <v>0</v>
      </c>
      <c r="CN483">
        <v>0</v>
      </c>
      <c r="CO483">
        <v>0</v>
      </c>
      <c r="CP483">
        <v>0</v>
      </c>
      <c r="CQ483">
        <v>0</v>
      </c>
      <c r="CR483">
        <v>0</v>
      </c>
      <c r="CS483">
        <v>0</v>
      </c>
      <c r="CT483">
        <v>0</v>
      </c>
      <c r="CU483">
        <v>0</v>
      </c>
      <c r="CV483">
        <v>0</v>
      </c>
      <c r="CW483">
        <v>0</v>
      </c>
      <c r="CX483">
        <v>0</v>
      </c>
      <c r="CY483">
        <v>0</v>
      </c>
      <c r="CZ483">
        <v>0</v>
      </c>
      <c r="DA483">
        <v>0</v>
      </c>
      <c r="DB483">
        <v>0</v>
      </c>
      <c r="DC483">
        <v>0</v>
      </c>
      <c r="DD483">
        <v>0</v>
      </c>
      <c r="DE483">
        <v>0</v>
      </c>
      <c r="DF483">
        <v>0</v>
      </c>
      <c r="DG483">
        <v>0</v>
      </c>
      <c r="DH483">
        <v>0</v>
      </c>
      <c r="DI483">
        <v>0</v>
      </c>
      <c r="DJ483">
        <v>0</v>
      </c>
      <c r="DK483">
        <v>0</v>
      </c>
      <c r="DL483">
        <v>0</v>
      </c>
      <c r="DM483">
        <v>0</v>
      </c>
      <c r="DN483">
        <v>0</v>
      </c>
      <c r="DO483">
        <v>0</v>
      </c>
      <c r="DP483">
        <v>0</v>
      </c>
      <c r="DQ483">
        <v>0</v>
      </c>
    </row>
    <row r="484" spans="1:121" x14ac:dyDescent="0.25">
      <c r="A484" t="s">
        <v>1593</v>
      </c>
      <c r="B484" t="s">
        <v>136</v>
      </c>
      <c r="C484" t="s">
        <v>137</v>
      </c>
      <c r="D484">
        <v>26</v>
      </c>
      <c r="E484" t="s">
        <v>138</v>
      </c>
      <c r="F484" t="s">
        <v>1592</v>
      </c>
      <c r="G484" s="65">
        <v>31142</v>
      </c>
      <c r="H484" t="s">
        <v>141</v>
      </c>
      <c r="I484" t="s">
        <v>142</v>
      </c>
      <c r="J484" s="66">
        <v>200019600924087</v>
      </c>
      <c r="K484" t="s">
        <v>143</v>
      </c>
      <c r="L484">
        <v>4</v>
      </c>
      <c r="M484" s="65">
        <v>45663</v>
      </c>
      <c r="N484" t="s">
        <v>372</v>
      </c>
      <c r="O484" t="s">
        <v>373</v>
      </c>
      <c r="P484" t="s">
        <v>372</v>
      </c>
      <c r="Q484" t="s">
        <v>373</v>
      </c>
      <c r="R484">
        <v>1</v>
      </c>
      <c r="S484" t="s">
        <v>146</v>
      </c>
      <c r="T484" t="s">
        <v>147</v>
      </c>
      <c r="U484" t="s">
        <v>148</v>
      </c>
      <c r="V484" t="s">
        <v>149</v>
      </c>
      <c r="W484" t="s">
        <v>150</v>
      </c>
      <c r="X484">
        <v>1041</v>
      </c>
      <c r="Y484" t="s">
        <v>1078</v>
      </c>
      <c r="Z484" t="s">
        <v>152</v>
      </c>
      <c r="AA484" t="s">
        <v>153</v>
      </c>
      <c r="AB484" t="s">
        <v>154</v>
      </c>
      <c r="AC484" t="s">
        <v>155</v>
      </c>
      <c r="AF484" t="s">
        <v>188</v>
      </c>
      <c r="AG484" t="s">
        <v>189</v>
      </c>
      <c r="AP484" t="s">
        <v>158</v>
      </c>
      <c r="AQ484" t="s">
        <v>159</v>
      </c>
      <c r="AR484">
        <v>2025</v>
      </c>
      <c r="AS484">
        <v>12</v>
      </c>
      <c r="AT484" s="65">
        <v>45669</v>
      </c>
      <c r="AU484" t="s">
        <v>160</v>
      </c>
      <c r="AV484" t="s">
        <v>161</v>
      </c>
      <c r="AW484" t="s">
        <v>162</v>
      </c>
      <c r="AX484">
        <v>70000</v>
      </c>
      <c r="AY484">
        <v>0</v>
      </c>
      <c r="AZ484">
        <v>0</v>
      </c>
      <c r="BA484">
        <v>0</v>
      </c>
      <c r="BB484">
        <v>0</v>
      </c>
      <c r="BC484">
        <v>0</v>
      </c>
      <c r="BD484">
        <v>0</v>
      </c>
      <c r="BE484">
        <v>0</v>
      </c>
      <c r="BF484">
        <v>0</v>
      </c>
      <c r="BG484">
        <v>0</v>
      </c>
      <c r="BH484">
        <v>0</v>
      </c>
      <c r="BI484">
        <v>0</v>
      </c>
      <c r="BJ484">
        <v>2009</v>
      </c>
      <c r="BK484">
        <v>4984.5200000000004</v>
      </c>
      <c r="BL484">
        <v>2128</v>
      </c>
      <c r="BM484">
        <v>0</v>
      </c>
      <c r="BN484">
        <v>0</v>
      </c>
      <c r="BO484">
        <v>1919.78</v>
      </c>
      <c r="BP484">
        <v>0</v>
      </c>
      <c r="BQ484">
        <v>0</v>
      </c>
      <c r="BR484">
        <v>0</v>
      </c>
      <c r="BS484">
        <v>0</v>
      </c>
      <c r="BT484">
        <v>0</v>
      </c>
      <c r="BU484">
        <v>0</v>
      </c>
      <c r="BV484">
        <v>0</v>
      </c>
      <c r="BW484">
        <v>0</v>
      </c>
      <c r="BX484">
        <v>0</v>
      </c>
      <c r="BY484">
        <v>0</v>
      </c>
      <c r="BZ484">
        <v>0</v>
      </c>
      <c r="CA484">
        <v>0</v>
      </c>
      <c r="CB484">
        <v>0</v>
      </c>
      <c r="CC484">
        <v>0</v>
      </c>
      <c r="CD484">
        <v>0</v>
      </c>
      <c r="CE484">
        <v>0</v>
      </c>
      <c r="CF484">
        <v>0</v>
      </c>
      <c r="CG484">
        <v>0</v>
      </c>
      <c r="CH484">
        <v>0</v>
      </c>
      <c r="CI484">
        <v>0</v>
      </c>
      <c r="CJ484">
        <v>0</v>
      </c>
      <c r="CK484">
        <v>0</v>
      </c>
      <c r="CL484">
        <v>0</v>
      </c>
      <c r="CM484">
        <v>0</v>
      </c>
      <c r="CN484">
        <v>0</v>
      </c>
      <c r="CO484">
        <v>0</v>
      </c>
      <c r="CP484">
        <v>0</v>
      </c>
      <c r="CQ484">
        <v>0</v>
      </c>
      <c r="CR484">
        <v>0</v>
      </c>
      <c r="CS484">
        <v>0</v>
      </c>
      <c r="CT484">
        <v>0</v>
      </c>
      <c r="CU484">
        <v>0</v>
      </c>
      <c r="CV484">
        <v>0</v>
      </c>
      <c r="CW484">
        <v>0</v>
      </c>
      <c r="CX484">
        <v>0</v>
      </c>
      <c r="CY484">
        <v>0</v>
      </c>
      <c r="CZ484">
        <v>0</v>
      </c>
      <c r="DA484">
        <v>0</v>
      </c>
      <c r="DB484">
        <v>0</v>
      </c>
      <c r="DC484">
        <v>0</v>
      </c>
      <c r="DD484">
        <v>0</v>
      </c>
      <c r="DE484">
        <v>0</v>
      </c>
      <c r="DF484">
        <v>0</v>
      </c>
      <c r="DG484">
        <v>0</v>
      </c>
      <c r="DH484">
        <v>0</v>
      </c>
      <c r="DI484">
        <v>0</v>
      </c>
      <c r="DJ484">
        <v>0</v>
      </c>
      <c r="DK484">
        <v>0</v>
      </c>
      <c r="DL484">
        <v>0</v>
      </c>
      <c r="DM484">
        <v>0</v>
      </c>
      <c r="DN484">
        <v>0</v>
      </c>
      <c r="DO484">
        <v>0</v>
      </c>
      <c r="DP484">
        <v>0</v>
      </c>
      <c r="DQ484">
        <v>0</v>
      </c>
    </row>
    <row r="485" spans="1:121" x14ac:dyDescent="0.25">
      <c r="A485" t="s">
        <v>1595</v>
      </c>
      <c r="B485" t="s">
        <v>136</v>
      </c>
      <c r="C485" t="s">
        <v>137</v>
      </c>
      <c r="D485">
        <v>375</v>
      </c>
      <c r="E485" t="s">
        <v>138</v>
      </c>
      <c r="F485" t="s">
        <v>1594</v>
      </c>
      <c r="G485" t="s">
        <v>1596</v>
      </c>
      <c r="H485" t="s">
        <v>166</v>
      </c>
      <c r="I485" t="s">
        <v>142</v>
      </c>
      <c r="J485" s="66">
        <v>9603647929</v>
      </c>
      <c r="K485" t="s">
        <v>143</v>
      </c>
      <c r="L485">
        <v>1</v>
      </c>
      <c r="M485" s="65">
        <v>45667</v>
      </c>
      <c r="N485" t="s">
        <v>144</v>
      </c>
      <c r="O485" t="s">
        <v>145</v>
      </c>
      <c r="P485" t="s">
        <v>144</v>
      </c>
      <c r="Q485" t="s">
        <v>145</v>
      </c>
      <c r="R485">
        <v>1</v>
      </c>
      <c r="S485" t="s">
        <v>146</v>
      </c>
      <c r="T485" t="s">
        <v>147</v>
      </c>
      <c r="U485" t="s">
        <v>148</v>
      </c>
      <c r="V485" t="s">
        <v>149</v>
      </c>
      <c r="W485" t="s">
        <v>150</v>
      </c>
      <c r="X485">
        <v>3209</v>
      </c>
      <c r="Y485" t="s">
        <v>222</v>
      </c>
      <c r="AB485" t="s">
        <v>154</v>
      </c>
      <c r="AC485" t="s">
        <v>155</v>
      </c>
      <c r="AP485" t="s">
        <v>158</v>
      </c>
      <c r="AQ485" t="s">
        <v>159</v>
      </c>
      <c r="AR485">
        <v>2025</v>
      </c>
      <c r="AS485">
        <v>12</v>
      </c>
      <c r="AT485" s="65">
        <v>45669</v>
      </c>
      <c r="AU485" t="s">
        <v>160</v>
      </c>
      <c r="AV485" t="s">
        <v>161</v>
      </c>
      <c r="AW485" t="s">
        <v>162</v>
      </c>
      <c r="AX485">
        <v>25000</v>
      </c>
      <c r="AY485">
        <v>0</v>
      </c>
      <c r="AZ485">
        <v>0</v>
      </c>
      <c r="BA485">
        <v>0</v>
      </c>
      <c r="BB485">
        <v>0</v>
      </c>
      <c r="BC485">
        <v>0</v>
      </c>
      <c r="BD485">
        <v>0</v>
      </c>
      <c r="BE485">
        <v>0</v>
      </c>
      <c r="BF485">
        <v>0</v>
      </c>
      <c r="BG485">
        <v>0</v>
      </c>
      <c r="BH485">
        <v>0</v>
      </c>
      <c r="BI485">
        <v>0</v>
      </c>
      <c r="BJ485">
        <v>717.5</v>
      </c>
      <c r="BK485">
        <v>0</v>
      </c>
      <c r="BL485">
        <v>760</v>
      </c>
      <c r="BM485">
        <v>0</v>
      </c>
      <c r="BN485">
        <v>0</v>
      </c>
      <c r="BO485">
        <v>0</v>
      </c>
      <c r="BP485">
        <v>0</v>
      </c>
      <c r="BQ485">
        <v>0</v>
      </c>
      <c r="BR485">
        <v>0</v>
      </c>
      <c r="BS485">
        <v>0</v>
      </c>
      <c r="BT485">
        <v>0</v>
      </c>
      <c r="BU485">
        <v>0</v>
      </c>
      <c r="BV485">
        <v>0</v>
      </c>
      <c r="BW485">
        <v>0</v>
      </c>
      <c r="BX485">
        <v>0</v>
      </c>
      <c r="BY485">
        <v>0</v>
      </c>
      <c r="BZ485">
        <v>0</v>
      </c>
      <c r="CA485">
        <v>0</v>
      </c>
      <c r="CB485">
        <v>0</v>
      </c>
      <c r="CC485">
        <v>0</v>
      </c>
      <c r="CD485">
        <v>0</v>
      </c>
      <c r="CE485">
        <v>0</v>
      </c>
      <c r="CF485">
        <v>0</v>
      </c>
      <c r="CG485">
        <v>0</v>
      </c>
      <c r="CH485">
        <v>0</v>
      </c>
      <c r="CI485">
        <v>0</v>
      </c>
      <c r="CJ485">
        <v>0</v>
      </c>
      <c r="CK485">
        <v>0</v>
      </c>
      <c r="CL485">
        <v>0</v>
      </c>
      <c r="CM485">
        <v>0</v>
      </c>
      <c r="CN485">
        <v>0</v>
      </c>
      <c r="CO485">
        <v>0</v>
      </c>
      <c r="CP485">
        <v>0</v>
      </c>
      <c r="CQ485">
        <v>0</v>
      </c>
      <c r="CR485">
        <v>0</v>
      </c>
      <c r="CS485">
        <v>0</v>
      </c>
      <c r="CT485">
        <v>0</v>
      </c>
      <c r="CU485">
        <v>0</v>
      </c>
      <c r="CV485">
        <v>0</v>
      </c>
      <c r="CW485">
        <v>0</v>
      </c>
      <c r="CX485">
        <v>0</v>
      </c>
      <c r="CY485">
        <v>0</v>
      </c>
      <c r="CZ485">
        <v>0</v>
      </c>
      <c r="DA485">
        <v>0</v>
      </c>
      <c r="DB485">
        <v>0</v>
      </c>
      <c r="DC485">
        <v>0</v>
      </c>
      <c r="DD485">
        <v>0</v>
      </c>
      <c r="DE485">
        <v>0</v>
      </c>
      <c r="DF485">
        <v>0</v>
      </c>
      <c r="DG485">
        <v>0</v>
      </c>
      <c r="DH485">
        <v>0</v>
      </c>
      <c r="DI485">
        <v>0</v>
      </c>
      <c r="DJ485">
        <v>0</v>
      </c>
      <c r="DK485">
        <v>0</v>
      </c>
      <c r="DL485">
        <v>0</v>
      </c>
      <c r="DM485">
        <v>0</v>
      </c>
      <c r="DN485">
        <v>0</v>
      </c>
      <c r="DO485">
        <v>0</v>
      </c>
      <c r="DP485">
        <v>0</v>
      </c>
      <c r="DQ485">
        <v>0</v>
      </c>
    </row>
    <row r="486" spans="1:121" x14ac:dyDescent="0.25">
      <c r="A486" t="s">
        <v>1598</v>
      </c>
      <c r="B486" t="s">
        <v>136</v>
      </c>
      <c r="C486" t="s">
        <v>137</v>
      </c>
      <c r="D486">
        <v>31</v>
      </c>
      <c r="E486" t="s">
        <v>138</v>
      </c>
      <c r="F486" t="s">
        <v>1597</v>
      </c>
      <c r="G486" t="s">
        <v>1599</v>
      </c>
      <c r="H486" t="s">
        <v>141</v>
      </c>
      <c r="I486" t="s">
        <v>142</v>
      </c>
      <c r="J486" s="66">
        <v>200019605629194</v>
      </c>
      <c r="K486" t="s">
        <v>143</v>
      </c>
      <c r="L486">
        <v>3</v>
      </c>
      <c r="M486" s="65">
        <v>45663</v>
      </c>
      <c r="N486" t="s">
        <v>574</v>
      </c>
      <c r="O486" t="s">
        <v>575</v>
      </c>
      <c r="P486" t="s">
        <v>574</v>
      </c>
      <c r="Q486" t="s">
        <v>575</v>
      </c>
      <c r="R486">
        <v>1</v>
      </c>
      <c r="S486" t="s">
        <v>146</v>
      </c>
      <c r="T486" t="s">
        <v>147</v>
      </c>
      <c r="U486" t="s">
        <v>148</v>
      </c>
      <c r="V486" t="s">
        <v>149</v>
      </c>
      <c r="W486" t="s">
        <v>150</v>
      </c>
      <c r="X486">
        <v>2210</v>
      </c>
      <c r="Y486" t="s">
        <v>170</v>
      </c>
      <c r="AB486" t="s">
        <v>154</v>
      </c>
      <c r="AC486" t="s">
        <v>155</v>
      </c>
      <c r="AP486" t="s">
        <v>158</v>
      </c>
      <c r="AQ486" t="s">
        <v>159</v>
      </c>
      <c r="AR486">
        <v>2025</v>
      </c>
      <c r="AS486">
        <v>12</v>
      </c>
      <c r="AT486" s="65">
        <v>45669</v>
      </c>
      <c r="AU486" t="s">
        <v>160</v>
      </c>
      <c r="AV486" t="s">
        <v>161</v>
      </c>
      <c r="AW486" t="s">
        <v>162</v>
      </c>
      <c r="AX486">
        <v>80000</v>
      </c>
      <c r="AY486">
        <v>0</v>
      </c>
      <c r="AZ486">
        <v>0</v>
      </c>
      <c r="BA486">
        <v>0</v>
      </c>
      <c r="BB486">
        <v>0</v>
      </c>
      <c r="BC486">
        <v>0</v>
      </c>
      <c r="BD486">
        <v>0</v>
      </c>
      <c r="BE486">
        <v>0</v>
      </c>
      <c r="BF486">
        <v>0</v>
      </c>
      <c r="BG486">
        <v>0</v>
      </c>
      <c r="BH486">
        <v>0</v>
      </c>
      <c r="BI486">
        <v>0</v>
      </c>
      <c r="BJ486">
        <v>2296</v>
      </c>
      <c r="BK486">
        <v>6482.36</v>
      </c>
      <c r="BL486">
        <v>2432</v>
      </c>
      <c r="BM486">
        <v>0</v>
      </c>
      <c r="BN486">
        <v>0</v>
      </c>
      <c r="BO486">
        <v>3839.56</v>
      </c>
      <c r="BP486">
        <v>0</v>
      </c>
      <c r="BQ486">
        <v>0</v>
      </c>
      <c r="BR486">
        <v>0</v>
      </c>
      <c r="BS486">
        <v>0</v>
      </c>
      <c r="BT486">
        <v>0</v>
      </c>
      <c r="BU486">
        <v>0</v>
      </c>
      <c r="BV486">
        <v>0</v>
      </c>
      <c r="BW486">
        <v>0</v>
      </c>
      <c r="BX486">
        <v>0</v>
      </c>
      <c r="BY486">
        <v>0</v>
      </c>
      <c r="BZ486">
        <v>0</v>
      </c>
      <c r="CA486">
        <v>0</v>
      </c>
      <c r="CB486">
        <v>0</v>
      </c>
      <c r="CC486">
        <v>0</v>
      </c>
      <c r="CD486">
        <v>0</v>
      </c>
      <c r="CE486">
        <v>0</v>
      </c>
      <c r="CF486">
        <v>0</v>
      </c>
      <c r="CG486">
        <v>0</v>
      </c>
      <c r="CH486">
        <v>0</v>
      </c>
      <c r="CI486">
        <v>0</v>
      </c>
      <c r="CJ486">
        <v>0</v>
      </c>
      <c r="CK486">
        <v>0</v>
      </c>
      <c r="CL486">
        <v>0</v>
      </c>
      <c r="CM486">
        <v>0</v>
      </c>
      <c r="CN486">
        <v>0</v>
      </c>
      <c r="CO486">
        <v>0</v>
      </c>
      <c r="CP486">
        <v>0</v>
      </c>
      <c r="CQ486">
        <v>0</v>
      </c>
      <c r="CR486">
        <v>0</v>
      </c>
      <c r="CS486">
        <v>0</v>
      </c>
      <c r="CT486">
        <v>0</v>
      </c>
      <c r="CU486">
        <v>0</v>
      </c>
      <c r="CV486">
        <v>0</v>
      </c>
      <c r="CW486">
        <v>0</v>
      </c>
      <c r="CX486">
        <v>0</v>
      </c>
      <c r="CY486">
        <v>0</v>
      </c>
      <c r="CZ486">
        <v>0</v>
      </c>
      <c r="DA486">
        <v>0</v>
      </c>
      <c r="DB486">
        <v>0</v>
      </c>
      <c r="DC486">
        <v>0</v>
      </c>
      <c r="DD486">
        <v>0</v>
      </c>
      <c r="DE486">
        <v>0</v>
      </c>
      <c r="DF486">
        <v>0</v>
      </c>
      <c r="DG486">
        <v>0</v>
      </c>
      <c r="DH486">
        <v>0</v>
      </c>
      <c r="DI486">
        <v>0</v>
      </c>
      <c r="DJ486">
        <v>0</v>
      </c>
      <c r="DK486">
        <v>0</v>
      </c>
      <c r="DL486">
        <v>0</v>
      </c>
      <c r="DM486">
        <v>0</v>
      </c>
      <c r="DN486">
        <v>0</v>
      </c>
      <c r="DO486">
        <v>0</v>
      </c>
      <c r="DP486">
        <v>0</v>
      </c>
      <c r="DQ486">
        <v>0</v>
      </c>
    </row>
    <row r="487" spans="1:121" x14ac:dyDescent="0.25">
      <c r="A487" t="s">
        <v>1601</v>
      </c>
      <c r="B487" t="s">
        <v>136</v>
      </c>
      <c r="C487" t="s">
        <v>137</v>
      </c>
      <c r="D487">
        <v>12</v>
      </c>
      <c r="E487" t="s">
        <v>138</v>
      </c>
      <c r="F487" t="s">
        <v>1600</v>
      </c>
      <c r="G487" s="65">
        <v>29952</v>
      </c>
      <c r="H487" t="s">
        <v>141</v>
      </c>
      <c r="I487" t="s">
        <v>142</v>
      </c>
      <c r="J487" s="66">
        <v>200010330635776</v>
      </c>
      <c r="K487" t="s">
        <v>143</v>
      </c>
      <c r="L487">
        <v>4</v>
      </c>
      <c r="M487" s="65">
        <v>45663</v>
      </c>
      <c r="N487" t="s">
        <v>214</v>
      </c>
      <c r="O487" t="s">
        <v>215</v>
      </c>
      <c r="P487" t="s">
        <v>214</v>
      </c>
      <c r="Q487" t="s">
        <v>215</v>
      </c>
      <c r="R487">
        <v>1</v>
      </c>
      <c r="S487" t="s">
        <v>146</v>
      </c>
      <c r="T487" t="s">
        <v>147</v>
      </c>
      <c r="U487" t="s">
        <v>148</v>
      </c>
      <c r="V487" t="s">
        <v>149</v>
      </c>
      <c r="W487" t="s">
        <v>150</v>
      </c>
      <c r="X487">
        <v>1260</v>
      </c>
      <c r="Y487" t="s">
        <v>787</v>
      </c>
      <c r="Z487" t="s">
        <v>152</v>
      </c>
      <c r="AA487" t="s">
        <v>153</v>
      </c>
      <c r="AB487" t="s">
        <v>154</v>
      </c>
      <c r="AC487" t="s">
        <v>155</v>
      </c>
      <c r="AF487" t="s">
        <v>188</v>
      </c>
      <c r="AG487" t="s">
        <v>189</v>
      </c>
      <c r="AP487" t="s">
        <v>158</v>
      </c>
      <c r="AQ487" t="s">
        <v>159</v>
      </c>
      <c r="AR487">
        <v>2025</v>
      </c>
      <c r="AS487">
        <v>12</v>
      </c>
      <c r="AT487" s="65">
        <v>45669</v>
      </c>
      <c r="AU487" t="s">
        <v>160</v>
      </c>
      <c r="AV487" t="s">
        <v>161</v>
      </c>
      <c r="AW487" t="s">
        <v>162</v>
      </c>
      <c r="AX487">
        <v>61668.75</v>
      </c>
      <c r="AY487">
        <v>0</v>
      </c>
      <c r="AZ487">
        <v>0</v>
      </c>
      <c r="BA487">
        <v>0</v>
      </c>
      <c r="BB487">
        <v>0</v>
      </c>
      <c r="BC487">
        <v>0</v>
      </c>
      <c r="BD487">
        <v>0</v>
      </c>
      <c r="BE487">
        <v>0</v>
      </c>
      <c r="BF487">
        <v>0</v>
      </c>
      <c r="BG487">
        <v>0</v>
      </c>
      <c r="BH487">
        <v>0</v>
      </c>
      <c r="BI487">
        <v>0</v>
      </c>
      <c r="BJ487">
        <v>1769.89</v>
      </c>
      <c r="BK487">
        <v>3032.79</v>
      </c>
      <c r="BL487">
        <v>1874.73</v>
      </c>
      <c r="BM487">
        <v>0</v>
      </c>
      <c r="BN487">
        <v>0</v>
      </c>
      <c r="BO487">
        <v>3839.56</v>
      </c>
      <c r="BP487">
        <v>0</v>
      </c>
      <c r="BQ487">
        <v>0</v>
      </c>
      <c r="BR487">
        <v>0</v>
      </c>
      <c r="BS487">
        <v>0</v>
      </c>
      <c r="BT487">
        <v>0</v>
      </c>
      <c r="BU487">
        <v>0</v>
      </c>
      <c r="BV487">
        <v>0</v>
      </c>
      <c r="BW487">
        <v>0</v>
      </c>
      <c r="BX487">
        <v>0</v>
      </c>
      <c r="BY487">
        <v>0</v>
      </c>
      <c r="BZ487">
        <v>14452.34</v>
      </c>
      <c r="CA487">
        <v>0</v>
      </c>
      <c r="CB487">
        <v>0</v>
      </c>
      <c r="CC487">
        <v>0</v>
      </c>
      <c r="CD487">
        <v>0</v>
      </c>
      <c r="CE487">
        <v>0</v>
      </c>
      <c r="CF487">
        <v>0</v>
      </c>
      <c r="CG487">
        <v>0</v>
      </c>
      <c r="CH487">
        <v>0</v>
      </c>
      <c r="CI487">
        <v>0</v>
      </c>
      <c r="CJ487">
        <v>0</v>
      </c>
      <c r="CK487">
        <v>0</v>
      </c>
      <c r="CL487">
        <v>0</v>
      </c>
      <c r="CM487">
        <v>0</v>
      </c>
      <c r="CN487">
        <v>0</v>
      </c>
      <c r="CO487">
        <v>0</v>
      </c>
      <c r="CP487">
        <v>0</v>
      </c>
      <c r="CQ487">
        <v>0</v>
      </c>
      <c r="CR487">
        <v>0</v>
      </c>
      <c r="CS487">
        <v>0</v>
      </c>
      <c r="CT487">
        <v>0</v>
      </c>
      <c r="CU487">
        <v>0</v>
      </c>
      <c r="CV487">
        <v>0</v>
      </c>
      <c r="CW487">
        <v>0</v>
      </c>
      <c r="CX487">
        <v>0</v>
      </c>
      <c r="CY487">
        <v>0</v>
      </c>
      <c r="CZ487">
        <v>0</v>
      </c>
      <c r="DA487">
        <v>0</v>
      </c>
      <c r="DB487">
        <v>0</v>
      </c>
      <c r="DC487">
        <v>0</v>
      </c>
      <c r="DD487">
        <v>0</v>
      </c>
      <c r="DE487">
        <v>0</v>
      </c>
      <c r="DF487">
        <v>0</v>
      </c>
      <c r="DG487">
        <v>0</v>
      </c>
      <c r="DH487">
        <v>0</v>
      </c>
      <c r="DI487">
        <v>0</v>
      </c>
      <c r="DJ487">
        <v>0</v>
      </c>
      <c r="DK487">
        <v>0</v>
      </c>
      <c r="DL487">
        <v>0</v>
      </c>
      <c r="DM487">
        <v>0</v>
      </c>
      <c r="DN487">
        <v>0</v>
      </c>
      <c r="DO487">
        <v>0</v>
      </c>
      <c r="DP487">
        <v>0</v>
      </c>
      <c r="DQ487">
        <v>0</v>
      </c>
    </row>
    <row r="488" spans="1:121" x14ac:dyDescent="0.25">
      <c r="A488" t="s">
        <v>1603</v>
      </c>
      <c r="B488" t="s">
        <v>136</v>
      </c>
      <c r="C488" t="s">
        <v>137</v>
      </c>
      <c r="D488">
        <v>130</v>
      </c>
      <c r="E488" t="s">
        <v>138</v>
      </c>
      <c r="F488" t="s">
        <v>1602</v>
      </c>
      <c r="G488" s="65">
        <v>31756</v>
      </c>
      <c r="H488" t="s">
        <v>166</v>
      </c>
      <c r="I488" t="s">
        <v>142</v>
      </c>
      <c r="J488" s="66">
        <v>200019605578541</v>
      </c>
      <c r="K488" t="s">
        <v>143</v>
      </c>
      <c r="L488">
        <v>4</v>
      </c>
      <c r="M488" s="65">
        <v>45663</v>
      </c>
      <c r="N488" t="s">
        <v>200</v>
      </c>
      <c r="O488" t="s">
        <v>201</v>
      </c>
      <c r="P488" t="s">
        <v>200</v>
      </c>
      <c r="Q488" t="s">
        <v>201</v>
      </c>
      <c r="R488">
        <v>1</v>
      </c>
      <c r="S488" t="s">
        <v>146</v>
      </c>
      <c r="T488" t="s">
        <v>147</v>
      </c>
      <c r="U488" t="s">
        <v>148</v>
      </c>
      <c r="V488" t="s">
        <v>149</v>
      </c>
      <c r="W488" t="s">
        <v>150</v>
      </c>
      <c r="X488">
        <v>1500</v>
      </c>
      <c r="Y488" t="s">
        <v>264</v>
      </c>
      <c r="Z488" t="s">
        <v>152</v>
      </c>
      <c r="AA488" t="s">
        <v>153</v>
      </c>
      <c r="AB488" t="s">
        <v>154</v>
      </c>
      <c r="AC488" t="s">
        <v>155</v>
      </c>
      <c r="AF488" t="s">
        <v>188</v>
      </c>
      <c r="AG488" t="s">
        <v>189</v>
      </c>
      <c r="AP488" t="s">
        <v>158</v>
      </c>
      <c r="AQ488" t="s">
        <v>159</v>
      </c>
      <c r="AR488">
        <v>2025</v>
      </c>
      <c r="AS488">
        <v>12</v>
      </c>
      <c r="AT488" s="65">
        <v>45669</v>
      </c>
      <c r="AU488" t="s">
        <v>160</v>
      </c>
      <c r="AV488" t="s">
        <v>161</v>
      </c>
      <c r="AW488" t="s">
        <v>162</v>
      </c>
      <c r="AX488">
        <v>80000</v>
      </c>
      <c r="AY488">
        <v>0</v>
      </c>
      <c r="AZ488">
        <v>0</v>
      </c>
      <c r="BA488">
        <v>0</v>
      </c>
      <c r="BB488">
        <v>0</v>
      </c>
      <c r="BC488">
        <v>0</v>
      </c>
      <c r="BD488">
        <v>0</v>
      </c>
      <c r="BE488">
        <v>0</v>
      </c>
      <c r="BF488">
        <v>0</v>
      </c>
      <c r="BG488">
        <v>0</v>
      </c>
      <c r="BH488">
        <v>0</v>
      </c>
      <c r="BI488">
        <v>0</v>
      </c>
      <c r="BJ488">
        <v>2296</v>
      </c>
      <c r="BK488">
        <v>6920.92</v>
      </c>
      <c r="BL488">
        <v>2432</v>
      </c>
      <c r="BM488">
        <v>0</v>
      </c>
      <c r="BN488">
        <v>0</v>
      </c>
      <c r="BO488">
        <v>1919.78</v>
      </c>
      <c r="BP488">
        <v>0</v>
      </c>
      <c r="BQ488">
        <v>0</v>
      </c>
      <c r="BR488">
        <v>0</v>
      </c>
      <c r="BS488">
        <v>0</v>
      </c>
      <c r="BT488">
        <v>0</v>
      </c>
      <c r="BU488">
        <v>0</v>
      </c>
      <c r="BV488">
        <v>0</v>
      </c>
      <c r="BW488">
        <v>0</v>
      </c>
      <c r="BX488">
        <v>0</v>
      </c>
      <c r="BY488">
        <v>0</v>
      </c>
      <c r="BZ488">
        <v>0</v>
      </c>
      <c r="CA488">
        <v>0</v>
      </c>
      <c r="CB488">
        <v>0</v>
      </c>
      <c r="CC488">
        <v>0</v>
      </c>
      <c r="CD488">
        <v>0</v>
      </c>
      <c r="CE488">
        <v>0</v>
      </c>
      <c r="CF488">
        <v>0</v>
      </c>
      <c r="CG488">
        <v>0</v>
      </c>
      <c r="CH488">
        <v>0</v>
      </c>
      <c r="CI488">
        <v>0</v>
      </c>
      <c r="CJ488">
        <v>0</v>
      </c>
      <c r="CK488">
        <v>0</v>
      </c>
      <c r="CL488">
        <v>0</v>
      </c>
      <c r="CM488">
        <v>0</v>
      </c>
      <c r="CN488">
        <v>0</v>
      </c>
      <c r="CO488">
        <v>0</v>
      </c>
      <c r="CP488">
        <v>0</v>
      </c>
      <c r="CQ488">
        <v>0</v>
      </c>
      <c r="CR488">
        <v>0</v>
      </c>
      <c r="CS488">
        <v>0</v>
      </c>
      <c r="CT488">
        <v>0</v>
      </c>
      <c r="CU488">
        <v>0</v>
      </c>
      <c r="CV488">
        <v>0</v>
      </c>
      <c r="CW488">
        <v>0</v>
      </c>
      <c r="CX488">
        <v>0</v>
      </c>
      <c r="CY488">
        <v>0</v>
      </c>
      <c r="CZ488">
        <v>0</v>
      </c>
      <c r="DA488">
        <v>0</v>
      </c>
      <c r="DB488">
        <v>0</v>
      </c>
      <c r="DC488">
        <v>0</v>
      </c>
      <c r="DD488">
        <v>0</v>
      </c>
      <c r="DE488">
        <v>0</v>
      </c>
      <c r="DF488">
        <v>0</v>
      </c>
      <c r="DG488">
        <v>0</v>
      </c>
      <c r="DH488">
        <v>0</v>
      </c>
      <c r="DI488">
        <v>0</v>
      </c>
      <c r="DJ488">
        <v>0</v>
      </c>
      <c r="DK488">
        <v>0</v>
      </c>
      <c r="DL488">
        <v>0</v>
      </c>
      <c r="DM488">
        <v>0</v>
      </c>
      <c r="DN488">
        <v>0</v>
      </c>
      <c r="DO488">
        <v>0</v>
      </c>
      <c r="DP488">
        <v>0</v>
      </c>
      <c r="DQ488">
        <v>0</v>
      </c>
    </row>
    <row r="489" spans="1:121" x14ac:dyDescent="0.25">
      <c r="A489" t="s">
        <v>1605</v>
      </c>
      <c r="B489" t="s">
        <v>136</v>
      </c>
      <c r="C489" t="s">
        <v>137</v>
      </c>
      <c r="D489">
        <v>30</v>
      </c>
      <c r="E489" t="s">
        <v>138</v>
      </c>
      <c r="F489" t="s">
        <v>1604</v>
      </c>
      <c r="G489" t="s">
        <v>1606</v>
      </c>
      <c r="H489" t="s">
        <v>166</v>
      </c>
      <c r="I489" t="s">
        <v>142</v>
      </c>
      <c r="J489" s="66">
        <v>2440296500</v>
      </c>
      <c r="K489" t="s">
        <v>143</v>
      </c>
      <c r="L489">
        <v>1</v>
      </c>
      <c r="M489" s="65">
        <v>45666</v>
      </c>
      <c r="N489" t="s">
        <v>647</v>
      </c>
      <c r="O489" t="s">
        <v>648</v>
      </c>
      <c r="P489" t="s">
        <v>647</v>
      </c>
      <c r="Q489" t="s">
        <v>648</v>
      </c>
      <c r="R489">
        <v>34</v>
      </c>
      <c r="S489" t="s">
        <v>169</v>
      </c>
      <c r="T489" t="s">
        <v>147</v>
      </c>
      <c r="U489" t="s">
        <v>148</v>
      </c>
      <c r="V489" t="s">
        <v>149</v>
      </c>
      <c r="W489" t="s">
        <v>150</v>
      </c>
      <c r="X489">
        <v>3200</v>
      </c>
      <c r="Y489" t="s">
        <v>1096</v>
      </c>
      <c r="Z489" t="s">
        <v>152</v>
      </c>
      <c r="AA489" t="s">
        <v>153</v>
      </c>
      <c r="AB489" t="s">
        <v>154</v>
      </c>
      <c r="AC489" t="s">
        <v>155</v>
      </c>
      <c r="AF489" t="s">
        <v>217</v>
      </c>
      <c r="AG489" t="s">
        <v>218</v>
      </c>
      <c r="AP489" t="s">
        <v>158</v>
      </c>
      <c r="AQ489" t="s">
        <v>159</v>
      </c>
      <c r="AR489">
        <v>2025</v>
      </c>
      <c r="AS489">
        <v>12</v>
      </c>
      <c r="AT489" s="65">
        <v>45669</v>
      </c>
      <c r="AU489" t="s">
        <v>160</v>
      </c>
      <c r="AV489" t="s">
        <v>161</v>
      </c>
      <c r="AW489" t="s">
        <v>171</v>
      </c>
      <c r="AX489">
        <v>0</v>
      </c>
      <c r="AY489">
        <v>0</v>
      </c>
      <c r="AZ489">
        <v>0</v>
      </c>
      <c r="BA489">
        <v>0</v>
      </c>
      <c r="BB489">
        <v>0</v>
      </c>
      <c r="BC489">
        <v>0</v>
      </c>
      <c r="BD489">
        <v>0</v>
      </c>
      <c r="BE489">
        <v>0</v>
      </c>
      <c r="BF489">
        <v>0</v>
      </c>
      <c r="BG489">
        <v>0</v>
      </c>
      <c r="BH489">
        <v>0</v>
      </c>
      <c r="BI489">
        <v>0</v>
      </c>
      <c r="BJ489">
        <v>1435</v>
      </c>
      <c r="BK489">
        <v>1854</v>
      </c>
      <c r="BL489">
        <v>1520</v>
      </c>
      <c r="BM489">
        <v>0</v>
      </c>
      <c r="BN489">
        <v>0</v>
      </c>
      <c r="BO489">
        <v>0</v>
      </c>
      <c r="BP489">
        <v>0</v>
      </c>
      <c r="BQ489">
        <v>0</v>
      </c>
      <c r="BR489">
        <v>0</v>
      </c>
      <c r="BS489">
        <v>0</v>
      </c>
      <c r="BT489">
        <v>0</v>
      </c>
      <c r="BU489">
        <v>0</v>
      </c>
      <c r="BV489">
        <v>0</v>
      </c>
      <c r="BW489">
        <v>0</v>
      </c>
      <c r="BX489">
        <v>0</v>
      </c>
      <c r="BY489">
        <v>0</v>
      </c>
      <c r="BZ489">
        <v>0</v>
      </c>
      <c r="CA489">
        <v>0</v>
      </c>
      <c r="CB489">
        <v>0</v>
      </c>
      <c r="CC489">
        <v>0</v>
      </c>
      <c r="CD489">
        <v>0</v>
      </c>
      <c r="CE489">
        <v>0</v>
      </c>
      <c r="CF489">
        <v>0</v>
      </c>
      <c r="CG489">
        <v>0</v>
      </c>
      <c r="CH489">
        <v>0</v>
      </c>
      <c r="CI489">
        <v>0</v>
      </c>
      <c r="CJ489">
        <v>0</v>
      </c>
      <c r="CK489">
        <v>0</v>
      </c>
      <c r="CL489">
        <v>0</v>
      </c>
      <c r="CM489">
        <v>0</v>
      </c>
      <c r="CN489">
        <v>0</v>
      </c>
      <c r="CO489">
        <v>0</v>
      </c>
      <c r="CP489">
        <v>0</v>
      </c>
      <c r="CQ489">
        <v>0</v>
      </c>
      <c r="CR489">
        <v>0</v>
      </c>
      <c r="CS489">
        <v>0</v>
      </c>
      <c r="CT489">
        <v>0</v>
      </c>
      <c r="CU489">
        <v>0</v>
      </c>
      <c r="CV489">
        <v>0</v>
      </c>
      <c r="CW489">
        <v>0</v>
      </c>
      <c r="CX489">
        <v>0</v>
      </c>
      <c r="CY489">
        <v>0</v>
      </c>
      <c r="CZ489">
        <v>0</v>
      </c>
      <c r="DA489">
        <v>0</v>
      </c>
      <c r="DB489">
        <v>0</v>
      </c>
      <c r="DC489">
        <v>0</v>
      </c>
      <c r="DD489">
        <v>0</v>
      </c>
      <c r="DE489">
        <v>0</v>
      </c>
      <c r="DF489">
        <v>0</v>
      </c>
      <c r="DG489">
        <v>0</v>
      </c>
      <c r="DH489">
        <v>0</v>
      </c>
      <c r="DI489">
        <v>0</v>
      </c>
      <c r="DJ489">
        <v>0</v>
      </c>
      <c r="DK489">
        <v>0</v>
      </c>
      <c r="DL489">
        <v>0</v>
      </c>
      <c r="DM489">
        <v>0</v>
      </c>
      <c r="DN489">
        <v>0</v>
      </c>
      <c r="DO489">
        <v>0</v>
      </c>
      <c r="DP489">
        <v>0</v>
      </c>
      <c r="DQ489">
        <v>0</v>
      </c>
    </row>
    <row r="490" spans="1:121" x14ac:dyDescent="0.25">
      <c r="A490" t="s">
        <v>1608</v>
      </c>
      <c r="B490" t="s">
        <v>136</v>
      </c>
      <c r="C490" t="s">
        <v>137</v>
      </c>
      <c r="D490">
        <v>126</v>
      </c>
      <c r="E490" t="s">
        <v>138</v>
      </c>
      <c r="F490" t="s">
        <v>1607</v>
      </c>
      <c r="G490" s="65">
        <v>35103</v>
      </c>
      <c r="H490" t="s">
        <v>166</v>
      </c>
      <c r="I490" t="s">
        <v>142</v>
      </c>
      <c r="J490" s="66">
        <v>9608799369</v>
      </c>
      <c r="K490" t="s">
        <v>143</v>
      </c>
      <c r="L490">
        <v>1</v>
      </c>
      <c r="M490" s="65">
        <v>45667</v>
      </c>
      <c r="N490" t="s">
        <v>257</v>
      </c>
      <c r="O490" t="s">
        <v>258</v>
      </c>
      <c r="P490" t="s">
        <v>257</v>
      </c>
      <c r="Q490" t="s">
        <v>258</v>
      </c>
      <c r="R490">
        <v>1</v>
      </c>
      <c r="S490" t="s">
        <v>146</v>
      </c>
      <c r="T490" t="s">
        <v>147</v>
      </c>
      <c r="U490" t="s">
        <v>148</v>
      </c>
      <c r="V490" t="s">
        <v>149</v>
      </c>
      <c r="W490" t="s">
        <v>150</v>
      </c>
      <c r="X490">
        <v>1210</v>
      </c>
      <c r="Y490" t="s">
        <v>259</v>
      </c>
      <c r="Z490" t="s">
        <v>193</v>
      </c>
      <c r="AA490" t="s">
        <v>194</v>
      </c>
      <c r="AB490" t="s">
        <v>195</v>
      </c>
      <c r="AC490" t="s">
        <v>196</v>
      </c>
      <c r="AF490" t="s">
        <v>260</v>
      </c>
      <c r="AG490" t="s">
        <v>261</v>
      </c>
      <c r="AP490" t="s">
        <v>158</v>
      </c>
      <c r="AQ490" t="s">
        <v>159</v>
      </c>
      <c r="AR490">
        <v>2025</v>
      </c>
      <c r="AS490">
        <v>12</v>
      </c>
      <c r="AT490" s="65">
        <v>45669</v>
      </c>
      <c r="AU490" t="s">
        <v>160</v>
      </c>
      <c r="AV490" t="s">
        <v>161</v>
      </c>
      <c r="AW490" t="s">
        <v>162</v>
      </c>
      <c r="AX490">
        <v>50000</v>
      </c>
      <c r="AY490">
        <v>0</v>
      </c>
      <c r="AZ490">
        <v>0</v>
      </c>
      <c r="BA490">
        <v>0</v>
      </c>
      <c r="BB490">
        <v>0</v>
      </c>
      <c r="BC490">
        <v>0</v>
      </c>
      <c r="BD490">
        <v>0</v>
      </c>
      <c r="BE490">
        <v>0</v>
      </c>
      <c r="BF490">
        <v>0</v>
      </c>
      <c r="BG490">
        <v>0</v>
      </c>
      <c r="BH490">
        <v>0</v>
      </c>
      <c r="BI490">
        <v>0</v>
      </c>
      <c r="BJ490">
        <v>1435</v>
      </c>
      <c r="BK490">
        <v>0</v>
      </c>
      <c r="BL490">
        <v>1520</v>
      </c>
      <c r="BM490">
        <v>0</v>
      </c>
      <c r="BN490">
        <v>0</v>
      </c>
      <c r="BO490">
        <v>0</v>
      </c>
      <c r="BP490">
        <v>0</v>
      </c>
      <c r="BQ490">
        <v>0</v>
      </c>
      <c r="BR490">
        <v>0</v>
      </c>
      <c r="BS490">
        <v>0</v>
      </c>
      <c r="BT490">
        <v>0</v>
      </c>
      <c r="BU490">
        <v>0</v>
      </c>
      <c r="BV490">
        <v>0</v>
      </c>
      <c r="BW490">
        <v>0</v>
      </c>
      <c r="BX490">
        <v>0</v>
      </c>
      <c r="BY490">
        <v>0</v>
      </c>
      <c r="BZ490">
        <v>0</v>
      </c>
      <c r="CA490">
        <v>0</v>
      </c>
      <c r="CB490">
        <v>0</v>
      </c>
      <c r="CC490">
        <v>0</v>
      </c>
      <c r="CD490">
        <v>0</v>
      </c>
      <c r="CE490">
        <v>0</v>
      </c>
      <c r="CF490">
        <v>0</v>
      </c>
      <c r="CG490">
        <v>0</v>
      </c>
      <c r="CH490">
        <v>0</v>
      </c>
      <c r="CI490">
        <v>0</v>
      </c>
      <c r="CJ490">
        <v>0</v>
      </c>
      <c r="CK490">
        <v>0</v>
      </c>
      <c r="CL490">
        <v>0</v>
      </c>
      <c r="CM490">
        <v>0</v>
      </c>
      <c r="CN490">
        <v>0</v>
      </c>
      <c r="CO490">
        <v>0</v>
      </c>
      <c r="CP490">
        <v>0</v>
      </c>
      <c r="CQ490">
        <v>0</v>
      </c>
      <c r="CR490">
        <v>0</v>
      </c>
      <c r="CS490">
        <v>0</v>
      </c>
      <c r="CT490">
        <v>0</v>
      </c>
      <c r="CU490">
        <v>0</v>
      </c>
      <c r="CV490">
        <v>0</v>
      </c>
      <c r="CW490">
        <v>0</v>
      </c>
      <c r="CX490">
        <v>0</v>
      </c>
      <c r="CY490">
        <v>0</v>
      </c>
      <c r="CZ490">
        <v>0</v>
      </c>
      <c r="DA490">
        <v>0</v>
      </c>
      <c r="DB490">
        <v>0</v>
      </c>
      <c r="DC490">
        <v>0</v>
      </c>
      <c r="DD490">
        <v>0</v>
      </c>
      <c r="DE490">
        <v>0</v>
      </c>
      <c r="DF490">
        <v>0</v>
      </c>
      <c r="DG490">
        <v>0</v>
      </c>
      <c r="DH490">
        <v>0</v>
      </c>
      <c r="DI490">
        <v>0</v>
      </c>
      <c r="DJ490">
        <v>0</v>
      </c>
      <c r="DK490">
        <v>0</v>
      </c>
      <c r="DL490">
        <v>0</v>
      </c>
      <c r="DM490">
        <v>0</v>
      </c>
      <c r="DN490">
        <v>0</v>
      </c>
      <c r="DO490">
        <v>0</v>
      </c>
      <c r="DP490">
        <v>0</v>
      </c>
      <c r="DQ490">
        <v>0</v>
      </c>
    </row>
    <row r="491" spans="1:121" x14ac:dyDescent="0.25">
      <c r="A491" t="s">
        <v>1610</v>
      </c>
      <c r="B491" t="s">
        <v>136</v>
      </c>
      <c r="C491" t="s">
        <v>137</v>
      </c>
      <c r="D491">
        <v>40</v>
      </c>
      <c r="E491" t="s">
        <v>138</v>
      </c>
      <c r="F491" t="s">
        <v>1609</v>
      </c>
      <c r="G491" t="s">
        <v>1611</v>
      </c>
      <c r="H491" t="s">
        <v>141</v>
      </c>
      <c r="I491" t="s">
        <v>142</v>
      </c>
      <c r="J491" s="66">
        <v>200019605579100</v>
      </c>
      <c r="K491" t="s">
        <v>143</v>
      </c>
      <c r="L491">
        <v>4</v>
      </c>
      <c r="M491" s="65">
        <v>45663</v>
      </c>
      <c r="N491" t="s">
        <v>447</v>
      </c>
      <c r="O491" t="s">
        <v>448</v>
      </c>
      <c r="P491" t="s">
        <v>447</v>
      </c>
      <c r="Q491" t="s">
        <v>448</v>
      </c>
      <c r="R491">
        <v>1</v>
      </c>
      <c r="S491" t="s">
        <v>146</v>
      </c>
      <c r="T491" t="s">
        <v>147</v>
      </c>
      <c r="U491" t="s">
        <v>148</v>
      </c>
      <c r="V491" t="s">
        <v>149</v>
      </c>
      <c r="W491" t="s">
        <v>150</v>
      </c>
      <c r="X491">
        <v>1693</v>
      </c>
      <c r="Y491" t="s">
        <v>187</v>
      </c>
      <c r="Z491" t="s">
        <v>152</v>
      </c>
      <c r="AA491" t="s">
        <v>153</v>
      </c>
      <c r="AB491" t="s">
        <v>154</v>
      </c>
      <c r="AC491" t="s">
        <v>155</v>
      </c>
      <c r="AF491" t="s">
        <v>188</v>
      </c>
      <c r="AG491" t="s">
        <v>189</v>
      </c>
      <c r="AP491" t="s">
        <v>158</v>
      </c>
      <c r="AQ491" t="s">
        <v>159</v>
      </c>
      <c r="AR491">
        <v>2025</v>
      </c>
      <c r="AS491">
        <v>12</v>
      </c>
      <c r="AT491" s="65">
        <v>45669</v>
      </c>
      <c r="AU491" t="s">
        <v>160</v>
      </c>
      <c r="AV491" t="s">
        <v>161</v>
      </c>
      <c r="AW491" t="s">
        <v>162</v>
      </c>
      <c r="AX491">
        <v>70000</v>
      </c>
      <c r="AY491">
        <v>0</v>
      </c>
      <c r="AZ491">
        <v>0</v>
      </c>
      <c r="BA491">
        <v>0</v>
      </c>
      <c r="BB491">
        <v>0</v>
      </c>
      <c r="BC491">
        <v>0</v>
      </c>
      <c r="BD491">
        <v>0</v>
      </c>
      <c r="BE491">
        <v>0</v>
      </c>
      <c r="BF491">
        <v>0</v>
      </c>
      <c r="BG491">
        <v>0</v>
      </c>
      <c r="BH491">
        <v>0</v>
      </c>
      <c r="BI491">
        <v>0</v>
      </c>
      <c r="BJ491">
        <v>2009</v>
      </c>
      <c r="BK491">
        <v>5368.48</v>
      </c>
      <c r="BL491">
        <v>2128</v>
      </c>
      <c r="BM491">
        <v>0</v>
      </c>
      <c r="BN491">
        <v>0</v>
      </c>
      <c r="BO491">
        <v>0</v>
      </c>
      <c r="BP491">
        <v>0</v>
      </c>
      <c r="BQ491">
        <v>0</v>
      </c>
      <c r="BR491">
        <v>0</v>
      </c>
      <c r="BS491">
        <v>0</v>
      </c>
      <c r="BT491">
        <v>0</v>
      </c>
      <c r="BU491">
        <v>0</v>
      </c>
      <c r="BV491">
        <v>0</v>
      </c>
      <c r="BW491">
        <v>0</v>
      </c>
      <c r="BX491">
        <v>0</v>
      </c>
      <c r="BY491">
        <v>0</v>
      </c>
      <c r="BZ491">
        <v>0</v>
      </c>
      <c r="CA491">
        <v>0</v>
      </c>
      <c r="CB491">
        <v>0</v>
      </c>
      <c r="CC491">
        <v>0</v>
      </c>
      <c r="CD491">
        <v>0</v>
      </c>
      <c r="CE491">
        <v>0</v>
      </c>
      <c r="CF491">
        <v>0</v>
      </c>
      <c r="CG491">
        <v>0</v>
      </c>
      <c r="CH491">
        <v>0</v>
      </c>
      <c r="CI491">
        <v>0</v>
      </c>
      <c r="CJ491">
        <v>0</v>
      </c>
      <c r="CK491">
        <v>0</v>
      </c>
      <c r="CL491">
        <v>0</v>
      </c>
      <c r="CM491">
        <v>0</v>
      </c>
      <c r="CN491">
        <v>0</v>
      </c>
      <c r="CO491">
        <v>0</v>
      </c>
      <c r="CP491">
        <v>0</v>
      </c>
      <c r="CQ491">
        <v>0</v>
      </c>
      <c r="CR491">
        <v>0</v>
      </c>
      <c r="CS491">
        <v>0</v>
      </c>
      <c r="CT491">
        <v>0</v>
      </c>
      <c r="CU491">
        <v>0</v>
      </c>
      <c r="CV491">
        <v>0</v>
      </c>
      <c r="CW491">
        <v>0</v>
      </c>
      <c r="CX491">
        <v>0</v>
      </c>
      <c r="CY491">
        <v>0</v>
      </c>
      <c r="CZ491">
        <v>0</v>
      </c>
      <c r="DA491">
        <v>0</v>
      </c>
      <c r="DB491">
        <v>0</v>
      </c>
      <c r="DC491">
        <v>0</v>
      </c>
      <c r="DD491">
        <v>0</v>
      </c>
      <c r="DE491">
        <v>0</v>
      </c>
      <c r="DF491">
        <v>0</v>
      </c>
      <c r="DG491">
        <v>0</v>
      </c>
      <c r="DH491">
        <v>0</v>
      </c>
      <c r="DI491">
        <v>0</v>
      </c>
      <c r="DJ491">
        <v>0</v>
      </c>
      <c r="DK491">
        <v>0</v>
      </c>
      <c r="DL491">
        <v>0</v>
      </c>
      <c r="DM491">
        <v>0</v>
      </c>
      <c r="DN491">
        <v>0</v>
      </c>
      <c r="DO491">
        <v>0</v>
      </c>
      <c r="DP491">
        <v>0</v>
      </c>
      <c r="DQ491">
        <v>0</v>
      </c>
    </row>
    <row r="492" spans="1:121" x14ac:dyDescent="0.25">
      <c r="A492" t="s">
        <v>1613</v>
      </c>
      <c r="B492" t="s">
        <v>136</v>
      </c>
      <c r="C492" t="s">
        <v>137</v>
      </c>
      <c r="D492">
        <v>313</v>
      </c>
      <c r="E492" t="s">
        <v>138</v>
      </c>
      <c r="F492" t="s">
        <v>1612</v>
      </c>
      <c r="G492" s="65">
        <v>37444</v>
      </c>
      <c r="H492" t="s">
        <v>166</v>
      </c>
      <c r="I492" t="s">
        <v>142</v>
      </c>
      <c r="J492" s="66">
        <v>200019606972761</v>
      </c>
      <c r="K492" t="s">
        <v>143</v>
      </c>
      <c r="L492">
        <v>3</v>
      </c>
      <c r="M492" s="65">
        <v>45663</v>
      </c>
      <c r="N492" t="s">
        <v>144</v>
      </c>
      <c r="O492" t="s">
        <v>145</v>
      </c>
      <c r="P492" t="s">
        <v>144</v>
      </c>
      <c r="Q492" t="s">
        <v>145</v>
      </c>
      <c r="R492">
        <v>1</v>
      </c>
      <c r="S492" t="s">
        <v>146</v>
      </c>
      <c r="T492" t="s">
        <v>147</v>
      </c>
      <c r="U492" t="s">
        <v>148</v>
      </c>
      <c r="V492" t="s">
        <v>149</v>
      </c>
      <c r="W492" t="s">
        <v>150</v>
      </c>
      <c r="X492">
        <v>3389</v>
      </c>
      <c r="Y492" t="s">
        <v>277</v>
      </c>
      <c r="Z492" t="s">
        <v>193</v>
      </c>
      <c r="AA492" t="s">
        <v>194</v>
      </c>
      <c r="AB492" t="s">
        <v>154</v>
      </c>
      <c r="AC492" t="s">
        <v>155</v>
      </c>
      <c r="AF492" t="s">
        <v>156</v>
      </c>
      <c r="AG492" t="s">
        <v>157</v>
      </c>
      <c r="AP492" t="s">
        <v>158</v>
      </c>
      <c r="AQ492" t="s">
        <v>159</v>
      </c>
      <c r="AR492">
        <v>2025</v>
      </c>
      <c r="AS492">
        <v>12</v>
      </c>
      <c r="AT492" s="65">
        <v>45669</v>
      </c>
      <c r="AU492" t="s">
        <v>160</v>
      </c>
      <c r="AV492" t="s">
        <v>161</v>
      </c>
      <c r="AW492" t="s">
        <v>162</v>
      </c>
      <c r="AX492">
        <v>30000</v>
      </c>
      <c r="AY492">
        <v>0</v>
      </c>
      <c r="AZ492">
        <v>0</v>
      </c>
      <c r="BA492">
        <v>0</v>
      </c>
      <c r="BB492">
        <v>0</v>
      </c>
      <c r="BC492">
        <v>0</v>
      </c>
      <c r="BD492">
        <v>0</v>
      </c>
      <c r="BE492">
        <v>0</v>
      </c>
      <c r="BF492">
        <v>0</v>
      </c>
      <c r="BG492">
        <v>0</v>
      </c>
      <c r="BH492">
        <v>0</v>
      </c>
      <c r="BI492">
        <v>0</v>
      </c>
      <c r="BJ492">
        <v>861</v>
      </c>
      <c r="BK492">
        <v>0</v>
      </c>
      <c r="BL492">
        <v>912</v>
      </c>
      <c r="BM492">
        <v>0</v>
      </c>
      <c r="BN492">
        <v>0</v>
      </c>
      <c r="BO492">
        <v>0</v>
      </c>
      <c r="BP492">
        <v>0</v>
      </c>
      <c r="BQ492">
        <v>0</v>
      </c>
      <c r="BR492">
        <v>0</v>
      </c>
      <c r="BS492">
        <v>0</v>
      </c>
      <c r="BT492">
        <v>0</v>
      </c>
      <c r="BU492">
        <v>0</v>
      </c>
      <c r="BV492">
        <v>0</v>
      </c>
      <c r="BW492">
        <v>0</v>
      </c>
      <c r="BX492">
        <v>0</v>
      </c>
      <c r="BY492">
        <v>0</v>
      </c>
      <c r="BZ492">
        <v>0</v>
      </c>
      <c r="CA492">
        <v>0</v>
      </c>
      <c r="CB492">
        <v>0</v>
      </c>
      <c r="CC492">
        <v>0</v>
      </c>
      <c r="CD492">
        <v>0</v>
      </c>
      <c r="CE492">
        <v>0</v>
      </c>
      <c r="CF492">
        <v>0</v>
      </c>
      <c r="CG492">
        <v>0</v>
      </c>
      <c r="CH492">
        <v>0</v>
      </c>
      <c r="CI492">
        <v>0</v>
      </c>
      <c r="CJ492">
        <v>0</v>
      </c>
      <c r="CK492">
        <v>0</v>
      </c>
      <c r="CL492">
        <v>0</v>
      </c>
      <c r="CM492">
        <v>0</v>
      </c>
      <c r="CN492">
        <v>0</v>
      </c>
      <c r="CO492">
        <v>0</v>
      </c>
      <c r="CP492">
        <v>0</v>
      </c>
      <c r="CQ492">
        <v>0</v>
      </c>
      <c r="CR492">
        <v>0</v>
      </c>
      <c r="CS492">
        <v>0</v>
      </c>
      <c r="CT492">
        <v>0</v>
      </c>
      <c r="CU492">
        <v>0</v>
      </c>
      <c r="CV492">
        <v>0</v>
      </c>
      <c r="CW492">
        <v>0</v>
      </c>
      <c r="CX492">
        <v>0</v>
      </c>
      <c r="CY492">
        <v>0</v>
      </c>
      <c r="CZ492">
        <v>0</v>
      </c>
      <c r="DA492">
        <v>0</v>
      </c>
      <c r="DB492">
        <v>0</v>
      </c>
      <c r="DC492">
        <v>0</v>
      </c>
      <c r="DD492">
        <v>0</v>
      </c>
      <c r="DE492">
        <v>0</v>
      </c>
      <c r="DF492">
        <v>0</v>
      </c>
      <c r="DG492">
        <v>0</v>
      </c>
      <c r="DH492">
        <v>0</v>
      </c>
      <c r="DI492">
        <v>0</v>
      </c>
      <c r="DJ492">
        <v>0</v>
      </c>
      <c r="DK492">
        <v>0</v>
      </c>
      <c r="DL492">
        <v>0</v>
      </c>
      <c r="DM492">
        <v>0</v>
      </c>
      <c r="DN492">
        <v>0</v>
      </c>
      <c r="DO492">
        <v>0</v>
      </c>
      <c r="DP492">
        <v>0</v>
      </c>
      <c r="DQ492">
        <v>0</v>
      </c>
    </row>
    <row r="493" spans="1:121" x14ac:dyDescent="0.25">
      <c r="A493" t="s">
        <v>1615</v>
      </c>
      <c r="B493" t="s">
        <v>136</v>
      </c>
      <c r="C493" t="s">
        <v>137</v>
      </c>
      <c r="D493">
        <v>111</v>
      </c>
      <c r="E493" t="s">
        <v>138</v>
      </c>
      <c r="F493" t="s">
        <v>1614</v>
      </c>
      <c r="G493" t="s">
        <v>1616</v>
      </c>
      <c r="H493" t="s">
        <v>141</v>
      </c>
      <c r="I493" t="s">
        <v>206</v>
      </c>
      <c r="J493" s="66">
        <v>1640481470</v>
      </c>
      <c r="K493" t="s">
        <v>143</v>
      </c>
      <c r="L493">
        <v>1</v>
      </c>
      <c r="M493" s="65">
        <v>45664</v>
      </c>
      <c r="N493" t="s">
        <v>185</v>
      </c>
      <c r="O493" t="s">
        <v>186</v>
      </c>
      <c r="P493" t="s">
        <v>185</v>
      </c>
      <c r="Q493" t="s">
        <v>186</v>
      </c>
      <c r="R493">
        <v>34</v>
      </c>
      <c r="S493" t="s">
        <v>169</v>
      </c>
      <c r="T493" t="s">
        <v>147</v>
      </c>
      <c r="U493" t="s">
        <v>148</v>
      </c>
      <c r="V493" t="s">
        <v>149</v>
      </c>
      <c r="W493" t="s">
        <v>150</v>
      </c>
      <c r="X493">
        <v>1693</v>
      </c>
      <c r="Y493" t="s">
        <v>187</v>
      </c>
      <c r="Z493" t="s">
        <v>152</v>
      </c>
      <c r="AA493" t="s">
        <v>153</v>
      </c>
      <c r="AB493" t="s">
        <v>154</v>
      </c>
      <c r="AC493" t="s">
        <v>155</v>
      </c>
      <c r="AF493" t="s">
        <v>188</v>
      </c>
      <c r="AG493" t="s">
        <v>189</v>
      </c>
      <c r="AP493" t="s">
        <v>158</v>
      </c>
      <c r="AQ493" t="s">
        <v>159</v>
      </c>
      <c r="AR493">
        <v>2025</v>
      </c>
      <c r="AS493">
        <v>12</v>
      </c>
      <c r="AT493" s="65">
        <v>45669</v>
      </c>
      <c r="AU493" t="s">
        <v>160</v>
      </c>
      <c r="AV493" t="s">
        <v>161</v>
      </c>
      <c r="AW493" t="s">
        <v>171</v>
      </c>
      <c r="AX493">
        <v>0</v>
      </c>
      <c r="AY493">
        <v>0</v>
      </c>
      <c r="AZ493">
        <v>0</v>
      </c>
      <c r="BA493">
        <v>0</v>
      </c>
      <c r="BB493">
        <v>0</v>
      </c>
      <c r="BC493">
        <v>0</v>
      </c>
      <c r="BD493">
        <v>0</v>
      </c>
      <c r="BE493">
        <v>0</v>
      </c>
      <c r="BF493">
        <v>0</v>
      </c>
      <c r="BG493">
        <v>0</v>
      </c>
      <c r="BH493">
        <v>0</v>
      </c>
      <c r="BI493">
        <v>0</v>
      </c>
      <c r="BJ493">
        <v>1578.5</v>
      </c>
      <c r="BK493">
        <v>2559.6799999999998</v>
      </c>
      <c r="BL493">
        <v>1672</v>
      </c>
      <c r="BM493">
        <v>0</v>
      </c>
      <c r="BN493">
        <v>0</v>
      </c>
      <c r="BO493">
        <v>0</v>
      </c>
      <c r="BP493">
        <v>0</v>
      </c>
      <c r="BQ493">
        <v>0</v>
      </c>
      <c r="BR493">
        <v>0</v>
      </c>
      <c r="BS493">
        <v>0</v>
      </c>
      <c r="BT493">
        <v>0</v>
      </c>
      <c r="BU493">
        <v>0</v>
      </c>
      <c r="BV493">
        <v>0</v>
      </c>
      <c r="BW493">
        <v>0</v>
      </c>
      <c r="BX493">
        <v>0</v>
      </c>
      <c r="BY493">
        <v>0</v>
      </c>
      <c r="BZ493">
        <v>0</v>
      </c>
      <c r="CA493">
        <v>0</v>
      </c>
      <c r="CB493">
        <v>0</v>
      </c>
      <c r="CC493">
        <v>0</v>
      </c>
      <c r="CD493">
        <v>0</v>
      </c>
      <c r="CE493">
        <v>0</v>
      </c>
      <c r="CF493">
        <v>0</v>
      </c>
      <c r="CG493">
        <v>0</v>
      </c>
      <c r="CH493">
        <v>0</v>
      </c>
      <c r="CI493">
        <v>0</v>
      </c>
      <c r="CJ493">
        <v>0</v>
      </c>
      <c r="CK493">
        <v>0</v>
      </c>
      <c r="CL493">
        <v>0</v>
      </c>
      <c r="CM493">
        <v>0</v>
      </c>
      <c r="CN493">
        <v>0</v>
      </c>
      <c r="CO493">
        <v>0</v>
      </c>
      <c r="CP493">
        <v>0</v>
      </c>
      <c r="CQ493">
        <v>0</v>
      </c>
      <c r="CR493">
        <v>0</v>
      </c>
      <c r="CS493">
        <v>0</v>
      </c>
      <c r="CT493">
        <v>0</v>
      </c>
      <c r="CU493">
        <v>0</v>
      </c>
      <c r="CV493">
        <v>0</v>
      </c>
      <c r="CW493">
        <v>0</v>
      </c>
      <c r="CX493">
        <v>0</v>
      </c>
      <c r="CY493">
        <v>0</v>
      </c>
      <c r="CZ493">
        <v>0</v>
      </c>
      <c r="DA493">
        <v>0</v>
      </c>
      <c r="DB493">
        <v>0</v>
      </c>
      <c r="DC493">
        <v>0</v>
      </c>
      <c r="DD493">
        <v>0</v>
      </c>
      <c r="DE493">
        <v>0</v>
      </c>
      <c r="DF493">
        <v>0</v>
      </c>
      <c r="DG493">
        <v>0</v>
      </c>
      <c r="DH493">
        <v>0</v>
      </c>
      <c r="DI493">
        <v>0</v>
      </c>
      <c r="DJ493">
        <v>0</v>
      </c>
      <c r="DK493">
        <v>0</v>
      </c>
      <c r="DL493">
        <v>0</v>
      </c>
      <c r="DM493">
        <v>0</v>
      </c>
      <c r="DN493">
        <v>0</v>
      </c>
      <c r="DO493">
        <v>0</v>
      </c>
      <c r="DP493">
        <v>0</v>
      </c>
      <c r="DQ493">
        <v>0</v>
      </c>
    </row>
    <row r="494" spans="1:121" x14ac:dyDescent="0.25">
      <c r="A494" t="s">
        <v>1618</v>
      </c>
      <c r="B494" t="s">
        <v>136</v>
      </c>
      <c r="C494" t="s">
        <v>137</v>
      </c>
      <c r="D494">
        <v>281</v>
      </c>
      <c r="E494" t="s">
        <v>138</v>
      </c>
      <c r="F494" t="s">
        <v>1617</v>
      </c>
      <c r="G494" t="s">
        <v>646</v>
      </c>
      <c r="H494" t="s">
        <v>141</v>
      </c>
      <c r="I494" t="s">
        <v>142</v>
      </c>
      <c r="J494" s="66">
        <v>200010130740276</v>
      </c>
      <c r="K494" t="s">
        <v>143</v>
      </c>
      <c r="L494">
        <v>4</v>
      </c>
      <c r="M494" s="65">
        <v>45663</v>
      </c>
      <c r="N494" t="s">
        <v>144</v>
      </c>
      <c r="O494" t="s">
        <v>145</v>
      </c>
      <c r="P494" t="s">
        <v>144</v>
      </c>
      <c r="Q494" t="s">
        <v>145</v>
      </c>
      <c r="R494">
        <v>1</v>
      </c>
      <c r="S494" t="s">
        <v>146</v>
      </c>
      <c r="T494" t="s">
        <v>147</v>
      </c>
      <c r="U494" t="s">
        <v>148</v>
      </c>
      <c r="V494" t="s">
        <v>149</v>
      </c>
      <c r="W494" t="s">
        <v>150</v>
      </c>
      <c r="X494">
        <v>1910</v>
      </c>
      <c r="Y494" t="s">
        <v>233</v>
      </c>
      <c r="AB494" t="s">
        <v>154</v>
      </c>
      <c r="AC494" t="s">
        <v>155</v>
      </c>
      <c r="AP494" t="s">
        <v>158</v>
      </c>
      <c r="AQ494" t="s">
        <v>159</v>
      </c>
      <c r="AR494">
        <v>2025</v>
      </c>
      <c r="AS494">
        <v>12</v>
      </c>
      <c r="AT494" s="65">
        <v>45669</v>
      </c>
      <c r="AU494" t="s">
        <v>160</v>
      </c>
      <c r="AV494" t="s">
        <v>161</v>
      </c>
      <c r="AW494" t="s">
        <v>162</v>
      </c>
      <c r="AX494">
        <v>45000</v>
      </c>
      <c r="AY494">
        <v>0</v>
      </c>
      <c r="AZ494">
        <v>0</v>
      </c>
      <c r="BA494">
        <v>0</v>
      </c>
      <c r="BB494">
        <v>0</v>
      </c>
      <c r="BC494">
        <v>0</v>
      </c>
      <c r="BD494">
        <v>0</v>
      </c>
      <c r="BE494">
        <v>0</v>
      </c>
      <c r="BF494">
        <v>0</v>
      </c>
      <c r="BG494">
        <v>0</v>
      </c>
      <c r="BH494">
        <v>0</v>
      </c>
      <c r="BI494">
        <v>0</v>
      </c>
      <c r="BJ494">
        <v>1291.5</v>
      </c>
      <c r="BK494">
        <v>1148.33</v>
      </c>
      <c r="BL494">
        <v>1368</v>
      </c>
      <c r="BM494">
        <v>0</v>
      </c>
      <c r="BN494">
        <v>0</v>
      </c>
      <c r="BO494">
        <v>0</v>
      </c>
      <c r="BP494">
        <v>0</v>
      </c>
      <c r="BQ494">
        <v>0</v>
      </c>
      <c r="BR494">
        <v>0</v>
      </c>
      <c r="BS494">
        <v>0</v>
      </c>
      <c r="BT494">
        <v>0</v>
      </c>
      <c r="BU494">
        <v>0</v>
      </c>
      <c r="BV494">
        <v>0</v>
      </c>
      <c r="BW494">
        <v>0</v>
      </c>
      <c r="BX494">
        <v>0</v>
      </c>
      <c r="BY494">
        <v>0</v>
      </c>
      <c r="BZ494">
        <v>32937</v>
      </c>
      <c r="CA494">
        <v>0</v>
      </c>
      <c r="CB494">
        <v>0</v>
      </c>
      <c r="CC494">
        <v>0</v>
      </c>
      <c r="CD494">
        <v>0</v>
      </c>
      <c r="CE494">
        <v>0</v>
      </c>
      <c r="CF494">
        <v>0</v>
      </c>
      <c r="CG494">
        <v>0</v>
      </c>
      <c r="CH494">
        <v>0</v>
      </c>
      <c r="CI494">
        <v>0</v>
      </c>
      <c r="CJ494">
        <v>0</v>
      </c>
      <c r="CK494">
        <v>0</v>
      </c>
      <c r="CL494">
        <v>0</v>
      </c>
      <c r="CM494">
        <v>0</v>
      </c>
      <c r="CN494">
        <v>0</v>
      </c>
      <c r="CO494">
        <v>0</v>
      </c>
      <c r="CP494">
        <v>0</v>
      </c>
      <c r="CQ494">
        <v>0</v>
      </c>
      <c r="CR494">
        <v>0</v>
      </c>
      <c r="CS494">
        <v>0</v>
      </c>
      <c r="CT494">
        <v>0</v>
      </c>
      <c r="CU494">
        <v>0</v>
      </c>
      <c r="CV494">
        <v>0</v>
      </c>
      <c r="CW494">
        <v>0</v>
      </c>
      <c r="CX494">
        <v>0</v>
      </c>
      <c r="CY494">
        <v>0</v>
      </c>
      <c r="CZ494">
        <v>0</v>
      </c>
      <c r="DA494">
        <v>0</v>
      </c>
      <c r="DB494">
        <v>0</v>
      </c>
      <c r="DC494">
        <v>0</v>
      </c>
      <c r="DD494">
        <v>0</v>
      </c>
      <c r="DE494">
        <v>0</v>
      </c>
      <c r="DF494">
        <v>0</v>
      </c>
      <c r="DG494">
        <v>0</v>
      </c>
      <c r="DH494">
        <v>0</v>
      </c>
      <c r="DI494">
        <v>0</v>
      </c>
      <c r="DJ494">
        <v>0</v>
      </c>
      <c r="DK494">
        <v>0</v>
      </c>
      <c r="DL494">
        <v>0</v>
      </c>
      <c r="DM494">
        <v>0</v>
      </c>
      <c r="DN494">
        <v>0</v>
      </c>
      <c r="DO494">
        <v>0</v>
      </c>
      <c r="DP494">
        <v>0</v>
      </c>
      <c r="DQ494">
        <v>0</v>
      </c>
    </row>
    <row r="495" spans="1:121" x14ac:dyDescent="0.25">
      <c r="A495" t="s">
        <v>1620</v>
      </c>
      <c r="B495" t="s">
        <v>136</v>
      </c>
      <c r="C495" t="s">
        <v>137</v>
      </c>
      <c r="D495">
        <v>381</v>
      </c>
      <c r="E495" t="s">
        <v>138</v>
      </c>
      <c r="F495" t="s">
        <v>1619</v>
      </c>
      <c r="G495" t="s">
        <v>1621</v>
      </c>
      <c r="H495" t="s">
        <v>166</v>
      </c>
      <c r="I495" t="s">
        <v>142</v>
      </c>
      <c r="J495" s="66">
        <v>200019605849436</v>
      </c>
      <c r="K495" t="s">
        <v>143</v>
      </c>
      <c r="L495">
        <v>4</v>
      </c>
      <c r="M495" s="65">
        <v>45663</v>
      </c>
      <c r="N495" t="s">
        <v>200</v>
      </c>
      <c r="O495" t="s">
        <v>201</v>
      </c>
      <c r="P495" t="s">
        <v>200</v>
      </c>
      <c r="Q495" t="s">
        <v>201</v>
      </c>
      <c r="R495">
        <v>1</v>
      </c>
      <c r="S495" t="s">
        <v>146</v>
      </c>
      <c r="T495" t="s">
        <v>147</v>
      </c>
      <c r="U495" t="s">
        <v>148</v>
      </c>
      <c r="V495" t="s">
        <v>149</v>
      </c>
      <c r="W495" t="s">
        <v>150</v>
      </c>
      <c r="X495">
        <v>1500</v>
      </c>
      <c r="Y495" t="s">
        <v>264</v>
      </c>
      <c r="Z495" t="s">
        <v>152</v>
      </c>
      <c r="AA495" t="s">
        <v>153</v>
      </c>
      <c r="AB495" t="s">
        <v>154</v>
      </c>
      <c r="AC495" t="s">
        <v>155</v>
      </c>
      <c r="AF495" t="s">
        <v>188</v>
      </c>
      <c r="AG495" t="s">
        <v>189</v>
      </c>
      <c r="AP495" t="s">
        <v>158</v>
      </c>
      <c r="AQ495" t="s">
        <v>159</v>
      </c>
      <c r="AR495">
        <v>2025</v>
      </c>
      <c r="AS495">
        <v>12</v>
      </c>
      <c r="AT495" s="65">
        <v>45669</v>
      </c>
      <c r="AU495" t="s">
        <v>160</v>
      </c>
      <c r="AV495" t="s">
        <v>161</v>
      </c>
      <c r="AW495" t="s">
        <v>162</v>
      </c>
      <c r="AX495">
        <v>70000</v>
      </c>
      <c r="AY495">
        <v>0</v>
      </c>
      <c r="AZ495">
        <v>0</v>
      </c>
      <c r="BA495">
        <v>0</v>
      </c>
      <c r="BB495">
        <v>0</v>
      </c>
      <c r="BC495">
        <v>0</v>
      </c>
      <c r="BD495">
        <v>0</v>
      </c>
      <c r="BE495">
        <v>0</v>
      </c>
      <c r="BF495">
        <v>0</v>
      </c>
      <c r="BG495">
        <v>0</v>
      </c>
      <c r="BH495">
        <v>0</v>
      </c>
      <c r="BI495">
        <v>0</v>
      </c>
      <c r="BJ495">
        <v>2009</v>
      </c>
      <c r="BK495">
        <v>5368.48</v>
      </c>
      <c r="BL495">
        <v>2128</v>
      </c>
      <c r="BM495">
        <v>0</v>
      </c>
      <c r="BN495">
        <v>0</v>
      </c>
      <c r="BO495">
        <v>0</v>
      </c>
      <c r="BP495">
        <v>0</v>
      </c>
      <c r="BQ495">
        <v>0</v>
      </c>
      <c r="BR495">
        <v>0</v>
      </c>
      <c r="BS495">
        <v>0</v>
      </c>
      <c r="BT495">
        <v>0</v>
      </c>
      <c r="BU495">
        <v>0</v>
      </c>
      <c r="BV495">
        <v>0</v>
      </c>
      <c r="BW495">
        <v>0</v>
      </c>
      <c r="BX495">
        <v>0</v>
      </c>
      <c r="BY495">
        <v>0</v>
      </c>
      <c r="BZ495">
        <v>0</v>
      </c>
      <c r="CA495">
        <v>0</v>
      </c>
      <c r="CB495">
        <v>0</v>
      </c>
      <c r="CC495">
        <v>0</v>
      </c>
      <c r="CD495">
        <v>0</v>
      </c>
      <c r="CE495">
        <v>0</v>
      </c>
      <c r="CF495">
        <v>0</v>
      </c>
      <c r="CG495">
        <v>0</v>
      </c>
      <c r="CH495">
        <v>0</v>
      </c>
      <c r="CI495">
        <v>0</v>
      </c>
      <c r="CJ495">
        <v>0</v>
      </c>
      <c r="CK495">
        <v>0</v>
      </c>
      <c r="CL495">
        <v>0</v>
      </c>
      <c r="CM495">
        <v>0</v>
      </c>
      <c r="CN495">
        <v>0</v>
      </c>
      <c r="CO495">
        <v>0</v>
      </c>
      <c r="CP495">
        <v>0</v>
      </c>
      <c r="CQ495">
        <v>0</v>
      </c>
      <c r="CR495">
        <v>0</v>
      </c>
      <c r="CS495">
        <v>0</v>
      </c>
      <c r="CT495">
        <v>0</v>
      </c>
      <c r="CU495">
        <v>0</v>
      </c>
      <c r="CV495">
        <v>0</v>
      </c>
      <c r="CW495">
        <v>0</v>
      </c>
      <c r="CX495">
        <v>0</v>
      </c>
      <c r="CY495">
        <v>0</v>
      </c>
      <c r="CZ495">
        <v>0</v>
      </c>
      <c r="DA495">
        <v>0</v>
      </c>
      <c r="DB495">
        <v>0</v>
      </c>
      <c r="DC495">
        <v>0</v>
      </c>
      <c r="DD495">
        <v>0</v>
      </c>
      <c r="DE495">
        <v>0</v>
      </c>
      <c r="DF495">
        <v>0</v>
      </c>
      <c r="DG495">
        <v>0</v>
      </c>
      <c r="DH495">
        <v>0</v>
      </c>
      <c r="DI495">
        <v>0</v>
      </c>
      <c r="DJ495">
        <v>0</v>
      </c>
      <c r="DK495">
        <v>0</v>
      </c>
      <c r="DL495">
        <v>0</v>
      </c>
      <c r="DM495">
        <v>0</v>
      </c>
      <c r="DN495">
        <v>0</v>
      </c>
      <c r="DO495">
        <v>0</v>
      </c>
      <c r="DP495">
        <v>0</v>
      </c>
      <c r="DQ495">
        <v>0</v>
      </c>
    </row>
    <row r="496" spans="1:121" x14ac:dyDescent="0.25">
      <c r="A496" t="s">
        <v>1623</v>
      </c>
      <c r="B496" t="s">
        <v>136</v>
      </c>
      <c r="C496" t="s">
        <v>137</v>
      </c>
      <c r="D496">
        <v>20</v>
      </c>
      <c r="E496" t="s">
        <v>138</v>
      </c>
      <c r="F496" t="s">
        <v>1622</v>
      </c>
      <c r="G496" s="65">
        <v>23895</v>
      </c>
      <c r="H496" t="s">
        <v>166</v>
      </c>
      <c r="I496" t="s">
        <v>142</v>
      </c>
      <c r="J496" s="66">
        <v>150241490</v>
      </c>
      <c r="K496" t="s">
        <v>143</v>
      </c>
      <c r="L496">
        <v>1</v>
      </c>
      <c r="M496" s="65">
        <v>45667</v>
      </c>
      <c r="N496" t="s">
        <v>545</v>
      </c>
      <c r="O496" t="s">
        <v>546</v>
      </c>
      <c r="P496" t="s">
        <v>545</v>
      </c>
      <c r="Q496" t="s">
        <v>546</v>
      </c>
      <c r="R496">
        <v>34</v>
      </c>
      <c r="S496" t="s">
        <v>169</v>
      </c>
      <c r="T496" t="s">
        <v>147</v>
      </c>
      <c r="U496" t="s">
        <v>148</v>
      </c>
      <c r="V496" t="s">
        <v>149</v>
      </c>
      <c r="W496" t="s">
        <v>150</v>
      </c>
      <c r="X496">
        <v>1622</v>
      </c>
      <c r="Y496" t="s">
        <v>583</v>
      </c>
      <c r="Z496" t="s">
        <v>152</v>
      </c>
      <c r="AA496" t="s">
        <v>153</v>
      </c>
      <c r="AB496" t="s">
        <v>154</v>
      </c>
      <c r="AC496" t="s">
        <v>155</v>
      </c>
      <c r="AF496" t="s">
        <v>217</v>
      </c>
      <c r="AG496" t="s">
        <v>218</v>
      </c>
      <c r="AP496" t="s">
        <v>158</v>
      </c>
      <c r="AQ496" t="s">
        <v>159</v>
      </c>
      <c r="AR496">
        <v>2025</v>
      </c>
      <c r="AS496">
        <v>12</v>
      </c>
      <c r="AT496" s="65">
        <v>45669</v>
      </c>
      <c r="AU496" t="s">
        <v>160</v>
      </c>
      <c r="AV496" t="s">
        <v>161</v>
      </c>
      <c r="AW496" t="s">
        <v>171</v>
      </c>
      <c r="AX496">
        <v>0</v>
      </c>
      <c r="AY496">
        <v>0</v>
      </c>
      <c r="AZ496">
        <v>0</v>
      </c>
      <c r="BA496">
        <v>0</v>
      </c>
      <c r="BB496">
        <v>0</v>
      </c>
      <c r="BC496">
        <v>0</v>
      </c>
      <c r="BD496">
        <v>0</v>
      </c>
      <c r="BE496">
        <v>0</v>
      </c>
      <c r="BF496">
        <v>0</v>
      </c>
      <c r="BG496">
        <v>0</v>
      </c>
      <c r="BH496">
        <v>0</v>
      </c>
      <c r="BI496">
        <v>0</v>
      </c>
      <c r="BJ496">
        <v>1435</v>
      </c>
      <c r="BK496">
        <v>1854</v>
      </c>
      <c r="BL496">
        <v>1520</v>
      </c>
      <c r="BM496">
        <v>0</v>
      </c>
      <c r="BN496">
        <v>0</v>
      </c>
      <c r="BO496">
        <v>0</v>
      </c>
      <c r="BP496">
        <v>0</v>
      </c>
      <c r="BQ496">
        <v>0</v>
      </c>
      <c r="BR496">
        <v>0</v>
      </c>
      <c r="BS496">
        <v>0</v>
      </c>
      <c r="BT496">
        <v>0</v>
      </c>
      <c r="BU496">
        <v>0</v>
      </c>
      <c r="BV496">
        <v>0</v>
      </c>
      <c r="BW496">
        <v>0</v>
      </c>
      <c r="BX496">
        <v>0</v>
      </c>
      <c r="BY496">
        <v>0</v>
      </c>
      <c r="BZ496">
        <v>0</v>
      </c>
      <c r="CA496">
        <v>0</v>
      </c>
      <c r="CB496">
        <v>0</v>
      </c>
      <c r="CC496">
        <v>0</v>
      </c>
      <c r="CD496">
        <v>0</v>
      </c>
      <c r="CE496">
        <v>0</v>
      </c>
      <c r="CF496">
        <v>0</v>
      </c>
      <c r="CG496">
        <v>0</v>
      </c>
      <c r="CH496">
        <v>0</v>
      </c>
      <c r="CI496">
        <v>0</v>
      </c>
      <c r="CJ496">
        <v>0</v>
      </c>
      <c r="CK496">
        <v>0</v>
      </c>
      <c r="CL496">
        <v>0</v>
      </c>
      <c r="CM496">
        <v>0</v>
      </c>
      <c r="CN496">
        <v>0</v>
      </c>
      <c r="CO496">
        <v>0</v>
      </c>
      <c r="CP496">
        <v>0</v>
      </c>
      <c r="CQ496">
        <v>0</v>
      </c>
      <c r="CR496">
        <v>0</v>
      </c>
      <c r="CS496">
        <v>0</v>
      </c>
      <c r="CT496">
        <v>0</v>
      </c>
      <c r="CU496">
        <v>0</v>
      </c>
      <c r="CV496">
        <v>0</v>
      </c>
      <c r="CW496">
        <v>0</v>
      </c>
      <c r="CX496">
        <v>0</v>
      </c>
      <c r="CY496">
        <v>0</v>
      </c>
      <c r="CZ496">
        <v>0</v>
      </c>
      <c r="DA496">
        <v>0</v>
      </c>
      <c r="DB496">
        <v>0</v>
      </c>
      <c r="DC496">
        <v>0</v>
      </c>
      <c r="DD496">
        <v>0</v>
      </c>
      <c r="DE496">
        <v>0</v>
      </c>
      <c r="DF496">
        <v>0</v>
      </c>
      <c r="DG496">
        <v>0</v>
      </c>
      <c r="DH496">
        <v>0</v>
      </c>
      <c r="DI496">
        <v>0</v>
      </c>
      <c r="DJ496">
        <v>0</v>
      </c>
      <c r="DK496">
        <v>0</v>
      </c>
      <c r="DL496">
        <v>0</v>
      </c>
      <c r="DM496">
        <v>0</v>
      </c>
      <c r="DN496">
        <v>0</v>
      </c>
      <c r="DO496">
        <v>0</v>
      </c>
      <c r="DP496">
        <v>0</v>
      </c>
      <c r="DQ496">
        <v>0</v>
      </c>
    </row>
    <row r="497" spans="1:121" x14ac:dyDescent="0.25">
      <c r="A497" t="s">
        <v>1625</v>
      </c>
      <c r="B497" t="s">
        <v>136</v>
      </c>
      <c r="C497" t="s">
        <v>137</v>
      </c>
      <c r="D497">
        <v>52</v>
      </c>
      <c r="E497" t="s">
        <v>138</v>
      </c>
      <c r="F497" t="s">
        <v>1624</v>
      </c>
      <c r="G497" s="65">
        <v>33363</v>
      </c>
      <c r="H497" t="s">
        <v>166</v>
      </c>
      <c r="I497" t="s">
        <v>142</v>
      </c>
      <c r="J497" s="66">
        <v>200019605578593</v>
      </c>
      <c r="K497" t="s">
        <v>143</v>
      </c>
      <c r="L497">
        <v>4</v>
      </c>
      <c r="M497" s="65">
        <v>45663</v>
      </c>
      <c r="N497" t="s">
        <v>200</v>
      </c>
      <c r="O497" t="s">
        <v>201</v>
      </c>
      <c r="P497" t="s">
        <v>200</v>
      </c>
      <c r="Q497" t="s">
        <v>201</v>
      </c>
      <c r="R497">
        <v>1</v>
      </c>
      <c r="S497" t="s">
        <v>146</v>
      </c>
      <c r="T497" t="s">
        <v>147</v>
      </c>
      <c r="U497" t="s">
        <v>148</v>
      </c>
      <c r="V497" t="s">
        <v>149</v>
      </c>
      <c r="W497" t="s">
        <v>150</v>
      </c>
      <c r="X497">
        <v>1500</v>
      </c>
      <c r="Y497" t="s">
        <v>264</v>
      </c>
      <c r="Z497" t="s">
        <v>152</v>
      </c>
      <c r="AA497" t="s">
        <v>153</v>
      </c>
      <c r="AB497" t="s">
        <v>154</v>
      </c>
      <c r="AC497" t="s">
        <v>155</v>
      </c>
      <c r="AF497" t="s">
        <v>188</v>
      </c>
      <c r="AG497" t="s">
        <v>189</v>
      </c>
      <c r="AP497" t="s">
        <v>158</v>
      </c>
      <c r="AQ497" t="s">
        <v>159</v>
      </c>
      <c r="AR497">
        <v>2025</v>
      </c>
      <c r="AS497">
        <v>12</v>
      </c>
      <c r="AT497" s="65">
        <v>45669</v>
      </c>
      <c r="AU497" t="s">
        <v>160</v>
      </c>
      <c r="AV497" t="s">
        <v>161</v>
      </c>
      <c r="AW497" t="s">
        <v>162</v>
      </c>
      <c r="AX497">
        <v>70000</v>
      </c>
      <c r="AY497">
        <v>0</v>
      </c>
      <c r="AZ497">
        <v>0</v>
      </c>
      <c r="BA497">
        <v>0</v>
      </c>
      <c r="BB497">
        <v>0</v>
      </c>
      <c r="BC497">
        <v>0</v>
      </c>
      <c r="BD497">
        <v>0</v>
      </c>
      <c r="BE497">
        <v>0</v>
      </c>
      <c r="BF497">
        <v>0</v>
      </c>
      <c r="BG497">
        <v>0</v>
      </c>
      <c r="BH497">
        <v>0</v>
      </c>
      <c r="BI497">
        <v>0</v>
      </c>
      <c r="BJ497">
        <v>2009</v>
      </c>
      <c r="BK497">
        <v>5368.48</v>
      </c>
      <c r="BL497">
        <v>2128</v>
      </c>
      <c r="BM497">
        <v>0</v>
      </c>
      <c r="BN497">
        <v>0</v>
      </c>
      <c r="BO497">
        <v>0</v>
      </c>
      <c r="BP497">
        <v>0</v>
      </c>
      <c r="BQ497">
        <v>0</v>
      </c>
      <c r="BR497">
        <v>0</v>
      </c>
      <c r="BS497">
        <v>0</v>
      </c>
      <c r="BT497">
        <v>0</v>
      </c>
      <c r="BU497">
        <v>0</v>
      </c>
      <c r="BV497">
        <v>0</v>
      </c>
      <c r="BW497">
        <v>0</v>
      </c>
      <c r="BX497">
        <v>0</v>
      </c>
      <c r="BY497">
        <v>0</v>
      </c>
      <c r="BZ497">
        <v>0</v>
      </c>
      <c r="CA497">
        <v>0</v>
      </c>
      <c r="CB497">
        <v>0</v>
      </c>
      <c r="CC497">
        <v>0</v>
      </c>
      <c r="CD497">
        <v>0</v>
      </c>
      <c r="CE497">
        <v>0</v>
      </c>
      <c r="CF497">
        <v>0</v>
      </c>
      <c r="CG497">
        <v>0</v>
      </c>
      <c r="CH497">
        <v>0</v>
      </c>
      <c r="CI497">
        <v>0</v>
      </c>
      <c r="CJ497">
        <v>0</v>
      </c>
      <c r="CK497">
        <v>0</v>
      </c>
      <c r="CL497">
        <v>0</v>
      </c>
      <c r="CM497">
        <v>0</v>
      </c>
      <c r="CN497">
        <v>0</v>
      </c>
      <c r="CO497">
        <v>0</v>
      </c>
      <c r="CP497">
        <v>0</v>
      </c>
      <c r="CQ497">
        <v>0</v>
      </c>
      <c r="CR497">
        <v>0</v>
      </c>
      <c r="CS497">
        <v>0</v>
      </c>
      <c r="CT497">
        <v>0</v>
      </c>
      <c r="CU497">
        <v>0</v>
      </c>
      <c r="CV497">
        <v>0</v>
      </c>
      <c r="CW497">
        <v>0</v>
      </c>
      <c r="CX497">
        <v>0</v>
      </c>
      <c r="CY497">
        <v>0</v>
      </c>
      <c r="CZ497">
        <v>0</v>
      </c>
      <c r="DA497">
        <v>0</v>
      </c>
      <c r="DB497">
        <v>0</v>
      </c>
      <c r="DC497">
        <v>0</v>
      </c>
      <c r="DD497">
        <v>0</v>
      </c>
      <c r="DE497">
        <v>0</v>
      </c>
      <c r="DF497">
        <v>0</v>
      </c>
      <c r="DG497">
        <v>0</v>
      </c>
      <c r="DH497">
        <v>0</v>
      </c>
      <c r="DI497">
        <v>0</v>
      </c>
      <c r="DJ497">
        <v>0</v>
      </c>
      <c r="DK497">
        <v>0</v>
      </c>
      <c r="DL497">
        <v>0</v>
      </c>
      <c r="DM497">
        <v>0</v>
      </c>
      <c r="DN497">
        <v>0</v>
      </c>
      <c r="DO497">
        <v>0</v>
      </c>
      <c r="DP497">
        <v>0</v>
      </c>
      <c r="DQ497">
        <v>0</v>
      </c>
    </row>
    <row r="498" spans="1:121" x14ac:dyDescent="0.25">
      <c r="A498" t="s">
        <v>1627</v>
      </c>
      <c r="B498" t="s">
        <v>136</v>
      </c>
      <c r="C498" t="s">
        <v>137</v>
      </c>
      <c r="D498">
        <v>52</v>
      </c>
      <c r="E498" t="s">
        <v>138</v>
      </c>
      <c r="F498" t="s">
        <v>1626</v>
      </c>
      <c r="G498" t="s">
        <v>1628</v>
      </c>
      <c r="H498" t="s">
        <v>141</v>
      </c>
      <c r="I498" t="s">
        <v>142</v>
      </c>
      <c r="J498" s="66">
        <v>9609058128</v>
      </c>
      <c r="K498" t="s">
        <v>143</v>
      </c>
      <c r="L498">
        <v>1</v>
      </c>
      <c r="M498" s="65">
        <v>45669</v>
      </c>
      <c r="N498" t="s">
        <v>388</v>
      </c>
      <c r="O498" t="s">
        <v>389</v>
      </c>
      <c r="P498" t="s">
        <v>388</v>
      </c>
      <c r="Q498" t="s">
        <v>389</v>
      </c>
      <c r="R498">
        <v>1</v>
      </c>
      <c r="S498" t="s">
        <v>146</v>
      </c>
      <c r="T498" t="s">
        <v>147</v>
      </c>
      <c r="U498" t="s">
        <v>148</v>
      </c>
      <c r="V498" t="s">
        <v>149</v>
      </c>
      <c r="W498" t="s">
        <v>150</v>
      </c>
      <c r="X498">
        <v>3038</v>
      </c>
      <c r="Y498" t="s">
        <v>238</v>
      </c>
      <c r="AB498" t="s">
        <v>154</v>
      </c>
      <c r="AC498" t="s">
        <v>155</v>
      </c>
      <c r="AP498" t="s">
        <v>158</v>
      </c>
      <c r="AQ498" t="s">
        <v>159</v>
      </c>
      <c r="AR498">
        <v>2025</v>
      </c>
      <c r="AS498">
        <v>12</v>
      </c>
      <c r="AT498" s="65">
        <v>45669</v>
      </c>
      <c r="AU498" t="s">
        <v>160</v>
      </c>
      <c r="AV498" t="s">
        <v>161</v>
      </c>
      <c r="AW498" t="s">
        <v>162</v>
      </c>
      <c r="AX498">
        <v>50000</v>
      </c>
      <c r="AY498">
        <v>0</v>
      </c>
      <c r="AZ498">
        <v>0</v>
      </c>
      <c r="BA498">
        <v>0</v>
      </c>
      <c r="BB498">
        <v>0</v>
      </c>
      <c r="BC498">
        <v>0</v>
      </c>
      <c r="BD498">
        <v>0</v>
      </c>
      <c r="BE498">
        <v>0</v>
      </c>
      <c r="BF498">
        <v>0</v>
      </c>
      <c r="BG498">
        <v>0</v>
      </c>
      <c r="BH498">
        <v>0</v>
      </c>
      <c r="BI498">
        <v>0</v>
      </c>
      <c r="BJ498">
        <v>1435</v>
      </c>
      <c r="BK498">
        <v>0</v>
      </c>
      <c r="BL498">
        <v>1520</v>
      </c>
      <c r="BM498">
        <v>0</v>
      </c>
      <c r="BN498">
        <v>0</v>
      </c>
      <c r="BO498">
        <v>0</v>
      </c>
      <c r="BP498">
        <v>0</v>
      </c>
      <c r="BQ498">
        <v>0</v>
      </c>
      <c r="BR498">
        <v>0</v>
      </c>
      <c r="BS498">
        <v>0</v>
      </c>
      <c r="BT498">
        <v>0</v>
      </c>
      <c r="BU498">
        <v>0</v>
      </c>
      <c r="BV498">
        <v>0</v>
      </c>
      <c r="BW498">
        <v>0</v>
      </c>
      <c r="BX498">
        <v>0</v>
      </c>
      <c r="BY498">
        <v>0</v>
      </c>
      <c r="BZ498">
        <v>0</v>
      </c>
      <c r="CA498">
        <v>0</v>
      </c>
      <c r="CB498">
        <v>0</v>
      </c>
      <c r="CC498">
        <v>0</v>
      </c>
      <c r="CD498">
        <v>0</v>
      </c>
      <c r="CE498">
        <v>0</v>
      </c>
      <c r="CF498">
        <v>0</v>
      </c>
      <c r="CG498">
        <v>0</v>
      </c>
      <c r="CH498">
        <v>0</v>
      </c>
      <c r="CI498">
        <v>0</v>
      </c>
      <c r="CJ498">
        <v>0</v>
      </c>
      <c r="CK498">
        <v>0</v>
      </c>
      <c r="CL498">
        <v>0</v>
      </c>
      <c r="CM498">
        <v>0</v>
      </c>
      <c r="CN498">
        <v>0</v>
      </c>
      <c r="CO498">
        <v>0</v>
      </c>
      <c r="CP498">
        <v>0</v>
      </c>
      <c r="CQ498">
        <v>0</v>
      </c>
      <c r="CR498">
        <v>0</v>
      </c>
      <c r="CS498">
        <v>0</v>
      </c>
      <c r="CT498">
        <v>0</v>
      </c>
      <c r="CU498">
        <v>0</v>
      </c>
      <c r="CV498">
        <v>0</v>
      </c>
      <c r="CW498">
        <v>0</v>
      </c>
      <c r="CX498">
        <v>0</v>
      </c>
      <c r="CY498">
        <v>0</v>
      </c>
      <c r="CZ498">
        <v>0</v>
      </c>
      <c r="DA498">
        <v>0</v>
      </c>
      <c r="DB498">
        <v>0</v>
      </c>
      <c r="DC498">
        <v>0</v>
      </c>
      <c r="DD498">
        <v>0</v>
      </c>
      <c r="DE498">
        <v>0</v>
      </c>
      <c r="DF498">
        <v>0</v>
      </c>
      <c r="DG498">
        <v>0</v>
      </c>
      <c r="DH498">
        <v>0</v>
      </c>
      <c r="DI498">
        <v>0</v>
      </c>
      <c r="DJ498">
        <v>0</v>
      </c>
      <c r="DK498">
        <v>0</v>
      </c>
      <c r="DL498">
        <v>0</v>
      </c>
      <c r="DM498">
        <v>0</v>
      </c>
      <c r="DN498">
        <v>0</v>
      </c>
      <c r="DO498">
        <v>0</v>
      </c>
      <c r="DP498">
        <v>0</v>
      </c>
      <c r="DQ498">
        <v>0</v>
      </c>
    </row>
    <row r="499" spans="1:121" x14ac:dyDescent="0.25">
      <c r="A499" t="s">
        <v>1630</v>
      </c>
      <c r="B499" t="s">
        <v>136</v>
      </c>
      <c r="C499" t="s">
        <v>137</v>
      </c>
      <c r="D499">
        <v>8</v>
      </c>
      <c r="E499" t="s">
        <v>138</v>
      </c>
      <c r="F499" t="s">
        <v>1629</v>
      </c>
      <c r="G499" t="s">
        <v>1631</v>
      </c>
      <c r="H499" t="s">
        <v>166</v>
      </c>
      <c r="I499" t="s">
        <v>142</v>
      </c>
      <c r="J499" s="66">
        <v>200010131635212</v>
      </c>
      <c r="K499" t="s">
        <v>143</v>
      </c>
      <c r="L499">
        <v>4</v>
      </c>
      <c r="M499" s="65">
        <v>45663</v>
      </c>
      <c r="N499" t="s">
        <v>785</v>
      </c>
      <c r="O499" t="s">
        <v>786</v>
      </c>
      <c r="P499" t="s">
        <v>785</v>
      </c>
      <c r="Q499" t="s">
        <v>786</v>
      </c>
      <c r="R499">
        <v>34</v>
      </c>
      <c r="S499" t="s">
        <v>169</v>
      </c>
      <c r="T499" t="s">
        <v>147</v>
      </c>
      <c r="U499" t="s">
        <v>148</v>
      </c>
      <c r="V499" t="s">
        <v>149</v>
      </c>
      <c r="W499" t="s">
        <v>150</v>
      </c>
      <c r="X499">
        <v>1983</v>
      </c>
      <c r="Y499" t="s">
        <v>522</v>
      </c>
      <c r="Z499" t="s">
        <v>152</v>
      </c>
      <c r="AA499" t="s">
        <v>153</v>
      </c>
      <c r="AB499" t="s">
        <v>154</v>
      </c>
      <c r="AC499" t="s">
        <v>155</v>
      </c>
      <c r="AF499" t="s">
        <v>188</v>
      </c>
      <c r="AG499" t="s">
        <v>189</v>
      </c>
      <c r="AP499" t="s">
        <v>158</v>
      </c>
      <c r="AQ499" t="s">
        <v>159</v>
      </c>
      <c r="AR499">
        <v>2025</v>
      </c>
      <c r="AS499">
        <v>12</v>
      </c>
      <c r="AT499" s="65">
        <v>45669</v>
      </c>
      <c r="AU499" t="s">
        <v>160</v>
      </c>
      <c r="AV499" t="s">
        <v>161</v>
      </c>
      <c r="AW499" t="s">
        <v>171</v>
      </c>
      <c r="AX499">
        <v>0</v>
      </c>
      <c r="AY499">
        <v>0</v>
      </c>
      <c r="AZ499">
        <v>0</v>
      </c>
      <c r="BA499">
        <v>0</v>
      </c>
      <c r="BB499">
        <v>0</v>
      </c>
      <c r="BC499">
        <v>0</v>
      </c>
      <c r="BD499">
        <v>0</v>
      </c>
      <c r="BE499">
        <v>0</v>
      </c>
      <c r="BF499">
        <v>0</v>
      </c>
      <c r="BG499">
        <v>0</v>
      </c>
      <c r="BH499">
        <v>0</v>
      </c>
      <c r="BI499">
        <v>0</v>
      </c>
      <c r="BJ499">
        <v>1937.25</v>
      </c>
      <c r="BK499">
        <v>4514.07</v>
      </c>
      <c r="BL499">
        <v>2052</v>
      </c>
      <c r="BM499">
        <v>0</v>
      </c>
      <c r="BN499">
        <v>0</v>
      </c>
      <c r="BO499">
        <v>1919.78</v>
      </c>
      <c r="BP499">
        <v>0</v>
      </c>
      <c r="BQ499">
        <v>0</v>
      </c>
      <c r="BR499">
        <v>0</v>
      </c>
      <c r="BS499">
        <v>0</v>
      </c>
      <c r="BT499">
        <v>0</v>
      </c>
      <c r="BU499">
        <v>0</v>
      </c>
      <c r="BV499">
        <v>0</v>
      </c>
      <c r="BW499">
        <v>0</v>
      </c>
      <c r="BX499">
        <v>0</v>
      </c>
      <c r="BY499">
        <v>0</v>
      </c>
      <c r="BZ499">
        <v>0</v>
      </c>
      <c r="CA499">
        <v>0</v>
      </c>
      <c r="CB499">
        <v>0</v>
      </c>
      <c r="CC499">
        <v>0</v>
      </c>
      <c r="CD499">
        <v>0</v>
      </c>
      <c r="CE499">
        <v>0</v>
      </c>
      <c r="CF499">
        <v>0</v>
      </c>
      <c r="CG499">
        <v>0</v>
      </c>
      <c r="CH499">
        <v>0</v>
      </c>
      <c r="CI499">
        <v>0</v>
      </c>
      <c r="CJ499">
        <v>0</v>
      </c>
      <c r="CK499">
        <v>0</v>
      </c>
      <c r="CL499">
        <v>0</v>
      </c>
      <c r="CM499">
        <v>0</v>
      </c>
      <c r="CN499">
        <v>0</v>
      </c>
      <c r="CO499">
        <v>0</v>
      </c>
      <c r="CP499">
        <v>0</v>
      </c>
      <c r="CQ499">
        <v>0</v>
      </c>
      <c r="CR499">
        <v>0</v>
      </c>
      <c r="CS499">
        <v>0</v>
      </c>
      <c r="CT499">
        <v>0</v>
      </c>
      <c r="CU499">
        <v>0</v>
      </c>
      <c r="CV499">
        <v>0</v>
      </c>
      <c r="CW499">
        <v>0</v>
      </c>
      <c r="CX499">
        <v>0</v>
      </c>
      <c r="CY499">
        <v>0</v>
      </c>
      <c r="CZ499">
        <v>0</v>
      </c>
      <c r="DA499">
        <v>0</v>
      </c>
      <c r="DB499">
        <v>0</v>
      </c>
      <c r="DC499">
        <v>0</v>
      </c>
      <c r="DD499">
        <v>0</v>
      </c>
      <c r="DE499">
        <v>0</v>
      </c>
      <c r="DF499">
        <v>0</v>
      </c>
      <c r="DG499">
        <v>0</v>
      </c>
      <c r="DH499">
        <v>0</v>
      </c>
      <c r="DI499">
        <v>0</v>
      </c>
      <c r="DJ499">
        <v>0</v>
      </c>
      <c r="DK499">
        <v>0</v>
      </c>
      <c r="DL499">
        <v>0</v>
      </c>
      <c r="DM499">
        <v>0</v>
      </c>
      <c r="DN499">
        <v>0</v>
      </c>
      <c r="DO499">
        <v>0</v>
      </c>
      <c r="DP499">
        <v>0</v>
      </c>
      <c r="DQ499">
        <v>0</v>
      </c>
    </row>
    <row r="500" spans="1:121" x14ac:dyDescent="0.25">
      <c r="A500" t="s">
        <v>1633</v>
      </c>
      <c r="B500" t="s">
        <v>136</v>
      </c>
      <c r="C500" t="s">
        <v>137</v>
      </c>
      <c r="D500">
        <v>6</v>
      </c>
      <c r="E500" t="s">
        <v>138</v>
      </c>
      <c r="F500" t="s">
        <v>1632</v>
      </c>
      <c r="G500" s="65">
        <v>22597</v>
      </c>
      <c r="H500" t="s">
        <v>166</v>
      </c>
      <c r="I500" t="s">
        <v>142</v>
      </c>
      <c r="J500" s="66">
        <v>200019605578620</v>
      </c>
      <c r="K500" t="s">
        <v>143</v>
      </c>
      <c r="L500">
        <v>4</v>
      </c>
      <c r="M500" s="65">
        <v>45663</v>
      </c>
      <c r="N500" t="s">
        <v>372</v>
      </c>
      <c r="O500" t="s">
        <v>373</v>
      </c>
      <c r="P500" t="s">
        <v>372</v>
      </c>
      <c r="Q500" t="s">
        <v>373</v>
      </c>
      <c r="R500">
        <v>1</v>
      </c>
      <c r="S500" t="s">
        <v>146</v>
      </c>
      <c r="T500" t="s">
        <v>147</v>
      </c>
      <c r="U500" t="s">
        <v>148</v>
      </c>
      <c r="V500" t="s">
        <v>149</v>
      </c>
      <c r="W500" t="s">
        <v>150</v>
      </c>
      <c r="X500">
        <v>1041</v>
      </c>
      <c r="Y500" t="s">
        <v>1078</v>
      </c>
      <c r="Z500" t="s">
        <v>152</v>
      </c>
      <c r="AA500" t="s">
        <v>153</v>
      </c>
      <c r="AB500" t="s">
        <v>154</v>
      </c>
      <c r="AC500" t="s">
        <v>155</v>
      </c>
      <c r="AF500" t="s">
        <v>188</v>
      </c>
      <c r="AG500" t="s">
        <v>189</v>
      </c>
      <c r="AP500" t="s">
        <v>158</v>
      </c>
      <c r="AQ500" t="s">
        <v>159</v>
      </c>
      <c r="AR500">
        <v>2025</v>
      </c>
      <c r="AS500">
        <v>12</v>
      </c>
      <c r="AT500" s="65">
        <v>45669</v>
      </c>
      <c r="AU500" t="s">
        <v>160</v>
      </c>
      <c r="AV500" t="s">
        <v>161</v>
      </c>
      <c r="AW500" t="s">
        <v>162</v>
      </c>
      <c r="AX500">
        <v>70000</v>
      </c>
      <c r="AY500">
        <v>0</v>
      </c>
      <c r="AZ500">
        <v>0</v>
      </c>
      <c r="BA500">
        <v>0</v>
      </c>
      <c r="BB500">
        <v>0</v>
      </c>
      <c r="BC500">
        <v>0</v>
      </c>
      <c r="BD500">
        <v>0</v>
      </c>
      <c r="BE500">
        <v>0</v>
      </c>
      <c r="BF500">
        <v>0</v>
      </c>
      <c r="BG500">
        <v>0</v>
      </c>
      <c r="BH500">
        <v>0</v>
      </c>
      <c r="BI500">
        <v>0</v>
      </c>
      <c r="BJ500">
        <v>2009</v>
      </c>
      <c r="BK500">
        <v>5368.48</v>
      </c>
      <c r="BL500">
        <v>2128</v>
      </c>
      <c r="BM500">
        <v>0</v>
      </c>
      <c r="BN500">
        <v>0</v>
      </c>
      <c r="BO500">
        <v>0</v>
      </c>
      <c r="BP500">
        <v>0</v>
      </c>
      <c r="BQ500">
        <v>0</v>
      </c>
      <c r="BR500">
        <v>0</v>
      </c>
      <c r="BS500">
        <v>0</v>
      </c>
      <c r="BT500">
        <v>0</v>
      </c>
      <c r="BU500">
        <v>0</v>
      </c>
      <c r="BV500">
        <v>0</v>
      </c>
      <c r="BW500">
        <v>0</v>
      </c>
      <c r="BX500">
        <v>0</v>
      </c>
      <c r="BY500">
        <v>0</v>
      </c>
      <c r="BZ500">
        <v>2866</v>
      </c>
      <c r="CA500">
        <v>0</v>
      </c>
      <c r="CB500">
        <v>0</v>
      </c>
      <c r="CC500">
        <v>0</v>
      </c>
      <c r="CD500">
        <v>0</v>
      </c>
      <c r="CE500">
        <v>0</v>
      </c>
      <c r="CF500">
        <v>0</v>
      </c>
      <c r="CG500">
        <v>0</v>
      </c>
      <c r="CH500">
        <v>0</v>
      </c>
      <c r="CI500">
        <v>0</v>
      </c>
      <c r="CJ500">
        <v>0</v>
      </c>
      <c r="CK500">
        <v>0</v>
      </c>
      <c r="CL500">
        <v>0</v>
      </c>
      <c r="CM500">
        <v>0</v>
      </c>
      <c r="CN500">
        <v>0</v>
      </c>
      <c r="CO500">
        <v>0</v>
      </c>
      <c r="CP500">
        <v>0</v>
      </c>
      <c r="CQ500">
        <v>0</v>
      </c>
      <c r="CR500">
        <v>0</v>
      </c>
      <c r="CS500">
        <v>0</v>
      </c>
      <c r="CT500">
        <v>0</v>
      </c>
      <c r="CU500">
        <v>0</v>
      </c>
      <c r="CV500">
        <v>0</v>
      </c>
      <c r="CW500">
        <v>0</v>
      </c>
      <c r="CX500">
        <v>0</v>
      </c>
      <c r="CY500">
        <v>0</v>
      </c>
      <c r="CZ500">
        <v>0</v>
      </c>
      <c r="DA500">
        <v>0</v>
      </c>
      <c r="DB500">
        <v>0</v>
      </c>
      <c r="DC500">
        <v>0</v>
      </c>
      <c r="DD500">
        <v>0</v>
      </c>
      <c r="DE500">
        <v>0</v>
      </c>
      <c r="DF500">
        <v>0</v>
      </c>
      <c r="DG500">
        <v>0</v>
      </c>
      <c r="DH500">
        <v>0</v>
      </c>
      <c r="DI500">
        <v>0</v>
      </c>
      <c r="DJ500">
        <v>0</v>
      </c>
      <c r="DK500">
        <v>0</v>
      </c>
      <c r="DL500">
        <v>0</v>
      </c>
      <c r="DM500">
        <v>0</v>
      </c>
      <c r="DN500">
        <v>0</v>
      </c>
      <c r="DO500">
        <v>0</v>
      </c>
      <c r="DP500">
        <v>0</v>
      </c>
      <c r="DQ500">
        <v>0</v>
      </c>
    </row>
    <row r="501" spans="1:121" x14ac:dyDescent="0.25">
      <c r="A501" t="s">
        <v>1635</v>
      </c>
      <c r="B501" t="s">
        <v>136</v>
      </c>
      <c r="C501" t="s">
        <v>137</v>
      </c>
      <c r="D501">
        <v>14</v>
      </c>
      <c r="E501" t="s">
        <v>138</v>
      </c>
      <c r="F501" t="s">
        <v>1634</v>
      </c>
      <c r="G501" t="s">
        <v>1636</v>
      </c>
      <c r="H501" t="s">
        <v>166</v>
      </c>
      <c r="I501" t="s">
        <v>142</v>
      </c>
      <c r="J501" s="66">
        <v>200019603813969</v>
      </c>
      <c r="K501" t="s">
        <v>143</v>
      </c>
      <c r="L501">
        <v>3</v>
      </c>
      <c r="M501" s="65">
        <v>45663</v>
      </c>
      <c r="N501" t="s">
        <v>293</v>
      </c>
      <c r="O501" t="s">
        <v>294</v>
      </c>
      <c r="P501" t="s">
        <v>293</v>
      </c>
      <c r="Q501" t="s">
        <v>294</v>
      </c>
      <c r="R501">
        <v>1</v>
      </c>
      <c r="S501" t="s">
        <v>146</v>
      </c>
      <c r="T501" t="s">
        <v>147</v>
      </c>
      <c r="U501" t="s">
        <v>148</v>
      </c>
      <c r="V501" t="s">
        <v>149</v>
      </c>
      <c r="W501" t="s">
        <v>150</v>
      </c>
      <c r="X501">
        <v>1390</v>
      </c>
      <c r="Y501" t="s">
        <v>301</v>
      </c>
      <c r="AB501" t="s">
        <v>154</v>
      </c>
      <c r="AC501" t="s">
        <v>155</v>
      </c>
      <c r="AP501" t="s">
        <v>158</v>
      </c>
      <c r="AQ501" t="s">
        <v>159</v>
      </c>
      <c r="AR501">
        <v>2025</v>
      </c>
      <c r="AS501">
        <v>12</v>
      </c>
      <c r="AT501" s="65">
        <v>45669</v>
      </c>
      <c r="AU501" t="s">
        <v>160</v>
      </c>
      <c r="AV501" t="s">
        <v>161</v>
      </c>
      <c r="AW501" t="s">
        <v>162</v>
      </c>
      <c r="AX501">
        <v>80000</v>
      </c>
      <c r="AY501">
        <v>0</v>
      </c>
      <c r="AZ501">
        <v>0</v>
      </c>
      <c r="BA501">
        <v>0</v>
      </c>
      <c r="BB501">
        <v>0</v>
      </c>
      <c r="BC501">
        <v>0</v>
      </c>
      <c r="BD501">
        <v>0</v>
      </c>
      <c r="BE501">
        <v>0</v>
      </c>
      <c r="BF501">
        <v>0</v>
      </c>
      <c r="BG501">
        <v>0</v>
      </c>
      <c r="BH501">
        <v>0</v>
      </c>
      <c r="BI501">
        <v>0</v>
      </c>
      <c r="BJ501">
        <v>2296</v>
      </c>
      <c r="BK501">
        <v>6920.92</v>
      </c>
      <c r="BL501">
        <v>2432</v>
      </c>
      <c r="BM501">
        <v>0</v>
      </c>
      <c r="BN501">
        <v>0</v>
      </c>
      <c r="BO501">
        <v>1919.78</v>
      </c>
      <c r="BP501">
        <v>0</v>
      </c>
      <c r="BQ501">
        <v>0</v>
      </c>
      <c r="BR501">
        <v>0</v>
      </c>
      <c r="BS501">
        <v>0</v>
      </c>
      <c r="BT501">
        <v>0</v>
      </c>
      <c r="BU501">
        <v>0</v>
      </c>
      <c r="BV501">
        <v>0</v>
      </c>
      <c r="BW501">
        <v>0</v>
      </c>
      <c r="BX501">
        <v>0</v>
      </c>
      <c r="BY501">
        <v>0</v>
      </c>
      <c r="BZ501">
        <v>0</v>
      </c>
      <c r="CA501">
        <v>0</v>
      </c>
      <c r="CB501">
        <v>0</v>
      </c>
      <c r="CC501">
        <v>0</v>
      </c>
      <c r="CD501">
        <v>0</v>
      </c>
      <c r="CE501">
        <v>0</v>
      </c>
      <c r="CF501">
        <v>0</v>
      </c>
      <c r="CG501">
        <v>0</v>
      </c>
      <c r="CH501">
        <v>0</v>
      </c>
      <c r="CI501">
        <v>0</v>
      </c>
      <c r="CJ501">
        <v>0</v>
      </c>
      <c r="CK501">
        <v>0</v>
      </c>
      <c r="CL501">
        <v>0</v>
      </c>
      <c r="CM501">
        <v>0</v>
      </c>
      <c r="CN501">
        <v>0</v>
      </c>
      <c r="CO501">
        <v>0</v>
      </c>
      <c r="CP501">
        <v>0</v>
      </c>
      <c r="CQ501">
        <v>0</v>
      </c>
      <c r="CR501">
        <v>0</v>
      </c>
      <c r="CS501">
        <v>0</v>
      </c>
      <c r="CT501">
        <v>0</v>
      </c>
      <c r="CU501">
        <v>0</v>
      </c>
      <c r="CV501">
        <v>0</v>
      </c>
      <c r="CW501">
        <v>0</v>
      </c>
      <c r="CX501">
        <v>0</v>
      </c>
      <c r="CY501">
        <v>0</v>
      </c>
      <c r="CZ501">
        <v>0</v>
      </c>
      <c r="DA501">
        <v>0</v>
      </c>
      <c r="DB501">
        <v>0</v>
      </c>
      <c r="DC501">
        <v>0</v>
      </c>
      <c r="DD501">
        <v>0</v>
      </c>
      <c r="DE501">
        <v>0</v>
      </c>
      <c r="DF501">
        <v>0</v>
      </c>
      <c r="DG501">
        <v>0</v>
      </c>
      <c r="DH501">
        <v>0</v>
      </c>
      <c r="DI501">
        <v>0</v>
      </c>
      <c r="DJ501">
        <v>0</v>
      </c>
      <c r="DK501">
        <v>0</v>
      </c>
      <c r="DL501">
        <v>0</v>
      </c>
      <c r="DM501">
        <v>0</v>
      </c>
      <c r="DN501">
        <v>0</v>
      </c>
      <c r="DO501">
        <v>0</v>
      </c>
      <c r="DP501">
        <v>0</v>
      </c>
      <c r="DQ501">
        <v>0</v>
      </c>
    </row>
    <row r="502" spans="1:121" x14ac:dyDescent="0.25">
      <c r="A502" t="s">
        <v>1638</v>
      </c>
      <c r="B502" t="s">
        <v>136</v>
      </c>
      <c r="C502" t="s">
        <v>137</v>
      </c>
      <c r="D502">
        <v>96</v>
      </c>
      <c r="E502" t="s">
        <v>138</v>
      </c>
      <c r="F502" t="s">
        <v>1637</v>
      </c>
      <c r="G502" t="s">
        <v>1639</v>
      </c>
      <c r="H502" t="s">
        <v>166</v>
      </c>
      <c r="I502" t="s">
        <v>142</v>
      </c>
      <c r="J502" s="66">
        <v>200019603313213</v>
      </c>
      <c r="K502" t="s">
        <v>143</v>
      </c>
      <c r="L502">
        <v>3</v>
      </c>
      <c r="M502" s="65">
        <v>45663</v>
      </c>
      <c r="N502" t="s">
        <v>144</v>
      </c>
      <c r="O502" t="s">
        <v>145</v>
      </c>
      <c r="P502" t="s">
        <v>144</v>
      </c>
      <c r="Q502" t="s">
        <v>145</v>
      </c>
      <c r="R502">
        <v>1</v>
      </c>
      <c r="S502" t="s">
        <v>146</v>
      </c>
      <c r="T502" t="s">
        <v>147</v>
      </c>
      <c r="U502" t="s">
        <v>148</v>
      </c>
      <c r="V502" t="s">
        <v>149</v>
      </c>
      <c r="W502" t="s">
        <v>150</v>
      </c>
      <c r="X502">
        <v>1329</v>
      </c>
      <c r="Y502" t="s">
        <v>384</v>
      </c>
      <c r="AB502" t="s">
        <v>154</v>
      </c>
      <c r="AC502" t="s">
        <v>155</v>
      </c>
      <c r="AP502" t="s">
        <v>158</v>
      </c>
      <c r="AQ502" t="s">
        <v>159</v>
      </c>
      <c r="AR502">
        <v>2025</v>
      </c>
      <c r="AS502">
        <v>12</v>
      </c>
      <c r="AT502" s="65">
        <v>45669</v>
      </c>
      <c r="AU502" t="s">
        <v>160</v>
      </c>
      <c r="AV502" t="s">
        <v>161</v>
      </c>
      <c r="AW502" t="s">
        <v>162</v>
      </c>
      <c r="AX502">
        <v>130000</v>
      </c>
      <c r="AY502">
        <v>0</v>
      </c>
      <c r="AZ502">
        <v>0</v>
      </c>
      <c r="BA502">
        <v>0</v>
      </c>
      <c r="BB502">
        <v>0</v>
      </c>
      <c r="BC502">
        <v>0</v>
      </c>
      <c r="BD502">
        <v>0</v>
      </c>
      <c r="BE502">
        <v>0</v>
      </c>
      <c r="BF502">
        <v>0</v>
      </c>
      <c r="BG502">
        <v>0</v>
      </c>
      <c r="BH502">
        <v>0</v>
      </c>
      <c r="BI502">
        <v>0</v>
      </c>
      <c r="BJ502">
        <v>3731</v>
      </c>
      <c r="BK502">
        <v>19162.12</v>
      </c>
      <c r="BL502">
        <v>3952</v>
      </c>
      <c r="BM502">
        <v>0</v>
      </c>
      <c r="BN502">
        <v>0</v>
      </c>
      <c r="BO502">
        <v>0</v>
      </c>
      <c r="BP502">
        <v>0</v>
      </c>
      <c r="BQ502">
        <v>0</v>
      </c>
      <c r="BR502">
        <v>0</v>
      </c>
      <c r="BS502">
        <v>0</v>
      </c>
      <c r="BT502">
        <v>0</v>
      </c>
      <c r="BU502">
        <v>0</v>
      </c>
      <c r="BV502">
        <v>0</v>
      </c>
      <c r="BW502">
        <v>0</v>
      </c>
      <c r="BX502">
        <v>0</v>
      </c>
      <c r="BY502">
        <v>0</v>
      </c>
      <c r="BZ502">
        <v>27304.73</v>
      </c>
      <c r="CA502">
        <v>0</v>
      </c>
      <c r="CB502">
        <v>0</v>
      </c>
      <c r="CC502">
        <v>0</v>
      </c>
      <c r="CD502">
        <v>0</v>
      </c>
      <c r="CE502">
        <v>0</v>
      </c>
      <c r="CF502">
        <v>0</v>
      </c>
      <c r="CG502">
        <v>0</v>
      </c>
      <c r="CH502">
        <v>0</v>
      </c>
      <c r="CI502">
        <v>0</v>
      </c>
      <c r="CJ502">
        <v>0</v>
      </c>
      <c r="CK502">
        <v>0</v>
      </c>
      <c r="CL502">
        <v>0</v>
      </c>
      <c r="CM502">
        <v>0</v>
      </c>
      <c r="CN502">
        <v>0</v>
      </c>
      <c r="CO502">
        <v>0</v>
      </c>
      <c r="CP502">
        <v>0</v>
      </c>
      <c r="CQ502">
        <v>0</v>
      </c>
      <c r="CR502">
        <v>0</v>
      </c>
      <c r="CS502">
        <v>0</v>
      </c>
      <c r="CT502">
        <v>0</v>
      </c>
      <c r="CU502">
        <v>0</v>
      </c>
      <c r="CV502">
        <v>0</v>
      </c>
      <c r="CW502">
        <v>0</v>
      </c>
      <c r="CX502">
        <v>0</v>
      </c>
      <c r="CY502">
        <v>0</v>
      </c>
      <c r="CZ502">
        <v>0</v>
      </c>
      <c r="DA502">
        <v>0</v>
      </c>
      <c r="DB502">
        <v>0</v>
      </c>
      <c r="DC502">
        <v>0</v>
      </c>
      <c r="DD502">
        <v>0</v>
      </c>
      <c r="DE502">
        <v>0</v>
      </c>
      <c r="DF502">
        <v>0</v>
      </c>
      <c r="DG502">
        <v>0</v>
      </c>
      <c r="DH502">
        <v>0</v>
      </c>
      <c r="DI502">
        <v>0</v>
      </c>
      <c r="DJ502">
        <v>0</v>
      </c>
      <c r="DK502">
        <v>0</v>
      </c>
      <c r="DL502">
        <v>0</v>
      </c>
      <c r="DM502">
        <v>0</v>
      </c>
      <c r="DN502">
        <v>0</v>
      </c>
      <c r="DO502">
        <v>0</v>
      </c>
      <c r="DP502">
        <v>0</v>
      </c>
      <c r="DQ502">
        <v>0</v>
      </c>
    </row>
    <row r="503" spans="1:121" x14ac:dyDescent="0.25">
      <c r="A503" t="s">
        <v>1641</v>
      </c>
      <c r="B503" t="s">
        <v>136</v>
      </c>
      <c r="C503" t="s">
        <v>137</v>
      </c>
      <c r="D503">
        <v>38</v>
      </c>
      <c r="E503" t="s">
        <v>138</v>
      </c>
      <c r="F503" t="s">
        <v>1640</v>
      </c>
      <c r="G503" s="65">
        <v>38329</v>
      </c>
      <c r="H503" t="s">
        <v>166</v>
      </c>
      <c r="I503" t="s">
        <v>142</v>
      </c>
      <c r="J503" s="66">
        <v>9607446763</v>
      </c>
      <c r="K503" t="s">
        <v>143</v>
      </c>
      <c r="L503">
        <v>1</v>
      </c>
      <c r="M503" s="65">
        <v>45669</v>
      </c>
      <c r="N503" t="s">
        <v>214</v>
      </c>
      <c r="O503" t="s">
        <v>215</v>
      </c>
      <c r="P503" t="s">
        <v>214</v>
      </c>
      <c r="Q503" t="s">
        <v>215</v>
      </c>
      <c r="R503">
        <v>1</v>
      </c>
      <c r="S503" t="s">
        <v>146</v>
      </c>
      <c r="T503" t="s">
        <v>147</v>
      </c>
      <c r="U503" t="s">
        <v>148</v>
      </c>
      <c r="V503" t="s">
        <v>149</v>
      </c>
      <c r="W503" t="s">
        <v>150</v>
      </c>
      <c r="X503">
        <v>3389</v>
      </c>
      <c r="Y503" t="s">
        <v>277</v>
      </c>
      <c r="Z503" t="s">
        <v>193</v>
      </c>
      <c r="AA503" t="s">
        <v>194</v>
      </c>
      <c r="AB503" t="s">
        <v>154</v>
      </c>
      <c r="AC503" t="s">
        <v>155</v>
      </c>
      <c r="AF503" t="s">
        <v>156</v>
      </c>
      <c r="AG503" t="s">
        <v>157</v>
      </c>
      <c r="AP503" t="s">
        <v>158</v>
      </c>
      <c r="AQ503" t="s">
        <v>159</v>
      </c>
      <c r="AR503">
        <v>2025</v>
      </c>
      <c r="AS503">
        <v>12</v>
      </c>
      <c r="AT503" s="65">
        <v>45669</v>
      </c>
      <c r="AU503" t="s">
        <v>160</v>
      </c>
      <c r="AV503" t="s">
        <v>161</v>
      </c>
      <c r="AW503" t="s">
        <v>162</v>
      </c>
      <c r="AX503">
        <v>30000</v>
      </c>
      <c r="AY503">
        <v>0</v>
      </c>
      <c r="AZ503">
        <v>0</v>
      </c>
      <c r="BA503">
        <v>0</v>
      </c>
      <c r="BB503">
        <v>0</v>
      </c>
      <c r="BC503">
        <v>0</v>
      </c>
      <c r="BD503">
        <v>0</v>
      </c>
      <c r="BE503">
        <v>0</v>
      </c>
      <c r="BF503">
        <v>0</v>
      </c>
      <c r="BG503">
        <v>0</v>
      </c>
      <c r="BH503">
        <v>0</v>
      </c>
      <c r="BI503">
        <v>0</v>
      </c>
      <c r="BJ503">
        <v>861</v>
      </c>
      <c r="BK503">
        <v>0</v>
      </c>
      <c r="BL503">
        <v>912</v>
      </c>
      <c r="BM503">
        <v>0</v>
      </c>
      <c r="BN503">
        <v>0</v>
      </c>
      <c r="BO503">
        <v>0</v>
      </c>
      <c r="BP503">
        <v>0</v>
      </c>
      <c r="BQ503">
        <v>0</v>
      </c>
      <c r="BR503">
        <v>0</v>
      </c>
      <c r="BS503">
        <v>0</v>
      </c>
      <c r="BT503">
        <v>0</v>
      </c>
      <c r="BU503">
        <v>0</v>
      </c>
      <c r="BV503">
        <v>0</v>
      </c>
      <c r="BW503">
        <v>0</v>
      </c>
      <c r="BX503">
        <v>0</v>
      </c>
      <c r="BY503">
        <v>0</v>
      </c>
      <c r="BZ503">
        <v>0</v>
      </c>
      <c r="CA503">
        <v>0</v>
      </c>
      <c r="CB503">
        <v>0</v>
      </c>
      <c r="CC503">
        <v>0</v>
      </c>
      <c r="CD503">
        <v>0</v>
      </c>
      <c r="CE503">
        <v>0</v>
      </c>
      <c r="CF503">
        <v>0</v>
      </c>
      <c r="CG503">
        <v>0</v>
      </c>
      <c r="CH503">
        <v>0</v>
      </c>
      <c r="CI503">
        <v>0</v>
      </c>
      <c r="CJ503">
        <v>0</v>
      </c>
      <c r="CK503">
        <v>0</v>
      </c>
      <c r="CL503">
        <v>0</v>
      </c>
      <c r="CM503">
        <v>0</v>
      </c>
      <c r="CN503">
        <v>0</v>
      </c>
      <c r="CO503">
        <v>0</v>
      </c>
      <c r="CP503">
        <v>0</v>
      </c>
      <c r="CQ503">
        <v>0</v>
      </c>
      <c r="CR503">
        <v>0</v>
      </c>
      <c r="CS503">
        <v>0</v>
      </c>
      <c r="CT503">
        <v>0</v>
      </c>
      <c r="CU503">
        <v>0</v>
      </c>
      <c r="CV503">
        <v>0</v>
      </c>
      <c r="CW503">
        <v>0</v>
      </c>
      <c r="CX503">
        <v>0</v>
      </c>
      <c r="CY503">
        <v>0</v>
      </c>
      <c r="CZ503">
        <v>0</v>
      </c>
      <c r="DA503">
        <v>0</v>
      </c>
      <c r="DB503">
        <v>0</v>
      </c>
      <c r="DC503">
        <v>0</v>
      </c>
      <c r="DD503">
        <v>0</v>
      </c>
      <c r="DE503">
        <v>0</v>
      </c>
      <c r="DF503">
        <v>0</v>
      </c>
      <c r="DG503">
        <v>0</v>
      </c>
      <c r="DH503">
        <v>0</v>
      </c>
      <c r="DI503">
        <v>0</v>
      </c>
      <c r="DJ503">
        <v>0</v>
      </c>
      <c r="DK503">
        <v>0</v>
      </c>
      <c r="DL503">
        <v>0</v>
      </c>
      <c r="DM503">
        <v>0</v>
      </c>
      <c r="DN503">
        <v>0</v>
      </c>
      <c r="DO503">
        <v>0</v>
      </c>
      <c r="DP503">
        <v>0</v>
      </c>
      <c r="DQ503">
        <v>0</v>
      </c>
    </row>
    <row r="504" spans="1:121" x14ac:dyDescent="0.25">
      <c r="A504" t="s">
        <v>1643</v>
      </c>
      <c r="B504" t="s">
        <v>136</v>
      </c>
      <c r="C504" t="s">
        <v>137</v>
      </c>
      <c r="D504">
        <v>321</v>
      </c>
      <c r="E504" t="s">
        <v>138</v>
      </c>
      <c r="F504" t="s">
        <v>1642</v>
      </c>
      <c r="G504" t="s">
        <v>1644</v>
      </c>
      <c r="H504" t="s">
        <v>166</v>
      </c>
      <c r="I504" t="s">
        <v>142</v>
      </c>
      <c r="J504" s="66">
        <v>200019605661102</v>
      </c>
      <c r="K504" t="s">
        <v>143</v>
      </c>
      <c r="L504">
        <v>3</v>
      </c>
      <c r="M504" s="65">
        <v>45663</v>
      </c>
      <c r="N504" t="s">
        <v>200</v>
      </c>
      <c r="O504" t="s">
        <v>201</v>
      </c>
      <c r="P504" t="s">
        <v>200</v>
      </c>
      <c r="Q504" t="s">
        <v>201</v>
      </c>
      <c r="R504">
        <v>1</v>
      </c>
      <c r="S504" t="s">
        <v>146</v>
      </c>
      <c r="T504" t="s">
        <v>147</v>
      </c>
      <c r="U504" t="s">
        <v>148</v>
      </c>
      <c r="V504" t="s">
        <v>149</v>
      </c>
      <c r="W504" t="s">
        <v>150</v>
      </c>
      <c r="X504">
        <v>3978</v>
      </c>
      <c r="Y504" t="s">
        <v>228</v>
      </c>
      <c r="Z504" t="s">
        <v>193</v>
      </c>
      <c r="AA504" t="s">
        <v>194</v>
      </c>
      <c r="AB504" t="s">
        <v>195</v>
      </c>
      <c r="AC504" t="s">
        <v>196</v>
      </c>
      <c r="AF504" t="s">
        <v>156</v>
      </c>
      <c r="AG504" t="s">
        <v>157</v>
      </c>
      <c r="AP504" t="s">
        <v>158</v>
      </c>
      <c r="AQ504" t="s">
        <v>159</v>
      </c>
      <c r="AR504">
        <v>2025</v>
      </c>
      <c r="AS504">
        <v>12</v>
      </c>
      <c r="AT504" s="65">
        <v>45669</v>
      </c>
      <c r="AU504" t="s">
        <v>160</v>
      </c>
      <c r="AV504" t="s">
        <v>161</v>
      </c>
      <c r="AW504" t="s">
        <v>162</v>
      </c>
      <c r="AX504">
        <v>75000</v>
      </c>
      <c r="AY504">
        <v>0</v>
      </c>
      <c r="AZ504">
        <v>0</v>
      </c>
      <c r="BA504">
        <v>0</v>
      </c>
      <c r="BB504">
        <v>0</v>
      </c>
      <c r="BC504">
        <v>0</v>
      </c>
      <c r="BD504">
        <v>0</v>
      </c>
      <c r="BE504">
        <v>0</v>
      </c>
      <c r="BF504">
        <v>0</v>
      </c>
      <c r="BG504">
        <v>0</v>
      </c>
      <c r="BH504">
        <v>0</v>
      </c>
      <c r="BI504">
        <v>0</v>
      </c>
      <c r="BJ504">
        <v>2152.5</v>
      </c>
      <c r="BK504">
        <v>6309.38</v>
      </c>
      <c r="BL504">
        <v>2280</v>
      </c>
      <c r="BM504">
        <v>0</v>
      </c>
      <c r="BN504">
        <v>0</v>
      </c>
      <c r="BO504">
        <v>0</v>
      </c>
      <c r="BP504">
        <v>0</v>
      </c>
      <c r="BQ504">
        <v>0</v>
      </c>
      <c r="BR504">
        <v>0</v>
      </c>
      <c r="BS504">
        <v>0</v>
      </c>
      <c r="BT504">
        <v>0</v>
      </c>
      <c r="BU504">
        <v>0</v>
      </c>
      <c r="BV504">
        <v>0</v>
      </c>
      <c r="BW504">
        <v>0</v>
      </c>
      <c r="BX504">
        <v>0</v>
      </c>
      <c r="BY504">
        <v>0</v>
      </c>
      <c r="BZ504">
        <v>0</v>
      </c>
      <c r="CA504">
        <v>0</v>
      </c>
      <c r="CB504">
        <v>0</v>
      </c>
      <c r="CC504">
        <v>0</v>
      </c>
      <c r="CD504">
        <v>0</v>
      </c>
      <c r="CE504">
        <v>0</v>
      </c>
      <c r="CF504">
        <v>0</v>
      </c>
      <c r="CG504">
        <v>0</v>
      </c>
      <c r="CH504">
        <v>0</v>
      </c>
      <c r="CI504">
        <v>0</v>
      </c>
      <c r="CJ504">
        <v>0</v>
      </c>
      <c r="CK504">
        <v>0</v>
      </c>
      <c r="CL504">
        <v>0</v>
      </c>
      <c r="CM504">
        <v>0</v>
      </c>
      <c r="CN504">
        <v>0</v>
      </c>
      <c r="CO504">
        <v>0</v>
      </c>
      <c r="CP504">
        <v>0</v>
      </c>
      <c r="CQ504">
        <v>0</v>
      </c>
      <c r="CR504">
        <v>0</v>
      </c>
      <c r="CS504">
        <v>0</v>
      </c>
      <c r="CT504">
        <v>0</v>
      </c>
      <c r="CU504">
        <v>0</v>
      </c>
      <c r="CV504">
        <v>0</v>
      </c>
      <c r="CW504">
        <v>0</v>
      </c>
      <c r="CX504">
        <v>0</v>
      </c>
      <c r="CY504">
        <v>0</v>
      </c>
      <c r="CZ504">
        <v>0</v>
      </c>
      <c r="DA504">
        <v>0</v>
      </c>
      <c r="DB504">
        <v>0</v>
      </c>
      <c r="DC504">
        <v>0</v>
      </c>
      <c r="DD504">
        <v>0</v>
      </c>
      <c r="DE504">
        <v>0</v>
      </c>
      <c r="DF504">
        <v>0</v>
      </c>
      <c r="DG504">
        <v>0</v>
      </c>
      <c r="DH504">
        <v>0</v>
      </c>
      <c r="DI504">
        <v>0</v>
      </c>
      <c r="DJ504">
        <v>0</v>
      </c>
      <c r="DK504">
        <v>0</v>
      </c>
      <c r="DL504">
        <v>0</v>
      </c>
      <c r="DM504">
        <v>0</v>
      </c>
      <c r="DN504">
        <v>0</v>
      </c>
      <c r="DO504">
        <v>0</v>
      </c>
      <c r="DP504">
        <v>0</v>
      </c>
      <c r="DQ504">
        <v>0</v>
      </c>
    </row>
    <row r="505" spans="1:121" x14ac:dyDescent="0.25">
      <c r="A505" t="s">
        <v>1646</v>
      </c>
      <c r="B505" t="s">
        <v>136</v>
      </c>
      <c r="C505" t="s">
        <v>137</v>
      </c>
      <c r="D505">
        <v>199</v>
      </c>
      <c r="E505" t="s">
        <v>138</v>
      </c>
      <c r="F505" t="s">
        <v>1645</v>
      </c>
      <c r="G505" t="s">
        <v>1647</v>
      </c>
      <c r="H505" t="s">
        <v>141</v>
      </c>
      <c r="I505" t="s">
        <v>142</v>
      </c>
      <c r="J505" s="66">
        <v>200019606209355</v>
      </c>
      <c r="K505" t="s">
        <v>143</v>
      </c>
      <c r="L505">
        <v>3</v>
      </c>
      <c r="M505" s="65">
        <v>45663</v>
      </c>
      <c r="N505" t="s">
        <v>144</v>
      </c>
      <c r="O505" t="s">
        <v>145</v>
      </c>
      <c r="P505" t="s">
        <v>144</v>
      </c>
      <c r="Q505" t="s">
        <v>145</v>
      </c>
      <c r="R505">
        <v>1</v>
      </c>
      <c r="S505" t="s">
        <v>146</v>
      </c>
      <c r="T505" t="s">
        <v>147</v>
      </c>
      <c r="U505" t="s">
        <v>148</v>
      </c>
      <c r="V505" t="s">
        <v>149</v>
      </c>
      <c r="W505" t="s">
        <v>150</v>
      </c>
      <c r="X505">
        <v>2210</v>
      </c>
      <c r="Y505" t="s">
        <v>170</v>
      </c>
      <c r="AB505" t="s">
        <v>154</v>
      </c>
      <c r="AC505" t="s">
        <v>155</v>
      </c>
      <c r="AP505" t="s">
        <v>158</v>
      </c>
      <c r="AQ505" t="s">
        <v>159</v>
      </c>
      <c r="AR505">
        <v>2025</v>
      </c>
      <c r="AS505">
        <v>12</v>
      </c>
      <c r="AT505" s="65">
        <v>45669</v>
      </c>
      <c r="AU505" t="s">
        <v>160</v>
      </c>
      <c r="AV505" t="s">
        <v>161</v>
      </c>
      <c r="AW505" t="s">
        <v>162</v>
      </c>
      <c r="AX505">
        <v>40000</v>
      </c>
      <c r="AY505">
        <v>0</v>
      </c>
      <c r="AZ505">
        <v>0</v>
      </c>
      <c r="BA505">
        <v>0</v>
      </c>
      <c r="BB505">
        <v>0</v>
      </c>
      <c r="BC505">
        <v>0</v>
      </c>
      <c r="BD505">
        <v>0</v>
      </c>
      <c r="BE505">
        <v>0</v>
      </c>
      <c r="BF505">
        <v>0</v>
      </c>
      <c r="BG505">
        <v>0</v>
      </c>
      <c r="BH505">
        <v>0</v>
      </c>
      <c r="BI505">
        <v>0</v>
      </c>
      <c r="BJ505">
        <v>1148</v>
      </c>
      <c r="BK505">
        <v>442.65</v>
      </c>
      <c r="BL505">
        <v>1216</v>
      </c>
      <c r="BM505">
        <v>0</v>
      </c>
      <c r="BN505">
        <v>0</v>
      </c>
      <c r="BO505">
        <v>0</v>
      </c>
      <c r="BP505">
        <v>0</v>
      </c>
      <c r="BQ505">
        <v>0</v>
      </c>
      <c r="BR505">
        <v>0</v>
      </c>
      <c r="BS505">
        <v>0</v>
      </c>
      <c r="BT505">
        <v>0</v>
      </c>
      <c r="BU505">
        <v>0</v>
      </c>
      <c r="BV505">
        <v>0</v>
      </c>
      <c r="BW505">
        <v>0</v>
      </c>
      <c r="BX505">
        <v>0</v>
      </c>
      <c r="BY505">
        <v>0</v>
      </c>
      <c r="BZ505">
        <v>0</v>
      </c>
      <c r="CA505">
        <v>0</v>
      </c>
      <c r="CB505">
        <v>0</v>
      </c>
      <c r="CC505">
        <v>0</v>
      </c>
      <c r="CD505">
        <v>0</v>
      </c>
      <c r="CE505">
        <v>0</v>
      </c>
      <c r="CF505">
        <v>0</v>
      </c>
      <c r="CG505">
        <v>0</v>
      </c>
      <c r="CH505">
        <v>0</v>
      </c>
      <c r="CI505">
        <v>0</v>
      </c>
      <c r="CJ505">
        <v>0</v>
      </c>
      <c r="CK505">
        <v>0</v>
      </c>
      <c r="CL505">
        <v>0</v>
      </c>
      <c r="CM505">
        <v>0</v>
      </c>
      <c r="CN505">
        <v>0</v>
      </c>
      <c r="CO505">
        <v>0</v>
      </c>
      <c r="CP505">
        <v>0</v>
      </c>
      <c r="CQ505">
        <v>0</v>
      </c>
      <c r="CR505">
        <v>0</v>
      </c>
      <c r="CS505">
        <v>0</v>
      </c>
      <c r="CT505">
        <v>0</v>
      </c>
      <c r="CU505">
        <v>0</v>
      </c>
      <c r="CV505">
        <v>0</v>
      </c>
      <c r="CW505">
        <v>0</v>
      </c>
      <c r="CX505">
        <v>0</v>
      </c>
      <c r="CY505">
        <v>0</v>
      </c>
      <c r="CZ505">
        <v>0</v>
      </c>
      <c r="DA505">
        <v>0</v>
      </c>
      <c r="DB505">
        <v>0</v>
      </c>
      <c r="DC505">
        <v>0</v>
      </c>
      <c r="DD505">
        <v>0</v>
      </c>
      <c r="DE505">
        <v>0</v>
      </c>
      <c r="DF505">
        <v>0</v>
      </c>
      <c r="DG505">
        <v>0</v>
      </c>
      <c r="DH505">
        <v>0</v>
      </c>
      <c r="DI505">
        <v>0</v>
      </c>
      <c r="DJ505">
        <v>0</v>
      </c>
      <c r="DK505">
        <v>0</v>
      </c>
      <c r="DL505">
        <v>0</v>
      </c>
      <c r="DM505">
        <v>0</v>
      </c>
      <c r="DN505">
        <v>0</v>
      </c>
      <c r="DO505">
        <v>0</v>
      </c>
      <c r="DP505">
        <v>0</v>
      </c>
      <c r="DQ505">
        <v>0</v>
      </c>
    </row>
    <row r="506" spans="1:121" x14ac:dyDescent="0.25">
      <c r="A506" t="s">
        <v>1649</v>
      </c>
      <c r="B506" t="s">
        <v>136</v>
      </c>
      <c r="C506" t="s">
        <v>137</v>
      </c>
      <c r="D506">
        <v>195</v>
      </c>
      <c r="E506" t="s">
        <v>138</v>
      </c>
      <c r="F506" t="s">
        <v>1648</v>
      </c>
      <c r="G506" s="65">
        <v>30682</v>
      </c>
      <c r="H506" t="s">
        <v>141</v>
      </c>
      <c r="I506" t="s">
        <v>142</v>
      </c>
      <c r="J506" s="66">
        <v>200019605578548</v>
      </c>
      <c r="K506" t="s">
        <v>143</v>
      </c>
      <c r="L506">
        <v>4</v>
      </c>
      <c r="M506" s="65">
        <v>45669</v>
      </c>
      <c r="N506" t="s">
        <v>167</v>
      </c>
      <c r="O506" t="s">
        <v>168</v>
      </c>
      <c r="P506" t="s">
        <v>167</v>
      </c>
      <c r="Q506" t="s">
        <v>168</v>
      </c>
      <c r="R506">
        <v>34</v>
      </c>
      <c r="S506" t="s">
        <v>169</v>
      </c>
      <c r="T506" t="s">
        <v>147</v>
      </c>
      <c r="U506" t="s">
        <v>148</v>
      </c>
      <c r="V506" t="s">
        <v>149</v>
      </c>
      <c r="W506" t="s">
        <v>150</v>
      </c>
      <c r="X506">
        <v>1500</v>
      </c>
      <c r="Y506" t="s">
        <v>264</v>
      </c>
      <c r="Z506" t="s">
        <v>152</v>
      </c>
      <c r="AA506" t="s">
        <v>153</v>
      </c>
      <c r="AB506" t="s">
        <v>154</v>
      </c>
      <c r="AC506" t="s">
        <v>155</v>
      </c>
      <c r="AF506" t="s">
        <v>188</v>
      </c>
      <c r="AG506" t="s">
        <v>189</v>
      </c>
      <c r="AP506" t="s">
        <v>158</v>
      </c>
      <c r="AQ506" t="s">
        <v>159</v>
      </c>
      <c r="AR506">
        <v>2025</v>
      </c>
      <c r="AS506">
        <v>12</v>
      </c>
      <c r="AT506" s="65">
        <v>45669</v>
      </c>
      <c r="AU506" t="s">
        <v>160</v>
      </c>
      <c r="AV506" t="s">
        <v>161</v>
      </c>
      <c r="AW506" t="s">
        <v>171</v>
      </c>
      <c r="AX506">
        <v>0</v>
      </c>
      <c r="AY506">
        <v>0</v>
      </c>
      <c r="AZ506">
        <v>0</v>
      </c>
      <c r="BA506">
        <v>0</v>
      </c>
      <c r="BB506">
        <v>0</v>
      </c>
      <c r="BC506">
        <v>0</v>
      </c>
      <c r="BD506">
        <v>0</v>
      </c>
      <c r="BE506">
        <v>0</v>
      </c>
      <c r="BF506">
        <v>0</v>
      </c>
      <c r="BG506">
        <v>0</v>
      </c>
      <c r="BH506">
        <v>0</v>
      </c>
      <c r="BI506">
        <v>0</v>
      </c>
      <c r="BJ506">
        <v>1435</v>
      </c>
      <c r="BK506">
        <v>1854</v>
      </c>
      <c r="BL506">
        <v>1520</v>
      </c>
      <c r="BM506">
        <v>0</v>
      </c>
      <c r="BN506">
        <v>0</v>
      </c>
      <c r="BO506">
        <v>0</v>
      </c>
      <c r="BP506">
        <v>0</v>
      </c>
      <c r="BQ506">
        <v>0</v>
      </c>
      <c r="BR506">
        <v>0</v>
      </c>
      <c r="BS506">
        <v>0</v>
      </c>
      <c r="BT506">
        <v>0</v>
      </c>
      <c r="BU506">
        <v>0</v>
      </c>
      <c r="BV506">
        <v>0</v>
      </c>
      <c r="BW506">
        <v>0</v>
      </c>
      <c r="BX506">
        <v>0</v>
      </c>
      <c r="BY506">
        <v>0</v>
      </c>
      <c r="BZ506">
        <v>0</v>
      </c>
      <c r="CA506">
        <v>0</v>
      </c>
      <c r="CB506">
        <v>0</v>
      </c>
      <c r="CC506">
        <v>0</v>
      </c>
      <c r="CD506">
        <v>0</v>
      </c>
      <c r="CE506">
        <v>0</v>
      </c>
      <c r="CF506">
        <v>0</v>
      </c>
      <c r="CG506">
        <v>0</v>
      </c>
      <c r="CH506">
        <v>0</v>
      </c>
      <c r="CI506">
        <v>0</v>
      </c>
      <c r="CJ506">
        <v>0</v>
      </c>
      <c r="CK506">
        <v>0</v>
      </c>
      <c r="CL506">
        <v>0</v>
      </c>
      <c r="CM506">
        <v>0</v>
      </c>
      <c r="CN506">
        <v>0</v>
      </c>
      <c r="CO506">
        <v>0</v>
      </c>
      <c r="CP506">
        <v>0</v>
      </c>
      <c r="CQ506">
        <v>0</v>
      </c>
      <c r="CR506">
        <v>0</v>
      </c>
      <c r="CS506">
        <v>0</v>
      </c>
      <c r="CT506">
        <v>0</v>
      </c>
      <c r="CU506">
        <v>0</v>
      </c>
      <c r="CV506">
        <v>0</v>
      </c>
      <c r="CW506">
        <v>0</v>
      </c>
      <c r="CX506">
        <v>0</v>
      </c>
      <c r="CY506">
        <v>0</v>
      </c>
      <c r="CZ506">
        <v>0</v>
      </c>
      <c r="DA506">
        <v>0</v>
      </c>
      <c r="DB506">
        <v>0</v>
      </c>
      <c r="DC506">
        <v>0</v>
      </c>
      <c r="DD506">
        <v>0</v>
      </c>
      <c r="DE506">
        <v>0</v>
      </c>
      <c r="DF506">
        <v>0</v>
      </c>
      <c r="DG506">
        <v>0</v>
      </c>
      <c r="DH506">
        <v>0</v>
      </c>
      <c r="DI506">
        <v>0</v>
      </c>
      <c r="DJ506">
        <v>0</v>
      </c>
      <c r="DK506">
        <v>0</v>
      </c>
      <c r="DL506">
        <v>0</v>
      </c>
      <c r="DM506">
        <v>0</v>
      </c>
      <c r="DN506">
        <v>0</v>
      </c>
      <c r="DO506">
        <v>0</v>
      </c>
      <c r="DP506">
        <v>0</v>
      </c>
      <c r="DQ506">
        <v>0</v>
      </c>
    </row>
    <row r="507" spans="1:121" x14ac:dyDescent="0.25">
      <c r="A507" t="s">
        <v>1651</v>
      </c>
      <c r="B507" t="s">
        <v>136</v>
      </c>
      <c r="C507" t="s">
        <v>137</v>
      </c>
      <c r="D507">
        <v>12</v>
      </c>
      <c r="E507" t="s">
        <v>138</v>
      </c>
      <c r="F507" t="s">
        <v>1650</v>
      </c>
      <c r="G507" s="65">
        <v>31239</v>
      </c>
      <c r="H507" t="s">
        <v>166</v>
      </c>
      <c r="I507" t="s">
        <v>206</v>
      </c>
      <c r="J507" s="66">
        <v>9603352605</v>
      </c>
      <c r="K507" t="s">
        <v>143</v>
      </c>
      <c r="L507">
        <v>1</v>
      </c>
      <c r="M507" s="65">
        <v>45665</v>
      </c>
      <c r="N507" t="s">
        <v>305</v>
      </c>
      <c r="O507" t="s">
        <v>306</v>
      </c>
      <c r="P507" t="s">
        <v>305</v>
      </c>
      <c r="Q507" t="s">
        <v>306</v>
      </c>
      <c r="R507">
        <v>34</v>
      </c>
      <c r="S507" t="s">
        <v>169</v>
      </c>
      <c r="T507" t="s">
        <v>147</v>
      </c>
      <c r="U507" t="s">
        <v>148</v>
      </c>
      <c r="V507" t="s">
        <v>149</v>
      </c>
      <c r="W507" t="s">
        <v>150</v>
      </c>
      <c r="X507">
        <v>3249</v>
      </c>
      <c r="Y507" t="s">
        <v>1652</v>
      </c>
      <c r="Z507" t="s">
        <v>152</v>
      </c>
      <c r="AA507" t="s">
        <v>153</v>
      </c>
      <c r="AB507" t="s">
        <v>154</v>
      </c>
      <c r="AC507" t="s">
        <v>155</v>
      </c>
      <c r="AF507" t="s">
        <v>188</v>
      </c>
      <c r="AG507" t="s">
        <v>189</v>
      </c>
      <c r="AP507" t="s">
        <v>158</v>
      </c>
      <c r="AQ507" t="s">
        <v>159</v>
      </c>
      <c r="AR507">
        <v>2025</v>
      </c>
      <c r="AS507">
        <v>12</v>
      </c>
      <c r="AT507" s="65">
        <v>45669</v>
      </c>
      <c r="AU507" t="s">
        <v>160</v>
      </c>
      <c r="AV507" t="s">
        <v>161</v>
      </c>
      <c r="AW507" t="s">
        <v>171</v>
      </c>
      <c r="AX507">
        <v>0</v>
      </c>
      <c r="AY507">
        <v>0</v>
      </c>
      <c r="AZ507">
        <v>0</v>
      </c>
      <c r="BA507">
        <v>0</v>
      </c>
      <c r="BB507">
        <v>0</v>
      </c>
      <c r="BC507">
        <v>0</v>
      </c>
      <c r="BD507">
        <v>0</v>
      </c>
      <c r="BE507">
        <v>0</v>
      </c>
      <c r="BF507">
        <v>0</v>
      </c>
      <c r="BG507">
        <v>0</v>
      </c>
      <c r="BH507">
        <v>0</v>
      </c>
      <c r="BI507">
        <v>0</v>
      </c>
      <c r="BJ507">
        <v>1435</v>
      </c>
      <c r="BK507">
        <v>1854</v>
      </c>
      <c r="BL507">
        <v>1520</v>
      </c>
      <c r="BM507">
        <v>0</v>
      </c>
      <c r="BN507">
        <v>0</v>
      </c>
      <c r="BO507">
        <v>0</v>
      </c>
      <c r="BP507">
        <v>0</v>
      </c>
      <c r="BQ507">
        <v>0</v>
      </c>
      <c r="BR507">
        <v>0</v>
      </c>
      <c r="BS507">
        <v>0</v>
      </c>
      <c r="BT507">
        <v>0</v>
      </c>
      <c r="BU507">
        <v>0</v>
      </c>
      <c r="BV507">
        <v>0</v>
      </c>
      <c r="BW507">
        <v>0</v>
      </c>
      <c r="BX507">
        <v>0</v>
      </c>
      <c r="BY507">
        <v>0</v>
      </c>
      <c r="BZ507">
        <v>0</v>
      </c>
      <c r="CA507">
        <v>0</v>
      </c>
      <c r="CB507">
        <v>0</v>
      </c>
      <c r="CC507">
        <v>0</v>
      </c>
      <c r="CD507">
        <v>0</v>
      </c>
      <c r="CE507">
        <v>0</v>
      </c>
      <c r="CF507">
        <v>0</v>
      </c>
      <c r="CG507">
        <v>0</v>
      </c>
      <c r="CH507">
        <v>0</v>
      </c>
      <c r="CI507">
        <v>0</v>
      </c>
      <c r="CJ507">
        <v>0</v>
      </c>
      <c r="CK507">
        <v>0</v>
      </c>
      <c r="CL507">
        <v>0</v>
      </c>
      <c r="CM507">
        <v>0</v>
      </c>
      <c r="CN507">
        <v>0</v>
      </c>
      <c r="CO507">
        <v>0</v>
      </c>
      <c r="CP507">
        <v>0</v>
      </c>
      <c r="CQ507">
        <v>0</v>
      </c>
      <c r="CR507">
        <v>0</v>
      </c>
      <c r="CS507">
        <v>0</v>
      </c>
      <c r="CT507">
        <v>0</v>
      </c>
      <c r="CU507">
        <v>0</v>
      </c>
      <c r="CV507">
        <v>0</v>
      </c>
      <c r="CW507">
        <v>0</v>
      </c>
      <c r="CX507">
        <v>0</v>
      </c>
      <c r="CY507">
        <v>0</v>
      </c>
      <c r="CZ507">
        <v>0</v>
      </c>
      <c r="DA507">
        <v>0</v>
      </c>
      <c r="DB507">
        <v>0</v>
      </c>
      <c r="DC507">
        <v>0</v>
      </c>
      <c r="DD507">
        <v>0</v>
      </c>
      <c r="DE507">
        <v>0</v>
      </c>
      <c r="DF507">
        <v>0</v>
      </c>
      <c r="DG507">
        <v>0</v>
      </c>
      <c r="DH507">
        <v>0</v>
      </c>
      <c r="DI507">
        <v>0</v>
      </c>
      <c r="DJ507">
        <v>0</v>
      </c>
      <c r="DK507">
        <v>0</v>
      </c>
      <c r="DL507">
        <v>0</v>
      </c>
      <c r="DM507">
        <v>0</v>
      </c>
      <c r="DN507">
        <v>0</v>
      </c>
      <c r="DO507">
        <v>0</v>
      </c>
      <c r="DP507">
        <v>0</v>
      </c>
      <c r="DQ507">
        <v>0</v>
      </c>
    </row>
    <row r="508" spans="1:121" x14ac:dyDescent="0.25">
      <c r="A508" t="s">
        <v>1654</v>
      </c>
      <c r="B508" t="s">
        <v>136</v>
      </c>
      <c r="C508" t="s">
        <v>137</v>
      </c>
      <c r="D508">
        <v>2</v>
      </c>
      <c r="E508" t="s">
        <v>138</v>
      </c>
      <c r="F508" t="s">
        <v>1653</v>
      </c>
      <c r="G508" s="65">
        <v>28867</v>
      </c>
      <c r="H508" t="s">
        <v>141</v>
      </c>
      <c r="I508" t="s">
        <v>206</v>
      </c>
      <c r="J508" s="66">
        <v>200019603299864</v>
      </c>
      <c r="K508" t="s">
        <v>143</v>
      </c>
      <c r="L508">
        <v>3</v>
      </c>
      <c r="M508" s="65">
        <v>45663</v>
      </c>
      <c r="N508" t="s">
        <v>175</v>
      </c>
      <c r="O508" t="s">
        <v>176</v>
      </c>
      <c r="P508" t="s">
        <v>175</v>
      </c>
      <c r="Q508" t="s">
        <v>176</v>
      </c>
      <c r="R508">
        <v>1</v>
      </c>
      <c r="S508" t="s">
        <v>146</v>
      </c>
      <c r="T508" t="s">
        <v>147</v>
      </c>
      <c r="U508" t="s">
        <v>148</v>
      </c>
      <c r="V508" t="s">
        <v>149</v>
      </c>
      <c r="W508" t="s">
        <v>150</v>
      </c>
      <c r="X508">
        <v>1170</v>
      </c>
      <c r="Y508" t="s">
        <v>242</v>
      </c>
      <c r="Z508" t="s">
        <v>152</v>
      </c>
      <c r="AA508" t="s">
        <v>153</v>
      </c>
      <c r="AB508" t="s">
        <v>154</v>
      </c>
      <c r="AC508" t="s">
        <v>155</v>
      </c>
      <c r="AF508" t="s">
        <v>188</v>
      </c>
      <c r="AG508" t="s">
        <v>189</v>
      </c>
      <c r="AP508" t="s">
        <v>158</v>
      </c>
      <c r="AQ508" t="s">
        <v>159</v>
      </c>
      <c r="AR508">
        <v>2025</v>
      </c>
      <c r="AS508">
        <v>12</v>
      </c>
      <c r="AT508" s="65">
        <v>45669</v>
      </c>
      <c r="AU508" t="s">
        <v>160</v>
      </c>
      <c r="AV508" t="s">
        <v>161</v>
      </c>
      <c r="AW508" t="s">
        <v>162</v>
      </c>
      <c r="AX508">
        <v>95000</v>
      </c>
      <c r="AY508">
        <v>0</v>
      </c>
      <c r="AZ508">
        <v>0</v>
      </c>
      <c r="BA508">
        <v>0</v>
      </c>
      <c r="BB508">
        <v>0</v>
      </c>
      <c r="BC508">
        <v>0</v>
      </c>
      <c r="BD508">
        <v>0</v>
      </c>
      <c r="BE508">
        <v>0</v>
      </c>
      <c r="BF508">
        <v>0</v>
      </c>
      <c r="BG508">
        <v>0</v>
      </c>
      <c r="BH508">
        <v>0</v>
      </c>
      <c r="BI508">
        <v>0</v>
      </c>
      <c r="BJ508">
        <v>2726.5</v>
      </c>
      <c r="BK508">
        <v>10929.24</v>
      </c>
      <c r="BL508">
        <v>2888</v>
      </c>
      <c r="BM508">
        <v>0</v>
      </c>
      <c r="BN508">
        <v>0</v>
      </c>
      <c r="BO508">
        <v>0</v>
      </c>
      <c r="BP508">
        <v>0</v>
      </c>
      <c r="BQ508">
        <v>0</v>
      </c>
      <c r="BR508">
        <v>0</v>
      </c>
      <c r="BS508">
        <v>0</v>
      </c>
      <c r="BT508">
        <v>0</v>
      </c>
      <c r="BU508">
        <v>0</v>
      </c>
      <c r="BV508">
        <v>0</v>
      </c>
      <c r="BW508">
        <v>0</v>
      </c>
      <c r="BX508">
        <v>0</v>
      </c>
      <c r="BY508">
        <v>0</v>
      </c>
      <c r="BZ508">
        <v>24018.81</v>
      </c>
      <c r="CA508">
        <v>0</v>
      </c>
      <c r="CB508">
        <v>0</v>
      </c>
      <c r="CC508">
        <v>0</v>
      </c>
      <c r="CD508">
        <v>0</v>
      </c>
      <c r="CE508">
        <v>0</v>
      </c>
      <c r="CF508">
        <v>0</v>
      </c>
      <c r="CG508">
        <v>0</v>
      </c>
      <c r="CH508">
        <v>0</v>
      </c>
      <c r="CI508">
        <v>0</v>
      </c>
      <c r="CJ508">
        <v>0</v>
      </c>
      <c r="CK508">
        <v>0</v>
      </c>
      <c r="CL508">
        <v>0</v>
      </c>
      <c r="CM508">
        <v>0</v>
      </c>
      <c r="CN508">
        <v>0</v>
      </c>
      <c r="CO508">
        <v>0</v>
      </c>
      <c r="CP508">
        <v>0</v>
      </c>
      <c r="CQ508">
        <v>0</v>
      </c>
      <c r="CR508">
        <v>0</v>
      </c>
      <c r="CS508">
        <v>0</v>
      </c>
      <c r="CT508">
        <v>0</v>
      </c>
      <c r="CU508">
        <v>0</v>
      </c>
      <c r="CV508">
        <v>0</v>
      </c>
      <c r="CW508">
        <v>0</v>
      </c>
      <c r="CX508">
        <v>0</v>
      </c>
      <c r="CY508">
        <v>0</v>
      </c>
      <c r="CZ508">
        <v>0</v>
      </c>
      <c r="DA508">
        <v>0</v>
      </c>
      <c r="DB508">
        <v>0</v>
      </c>
      <c r="DC508">
        <v>0</v>
      </c>
      <c r="DD508">
        <v>0</v>
      </c>
      <c r="DE508">
        <v>0</v>
      </c>
      <c r="DF508">
        <v>0</v>
      </c>
      <c r="DG508">
        <v>0</v>
      </c>
      <c r="DH508">
        <v>0</v>
      </c>
      <c r="DI508">
        <v>0</v>
      </c>
      <c r="DJ508">
        <v>0</v>
      </c>
      <c r="DK508">
        <v>0</v>
      </c>
      <c r="DL508">
        <v>0</v>
      </c>
      <c r="DM508">
        <v>0</v>
      </c>
      <c r="DN508">
        <v>0</v>
      </c>
      <c r="DO508">
        <v>0</v>
      </c>
      <c r="DP508">
        <v>0</v>
      </c>
      <c r="DQ508">
        <v>0</v>
      </c>
    </row>
    <row r="509" spans="1:121" x14ac:dyDescent="0.25">
      <c r="A509" t="s">
        <v>1656</v>
      </c>
      <c r="B509" t="s">
        <v>136</v>
      </c>
      <c r="C509" t="s">
        <v>137</v>
      </c>
      <c r="D509">
        <v>385</v>
      </c>
      <c r="E509" t="s">
        <v>138</v>
      </c>
      <c r="F509" t="s">
        <v>1655</v>
      </c>
      <c r="G509" t="s">
        <v>1657</v>
      </c>
      <c r="H509" t="s">
        <v>166</v>
      </c>
      <c r="I509" t="s">
        <v>142</v>
      </c>
      <c r="J509" s="66">
        <v>200019605926168</v>
      </c>
      <c r="K509" t="s">
        <v>143</v>
      </c>
      <c r="L509">
        <v>3</v>
      </c>
      <c r="M509" s="65">
        <v>45663</v>
      </c>
      <c r="N509" t="s">
        <v>200</v>
      </c>
      <c r="O509" t="s">
        <v>201</v>
      </c>
      <c r="P509" t="s">
        <v>200</v>
      </c>
      <c r="Q509" t="s">
        <v>201</v>
      </c>
      <c r="R509">
        <v>1</v>
      </c>
      <c r="S509" t="s">
        <v>146</v>
      </c>
      <c r="T509" t="s">
        <v>147</v>
      </c>
      <c r="U509" t="s">
        <v>148</v>
      </c>
      <c r="V509" t="s">
        <v>149</v>
      </c>
      <c r="W509" t="s">
        <v>150</v>
      </c>
      <c r="X509">
        <v>1500</v>
      </c>
      <c r="Y509" t="s">
        <v>264</v>
      </c>
      <c r="Z509" t="s">
        <v>152</v>
      </c>
      <c r="AA509" t="s">
        <v>153</v>
      </c>
      <c r="AB509" t="s">
        <v>154</v>
      </c>
      <c r="AC509" t="s">
        <v>155</v>
      </c>
      <c r="AF509" t="s">
        <v>188</v>
      </c>
      <c r="AG509" t="s">
        <v>189</v>
      </c>
      <c r="AP509" t="s">
        <v>158</v>
      </c>
      <c r="AQ509" t="s">
        <v>159</v>
      </c>
      <c r="AR509">
        <v>2025</v>
      </c>
      <c r="AS509">
        <v>12</v>
      </c>
      <c r="AT509" s="65">
        <v>45669</v>
      </c>
      <c r="AU509" t="s">
        <v>160</v>
      </c>
      <c r="AV509" t="s">
        <v>161</v>
      </c>
      <c r="AW509" t="s">
        <v>162</v>
      </c>
      <c r="AX509">
        <v>70000</v>
      </c>
      <c r="AY509">
        <v>0</v>
      </c>
      <c r="AZ509">
        <v>0</v>
      </c>
      <c r="BA509">
        <v>0</v>
      </c>
      <c r="BB509">
        <v>0</v>
      </c>
      <c r="BC509">
        <v>0</v>
      </c>
      <c r="BD509">
        <v>0</v>
      </c>
      <c r="BE509">
        <v>0</v>
      </c>
      <c r="BF509">
        <v>0</v>
      </c>
      <c r="BG509">
        <v>0</v>
      </c>
      <c r="BH509">
        <v>0</v>
      </c>
      <c r="BI509">
        <v>0</v>
      </c>
      <c r="BJ509">
        <v>2009</v>
      </c>
      <c r="BK509">
        <v>5368.48</v>
      </c>
      <c r="BL509">
        <v>2128</v>
      </c>
      <c r="BM509">
        <v>0</v>
      </c>
      <c r="BN509">
        <v>0</v>
      </c>
      <c r="BO509">
        <v>0</v>
      </c>
      <c r="BP509">
        <v>0</v>
      </c>
      <c r="BQ509">
        <v>0</v>
      </c>
      <c r="BR509">
        <v>0</v>
      </c>
      <c r="BS509">
        <v>0</v>
      </c>
      <c r="BT509">
        <v>0</v>
      </c>
      <c r="BU509">
        <v>0</v>
      </c>
      <c r="BV509">
        <v>0</v>
      </c>
      <c r="BW509">
        <v>0</v>
      </c>
      <c r="BX509">
        <v>0</v>
      </c>
      <c r="BY509">
        <v>0</v>
      </c>
      <c r="BZ509">
        <v>0</v>
      </c>
      <c r="CA509">
        <v>0</v>
      </c>
      <c r="CB509">
        <v>0</v>
      </c>
      <c r="CC509">
        <v>0</v>
      </c>
      <c r="CD509">
        <v>0</v>
      </c>
      <c r="CE509">
        <v>0</v>
      </c>
      <c r="CF509">
        <v>0</v>
      </c>
      <c r="CG509">
        <v>0</v>
      </c>
      <c r="CH509">
        <v>0</v>
      </c>
      <c r="CI509">
        <v>0</v>
      </c>
      <c r="CJ509">
        <v>0</v>
      </c>
      <c r="CK509">
        <v>0</v>
      </c>
      <c r="CL509">
        <v>0</v>
      </c>
      <c r="CM509">
        <v>0</v>
      </c>
      <c r="CN509">
        <v>0</v>
      </c>
      <c r="CO509">
        <v>0</v>
      </c>
      <c r="CP509">
        <v>0</v>
      </c>
      <c r="CQ509">
        <v>0</v>
      </c>
      <c r="CR509">
        <v>0</v>
      </c>
      <c r="CS509">
        <v>0</v>
      </c>
      <c r="CT509">
        <v>0</v>
      </c>
      <c r="CU509">
        <v>0</v>
      </c>
      <c r="CV509">
        <v>0</v>
      </c>
      <c r="CW509">
        <v>0</v>
      </c>
      <c r="CX509">
        <v>0</v>
      </c>
      <c r="CY509">
        <v>0</v>
      </c>
      <c r="CZ509">
        <v>0</v>
      </c>
      <c r="DA509">
        <v>0</v>
      </c>
      <c r="DB509">
        <v>0</v>
      </c>
      <c r="DC509">
        <v>0</v>
      </c>
      <c r="DD509">
        <v>0</v>
      </c>
      <c r="DE509">
        <v>0</v>
      </c>
      <c r="DF509">
        <v>0</v>
      </c>
      <c r="DG509">
        <v>0</v>
      </c>
      <c r="DH509">
        <v>0</v>
      </c>
      <c r="DI509">
        <v>0</v>
      </c>
      <c r="DJ509">
        <v>0</v>
      </c>
      <c r="DK509">
        <v>0</v>
      </c>
      <c r="DL509">
        <v>0</v>
      </c>
      <c r="DM509">
        <v>0</v>
      </c>
      <c r="DN509">
        <v>0</v>
      </c>
      <c r="DO509">
        <v>0</v>
      </c>
      <c r="DP509">
        <v>0</v>
      </c>
      <c r="DQ509">
        <v>0</v>
      </c>
    </row>
    <row r="510" spans="1:121" x14ac:dyDescent="0.25">
      <c r="A510" t="s">
        <v>1659</v>
      </c>
      <c r="B510" t="s">
        <v>136</v>
      </c>
      <c r="C510" t="s">
        <v>137</v>
      </c>
      <c r="D510">
        <v>123</v>
      </c>
      <c r="E510" t="s">
        <v>138</v>
      </c>
      <c r="F510" t="s">
        <v>1658</v>
      </c>
      <c r="G510" s="65">
        <v>31789</v>
      </c>
      <c r="H510" t="s">
        <v>166</v>
      </c>
      <c r="I510" t="s">
        <v>142</v>
      </c>
      <c r="J510" s="66">
        <v>9608818133</v>
      </c>
      <c r="K510" t="s">
        <v>143</v>
      </c>
      <c r="L510">
        <v>1</v>
      </c>
      <c r="M510" s="65">
        <v>45667</v>
      </c>
      <c r="N510" t="s">
        <v>167</v>
      </c>
      <c r="O510" t="s">
        <v>168</v>
      </c>
      <c r="P510" t="s">
        <v>167</v>
      </c>
      <c r="Q510" t="s">
        <v>168</v>
      </c>
      <c r="R510">
        <v>1</v>
      </c>
      <c r="S510" t="s">
        <v>146</v>
      </c>
      <c r="T510" t="s">
        <v>147</v>
      </c>
      <c r="U510" t="s">
        <v>148</v>
      </c>
      <c r="V510" t="s">
        <v>149</v>
      </c>
      <c r="W510" t="s">
        <v>150</v>
      </c>
      <c r="X510">
        <v>3223</v>
      </c>
      <c r="Y510" t="s">
        <v>287</v>
      </c>
      <c r="Z510" t="s">
        <v>193</v>
      </c>
      <c r="AA510" t="s">
        <v>194</v>
      </c>
      <c r="AB510" t="s">
        <v>154</v>
      </c>
      <c r="AC510" t="s">
        <v>155</v>
      </c>
      <c r="AF510" t="s">
        <v>156</v>
      </c>
      <c r="AG510" t="s">
        <v>157</v>
      </c>
      <c r="AP510" t="s">
        <v>158</v>
      </c>
      <c r="AQ510" t="s">
        <v>159</v>
      </c>
      <c r="AR510">
        <v>2025</v>
      </c>
      <c r="AS510">
        <v>12</v>
      </c>
      <c r="AT510" s="65">
        <v>45669</v>
      </c>
      <c r="AU510" t="s">
        <v>160</v>
      </c>
      <c r="AV510" t="s">
        <v>161</v>
      </c>
      <c r="AW510" t="s">
        <v>162</v>
      </c>
      <c r="AX510">
        <v>25000</v>
      </c>
      <c r="AY510">
        <v>0</v>
      </c>
      <c r="AZ510">
        <v>0</v>
      </c>
      <c r="BA510">
        <v>0</v>
      </c>
      <c r="BB510">
        <v>0</v>
      </c>
      <c r="BC510">
        <v>0</v>
      </c>
      <c r="BD510">
        <v>0</v>
      </c>
      <c r="BE510">
        <v>0</v>
      </c>
      <c r="BF510">
        <v>0</v>
      </c>
      <c r="BG510">
        <v>0</v>
      </c>
      <c r="BH510">
        <v>0</v>
      </c>
      <c r="BI510">
        <v>0</v>
      </c>
      <c r="BJ510">
        <v>717.5</v>
      </c>
      <c r="BK510">
        <v>0</v>
      </c>
      <c r="BL510">
        <v>760</v>
      </c>
      <c r="BM510">
        <v>0</v>
      </c>
      <c r="BN510">
        <v>0</v>
      </c>
      <c r="BO510">
        <v>0</v>
      </c>
      <c r="BP510">
        <v>0</v>
      </c>
      <c r="BQ510">
        <v>0</v>
      </c>
      <c r="BR510">
        <v>0</v>
      </c>
      <c r="BS510">
        <v>0</v>
      </c>
      <c r="BT510">
        <v>0</v>
      </c>
      <c r="BU510">
        <v>0</v>
      </c>
      <c r="BV510">
        <v>0</v>
      </c>
      <c r="BW510">
        <v>0</v>
      </c>
      <c r="BX510">
        <v>0</v>
      </c>
      <c r="BY510">
        <v>0</v>
      </c>
      <c r="BZ510">
        <v>0</v>
      </c>
      <c r="CA510">
        <v>0</v>
      </c>
      <c r="CB510">
        <v>0</v>
      </c>
      <c r="CC510">
        <v>0</v>
      </c>
      <c r="CD510">
        <v>0</v>
      </c>
      <c r="CE510">
        <v>0</v>
      </c>
      <c r="CF510">
        <v>0</v>
      </c>
      <c r="CG510">
        <v>0</v>
      </c>
      <c r="CH510">
        <v>0</v>
      </c>
      <c r="CI510">
        <v>0</v>
      </c>
      <c r="CJ510">
        <v>0</v>
      </c>
      <c r="CK510">
        <v>0</v>
      </c>
      <c r="CL510">
        <v>0</v>
      </c>
      <c r="CM510">
        <v>0</v>
      </c>
      <c r="CN510">
        <v>0</v>
      </c>
      <c r="CO510">
        <v>0</v>
      </c>
      <c r="CP510">
        <v>0</v>
      </c>
      <c r="CQ510">
        <v>0</v>
      </c>
      <c r="CR510">
        <v>0</v>
      </c>
      <c r="CS510">
        <v>0</v>
      </c>
      <c r="CT510">
        <v>0</v>
      </c>
      <c r="CU510">
        <v>0</v>
      </c>
      <c r="CV510">
        <v>0</v>
      </c>
      <c r="CW510">
        <v>0</v>
      </c>
      <c r="CX510">
        <v>0</v>
      </c>
      <c r="CY510">
        <v>0</v>
      </c>
      <c r="CZ510">
        <v>0</v>
      </c>
      <c r="DA510">
        <v>0</v>
      </c>
      <c r="DB510">
        <v>0</v>
      </c>
      <c r="DC510">
        <v>0</v>
      </c>
      <c r="DD510">
        <v>0</v>
      </c>
      <c r="DE510">
        <v>0</v>
      </c>
      <c r="DF510">
        <v>0</v>
      </c>
      <c r="DG510">
        <v>0</v>
      </c>
      <c r="DH510">
        <v>0</v>
      </c>
      <c r="DI510">
        <v>0</v>
      </c>
      <c r="DJ510">
        <v>0</v>
      </c>
      <c r="DK510">
        <v>0</v>
      </c>
      <c r="DL510">
        <v>0</v>
      </c>
      <c r="DM510">
        <v>0</v>
      </c>
      <c r="DN510">
        <v>0</v>
      </c>
      <c r="DO510">
        <v>0</v>
      </c>
      <c r="DP510">
        <v>0</v>
      </c>
      <c r="DQ510">
        <v>0</v>
      </c>
    </row>
    <row r="511" spans="1:121" x14ac:dyDescent="0.25">
      <c r="A511" t="s">
        <v>1661</v>
      </c>
      <c r="B511" t="s">
        <v>136</v>
      </c>
      <c r="C511" t="s">
        <v>137</v>
      </c>
      <c r="D511">
        <v>24</v>
      </c>
      <c r="E511" t="s">
        <v>138</v>
      </c>
      <c r="F511" t="s">
        <v>1660</v>
      </c>
      <c r="G511" s="65">
        <v>32089</v>
      </c>
      <c r="H511" t="s">
        <v>166</v>
      </c>
      <c r="I511" t="s">
        <v>142</v>
      </c>
      <c r="J511" s="66">
        <v>9608824487</v>
      </c>
      <c r="K511" t="s">
        <v>143</v>
      </c>
      <c r="L511">
        <v>1</v>
      </c>
      <c r="M511" s="65">
        <v>45667</v>
      </c>
      <c r="N511" t="s">
        <v>231</v>
      </c>
      <c r="O511" t="s">
        <v>232</v>
      </c>
      <c r="P511" t="s">
        <v>231</v>
      </c>
      <c r="Q511" t="s">
        <v>232</v>
      </c>
      <c r="R511">
        <v>1</v>
      </c>
      <c r="S511" t="s">
        <v>146</v>
      </c>
      <c r="T511" t="s">
        <v>147</v>
      </c>
      <c r="U511" t="s">
        <v>148</v>
      </c>
      <c r="V511" t="s">
        <v>149</v>
      </c>
      <c r="W511" t="s">
        <v>150</v>
      </c>
      <c r="X511">
        <v>2401</v>
      </c>
      <c r="Y511" t="s">
        <v>804</v>
      </c>
      <c r="Z511" t="s">
        <v>193</v>
      </c>
      <c r="AA511" t="s">
        <v>194</v>
      </c>
      <c r="AB511" t="s">
        <v>195</v>
      </c>
      <c r="AC511" t="s">
        <v>196</v>
      </c>
      <c r="AF511" t="s">
        <v>217</v>
      </c>
      <c r="AG511" t="s">
        <v>218</v>
      </c>
      <c r="AP511" t="s">
        <v>158</v>
      </c>
      <c r="AQ511" t="s">
        <v>159</v>
      </c>
      <c r="AR511">
        <v>2025</v>
      </c>
      <c r="AS511">
        <v>12</v>
      </c>
      <c r="AT511" s="65">
        <v>45669</v>
      </c>
      <c r="AU511" t="s">
        <v>160</v>
      </c>
      <c r="AV511" t="s">
        <v>161</v>
      </c>
      <c r="AW511" t="s">
        <v>162</v>
      </c>
      <c r="AX511">
        <v>43500</v>
      </c>
      <c r="AY511">
        <v>0</v>
      </c>
      <c r="AZ511">
        <v>0</v>
      </c>
      <c r="BA511">
        <v>0</v>
      </c>
      <c r="BB511">
        <v>0</v>
      </c>
      <c r="BC511">
        <v>0</v>
      </c>
      <c r="BD511">
        <v>0</v>
      </c>
      <c r="BE511">
        <v>0</v>
      </c>
      <c r="BF511">
        <v>0</v>
      </c>
      <c r="BG511">
        <v>0</v>
      </c>
      <c r="BH511">
        <v>0</v>
      </c>
      <c r="BI511">
        <v>0</v>
      </c>
      <c r="BJ511">
        <v>1248.45</v>
      </c>
      <c r="BK511">
        <v>936.62</v>
      </c>
      <c r="BL511">
        <v>1322.4</v>
      </c>
      <c r="BM511">
        <v>0</v>
      </c>
      <c r="BN511">
        <v>0</v>
      </c>
      <c r="BO511">
        <v>0</v>
      </c>
      <c r="BP511">
        <v>0</v>
      </c>
      <c r="BQ511">
        <v>0</v>
      </c>
      <c r="BR511">
        <v>0</v>
      </c>
      <c r="BS511">
        <v>0</v>
      </c>
      <c r="BT511">
        <v>0</v>
      </c>
      <c r="BU511">
        <v>0</v>
      </c>
      <c r="BV511">
        <v>0</v>
      </c>
      <c r="BW511">
        <v>0</v>
      </c>
      <c r="BX511">
        <v>0</v>
      </c>
      <c r="BY511">
        <v>0</v>
      </c>
      <c r="BZ511">
        <v>0</v>
      </c>
      <c r="CA511">
        <v>0</v>
      </c>
      <c r="CB511">
        <v>0</v>
      </c>
      <c r="CC511">
        <v>0</v>
      </c>
      <c r="CD511">
        <v>0</v>
      </c>
      <c r="CE511">
        <v>0</v>
      </c>
      <c r="CF511">
        <v>0</v>
      </c>
      <c r="CG511">
        <v>0</v>
      </c>
      <c r="CH511">
        <v>0</v>
      </c>
      <c r="CI511">
        <v>0</v>
      </c>
      <c r="CJ511">
        <v>0</v>
      </c>
      <c r="CK511">
        <v>0</v>
      </c>
      <c r="CL511">
        <v>0</v>
      </c>
      <c r="CM511">
        <v>0</v>
      </c>
      <c r="CN511">
        <v>0</v>
      </c>
      <c r="CO511">
        <v>0</v>
      </c>
      <c r="CP511">
        <v>0</v>
      </c>
      <c r="CQ511">
        <v>0</v>
      </c>
      <c r="CR511">
        <v>0</v>
      </c>
      <c r="CS511">
        <v>0</v>
      </c>
      <c r="CT511">
        <v>0</v>
      </c>
      <c r="CU511">
        <v>0</v>
      </c>
      <c r="CV511">
        <v>0</v>
      </c>
      <c r="CW511">
        <v>0</v>
      </c>
      <c r="CX511">
        <v>0</v>
      </c>
      <c r="CY511">
        <v>0</v>
      </c>
      <c r="CZ511">
        <v>0</v>
      </c>
      <c r="DA511">
        <v>0</v>
      </c>
      <c r="DB511">
        <v>0</v>
      </c>
      <c r="DC511">
        <v>0</v>
      </c>
      <c r="DD511">
        <v>0</v>
      </c>
      <c r="DE511">
        <v>0</v>
      </c>
      <c r="DF511">
        <v>0</v>
      </c>
      <c r="DG511">
        <v>0</v>
      </c>
      <c r="DH511">
        <v>0</v>
      </c>
      <c r="DI511">
        <v>0</v>
      </c>
      <c r="DJ511">
        <v>0</v>
      </c>
      <c r="DK511">
        <v>0</v>
      </c>
      <c r="DL511">
        <v>0</v>
      </c>
      <c r="DM511">
        <v>0</v>
      </c>
      <c r="DN511">
        <v>0</v>
      </c>
      <c r="DO511">
        <v>0</v>
      </c>
      <c r="DP511">
        <v>0</v>
      </c>
      <c r="DQ511">
        <v>0</v>
      </c>
    </row>
    <row r="512" spans="1:121" x14ac:dyDescent="0.25">
      <c r="A512" t="s">
        <v>1663</v>
      </c>
      <c r="B512" t="s">
        <v>136</v>
      </c>
      <c r="C512" t="s">
        <v>137</v>
      </c>
      <c r="D512">
        <v>56</v>
      </c>
      <c r="E512" t="s">
        <v>138</v>
      </c>
      <c r="F512" t="s">
        <v>1662</v>
      </c>
      <c r="G512" s="65">
        <v>21337</v>
      </c>
      <c r="H512" t="s">
        <v>166</v>
      </c>
      <c r="I512" t="s">
        <v>206</v>
      </c>
      <c r="J512" s="66">
        <v>200019605743482</v>
      </c>
      <c r="K512" t="s">
        <v>143</v>
      </c>
      <c r="L512">
        <v>3</v>
      </c>
      <c r="M512" s="65">
        <v>45663</v>
      </c>
      <c r="N512" t="s">
        <v>356</v>
      </c>
      <c r="O512" t="s">
        <v>357</v>
      </c>
      <c r="P512" t="s">
        <v>356</v>
      </c>
      <c r="Q512" t="s">
        <v>357</v>
      </c>
      <c r="R512">
        <v>1</v>
      </c>
      <c r="S512" t="s">
        <v>146</v>
      </c>
      <c r="T512" t="s">
        <v>147</v>
      </c>
      <c r="U512" t="s">
        <v>148</v>
      </c>
      <c r="V512" t="s">
        <v>149</v>
      </c>
      <c r="W512" t="s">
        <v>150</v>
      </c>
      <c r="X512">
        <v>3389</v>
      </c>
      <c r="Y512" t="s">
        <v>277</v>
      </c>
      <c r="Z512" t="s">
        <v>193</v>
      </c>
      <c r="AA512" t="s">
        <v>194</v>
      </c>
      <c r="AB512" t="s">
        <v>154</v>
      </c>
      <c r="AC512" t="s">
        <v>155</v>
      </c>
      <c r="AF512" t="s">
        <v>156</v>
      </c>
      <c r="AG512" t="s">
        <v>157</v>
      </c>
      <c r="AP512" t="s">
        <v>158</v>
      </c>
      <c r="AQ512" t="s">
        <v>159</v>
      </c>
      <c r="AR512">
        <v>2025</v>
      </c>
      <c r="AS512">
        <v>12</v>
      </c>
      <c r="AT512" s="65">
        <v>45669</v>
      </c>
      <c r="AU512" t="s">
        <v>160</v>
      </c>
      <c r="AV512" t="s">
        <v>161</v>
      </c>
      <c r="AW512" t="s">
        <v>162</v>
      </c>
      <c r="AX512">
        <v>45000</v>
      </c>
      <c r="AY512">
        <v>0</v>
      </c>
      <c r="AZ512">
        <v>0</v>
      </c>
      <c r="BA512">
        <v>0</v>
      </c>
      <c r="BB512">
        <v>0</v>
      </c>
      <c r="BC512">
        <v>0</v>
      </c>
      <c r="BD512">
        <v>0</v>
      </c>
      <c r="BE512">
        <v>0</v>
      </c>
      <c r="BF512">
        <v>0</v>
      </c>
      <c r="BG512">
        <v>0</v>
      </c>
      <c r="BH512">
        <v>0</v>
      </c>
      <c r="BI512">
        <v>0</v>
      </c>
      <c r="BJ512">
        <v>1291.5</v>
      </c>
      <c r="BK512">
        <v>1148.33</v>
      </c>
      <c r="BL512">
        <v>1368</v>
      </c>
      <c r="BM512">
        <v>0</v>
      </c>
      <c r="BN512">
        <v>0</v>
      </c>
      <c r="BO512">
        <v>0</v>
      </c>
      <c r="BP512">
        <v>0</v>
      </c>
      <c r="BQ512">
        <v>0</v>
      </c>
      <c r="BR512">
        <v>0</v>
      </c>
      <c r="BS512">
        <v>0</v>
      </c>
      <c r="BT512">
        <v>0</v>
      </c>
      <c r="BU512">
        <v>0</v>
      </c>
      <c r="BV512">
        <v>0</v>
      </c>
      <c r="BW512">
        <v>0</v>
      </c>
      <c r="BX512">
        <v>0</v>
      </c>
      <c r="BY512">
        <v>0</v>
      </c>
      <c r="BZ512">
        <v>4040.62</v>
      </c>
      <c r="CA512">
        <v>0</v>
      </c>
      <c r="CB512">
        <v>0</v>
      </c>
      <c r="CC512">
        <v>0</v>
      </c>
      <c r="CD512">
        <v>0</v>
      </c>
      <c r="CE512">
        <v>0</v>
      </c>
      <c r="CF512">
        <v>0</v>
      </c>
      <c r="CG512">
        <v>0</v>
      </c>
      <c r="CH512">
        <v>0</v>
      </c>
      <c r="CI512">
        <v>0</v>
      </c>
      <c r="CJ512">
        <v>0</v>
      </c>
      <c r="CK512">
        <v>0</v>
      </c>
      <c r="CL512">
        <v>0</v>
      </c>
      <c r="CM512">
        <v>0</v>
      </c>
      <c r="CN512">
        <v>0</v>
      </c>
      <c r="CO512">
        <v>0</v>
      </c>
      <c r="CP512">
        <v>0</v>
      </c>
      <c r="CQ512">
        <v>0</v>
      </c>
      <c r="CR512">
        <v>0</v>
      </c>
      <c r="CS512">
        <v>0</v>
      </c>
      <c r="CT512">
        <v>0</v>
      </c>
      <c r="CU512">
        <v>0</v>
      </c>
      <c r="CV512">
        <v>0</v>
      </c>
      <c r="CW512">
        <v>0</v>
      </c>
      <c r="CX512">
        <v>0</v>
      </c>
      <c r="CY512">
        <v>0</v>
      </c>
      <c r="CZ512">
        <v>0</v>
      </c>
      <c r="DA512">
        <v>0</v>
      </c>
      <c r="DB512">
        <v>0</v>
      </c>
      <c r="DC512">
        <v>0</v>
      </c>
      <c r="DD512">
        <v>0</v>
      </c>
      <c r="DE512">
        <v>0</v>
      </c>
      <c r="DF512">
        <v>0</v>
      </c>
      <c r="DG512">
        <v>0</v>
      </c>
      <c r="DH512">
        <v>0</v>
      </c>
      <c r="DI512">
        <v>0</v>
      </c>
      <c r="DJ512">
        <v>0</v>
      </c>
      <c r="DK512">
        <v>0</v>
      </c>
      <c r="DL512">
        <v>0</v>
      </c>
      <c r="DM512">
        <v>0</v>
      </c>
      <c r="DN512">
        <v>0</v>
      </c>
      <c r="DO512">
        <v>0</v>
      </c>
      <c r="DP512">
        <v>0</v>
      </c>
      <c r="DQ512">
        <v>0</v>
      </c>
    </row>
    <row r="513" spans="1:121" x14ac:dyDescent="0.25">
      <c r="A513" t="s">
        <v>1665</v>
      </c>
      <c r="B513" t="s">
        <v>136</v>
      </c>
      <c r="C513" t="s">
        <v>137</v>
      </c>
      <c r="D513">
        <v>14</v>
      </c>
      <c r="E513" t="s">
        <v>138</v>
      </c>
      <c r="F513" t="s">
        <v>1664</v>
      </c>
      <c r="G513" s="65">
        <v>30167</v>
      </c>
      <c r="H513" t="s">
        <v>141</v>
      </c>
      <c r="I513" t="s">
        <v>142</v>
      </c>
      <c r="J513" s="66">
        <v>200010130533357</v>
      </c>
      <c r="K513" t="s">
        <v>143</v>
      </c>
      <c r="L513">
        <v>5</v>
      </c>
      <c r="M513" s="65">
        <v>45663</v>
      </c>
      <c r="N513" t="s">
        <v>388</v>
      </c>
      <c r="O513" t="s">
        <v>389</v>
      </c>
      <c r="P513" t="s">
        <v>388</v>
      </c>
      <c r="Q513" t="s">
        <v>389</v>
      </c>
      <c r="R513">
        <v>1</v>
      </c>
      <c r="S513" t="s">
        <v>146</v>
      </c>
      <c r="T513" t="s">
        <v>147</v>
      </c>
      <c r="U513" t="s">
        <v>148</v>
      </c>
      <c r="V513" t="s">
        <v>149</v>
      </c>
      <c r="W513" t="s">
        <v>150</v>
      </c>
      <c r="X513">
        <v>1831</v>
      </c>
      <c r="Y513" t="s">
        <v>151</v>
      </c>
      <c r="Z513" t="s">
        <v>152</v>
      </c>
      <c r="AA513" t="s">
        <v>153</v>
      </c>
      <c r="AB513" t="s">
        <v>154</v>
      </c>
      <c r="AC513" t="s">
        <v>155</v>
      </c>
      <c r="AF513" t="s">
        <v>156</v>
      </c>
      <c r="AG513" t="s">
        <v>157</v>
      </c>
      <c r="AP513" t="s">
        <v>158</v>
      </c>
      <c r="AQ513" t="s">
        <v>159</v>
      </c>
      <c r="AR513">
        <v>2025</v>
      </c>
      <c r="AS513">
        <v>12</v>
      </c>
      <c r="AT513" s="65">
        <v>45669</v>
      </c>
      <c r="AU513" t="s">
        <v>160</v>
      </c>
      <c r="AV513" t="s">
        <v>161</v>
      </c>
      <c r="AW513" t="s">
        <v>162</v>
      </c>
      <c r="AX513">
        <v>41175.75</v>
      </c>
      <c r="AY513">
        <v>0</v>
      </c>
      <c r="AZ513">
        <v>0</v>
      </c>
      <c r="BA513">
        <v>0</v>
      </c>
      <c r="BB513">
        <v>0</v>
      </c>
      <c r="BC513">
        <v>0</v>
      </c>
      <c r="BD513">
        <v>0</v>
      </c>
      <c r="BE513">
        <v>0</v>
      </c>
      <c r="BF513">
        <v>0</v>
      </c>
      <c r="BG513">
        <v>0</v>
      </c>
      <c r="BH513">
        <v>0</v>
      </c>
      <c r="BI513">
        <v>0</v>
      </c>
      <c r="BJ513">
        <v>1181.74</v>
      </c>
      <c r="BK513">
        <v>608.59</v>
      </c>
      <c r="BL513">
        <v>1251.74</v>
      </c>
      <c r="BM513">
        <v>0</v>
      </c>
      <c r="BN513">
        <v>0</v>
      </c>
      <c r="BO513">
        <v>0</v>
      </c>
      <c r="BP513">
        <v>0</v>
      </c>
      <c r="BQ513">
        <v>0</v>
      </c>
      <c r="BR513">
        <v>0</v>
      </c>
      <c r="BS513">
        <v>0</v>
      </c>
      <c r="BT513">
        <v>0</v>
      </c>
      <c r="BU513">
        <v>0</v>
      </c>
      <c r="BV513">
        <v>0</v>
      </c>
      <c r="BW513">
        <v>0</v>
      </c>
      <c r="BX513">
        <v>0</v>
      </c>
      <c r="BY513">
        <v>0</v>
      </c>
      <c r="BZ513">
        <v>8173.64</v>
      </c>
      <c r="CA513">
        <v>0</v>
      </c>
      <c r="CB513">
        <v>0</v>
      </c>
      <c r="CC513">
        <v>0</v>
      </c>
      <c r="CD513">
        <v>0</v>
      </c>
      <c r="CE513">
        <v>0</v>
      </c>
      <c r="CF513">
        <v>0</v>
      </c>
      <c r="CG513">
        <v>0</v>
      </c>
      <c r="CH513">
        <v>0</v>
      </c>
      <c r="CI513">
        <v>0</v>
      </c>
      <c r="CJ513">
        <v>0</v>
      </c>
      <c r="CK513">
        <v>0</v>
      </c>
      <c r="CL513">
        <v>0</v>
      </c>
      <c r="CM513">
        <v>0</v>
      </c>
      <c r="CN513">
        <v>0</v>
      </c>
      <c r="CO513">
        <v>0</v>
      </c>
      <c r="CP513">
        <v>0</v>
      </c>
      <c r="CQ513">
        <v>0</v>
      </c>
      <c r="CR513">
        <v>0</v>
      </c>
      <c r="CS513">
        <v>0</v>
      </c>
      <c r="CT513">
        <v>0</v>
      </c>
      <c r="CU513">
        <v>0</v>
      </c>
      <c r="CV513">
        <v>0</v>
      </c>
      <c r="CW513">
        <v>0</v>
      </c>
      <c r="CX513">
        <v>0</v>
      </c>
      <c r="CY513">
        <v>0</v>
      </c>
      <c r="CZ513">
        <v>0</v>
      </c>
      <c r="DA513">
        <v>0</v>
      </c>
      <c r="DB513">
        <v>0</v>
      </c>
      <c r="DC513">
        <v>0</v>
      </c>
      <c r="DD513">
        <v>0</v>
      </c>
      <c r="DE513">
        <v>0</v>
      </c>
      <c r="DF513">
        <v>0</v>
      </c>
      <c r="DG513">
        <v>0</v>
      </c>
      <c r="DH513">
        <v>0</v>
      </c>
      <c r="DI513">
        <v>0</v>
      </c>
      <c r="DJ513">
        <v>0</v>
      </c>
      <c r="DK513">
        <v>0</v>
      </c>
      <c r="DL513">
        <v>0</v>
      </c>
      <c r="DM513">
        <v>0</v>
      </c>
      <c r="DN513">
        <v>0</v>
      </c>
      <c r="DO513">
        <v>0</v>
      </c>
      <c r="DP513">
        <v>0</v>
      </c>
      <c r="DQ513">
        <v>0</v>
      </c>
    </row>
    <row r="514" spans="1:121" x14ac:dyDescent="0.25">
      <c r="A514" t="s">
        <v>1667</v>
      </c>
      <c r="B514" t="s">
        <v>136</v>
      </c>
      <c r="C514" t="s">
        <v>137</v>
      </c>
      <c r="D514">
        <v>303</v>
      </c>
      <c r="E514" t="s">
        <v>138</v>
      </c>
      <c r="F514" t="s">
        <v>1666</v>
      </c>
      <c r="G514" t="s">
        <v>1668</v>
      </c>
      <c r="H514" t="s">
        <v>166</v>
      </c>
      <c r="I514" t="s">
        <v>142</v>
      </c>
      <c r="J514" s="66">
        <v>200019605661632</v>
      </c>
      <c r="K514" t="s">
        <v>143</v>
      </c>
      <c r="L514">
        <v>3</v>
      </c>
      <c r="M514" s="65">
        <v>45663</v>
      </c>
      <c r="N514" t="s">
        <v>200</v>
      </c>
      <c r="O514" t="s">
        <v>201</v>
      </c>
      <c r="P514" t="s">
        <v>200</v>
      </c>
      <c r="Q514" t="s">
        <v>201</v>
      </c>
      <c r="R514">
        <v>1</v>
      </c>
      <c r="S514" t="s">
        <v>146</v>
      </c>
      <c r="T514" t="s">
        <v>147</v>
      </c>
      <c r="U514" t="s">
        <v>148</v>
      </c>
      <c r="V514" t="s">
        <v>149</v>
      </c>
      <c r="W514" t="s">
        <v>150</v>
      </c>
      <c r="X514">
        <v>3978</v>
      </c>
      <c r="Y514" t="s">
        <v>228</v>
      </c>
      <c r="Z514" t="s">
        <v>193</v>
      </c>
      <c r="AA514" t="s">
        <v>194</v>
      </c>
      <c r="AB514" t="s">
        <v>195</v>
      </c>
      <c r="AC514" t="s">
        <v>196</v>
      </c>
      <c r="AF514" t="s">
        <v>156</v>
      </c>
      <c r="AG514" t="s">
        <v>157</v>
      </c>
      <c r="AP514" t="s">
        <v>158</v>
      </c>
      <c r="AQ514" t="s">
        <v>159</v>
      </c>
      <c r="AR514">
        <v>2025</v>
      </c>
      <c r="AS514">
        <v>12</v>
      </c>
      <c r="AT514" s="65">
        <v>45669</v>
      </c>
      <c r="AU514" t="s">
        <v>160</v>
      </c>
      <c r="AV514" t="s">
        <v>161</v>
      </c>
      <c r="AW514" t="s">
        <v>162</v>
      </c>
      <c r="AX514">
        <v>75000</v>
      </c>
      <c r="AY514">
        <v>0</v>
      </c>
      <c r="AZ514">
        <v>0</v>
      </c>
      <c r="BA514">
        <v>0</v>
      </c>
      <c r="BB514">
        <v>0</v>
      </c>
      <c r="BC514">
        <v>0</v>
      </c>
      <c r="BD514">
        <v>0</v>
      </c>
      <c r="BE514">
        <v>0</v>
      </c>
      <c r="BF514">
        <v>0</v>
      </c>
      <c r="BG514">
        <v>0</v>
      </c>
      <c r="BH514">
        <v>0</v>
      </c>
      <c r="BI514">
        <v>0</v>
      </c>
      <c r="BJ514">
        <v>2152.5</v>
      </c>
      <c r="BK514">
        <v>6309.38</v>
      </c>
      <c r="BL514">
        <v>2280</v>
      </c>
      <c r="BM514">
        <v>0</v>
      </c>
      <c r="BN514">
        <v>0</v>
      </c>
      <c r="BO514">
        <v>0</v>
      </c>
      <c r="BP514">
        <v>0</v>
      </c>
      <c r="BQ514">
        <v>0</v>
      </c>
      <c r="BR514">
        <v>0</v>
      </c>
      <c r="BS514">
        <v>0</v>
      </c>
      <c r="BT514">
        <v>0</v>
      </c>
      <c r="BU514">
        <v>0</v>
      </c>
      <c r="BV514">
        <v>0</v>
      </c>
      <c r="BW514">
        <v>0</v>
      </c>
      <c r="BX514">
        <v>0</v>
      </c>
      <c r="BY514">
        <v>0</v>
      </c>
      <c r="BZ514">
        <v>0</v>
      </c>
      <c r="CA514">
        <v>0</v>
      </c>
      <c r="CB514">
        <v>0</v>
      </c>
      <c r="CC514">
        <v>0</v>
      </c>
      <c r="CD514">
        <v>0</v>
      </c>
      <c r="CE514">
        <v>0</v>
      </c>
      <c r="CF514">
        <v>0</v>
      </c>
      <c r="CG514">
        <v>0</v>
      </c>
      <c r="CH514">
        <v>0</v>
      </c>
      <c r="CI514">
        <v>0</v>
      </c>
      <c r="CJ514">
        <v>0</v>
      </c>
      <c r="CK514">
        <v>0</v>
      </c>
      <c r="CL514">
        <v>0</v>
      </c>
      <c r="CM514">
        <v>0</v>
      </c>
      <c r="CN514">
        <v>0</v>
      </c>
      <c r="CO514">
        <v>0</v>
      </c>
      <c r="CP514">
        <v>0</v>
      </c>
      <c r="CQ514">
        <v>0</v>
      </c>
      <c r="CR514">
        <v>0</v>
      </c>
      <c r="CS514">
        <v>0</v>
      </c>
      <c r="CT514">
        <v>0</v>
      </c>
      <c r="CU514">
        <v>0</v>
      </c>
      <c r="CV514">
        <v>0</v>
      </c>
      <c r="CW514">
        <v>0</v>
      </c>
      <c r="CX514">
        <v>0</v>
      </c>
      <c r="CY514">
        <v>0</v>
      </c>
      <c r="CZ514">
        <v>0</v>
      </c>
      <c r="DA514">
        <v>0</v>
      </c>
      <c r="DB514">
        <v>0</v>
      </c>
      <c r="DC514">
        <v>0</v>
      </c>
      <c r="DD514">
        <v>0</v>
      </c>
      <c r="DE514">
        <v>0</v>
      </c>
      <c r="DF514">
        <v>0</v>
      </c>
      <c r="DG514">
        <v>0</v>
      </c>
      <c r="DH514">
        <v>0</v>
      </c>
      <c r="DI514">
        <v>0</v>
      </c>
      <c r="DJ514">
        <v>0</v>
      </c>
      <c r="DK514">
        <v>0</v>
      </c>
      <c r="DL514">
        <v>0</v>
      </c>
      <c r="DM514">
        <v>0</v>
      </c>
      <c r="DN514">
        <v>0</v>
      </c>
      <c r="DO514">
        <v>0</v>
      </c>
      <c r="DP514">
        <v>0</v>
      </c>
      <c r="DQ514">
        <v>0</v>
      </c>
    </row>
    <row r="515" spans="1:121" x14ac:dyDescent="0.25">
      <c r="A515" t="s">
        <v>1670</v>
      </c>
      <c r="B515" t="s">
        <v>136</v>
      </c>
      <c r="C515" t="s">
        <v>137</v>
      </c>
      <c r="D515">
        <v>8</v>
      </c>
      <c r="E515" t="s">
        <v>138</v>
      </c>
      <c r="F515" t="s">
        <v>1669</v>
      </c>
      <c r="G515" s="65">
        <v>34553</v>
      </c>
      <c r="H515" t="s">
        <v>166</v>
      </c>
      <c r="I515" t="s">
        <v>142</v>
      </c>
      <c r="J515" s="66">
        <v>200019603379522</v>
      </c>
      <c r="K515" t="s">
        <v>143</v>
      </c>
      <c r="L515">
        <v>4</v>
      </c>
      <c r="M515" s="65">
        <v>45663</v>
      </c>
      <c r="N515" t="s">
        <v>175</v>
      </c>
      <c r="O515" t="s">
        <v>176</v>
      </c>
      <c r="P515" t="s">
        <v>175</v>
      </c>
      <c r="Q515" t="s">
        <v>176</v>
      </c>
      <c r="R515">
        <v>1</v>
      </c>
      <c r="S515" t="s">
        <v>146</v>
      </c>
      <c r="T515" t="s">
        <v>147</v>
      </c>
      <c r="U515" t="s">
        <v>148</v>
      </c>
      <c r="V515" t="s">
        <v>149</v>
      </c>
      <c r="W515" t="s">
        <v>150</v>
      </c>
      <c r="X515">
        <v>1693</v>
      </c>
      <c r="Y515" t="s">
        <v>187</v>
      </c>
      <c r="Z515" t="s">
        <v>152</v>
      </c>
      <c r="AA515" t="s">
        <v>153</v>
      </c>
      <c r="AB515" t="s">
        <v>154</v>
      </c>
      <c r="AC515" t="s">
        <v>155</v>
      </c>
      <c r="AF515" t="s">
        <v>188</v>
      </c>
      <c r="AG515" t="s">
        <v>189</v>
      </c>
      <c r="AP515" t="s">
        <v>158</v>
      </c>
      <c r="AQ515" t="s">
        <v>159</v>
      </c>
      <c r="AR515">
        <v>2025</v>
      </c>
      <c r="AS515">
        <v>12</v>
      </c>
      <c r="AT515" s="65">
        <v>45669</v>
      </c>
      <c r="AU515" t="s">
        <v>160</v>
      </c>
      <c r="AV515" t="s">
        <v>161</v>
      </c>
      <c r="AW515" t="s">
        <v>162</v>
      </c>
      <c r="AX515">
        <v>67500</v>
      </c>
      <c r="AY515">
        <v>0</v>
      </c>
      <c r="AZ515">
        <v>0</v>
      </c>
      <c r="BA515">
        <v>0</v>
      </c>
      <c r="BB515">
        <v>0</v>
      </c>
      <c r="BC515">
        <v>0</v>
      </c>
      <c r="BD515">
        <v>0</v>
      </c>
      <c r="BE515">
        <v>0</v>
      </c>
      <c r="BF515">
        <v>0</v>
      </c>
      <c r="BG515">
        <v>0</v>
      </c>
      <c r="BH515">
        <v>0</v>
      </c>
      <c r="BI515">
        <v>0</v>
      </c>
      <c r="BJ515">
        <v>1937.25</v>
      </c>
      <c r="BK515">
        <v>4514.07</v>
      </c>
      <c r="BL515">
        <v>2052</v>
      </c>
      <c r="BM515">
        <v>0</v>
      </c>
      <c r="BN515">
        <v>0</v>
      </c>
      <c r="BO515">
        <v>1919.78</v>
      </c>
      <c r="BP515">
        <v>0</v>
      </c>
      <c r="BQ515">
        <v>0</v>
      </c>
      <c r="BR515">
        <v>0</v>
      </c>
      <c r="BS515">
        <v>0</v>
      </c>
      <c r="BT515">
        <v>0</v>
      </c>
      <c r="BU515">
        <v>0</v>
      </c>
      <c r="BV515">
        <v>0</v>
      </c>
      <c r="BW515">
        <v>0</v>
      </c>
      <c r="BX515">
        <v>0</v>
      </c>
      <c r="BY515">
        <v>0</v>
      </c>
      <c r="BZ515">
        <v>0</v>
      </c>
      <c r="CA515">
        <v>0</v>
      </c>
      <c r="CB515">
        <v>0</v>
      </c>
      <c r="CC515">
        <v>0</v>
      </c>
      <c r="CD515">
        <v>0</v>
      </c>
      <c r="CE515">
        <v>0</v>
      </c>
      <c r="CF515">
        <v>0</v>
      </c>
      <c r="CG515">
        <v>0</v>
      </c>
      <c r="CH515">
        <v>0</v>
      </c>
      <c r="CI515">
        <v>0</v>
      </c>
      <c r="CJ515">
        <v>0</v>
      </c>
      <c r="CK515">
        <v>0</v>
      </c>
      <c r="CL515">
        <v>0</v>
      </c>
      <c r="CM515">
        <v>0</v>
      </c>
      <c r="CN515">
        <v>0</v>
      </c>
      <c r="CO515">
        <v>0</v>
      </c>
      <c r="CP515">
        <v>0</v>
      </c>
      <c r="CQ515">
        <v>0</v>
      </c>
      <c r="CR515">
        <v>0</v>
      </c>
      <c r="CS515">
        <v>0</v>
      </c>
      <c r="CT515">
        <v>0</v>
      </c>
      <c r="CU515">
        <v>0</v>
      </c>
      <c r="CV515">
        <v>0</v>
      </c>
      <c r="CW515">
        <v>0</v>
      </c>
      <c r="CX515">
        <v>0</v>
      </c>
      <c r="CY515">
        <v>0</v>
      </c>
      <c r="CZ515">
        <v>0</v>
      </c>
      <c r="DA515">
        <v>0</v>
      </c>
      <c r="DB515">
        <v>0</v>
      </c>
      <c r="DC515">
        <v>0</v>
      </c>
      <c r="DD515">
        <v>0</v>
      </c>
      <c r="DE515">
        <v>0</v>
      </c>
      <c r="DF515">
        <v>0</v>
      </c>
      <c r="DG515">
        <v>0</v>
      </c>
      <c r="DH515">
        <v>0</v>
      </c>
      <c r="DI515">
        <v>0</v>
      </c>
      <c r="DJ515">
        <v>0</v>
      </c>
      <c r="DK515">
        <v>0</v>
      </c>
      <c r="DL515">
        <v>0</v>
      </c>
      <c r="DM515">
        <v>0</v>
      </c>
      <c r="DN515">
        <v>0</v>
      </c>
      <c r="DO515">
        <v>0</v>
      </c>
      <c r="DP515">
        <v>0</v>
      </c>
      <c r="DQ515">
        <v>0</v>
      </c>
    </row>
    <row r="516" spans="1:121" x14ac:dyDescent="0.25">
      <c r="A516" t="s">
        <v>1672</v>
      </c>
      <c r="B516" t="s">
        <v>136</v>
      </c>
      <c r="C516" t="s">
        <v>137</v>
      </c>
      <c r="D516">
        <v>22</v>
      </c>
      <c r="E516" t="s">
        <v>138</v>
      </c>
      <c r="F516" t="s">
        <v>1671</v>
      </c>
      <c r="G516" t="s">
        <v>1673</v>
      </c>
      <c r="H516" t="s">
        <v>141</v>
      </c>
      <c r="I516" t="s">
        <v>142</v>
      </c>
      <c r="J516" s="66">
        <v>9608907313</v>
      </c>
      <c r="K516" t="s">
        <v>143</v>
      </c>
      <c r="L516">
        <v>1</v>
      </c>
      <c r="M516" s="65">
        <v>45668</v>
      </c>
      <c r="N516" t="s">
        <v>299</v>
      </c>
      <c r="O516" t="s">
        <v>300</v>
      </c>
      <c r="P516" t="s">
        <v>299</v>
      </c>
      <c r="Q516" t="s">
        <v>300</v>
      </c>
      <c r="R516">
        <v>1</v>
      </c>
      <c r="S516" t="s">
        <v>146</v>
      </c>
      <c r="T516" t="s">
        <v>147</v>
      </c>
      <c r="U516" t="s">
        <v>148</v>
      </c>
      <c r="V516" t="s">
        <v>149</v>
      </c>
      <c r="W516" t="s">
        <v>150</v>
      </c>
      <c r="X516">
        <v>3223</v>
      </c>
      <c r="Y516" t="s">
        <v>287</v>
      </c>
      <c r="Z516" t="s">
        <v>193</v>
      </c>
      <c r="AA516" t="s">
        <v>194</v>
      </c>
      <c r="AB516" t="s">
        <v>154</v>
      </c>
      <c r="AC516" t="s">
        <v>155</v>
      </c>
      <c r="AF516" t="s">
        <v>156</v>
      </c>
      <c r="AG516" t="s">
        <v>157</v>
      </c>
      <c r="AP516" t="s">
        <v>158</v>
      </c>
      <c r="AQ516" t="s">
        <v>159</v>
      </c>
      <c r="AR516">
        <v>2025</v>
      </c>
      <c r="AS516">
        <v>12</v>
      </c>
      <c r="AT516" s="65">
        <v>45669</v>
      </c>
      <c r="AU516" t="s">
        <v>160</v>
      </c>
      <c r="AV516" t="s">
        <v>161</v>
      </c>
      <c r="AW516" t="s">
        <v>162</v>
      </c>
      <c r="AX516">
        <v>30000</v>
      </c>
      <c r="AY516">
        <v>0</v>
      </c>
      <c r="AZ516">
        <v>0</v>
      </c>
      <c r="BA516">
        <v>0</v>
      </c>
      <c r="BB516">
        <v>0</v>
      </c>
      <c r="BC516">
        <v>0</v>
      </c>
      <c r="BD516">
        <v>0</v>
      </c>
      <c r="BE516">
        <v>0</v>
      </c>
      <c r="BF516">
        <v>0</v>
      </c>
      <c r="BG516">
        <v>0</v>
      </c>
      <c r="BH516">
        <v>0</v>
      </c>
      <c r="BI516">
        <v>0</v>
      </c>
      <c r="BJ516">
        <v>861</v>
      </c>
      <c r="BK516">
        <v>0</v>
      </c>
      <c r="BL516">
        <v>912</v>
      </c>
      <c r="BM516">
        <v>0</v>
      </c>
      <c r="BN516">
        <v>0</v>
      </c>
      <c r="BO516">
        <v>0</v>
      </c>
      <c r="BP516">
        <v>0</v>
      </c>
      <c r="BQ516">
        <v>0</v>
      </c>
      <c r="BR516">
        <v>0</v>
      </c>
      <c r="BS516">
        <v>0</v>
      </c>
      <c r="BT516">
        <v>0</v>
      </c>
      <c r="BU516">
        <v>0</v>
      </c>
      <c r="BV516">
        <v>0</v>
      </c>
      <c r="BW516">
        <v>0</v>
      </c>
      <c r="BX516">
        <v>0</v>
      </c>
      <c r="BY516">
        <v>0</v>
      </c>
      <c r="BZ516">
        <v>0</v>
      </c>
      <c r="CA516">
        <v>0</v>
      </c>
      <c r="CB516">
        <v>0</v>
      </c>
      <c r="CC516">
        <v>0</v>
      </c>
      <c r="CD516">
        <v>0</v>
      </c>
      <c r="CE516">
        <v>0</v>
      </c>
      <c r="CF516">
        <v>0</v>
      </c>
      <c r="CG516">
        <v>0</v>
      </c>
      <c r="CH516">
        <v>0</v>
      </c>
      <c r="CI516">
        <v>0</v>
      </c>
      <c r="CJ516">
        <v>0</v>
      </c>
      <c r="CK516">
        <v>0</v>
      </c>
      <c r="CL516">
        <v>0</v>
      </c>
      <c r="CM516">
        <v>0</v>
      </c>
      <c r="CN516">
        <v>0</v>
      </c>
      <c r="CO516">
        <v>0</v>
      </c>
      <c r="CP516">
        <v>0</v>
      </c>
      <c r="CQ516">
        <v>0</v>
      </c>
      <c r="CR516">
        <v>0</v>
      </c>
      <c r="CS516">
        <v>0</v>
      </c>
      <c r="CT516">
        <v>0</v>
      </c>
      <c r="CU516">
        <v>0</v>
      </c>
      <c r="CV516">
        <v>0</v>
      </c>
      <c r="CW516">
        <v>0</v>
      </c>
      <c r="CX516">
        <v>0</v>
      </c>
      <c r="CY516">
        <v>0</v>
      </c>
      <c r="CZ516">
        <v>0</v>
      </c>
      <c r="DA516">
        <v>0</v>
      </c>
      <c r="DB516">
        <v>0</v>
      </c>
      <c r="DC516">
        <v>0</v>
      </c>
      <c r="DD516">
        <v>0</v>
      </c>
      <c r="DE516">
        <v>0</v>
      </c>
      <c r="DF516">
        <v>0</v>
      </c>
      <c r="DG516">
        <v>0</v>
      </c>
      <c r="DH516">
        <v>0</v>
      </c>
      <c r="DI516">
        <v>0</v>
      </c>
      <c r="DJ516">
        <v>0</v>
      </c>
      <c r="DK516">
        <v>0</v>
      </c>
      <c r="DL516">
        <v>0</v>
      </c>
      <c r="DM516">
        <v>0</v>
      </c>
      <c r="DN516">
        <v>0</v>
      </c>
      <c r="DO516">
        <v>0</v>
      </c>
      <c r="DP516">
        <v>0</v>
      </c>
      <c r="DQ516">
        <v>0</v>
      </c>
    </row>
    <row r="517" spans="1:121" x14ac:dyDescent="0.25">
      <c r="A517" t="s">
        <v>1675</v>
      </c>
      <c r="B517" t="s">
        <v>136</v>
      </c>
      <c r="C517" t="s">
        <v>137</v>
      </c>
      <c r="D517">
        <v>345</v>
      </c>
      <c r="E517" t="s">
        <v>138</v>
      </c>
      <c r="F517" t="s">
        <v>1674</v>
      </c>
      <c r="G517" s="65">
        <v>23863</v>
      </c>
      <c r="H517" t="s">
        <v>166</v>
      </c>
      <c r="I517" t="s">
        <v>142</v>
      </c>
      <c r="J517" s="66">
        <v>200019605661784</v>
      </c>
      <c r="K517" t="s">
        <v>143</v>
      </c>
      <c r="L517">
        <v>3</v>
      </c>
      <c r="M517" s="65">
        <v>45663</v>
      </c>
      <c r="N517" t="s">
        <v>200</v>
      </c>
      <c r="O517" t="s">
        <v>201</v>
      </c>
      <c r="P517" t="s">
        <v>200</v>
      </c>
      <c r="Q517" t="s">
        <v>201</v>
      </c>
      <c r="R517">
        <v>1</v>
      </c>
      <c r="S517" t="s">
        <v>146</v>
      </c>
      <c r="T517" t="s">
        <v>147</v>
      </c>
      <c r="U517" t="s">
        <v>148</v>
      </c>
      <c r="V517" t="s">
        <v>149</v>
      </c>
      <c r="W517" t="s">
        <v>150</v>
      </c>
      <c r="X517">
        <v>3978</v>
      </c>
      <c r="Y517" t="s">
        <v>228</v>
      </c>
      <c r="Z517" t="s">
        <v>193</v>
      </c>
      <c r="AA517" t="s">
        <v>194</v>
      </c>
      <c r="AB517" t="s">
        <v>195</v>
      </c>
      <c r="AC517" t="s">
        <v>196</v>
      </c>
      <c r="AF517" t="s">
        <v>156</v>
      </c>
      <c r="AG517" t="s">
        <v>157</v>
      </c>
      <c r="AP517" t="s">
        <v>158</v>
      </c>
      <c r="AQ517" t="s">
        <v>159</v>
      </c>
      <c r="AR517">
        <v>2025</v>
      </c>
      <c r="AS517">
        <v>12</v>
      </c>
      <c r="AT517" s="65">
        <v>45669</v>
      </c>
      <c r="AU517" t="s">
        <v>160</v>
      </c>
      <c r="AV517" t="s">
        <v>161</v>
      </c>
      <c r="AW517" t="s">
        <v>162</v>
      </c>
      <c r="AX517">
        <v>75000</v>
      </c>
      <c r="AY517">
        <v>0</v>
      </c>
      <c r="AZ517">
        <v>0</v>
      </c>
      <c r="BA517">
        <v>0</v>
      </c>
      <c r="BB517">
        <v>0</v>
      </c>
      <c r="BC517">
        <v>0</v>
      </c>
      <c r="BD517">
        <v>0</v>
      </c>
      <c r="BE517">
        <v>0</v>
      </c>
      <c r="BF517">
        <v>0</v>
      </c>
      <c r="BG517">
        <v>0</v>
      </c>
      <c r="BH517">
        <v>0</v>
      </c>
      <c r="BI517">
        <v>0</v>
      </c>
      <c r="BJ517">
        <v>2152.5</v>
      </c>
      <c r="BK517">
        <v>6309.38</v>
      </c>
      <c r="BL517">
        <v>2280</v>
      </c>
      <c r="BM517">
        <v>0</v>
      </c>
      <c r="BN517">
        <v>0</v>
      </c>
      <c r="BO517">
        <v>0</v>
      </c>
      <c r="BP517">
        <v>0</v>
      </c>
      <c r="BQ517">
        <v>0</v>
      </c>
      <c r="BR517">
        <v>0</v>
      </c>
      <c r="BS517">
        <v>0</v>
      </c>
      <c r="BT517">
        <v>0</v>
      </c>
      <c r="BU517">
        <v>0</v>
      </c>
      <c r="BV517">
        <v>0</v>
      </c>
      <c r="BW517">
        <v>0</v>
      </c>
      <c r="BX517">
        <v>0</v>
      </c>
      <c r="BY517">
        <v>0</v>
      </c>
      <c r="BZ517">
        <v>0</v>
      </c>
      <c r="CA517">
        <v>0</v>
      </c>
      <c r="CB517">
        <v>0</v>
      </c>
      <c r="CC517">
        <v>0</v>
      </c>
      <c r="CD517">
        <v>0</v>
      </c>
      <c r="CE517">
        <v>0</v>
      </c>
      <c r="CF517">
        <v>0</v>
      </c>
      <c r="CG517">
        <v>0</v>
      </c>
      <c r="CH517">
        <v>0</v>
      </c>
      <c r="CI517">
        <v>0</v>
      </c>
      <c r="CJ517">
        <v>0</v>
      </c>
      <c r="CK517">
        <v>0</v>
      </c>
      <c r="CL517">
        <v>0</v>
      </c>
      <c r="CM517">
        <v>0</v>
      </c>
      <c r="CN517">
        <v>0</v>
      </c>
      <c r="CO517">
        <v>0</v>
      </c>
      <c r="CP517">
        <v>0</v>
      </c>
      <c r="CQ517">
        <v>0</v>
      </c>
      <c r="CR517">
        <v>0</v>
      </c>
      <c r="CS517">
        <v>0</v>
      </c>
      <c r="CT517">
        <v>0</v>
      </c>
      <c r="CU517">
        <v>0</v>
      </c>
      <c r="CV517">
        <v>0</v>
      </c>
      <c r="CW517">
        <v>0</v>
      </c>
      <c r="CX517">
        <v>0</v>
      </c>
      <c r="CY517">
        <v>0</v>
      </c>
      <c r="CZ517">
        <v>0</v>
      </c>
      <c r="DA517">
        <v>0</v>
      </c>
      <c r="DB517">
        <v>0</v>
      </c>
      <c r="DC517">
        <v>0</v>
      </c>
      <c r="DD517">
        <v>0</v>
      </c>
      <c r="DE517">
        <v>0</v>
      </c>
      <c r="DF517">
        <v>0</v>
      </c>
      <c r="DG517">
        <v>0</v>
      </c>
      <c r="DH517">
        <v>0</v>
      </c>
      <c r="DI517">
        <v>0</v>
      </c>
      <c r="DJ517">
        <v>0</v>
      </c>
      <c r="DK517">
        <v>0</v>
      </c>
      <c r="DL517">
        <v>0</v>
      </c>
      <c r="DM517">
        <v>0</v>
      </c>
      <c r="DN517">
        <v>0</v>
      </c>
      <c r="DO517">
        <v>0</v>
      </c>
      <c r="DP517">
        <v>0</v>
      </c>
      <c r="DQ517">
        <v>0</v>
      </c>
    </row>
    <row r="518" spans="1:121" x14ac:dyDescent="0.25">
      <c r="A518" t="s">
        <v>1677</v>
      </c>
      <c r="B518" t="s">
        <v>136</v>
      </c>
      <c r="C518" t="s">
        <v>137</v>
      </c>
      <c r="D518">
        <v>142</v>
      </c>
      <c r="E518" t="s">
        <v>138</v>
      </c>
      <c r="F518" t="s">
        <v>1676</v>
      </c>
      <c r="G518" t="s">
        <v>1678</v>
      </c>
      <c r="H518" t="s">
        <v>166</v>
      </c>
      <c r="I518" t="s">
        <v>142</v>
      </c>
      <c r="J518" s="66">
        <v>200019601756759</v>
      </c>
      <c r="K518" t="s">
        <v>143</v>
      </c>
      <c r="L518">
        <v>4</v>
      </c>
      <c r="M518" s="65">
        <v>45663</v>
      </c>
      <c r="N518" t="s">
        <v>144</v>
      </c>
      <c r="O518" t="s">
        <v>145</v>
      </c>
      <c r="P518" t="s">
        <v>144</v>
      </c>
      <c r="Q518" t="s">
        <v>145</v>
      </c>
      <c r="R518">
        <v>1</v>
      </c>
      <c r="S518" t="s">
        <v>146</v>
      </c>
      <c r="T518" t="s">
        <v>147</v>
      </c>
      <c r="U518" t="s">
        <v>148</v>
      </c>
      <c r="V518" t="s">
        <v>149</v>
      </c>
      <c r="W518" t="s">
        <v>150</v>
      </c>
      <c r="X518">
        <v>1500</v>
      </c>
      <c r="Y518" t="s">
        <v>264</v>
      </c>
      <c r="Z518" t="s">
        <v>152</v>
      </c>
      <c r="AA518" t="s">
        <v>153</v>
      </c>
      <c r="AB518" t="s">
        <v>154</v>
      </c>
      <c r="AC518" t="s">
        <v>155</v>
      </c>
      <c r="AF518" t="s">
        <v>188</v>
      </c>
      <c r="AG518" t="s">
        <v>189</v>
      </c>
      <c r="AP518" t="s">
        <v>158</v>
      </c>
      <c r="AQ518" t="s">
        <v>159</v>
      </c>
      <c r="AR518">
        <v>2025</v>
      </c>
      <c r="AS518">
        <v>12</v>
      </c>
      <c r="AT518" s="65">
        <v>45669</v>
      </c>
      <c r="AU518" t="s">
        <v>160</v>
      </c>
      <c r="AV518" t="s">
        <v>161</v>
      </c>
      <c r="AW518" t="s">
        <v>162</v>
      </c>
      <c r="AX518">
        <v>49335</v>
      </c>
      <c r="AY518">
        <v>0</v>
      </c>
      <c r="AZ518">
        <v>0</v>
      </c>
      <c r="BA518">
        <v>0</v>
      </c>
      <c r="BB518">
        <v>0</v>
      </c>
      <c r="BC518">
        <v>0</v>
      </c>
      <c r="BD518">
        <v>0</v>
      </c>
      <c r="BE518">
        <v>0</v>
      </c>
      <c r="BF518">
        <v>0</v>
      </c>
      <c r="BG518">
        <v>0</v>
      </c>
      <c r="BH518">
        <v>0</v>
      </c>
      <c r="BI518">
        <v>0</v>
      </c>
      <c r="BJ518">
        <v>1415.91</v>
      </c>
      <c r="BK518">
        <v>1760.15</v>
      </c>
      <c r="BL518">
        <v>1499.78</v>
      </c>
      <c r="BM518">
        <v>0</v>
      </c>
      <c r="BN518">
        <v>0</v>
      </c>
      <c r="BO518">
        <v>0</v>
      </c>
      <c r="BP518">
        <v>0</v>
      </c>
      <c r="BQ518">
        <v>0</v>
      </c>
      <c r="BR518">
        <v>0</v>
      </c>
      <c r="BS518">
        <v>0</v>
      </c>
      <c r="BT518">
        <v>0</v>
      </c>
      <c r="BU518">
        <v>0</v>
      </c>
      <c r="BV518">
        <v>0</v>
      </c>
      <c r="BW518">
        <v>0</v>
      </c>
      <c r="BX518">
        <v>0</v>
      </c>
      <c r="BY518">
        <v>0</v>
      </c>
      <c r="BZ518">
        <v>35447.980000000003</v>
      </c>
      <c r="CA518">
        <v>0</v>
      </c>
      <c r="CB518">
        <v>0</v>
      </c>
      <c r="CC518">
        <v>0</v>
      </c>
      <c r="CD518">
        <v>0</v>
      </c>
      <c r="CE518">
        <v>0</v>
      </c>
      <c r="CF518">
        <v>0</v>
      </c>
      <c r="CG518">
        <v>0</v>
      </c>
      <c r="CH518">
        <v>0</v>
      </c>
      <c r="CI518">
        <v>0</v>
      </c>
      <c r="CJ518">
        <v>0</v>
      </c>
      <c r="CK518">
        <v>0</v>
      </c>
      <c r="CL518">
        <v>0</v>
      </c>
      <c r="CM518">
        <v>0</v>
      </c>
      <c r="CN518">
        <v>0</v>
      </c>
      <c r="CO518">
        <v>0</v>
      </c>
      <c r="CP518">
        <v>0</v>
      </c>
      <c r="CQ518">
        <v>0</v>
      </c>
      <c r="CR518">
        <v>0</v>
      </c>
      <c r="CS518">
        <v>0</v>
      </c>
      <c r="CT518">
        <v>0</v>
      </c>
      <c r="CU518">
        <v>0</v>
      </c>
      <c r="CV518">
        <v>0</v>
      </c>
      <c r="CW518">
        <v>0</v>
      </c>
      <c r="CX518">
        <v>0</v>
      </c>
      <c r="CY518">
        <v>0</v>
      </c>
      <c r="CZ518">
        <v>0</v>
      </c>
      <c r="DA518">
        <v>0</v>
      </c>
      <c r="DB518">
        <v>0</v>
      </c>
      <c r="DC518">
        <v>0</v>
      </c>
      <c r="DD518">
        <v>0</v>
      </c>
      <c r="DE518">
        <v>0</v>
      </c>
      <c r="DF518">
        <v>0</v>
      </c>
      <c r="DG518">
        <v>0</v>
      </c>
      <c r="DH518">
        <v>0</v>
      </c>
      <c r="DI518">
        <v>0</v>
      </c>
      <c r="DJ518">
        <v>0</v>
      </c>
      <c r="DK518">
        <v>0</v>
      </c>
      <c r="DL518">
        <v>0</v>
      </c>
      <c r="DM518">
        <v>0</v>
      </c>
      <c r="DN518">
        <v>0</v>
      </c>
      <c r="DO518">
        <v>0</v>
      </c>
      <c r="DP518">
        <v>0</v>
      </c>
      <c r="DQ518">
        <v>0</v>
      </c>
    </row>
    <row r="519" spans="1:121" x14ac:dyDescent="0.25">
      <c r="A519" t="s">
        <v>1680</v>
      </c>
      <c r="B519" t="s">
        <v>136</v>
      </c>
      <c r="C519" t="s">
        <v>137</v>
      </c>
      <c r="D519">
        <v>78</v>
      </c>
      <c r="E519" t="s">
        <v>138</v>
      </c>
      <c r="F519" t="s">
        <v>1679</v>
      </c>
      <c r="G519" s="65">
        <v>22743</v>
      </c>
      <c r="H519" t="s">
        <v>141</v>
      </c>
      <c r="I519" t="s">
        <v>142</v>
      </c>
      <c r="J519" s="66">
        <v>200011640091501</v>
      </c>
      <c r="K519" t="s">
        <v>143</v>
      </c>
      <c r="L519">
        <v>4</v>
      </c>
      <c r="M519" s="65">
        <v>45663</v>
      </c>
      <c r="N519" t="s">
        <v>200</v>
      </c>
      <c r="O519" t="s">
        <v>201</v>
      </c>
      <c r="P519" t="s">
        <v>200</v>
      </c>
      <c r="Q519" t="s">
        <v>201</v>
      </c>
      <c r="R519">
        <v>1</v>
      </c>
      <c r="S519" t="s">
        <v>146</v>
      </c>
      <c r="T519" t="s">
        <v>147</v>
      </c>
      <c r="U519" t="s">
        <v>148</v>
      </c>
      <c r="V519" t="s">
        <v>149</v>
      </c>
      <c r="W519" t="s">
        <v>150</v>
      </c>
      <c r="X519">
        <v>1500</v>
      </c>
      <c r="Y519" t="s">
        <v>264</v>
      </c>
      <c r="Z519" t="s">
        <v>152</v>
      </c>
      <c r="AA519" t="s">
        <v>153</v>
      </c>
      <c r="AB519" t="s">
        <v>154</v>
      </c>
      <c r="AC519" t="s">
        <v>155</v>
      </c>
      <c r="AF519" t="s">
        <v>188</v>
      </c>
      <c r="AG519" t="s">
        <v>189</v>
      </c>
      <c r="AP519" t="s">
        <v>158</v>
      </c>
      <c r="AQ519" t="s">
        <v>159</v>
      </c>
      <c r="AR519">
        <v>2025</v>
      </c>
      <c r="AS519">
        <v>12</v>
      </c>
      <c r="AT519" s="65">
        <v>45669</v>
      </c>
      <c r="AU519" t="s">
        <v>160</v>
      </c>
      <c r="AV519" t="s">
        <v>161</v>
      </c>
      <c r="AW519" t="s">
        <v>162</v>
      </c>
      <c r="AX519">
        <v>70000</v>
      </c>
      <c r="AY519">
        <v>0</v>
      </c>
      <c r="AZ519">
        <v>0</v>
      </c>
      <c r="BA519">
        <v>0</v>
      </c>
      <c r="BB519">
        <v>0</v>
      </c>
      <c r="BC519">
        <v>0</v>
      </c>
      <c r="BD519">
        <v>0</v>
      </c>
      <c r="BE519">
        <v>0</v>
      </c>
      <c r="BF519">
        <v>0</v>
      </c>
      <c r="BG519">
        <v>0</v>
      </c>
      <c r="BH519">
        <v>0</v>
      </c>
      <c r="BI519">
        <v>0</v>
      </c>
      <c r="BJ519">
        <v>2009</v>
      </c>
      <c r="BK519">
        <v>5368.48</v>
      </c>
      <c r="BL519">
        <v>2128</v>
      </c>
      <c r="BM519">
        <v>0</v>
      </c>
      <c r="BN519">
        <v>0</v>
      </c>
      <c r="BO519">
        <v>0</v>
      </c>
      <c r="BP519">
        <v>0</v>
      </c>
      <c r="BQ519">
        <v>0</v>
      </c>
      <c r="BR519">
        <v>0</v>
      </c>
      <c r="BS519">
        <v>0</v>
      </c>
      <c r="BT519">
        <v>0</v>
      </c>
      <c r="BU519">
        <v>0</v>
      </c>
      <c r="BV519">
        <v>0</v>
      </c>
      <c r="BW519">
        <v>0</v>
      </c>
      <c r="BX519">
        <v>0</v>
      </c>
      <c r="BY519">
        <v>0</v>
      </c>
      <c r="BZ519">
        <v>0</v>
      </c>
      <c r="CA519">
        <v>0</v>
      </c>
      <c r="CB519">
        <v>0</v>
      </c>
      <c r="CC519">
        <v>0</v>
      </c>
      <c r="CD519">
        <v>0</v>
      </c>
      <c r="CE519">
        <v>0</v>
      </c>
      <c r="CF519">
        <v>0</v>
      </c>
      <c r="CG519">
        <v>0</v>
      </c>
      <c r="CH519">
        <v>0</v>
      </c>
      <c r="CI519">
        <v>0</v>
      </c>
      <c r="CJ519">
        <v>0</v>
      </c>
      <c r="CK519">
        <v>0</v>
      </c>
      <c r="CL519">
        <v>0</v>
      </c>
      <c r="CM519">
        <v>0</v>
      </c>
      <c r="CN519">
        <v>0</v>
      </c>
      <c r="CO519">
        <v>0</v>
      </c>
      <c r="CP519">
        <v>0</v>
      </c>
      <c r="CQ519">
        <v>0</v>
      </c>
      <c r="CR519">
        <v>0</v>
      </c>
      <c r="CS519">
        <v>0</v>
      </c>
      <c r="CT519">
        <v>0</v>
      </c>
      <c r="CU519">
        <v>0</v>
      </c>
      <c r="CV519">
        <v>0</v>
      </c>
      <c r="CW519">
        <v>0</v>
      </c>
      <c r="CX519">
        <v>0</v>
      </c>
      <c r="CY519">
        <v>0</v>
      </c>
      <c r="CZ519">
        <v>0</v>
      </c>
      <c r="DA519">
        <v>0</v>
      </c>
      <c r="DB519">
        <v>0</v>
      </c>
      <c r="DC519">
        <v>0</v>
      </c>
      <c r="DD519">
        <v>0</v>
      </c>
      <c r="DE519">
        <v>0</v>
      </c>
      <c r="DF519">
        <v>0</v>
      </c>
      <c r="DG519">
        <v>0</v>
      </c>
      <c r="DH519">
        <v>0</v>
      </c>
      <c r="DI519">
        <v>0</v>
      </c>
      <c r="DJ519">
        <v>0</v>
      </c>
      <c r="DK519">
        <v>0</v>
      </c>
      <c r="DL519">
        <v>0</v>
      </c>
      <c r="DM519">
        <v>0</v>
      </c>
      <c r="DN519">
        <v>0</v>
      </c>
      <c r="DO519">
        <v>0</v>
      </c>
      <c r="DP519">
        <v>0</v>
      </c>
      <c r="DQ519">
        <v>0</v>
      </c>
    </row>
    <row r="520" spans="1:121" x14ac:dyDescent="0.25">
      <c r="A520" t="s">
        <v>1682</v>
      </c>
      <c r="B520" t="s">
        <v>136</v>
      </c>
      <c r="C520" t="s">
        <v>137</v>
      </c>
      <c r="D520">
        <v>40</v>
      </c>
      <c r="E520" t="s">
        <v>138</v>
      </c>
      <c r="F520" t="s">
        <v>1681</v>
      </c>
      <c r="G520" s="65">
        <v>31601</v>
      </c>
      <c r="H520" t="s">
        <v>141</v>
      </c>
      <c r="I520" t="s">
        <v>142</v>
      </c>
      <c r="J520" s="66">
        <v>200019605579120</v>
      </c>
      <c r="K520" t="s">
        <v>143</v>
      </c>
      <c r="L520">
        <v>5</v>
      </c>
      <c r="M520" s="65">
        <v>45663</v>
      </c>
      <c r="N520" t="s">
        <v>185</v>
      </c>
      <c r="O520" t="s">
        <v>186</v>
      </c>
      <c r="P520" t="s">
        <v>185</v>
      </c>
      <c r="Q520" t="s">
        <v>186</v>
      </c>
      <c r="R520">
        <v>1</v>
      </c>
      <c r="S520" t="s">
        <v>146</v>
      </c>
      <c r="T520" t="s">
        <v>147</v>
      </c>
      <c r="U520" t="s">
        <v>148</v>
      </c>
      <c r="V520" t="s">
        <v>149</v>
      </c>
      <c r="W520" t="s">
        <v>150</v>
      </c>
      <c r="X520">
        <v>1693</v>
      </c>
      <c r="Y520" t="s">
        <v>187</v>
      </c>
      <c r="Z520" t="s">
        <v>152</v>
      </c>
      <c r="AA520" t="s">
        <v>153</v>
      </c>
      <c r="AB520" t="s">
        <v>154</v>
      </c>
      <c r="AC520" t="s">
        <v>155</v>
      </c>
      <c r="AF520" t="s">
        <v>188</v>
      </c>
      <c r="AG520" t="s">
        <v>189</v>
      </c>
      <c r="AP520" t="s">
        <v>158</v>
      </c>
      <c r="AQ520" t="s">
        <v>159</v>
      </c>
      <c r="AR520">
        <v>2025</v>
      </c>
      <c r="AS520">
        <v>12</v>
      </c>
      <c r="AT520" s="65">
        <v>45669</v>
      </c>
      <c r="AU520" t="s">
        <v>160</v>
      </c>
      <c r="AV520" t="s">
        <v>161</v>
      </c>
      <c r="AW520" t="s">
        <v>162</v>
      </c>
      <c r="AX520">
        <v>140000</v>
      </c>
      <c r="AY520">
        <v>0</v>
      </c>
      <c r="AZ520">
        <v>0</v>
      </c>
      <c r="BA520">
        <v>0</v>
      </c>
      <c r="BB520">
        <v>0</v>
      </c>
      <c r="BC520">
        <v>0</v>
      </c>
      <c r="BD520">
        <v>0</v>
      </c>
      <c r="BE520">
        <v>0</v>
      </c>
      <c r="BF520">
        <v>0</v>
      </c>
      <c r="BG520">
        <v>0</v>
      </c>
      <c r="BH520">
        <v>0</v>
      </c>
      <c r="BI520">
        <v>0</v>
      </c>
      <c r="BJ520">
        <v>4018</v>
      </c>
      <c r="BK520">
        <v>10736.96</v>
      </c>
      <c r="BL520">
        <v>4256</v>
      </c>
      <c r="BM520">
        <v>0</v>
      </c>
      <c r="BN520">
        <v>0</v>
      </c>
      <c r="BO520">
        <v>0</v>
      </c>
      <c r="BP520">
        <v>0</v>
      </c>
      <c r="BQ520">
        <v>0</v>
      </c>
      <c r="BR520">
        <v>0</v>
      </c>
      <c r="BS520">
        <v>0</v>
      </c>
      <c r="BT520">
        <v>0</v>
      </c>
      <c r="BU520">
        <v>0</v>
      </c>
      <c r="BV520">
        <v>0</v>
      </c>
      <c r="BW520">
        <v>0</v>
      </c>
      <c r="BX520">
        <v>0</v>
      </c>
      <c r="BY520">
        <v>0</v>
      </c>
      <c r="BZ520">
        <v>20132</v>
      </c>
      <c r="CA520">
        <v>0</v>
      </c>
      <c r="CB520">
        <v>0</v>
      </c>
      <c r="CC520">
        <v>0</v>
      </c>
      <c r="CD520">
        <v>0</v>
      </c>
      <c r="CE520">
        <v>0</v>
      </c>
      <c r="CF520">
        <v>0</v>
      </c>
      <c r="CG520">
        <v>0</v>
      </c>
      <c r="CH520">
        <v>0</v>
      </c>
      <c r="CI520">
        <v>0</v>
      </c>
      <c r="CJ520">
        <v>0</v>
      </c>
      <c r="CK520">
        <v>0</v>
      </c>
      <c r="CL520">
        <v>0</v>
      </c>
      <c r="CM520">
        <v>0</v>
      </c>
      <c r="CN520">
        <v>0</v>
      </c>
      <c r="CO520">
        <v>0</v>
      </c>
      <c r="CP520">
        <v>0</v>
      </c>
      <c r="CQ520">
        <v>0</v>
      </c>
      <c r="CR520">
        <v>0</v>
      </c>
      <c r="CS520">
        <v>0</v>
      </c>
      <c r="CT520">
        <v>0</v>
      </c>
      <c r="CU520">
        <v>0</v>
      </c>
      <c r="CV520">
        <v>0</v>
      </c>
      <c r="CW520">
        <v>0</v>
      </c>
      <c r="CX520">
        <v>0</v>
      </c>
      <c r="CY520">
        <v>0</v>
      </c>
      <c r="CZ520">
        <v>0</v>
      </c>
      <c r="DA520">
        <v>0</v>
      </c>
      <c r="DB520">
        <v>0</v>
      </c>
      <c r="DC520">
        <v>0</v>
      </c>
      <c r="DD520">
        <v>0</v>
      </c>
      <c r="DE520">
        <v>0</v>
      </c>
      <c r="DF520">
        <v>0</v>
      </c>
      <c r="DG520">
        <v>0</v>
      </c>
      <c r="DH520">
        <v>0</v>
      </c>
      <c r="DI520">
        <v>0</v>
      </c>
      <c r="DJ520">
        <v>0</v>
      </c>
      <c r="DK520">
        <v>0</v>
      </c>
      <c r="DL520">
        <v>0</v>
      </c>
      <c r="DM520">
        <v>0</v>
      </c>
      <c r="DN520">
        <v>0</v>
      </c>
      <c r="DO520">
        <v>0</v>
      </c>
      <c r="DP520">
        <v>0</v>
      </c>
      <c r="DQ520">
        <v>0</v>
      </c>
    </row>
    <row r="521" spans="1:121" x14ac:dyDescent="0.25">
      <c r="A521" t="s">
        <v>1684</v>
      </c>
      <c r="B521" t="s">
        <v>136</v>
      </c>
      <c r="C521" t="s">
        <v>137</v>
      </c>
      <c r="D521">
        <v>241</v>
      </c>
      <c r="E521" t="s">
        <v>138</v>
      </c>
      <c r="F521" t="s">
        <v>1683</v>
      </c>
      <c r="G521" t="s">
        <v>1063</v>
      </c>
      <c r="H521" t="s">
        <v>166</v>
      </c>
      <c r="I521" t="s">
        <v>142</v>
      </c>
      <c r="J521" s="66">
        <v>200018300322018</v>
      </c>
      <c r="K521" t="s">
        <v>143</v>
      </c>
      <c r="L521">
        <v>6</v>
      </c>
      <c r="M521" s="65">
        <v>45663</v>
      </c>
      <c r="N521" t="s">
        <v>144</v>
      </c>
      <c r="O521" t="s">
        <v>145</v>
      </c>
      <c r="P521" t="s">
        <v>144</v>
      </c>
      <c r="Q521" t="s">
        <v>145</v>
      </c>
      <c r="R521">
        <v>1</v>
      </c>
      <c r="S521" t="s">
        <v>146</v>
      </c>
      <c r="T521" t="s">
        <v>147</v>
      </c>
      <c r="U521" t="s">
        <v>148</v>
      </c>
      <c r="V521" t="s">
        <v>149</v>
      </c>
      <c r="W521" t="s">
        <v>150</v>
      </c>
      <c r="X521">
        <v>2210</v>
      </c>
      <c r="Y521" t="s">
        <v>170</v>
      </c>
      <c r="AB521" t="s">
        <v>154</v>
      </c>
      <c r="AC521" t="s">
        <v>155</v>
      </c>
      <c r="AP521" t="s">
        <v>158</v>
      </c>
      <c r="AQ521" t="s">
        <v>159</v>
      </c>
      <c r="AR521">
        <v>2025</v>
      </c>
      <c r="AS521">
        <v>12</v>
      </c>
      <c r="AT521" s="65">
        <v>45669</v>
      </c>
      <c r="AU521" t="s">
        <v>160</v>
      </c>
      <c r="AV521" t="s">
        <v>161</v>
      </c>
      <c r="AW521" t="s">
        <v>162</v>
      </c>
      <c r="AX521">
        <v>35000</v>
      </c>
      <c r="AY521">
        <v>0</v>
      </c>
      <c r="AZ521">
        <v>0</v>
      </c>
      <c r="BA521">
        <v>0</v>
      </c>
      <c r="BB521">
        <v>0</v>
      </c>
      <c r="BC521">
        <v>0</v>
      </c>
      <c r="BD521">
        <v>0</v>
      </c>
      <c r="BE521">
        <v>0</v>
      </c>
      <c r="BF521">
        <v>0</v>
      </c>
      <c r="BG521">
        <v>0</v>
      </c>
      <c r="BH521">
        <v>0</v>
      </c>
      <c r="BI521">
        <v>0</v>
      </c>
      <c r="BJ521">
        <v>1004.5</v>
      </c>
      <c r="BK521">
        <v>0</v>
      </c>
      <c r="BL521">
        <v>1064</v>
      </c>
      <c r="BM521">
        <v>0</v>
      </c>
      <c r="BN521">
        <v>0</v>
      </c>
      <c r="BO521">
        <v>0</v>
      </c>
      <c r="BP521">
        <v>0</v>
      </c>
      <c r="BQ521">
        <v>0</v>
      </c>
      <c r="BR521">
        <v>0</v>
      </c>
      <c r="BS521">
        <v>0</v>
      </c>
      <c r="BT521">
        <v>0</v>
      </c>
      <c r="BU521">
        <v>0</v>
      </c>
      <c r="BV521">
        <v>0</v>
      </c>
      <c r="BW521">
        <v>0</v>
      </c>
      <c r="BX521">
        <v>0</v>
      </c>
      <c r="BY521">
        <v>0</v>
      </c>
      <c r="BZ521">
        <v>23016.82</v>
      </c>
      <c r="CA521">
        <v>0</v>
      </c>
      <c r="CB521">
        <v>0</v>
      </c>
      <c r="CC521">
        <v>0</v>
      </c>
      <c r="CD521">
        <v>0</v>
      </c>
      <c r="CE521">
        <v>0</v>
      </c>
      <c r="CF521">
        <v>0</v>
      </c>
      <c r="CG521">
        <v>0</v>
      </c>
      <c r="CH521">
        <v>0</v>
      </c>
      <c r="CI521">
        <v>0</v>
      </c>
      <c r="CJ521">
        <v>0</v>
      </c>
      <c r="CK521">
        <v>0</v>
      </c>
      <c r="CL521">
        <v>0</v>
      </c>
      <c r="CM521">
        <v>0</v>
      </c>
      <c r="CN521">
        <v>0</v>
      </c>
      <c r="CO521">
        <v>0</v>
      </c>
      <c r="CP521">
        <v>0</v>
      </c>
      <c r="CQ521">
        <v>0</v>
      </c>
      <c r="CR521">
        <v>0</v>
      </c>
      <c r="CS521">
        <v>0</v>
      </c>
      <c r="CT521">
        <v>0</v>
      </c>
      <c r="CU521">
        <v>0</v>
      </c>
      <c r="CV521">
        <v>0</v>
      </c>
      <c r="CW521">
        <v>0</v>
      </c>
      <c r="CX521">
        <v>0</v>
      </c>
      <c r="CY521">
        <v>0</v>
      </c>
      <c r="CZ521">
        <v>0</v>
      </c>
      <c r="DA521">
        <v>0</v>
      </c>
      <c r="DB521">
        <v>0</v>
      </c>
      <c r="DC521">
        <v>0</v>
      </c>
      <c r="DD521">
        <v>0</v>
      </c>
      <c r="DE521">
        <v>0</v>
      </c>
      <c r="DF521">
        <v>0</v>
      </c>
      <c r="DG521">
        <v>0</v>
      </c>
      <c r="DH521">
        <v>0</v>
      </c>
      <c r="DI521">
        <v>0</v>
      </c>
      <c r="DJ521">
        <v>0</v>
      </c>
      <c r="DK521">
        <v>0</v>
      </c>
      <c r="DL521">
        <v>0</v>
      </c>
      <c r="DM521">
        <v>0</v>
      </c>
      <c r="DN521">
        <v>0</v>
      </c>
      <c r="DO521">
        <v>0</v>
      </c>
      <c r="DP521">
        <v>0</v>
      </c>
      <c r="DQ521">
        <v>0</v>
      </c>
    </row>
    <row r="522" spans="1:121" x14ac:dyDescent="0.25">
      <c r="A522" t="s">
        <v>1686</v>
      </c>
      <c r="B522" t="s">
        <v>136</v>
      </c>
      <c r="C522" t="s">
        <v>137</v>
      </c>
      <c r="D522">
        <v>421</v>
      </c>
      <c r="E522" t="s">
        <v>138</v>
      </c>
      <c r="F522" t="s">
        <v>1685</v>
      </c>
      <c r="G522" t="s">
        <v>1687</v>
      </c>
      <c r="H522" t="s">
        <v>166</v>
      </c>
      <c r="I522" t="s">
        <v>206</v>
      </c>
      <c r="J522" s="66">
        <v>200019605926035</v>
      </c>
      <c r="K522" t="s">
        <v>143</v>
      </c>
      <c r="L522">
        <v>5</v>
      </c>
      <c r="M522" s="65">
        <v>45665</v>
      </c>
      <c r="N522" t="s">
        <v>200</v>
      </c>
      <c r="O522" t="s">
        <v>201</v>
      </c>
      <c r="P522" t="s">
        <v>200</v>
      </c>
      <c r="Q522" t="s">
        <v>201</v>
      </c>
      <c r="R522">
        <v>1</v>
      </c>
      <c r="S522" t="s">
        <v>146</v>
      </c>
      <c r="T522" t="s">
        <v>147</v>
      </c>
      <c r="U522" t="s">
        <v>148</v>
      </c>
      <c r="V522" t="s">
        <v>149</v>
      </c>
      <c r="W522" t="s">
        <v>150</v>
      </c>
      <c r="X522">
        <v>1500</v>
      </c>
      <c r="Y522" t="s">
        <v>264</v>
      </c>
      <c r="Z522" t="s">
        <v>152</v>
      </c>
      <c r="AA522" t="s">
        <v>153</v>
      </c>
      <c r="AB522" t="s">
        <v>154</v>
      </c>
      <c r="AC522" t="s">
        <v>155</v>
      </c>
      <c r="AF522" t="s">
        <v>188</v>
      </c>
      <c r="AG522" t="s">
        <v>189</v>
      </c>
      <c r="AP522" t="s">
        <v>158</v>
      </c>
      <c r="AQ522" t="s">
        <v>159</v>
      </c>
      <c r="AR522">
        <v>2025</v>
      </c>
      <c r="AS522">
        <v>12</v>
      </c>
      <c r="AT522" s="65">
        <v>45669</v>
      </c>
      <c r="AU522" t="s">
        <v>160</v>
      </c>
      <c r="AV522" t="s">
        <v>161</v>
      </c>
      <c r="AW522" t="s">
        <v>162</v>
      </c>
      <c r="AX522">
        <v>70000</v>
      </c>
      <c r="AY522">
        <v>0</v>
      </c>
      <c r="AZ522">
        <v>0</v>
      </c>
      <c r="BA522">
        <v>0</v>
      </c>
      <c r="BB522">
        <v>0</v>
      </c>
      <c r="BC522">
        <v>0</v>
      </c>
      <c r="BD522">
        <v>0</v>
      </c>
      <c r="BE522">
        <v>0</v>
      </c>
      <c r="BF522">
        <v>0</v>
      </c>
      <c r="BG522">
        <v>0</v>
      </c>
      <c r="BH522">
        <v>0</v>
      </c>
      <c r="BI522">
        <v>0</v>
      </c>
      <c r="BJ522">
        <v>2009</v>
      </c>
      <c r="BK522">
        <v>5368.48</v>
      </c>
      <c r="BL522">
        <v>2128</v>
      </c>
      <c r="BM522">
        <v>0</v>
      </c>
      <c r="BN522">
        <v>0</v>
      </c>
      <c r="BO522">
        <v>0</v>
      </c>
      <c r="BP522">
        <v>0</v>
      </c>
      <c r="BQ522">
        <v>0</v>
      </c>
      <c r="BR522">
        <v>0</v>
      </c>
      <c r="BS522">
        <v>0</v>
      </c>
      <c r="BT522">
        <v>0</v>
      </c>
      <c r="BU522">
        <v>0</v>
      </c>
      <c r="BV522">
        <v>0</v>
      </c>
      <c r="BW522">
        <v>0</v>
      </c>
      <c r="BX522">
        <v>0</v>
      </c>
      <c r="BY522">
        <v>0</v>
      </c>
      <c r="BZ522">
        <v>0</v>
      </c>
      <c r="CA522">
        <v>0</v>
      </c>
      <c r="CB522">
        <v>0</v>
      </c>
      <c r="CC522">
        <v>0</v>
      </c>
      <c r="CD522">
        <v>0</v>
      </c>
      <c r="CE522">
        <v>0</v>
      </c>
      <c r="CF522">
        <v>0</v>
      </c>
      <c r="CG522">
        <v>0</v>
      </c>
      <c r="CH522">
        <v>0</v>
      </c>
      <c r="CI522">
        <v>0</v>
      </c>
      <c r="CJ522">
        <v>0</v>
      </c>
      <c r="CK522">
        <v>0</v>
      </c>
      <c r="CL522">
        <v>0</v>
      </c>
      <c r="CM522">
        <v>0</v>
      </c>
      <c r="CN522">
        <v>0</v>
      </c>
      <c r="CO522">
        <v>0</v>
      </c>
      <c r="CP522">
        <v>0</v>
      </c>
      <c r="CQ522">
        <v>0</v>
      </c>
      <c r="CR522">
        <v>0</v>
      </c>
      <c r="CS522">
        <v>0</v>
      </c>
      <c r="CT522">
        <v>0</v>
      </c>
      <c r="CU522">
        <v>0</v>
      </c>
      <c r="CV522">
        <v>0</v>
      </c>
      <c r="CW522">
        <v>0</v>
      </c>
      <c r="CX522">
        <v>0</v>
      </c>
      <c r="CY522">
        <v>0</v>
      </c>
      <c r="CZ522">
        <v>0</v>
      </c>
      <c r="DA522">
        <v>0</v>
      </c>
      <c r="DB522">
        <v>0</v>
      </c>
      <c r="DC522">
        <v>0</v>
      </c>
      <c r="DD522">
        <v>0</v>
      </c>
      <c r="DE522">
        <v>0</v>
      </c>
      <c r="DF522">
        <v>0</v>
      </c>
      <c r="DG522">
        <v>0</v>
      </c>
      <c r="DH522">
        <v>0</v>
      </c>
      <c r="DI522">
        <v>0</v>
      </c>
      <c r="DJ522">
        <v>0</v>
      </c>
      <c r="DK522">
        <v>0</v>
      </c>
      <c r="DL522">
        <v>0</v>
      </c>
      <c r="DM522">
        <v>0</v>
      </c>
      <c r="DN522">
        <v>0</v>
      </c>
      <c r="DO522">
        <v>0</v>
      </c>
      <c r="DP522">
        <v>0</v>
      </c>
      <c r="DQ522">
        <v>0</v>
      </c>
    </row>
    <row r="523" spans="1:121" x14ac:dyDescent="0.25">
      <c r="A523" t="s">
        <v>1689</v>
      </c>
      <c r="B523" t="s">
        <v>136</v>
      </c>
      <c r="C523" t="s">
        <v>137</v>
      </c>
      <c r="D523">
        <v>72</v>
      </c>
      <c r="E523" t="s">
        <v>138</v>
      </c>
      <c r="F523" t="s">
        <v>1688</v>
      </c>
      <c r="G523" s="65">
        <v>31689</v>
      </c>
      <c r="H523" t="s">
        <v>141</v>
      </c>
      <c r="I523" t="s">
        <v>142</v>
      </c>
      <c r="J523" s="66">
        <v>200013300553955</v>
      </c>
      <c r="K523" t="s">
        <v>143</v>
      </c>
      <c r="L523">
        <v>5</v>
      </c>
      <c r="M523" s="65">
        <v>45663</v>
      </c>
      <c r="N523" t="s">
        <v>356</v>
      </c>
      <c r="O523" t="s">
        <v>357</v>
      </c>
      <c r="P523" t="s">
        <v>356</v>
      </c>
      <c r="Q523" t="s">
        <v>357</v>
      </c>
      <c r="R523">
        <v>1</v>
      </c>
      <c r="S523" t="s">
        <v>146</v>
      </c>
      <c r="T523" t="s">
        <v>147</v>
      </c>
      <c r="U523" t="s">
        <v>148</v>
      </c>
      <c r="V523" t="s">
        <v>149</v>
      </c>
      <c r="W523" t="s">
        <v>150</v>
      </c>
      <c r="X523">
        <v>1680</v>
      </c>
      <c r="Y523" t="s">
        <v>1501</v>
      </c>
      <c r="AB523" t="s">
        <v>154</v>
      </c>
      <c r="AC523" t="s">
        <v>155</v>
      </c>
      <c r="AP523" t="s">
        <v>158</v>
      </c>
      <c r="AQ523" t="s">
        <v>159</v>
      </c>
      <c r="AR523">
        <v>2025</v>
      </c>
      <c r="AS523">
        <v>12</v>
      </c>
      <c r="AT523" s="65">
        <v>45669</v>
      </c>
      <c r="AU523" t="s">
        <v>160</v>
      </c>
      <c r="AV523" t="s">
        <v>161</v>
      </c>
      <c r="AW523" t="s">
        <v>162</v>
      </c>
      <c r="AX523">
        <v>32732</v>
      </c>
      <c r="AY523">
        <v>0</v>
      </c>
      <c r="AZ523">
        <v>0</v>
      </c>
      <c r="BA523">
        <v>0</v>
      </c>
      <c r="BB523">
        <v>0</v>
      </c>
      <c r="BC523">
        <v>0</v>
      </c>
      <c r="BD523">
        <v>0</v>
      </c>
      <c r="BE523">
        <v>0</v>
      </c>
      <c r="BF523">
        <v>0</v>
      </c>
      <c r="BG523">
        <v>0</v>
      </c>
      <c r="BH523">
        <v>0</v>
      </c>
      <c r="BI523">
        <v>0</v>
      </c>
      <c r="BJ523">
        <v>939.41</v>
      </c>
      <c r="BK523">
        <v>0</v>
      </c>
      <c r="BL523">
        <v>995.05</v>
      </c>
      <c r="BM523">
        <v>0</v>
      </c>
      <c r="BN523">
        <v>0</v>
      </c>
      <c r="BO523">
        <v>0</v>
      </c>
      <c r="BP523">
        <v>0</v>
      </c>
      <c r="BQ523">
        <v>0</v>
      </c>
      <c r="BR523">
        <v>0</v>
      </c>
      <c r="BS523">
        <v>0</v>
      </c>
      <c r="BT523">
        <v>0</v>
      </c>
      <c r="BU523">
        <v>0</v>
      </c>
      <c r="BV523">
        <v>0</v>
      </c>
      <c r="BW523">
        <v>0</v>
      </c>
      <c r="BX523">
        <v>0</v>
      </c>
      <c r="BY523">
        <v>0</v>
      </c>
      <c r="BZ523">
        <v>0</v>
      </c>
      <c r="CA523">
        <v>0</v>
      </c>
      <c r="CB523">
        <v>0</v>
      </c>
      <c r="CC523">
        <v>0</v>
      </c>
      <c r="CD523">
        <v>0</v>
      </c>
      <c r="CE523">
        <v>0</v>
      </c>
      <c r="CF523">
        <v>0</v>
      </c>
      <c r="CG523">
        <v>0</v>
      </c>
      <c r="CH523">
        <v>0</v>
      </c>
      <c r="CI523">
        <v>0</v>
      </c>
      <c r="CJ523">
        <v>0</v>
      </c>
      <c r="CK523">
        <v>0</v>
      </c>
      <c r="CL523">
        <v>0</v>
      </c>
      <c r="CM523">
        <v>0</v>
      </c>
      <c r="CN523">
        <v>0</v>
      </c>
      <c r="CO523">
        <v>0</v>
      </c>
      <c r="CP523">
        <v>0</v>
      </c>
      <c r="CQ523">
        <v>0</v>
      </c>
      <c r="CR523">
        <v>0</v>
      </c>
      <c r="CS523">
        <v>0</v>
      </c>
      <c r="CT523">
        <v>0</v>
      </c>
      <c r="CU523">
        <v>0</v>
      </c>
      <c r="CV523">
        <v>0</v>
      </c>
      <c r="CW523">
        <v>0</v>
      </c>
      <c r="CX523">
        <v>0</v>
      </c>
      <c r="CY523">
        <v>0</v>
      </c>
      <c r="CZ523">
        <v>0</v>
      </c>
      <c r="DA523">
        <v>0</v>
      </c>
      <c r="DB523">
        <v>0</v>
      </c>
      <c r="DC523">
        <v>0</v>
      </c>
      <c r="DD523">
        <v>0</v>
      </c>
      <c r="DE523">
        <v>0</v>
      </c>
      <c r="DF523">
        <v>0</v>
      </c>
      <c r="DG523">
        <v>0</v>
      </c>
      <c r="DH523">
        <v>0</v>
      </c>
      <c r="DI523">
        <v>0</v>
      </c>
      <c r="DJ523">
        <v>0</v>
      </c>
      <c r="DK523">
        <v>0</v>
      </c>
      <c r="DL523">
        <v>0</v>
      </c>
      <c r="DM523">
        <v>0</v>
      </c>
      <c r="DN523">
        <v>0</v>
      </c>
      <c r="DO523">
        <v>0</v>
      </c>
      <c r="DP523">
        <v>0</v>
      </c>
      <c r="DQ523">
        <v>0</v>
      </c>
    </row>
    <row r="524" spans="1:121" x14ac:dyDescent="0.25">
      <c r="A524" t="s">
        <v>1691</v>
      </c>
      <c r="B524" t="s">
        <v>136</v>
      </c>
      <c r="C524" t="s">
        <v>137</v>
      </c>
      <c r="D524">
        <v>64</v>
      </c>
      <c r="E524" t="s">
        <v>138</v>
      </c>
      <c r="F524" t="s">
        <v>1690</v>
      </c>
      <c r="G524" t="s">
        <v>1692</v>
      </c>
      <c r="H524" t="s">
        <v>166</v>
      </c>
      <c r="I524" t="s">
        <v>142</v>
      </c>
      <c r="J524" s="66">
        <v>200019605579167</v>
      </c>
      <c r="K524" t="s">
        <v>143</v>
      </c>
      <c r="L524">
        <v>4</v>
      </c>
      <c r="M524" s="65">
        <v>45663</v>
      </c>
      <c r="N524" t="s">
        <v>293</v>
      </c>
      <c r="O524" t="s">
        <v>294</v>
      </c>
      <c r="P524" t="s">
        <v>293</v>
      </c>
      <c r="Q524" t="s">
        <v>294</v>
      </c>
      <c r="R524">
        <v>1</v>
      </c>
      <c r="S524" t="s">
        <v>146</v>
      </c>
      <c r="T524" t="s">
        <v>147</v>
      </c>
      <c r="U524" t="s">
        <v>148</v>
      </c>
      <c r="V524" t="s">
        <v>149</v>
      </c>
      <c r="W524" t="s">
        <v>150</v>
      </c>
      <c r="X524">
        <v>3389</v>
      </c>
      <c r="Y524" t="s">
        <v>277</v>
      </c>
      <c r="Z524" t="s">
        <v>193</v>
      </c>
      <c r="AA524" t="s">
        <v>194</v>
      </c>
      <c r="AB524" t="s">
        <v>154</v>
      </c>
      <c r="AC524" t="s">
        <v>155</v>
      </c>
      <c r="AF524" t="s">
        <v>156</v>
      </c>
      <c r="AG524" t="s">
        <v>157</v>
      </c>
      <c r="AP524" t="s">
        <v>158</v>
      </c>
      <c r="AQ524" t="s">
        <v>159</v>
      </c>
      <c r="AR524">
        <v>2025</v>
      </c>
      <c r="AS524">
        <v>12</v>
      </c>
      <c r="AT524" s="65">
        <v>45669</v>
      </c>
      <c r="AU524" t="s">
        <v>160</v>
      </c>
      <c r="AV524" t="s">
        <v>161</v>
      </c>
      <c r="AW524" t="s">
        <v>162</v>
      </c>
      <c r="AX524">
        <v>40000</v>
      </c>
      <c r="AY524">
        <v>0</v>
      </c>
      <c r="AZ524">
        <v>0</v>
      </c>
      <c r="BA524">
        <v>0</v>
      </c>
      <c r="BB524">
        <v>0</v>
      </c>
      <c r="BC524">
        <v>0</v>
      </c>
      <c r="BD524">
        <v>0</v>
      </c>
      <c r="BE524">
        <v>0</v>
      </c>
      <c r="BF524">
        <v>0</v>
      </c>
      <c r="BG524">
        <v>0</v>
      </c>
      <c r="BH524">
        <v>0</v>
      </c>
      <c r="BI524">
        <v>0</v>
      </c>
      <c r="BJ524">
        <v>1148</v>
      </c>
      <c r="BK524">
        <v>442.65</v>
      </c>
      <c r="BL524">
        <v>1216</v>
      </c>
      <c r="BM524">
        <v>0</v>
      </c>
      <c r="BN524">
        <v>0</v>
      </c>
      <c r="BO524">
        <v>0</v>
      </c>
      <c r="BP524">
        <v>0</v>
      </c>
      <c r="BQ524">
        <v>0</v>
      </c>
      <c r="BR524">
        <v>0</v>
      </c>
      <c r="BS524">
        <v>0</v>
      </c>
      <c r="BT524">
        <v>0</v>
      </c>
      <c r="BU524">
        <v>0</v>
      </c>
      <c r="BV524">
        <v>0</v>
      </c>
      <c r="BW524">
        <v>0</v>
      </c>
      <c r="BX524">
        <v>0</v>
      </c>
      <c r="BY524">
        <v>0</v>
      </c>
      <c r="BZ524">
        <v>0</v>
      </c>
      <c r="CA524">
        <v>0</v>
      </c>
      <c r="CB524">
        <v>0</v>
      </c>
      <c r="CC524">
        <v>0</v>
      </c>
      <c r="CD524">
        <v>0</v>
      </c>
      <c r="CE524">
        <v>0</v>
      </c>
      <c r="CF524">
        <v>0</v>
      </c>
      <c r="CG524">
        <v>0</v>
      </c>
      <c r="CH524">
        <v>0</v>
      </c>
      <c r="CI524">
        <v>0</v>
      </c>
      <c r="CJ524">
        <v>0</v>
      </c>
      <c r="CK524">
        <v>0</v>
      </c>
      <c r="CL524">
        <v>0</v>
      </c>
      <c r="CM524">
        <v>0</v>
      </c>
      <c r="CN524">
        <v>0</v>
      </c>
      <c r="CO524">
        <v>0</v>
      </c>
      <c r="CP524">
        <v>0</v>
      </c>
      <c r="CQ524">
        <v>0</v>
      </c>
      <c r="CR524">
        <v>0</v>
      </c>
      <c r="CS524">
        <v>0</v>
      </c>
      <c r="CT524">
        <v>0</v>
      </c>
      <c r="CU524">
        <v>0</v>
      </c>
      <c r="CV524">
        <v>0</v>
      </c>
      <c r="CW524">
        <v>0</v>
      </c>
      <c r="CX524">
        <v>0</v>
      </c>
      <c r="CY524">
        <v>0</v>
      </c>
      <c r="CZ524">
        <v>0</v>
      </c>
      <c r="DA524">
        <v>0</v>
      </c>
      <c r="DB524">
        <v>0</v>
      </c>
      <c r="DC524">
        <v>0</v>
      </c>
      <c r="DD524">
        <v>0</v>
      </c>
      <c r="DE524">
        <v>0</v>
      </c>
      <c r="DF524">
        <v>0</v>
      </c>
      <c r="DG524">
        <v>0</v>
      </c>
      <c r="DH524">
        <v>0</v>
      </c>
      <c r="DI524">
        <v>0</v>
      </c>
      <c r="DJ524">
        <v>0</v>
      </c>
      <c r="DK524">
        <v>0</v>
      </c>
      <c r="DL524">
        <v>0</v>
      </c>
      <c r="DM524">
        <v>0</v>
      </c>
      <c r="DN524">
        <v>0</v>
      </c>
      <c r="DO524">
        <v>0</v>
      </c>
      <c r="DP524">
        <v>0</v>
      </c>
      <c r="DQ524">
        <v>0</v>
      </c>
    </row>
    <row r="525" spans="1:121" x14ac:dyDescent="0.25">
      <c r="A525" t="s">
        <v>1694</v>
      </c>
      <c r="B525" t="s">
        <v>136</v>
      </c>
      <c r="C525" t="s">
        <v>137</v>
      </c>
      <c r="D525">
        <v>42</v>
      </c>
      <c r="E525" t="s">
        <v>138</v>
      </c>
      <c r="F525" t="s">
        <v>1693</v>
      </c>
      <c r="G525" t="s">
        <v>421</v>
      </c>
      <c r="H525" t="s">
        <v>166</v>
      </c>
      <c r="I525" t="s">
        <v>142</v>
      </c>
      <c r="J525" s="66">
        <v>200010131161430</v>
      </c>
      <c r="K525" t="s">
        <v>143</v>
      </c>
      <c r="L525">
        <v>6</v>
      </c>
      <c r="M525" s="65">
        <v>45663</v>
      </c>
      <c r="N525" t="s">
        <v>372</v>
      </c>
      <c r="O525" t="s">
        <v>373</v>
      </c>
      <c r="P525" t="s">
        <v>372</v>
      </c>
      <c r="Q525" t="s">
        <v>373</v>
      </c>
      <c r="R525">
        <v>1</v>
      </c>
      <c r="S525" t="s">
        <v>146</v>
      </c>
      <c r="T525" t="s">
        <v>147</v>
      </c>
      <c r="U525" t="s">
        <v>148</v>
      </c>
      <c r="V525" t="s">
        <v>149</v>
      </c>
      <c r="W525" t="s">
        <v>150</v>
      </c>
      <c r="X525">
        <v>1910</v>
      </c>
      <c r="Y525" t="s">
        <v>233</v>
      </c>
      <c r="AB525" t="s">
        <v>154</v>
      </c>
      <c r="AC525" t="s">
        <v>155</v>
      </c>
      <c r="AP525" t="s">
        <v>158</v>
      </c>
      <c r="AQ525" t="s">
        <v>159</v>
      </c>
      <c r="AR525">
        <v>2025</v>
      </c>
      <c r="AS525">
        <v>12</v>
      </c>
      <c r="AT525" s="65">
        <v>45669</v>
      </c>
      <c r="AU525" t="s">
        <v>160</v>
      </c>
      <c r="AV525" t="s">
        <v>161</v>
      </c>
      <c r="AW525" t="s">
        <v>162</v>
      </c>
      <c r="AX525">
        <v>32731.83</v>
      </c>
      <c r="AY525">
        <v>0</v>
      </c>
      <c r="AZ525">
        <v>0</v>
      </c>
      <c r="BA525">
        <v>0</v>
      </c>
      <c r="BB525">
        <v>0</v>
      </c>
      <c r="BC525">
        <v>0</v>
      </c>
      <c r="BD525">
        <v>0</v>
      </c>
      <c r="BE525">
        <v>0</v>
      </c>
      <c r="BF525">
        <v>0</v>
      </c>
      <c r="BG525">
        <v>0</v>
      </c>
      <c r="BH525">
        <v>0</v>
      </c>
      <c r="BI525">
        <v>0</v>
      </c>
      <c r="BJ525">
        <v>939.4</v>
      </c>
      <c r="BK525">
        <v>0</v>
      </c>
      <c r="BL525">
        <v>995.05</v>
      </c>
      <c r="BM525">
        <v>0</v>
      </c>
      <c r="BN525">
        <v>0</v>
      </c>
      <c r="BO525">
        <v>1919.78</v>
      </c>
      <c r="BP525">
        <v>0</v>
      </c>
      <c r="BQ525">
        <v>0</v>
      </c>
      <c r="BR525">
        <v>0</v>
      </c>
      <c r="BS525">
        <v>0</v>
      </c>
      <c r="BT525">
        <v>0</v>
      </c>
      <c r="BU525">
        <v>0</v>
      </c>
      <c r="BV525">
        <v>0</v>
      </c>
      <c r="BW525">
        <v>0</v>
      </c>
      <c r="BX525">
        <v>0</v>
      </c>
      <c r="BY525">
        <v>0</v>
      </c>
      <c r="BZ525">
        <v>9055.57</v>
      </c>
      <c r="CA525">
        <v>0</v>
      </c>
      <c r="CB525">
        <v>0</v>
      </c>
      <c r="CC525">
        <v>0</v>
      </c>
      <c r="CD525">
        <v>0</v>
      </c>
      <c r="CE525">
        <v>0</v>
      </c>
      <c r="CF525">
        <v>0</v>
      </c>
      <c r="CG525">
        <v>0</v>
      </c>
      <c r="CH525">
        <v>0</v>
      </c>
      <c r="CI525">
        <v>0</v>
      </c>
      <c r="CJ525">
        <v>0</v>
      </c>
      <c r="CK525">
        <v>0</v>
      </c>
      <c r="CL525">
        <v>0</v>
      </c>
      <c r="CM525">
        <v>0</v>
      </c>
      <c r="CN525">
        <v>0</v>
      </c>
      <c r="CO525">
        <v>0</v>
      </c>
      <c r="CP525">
        <v>0</v>
      </c>
      <c r="CQ525">
        <v>0</v>
      </c>
      <c r="CR525">
        <v>0</v>
      </c>
      <c r="CS525">
        <v>0</v>
      </c>
      <c r="CT525">
        <v>0</v>
      </c>
      <c r="CU525">
        <v>0</v>
      </c>
      <c r="CV525">
        <v>0</v>
      </c>
      <c r="CW525">
        <v>0</v>
      </c>
      <c r="CX525">
        <v>0</v>
      </c>
      <c r="CY525">
        <v>0</v>
      </c>
      <c r="CZ525">
        <v>0</v>
      </c>
      <c r="DA525">
        <v>0</v>
      </c>
      <c r="DB525">
        <v>0</v>
      </c>
      <c r="DC525">
        <v>0</v>
      </c>
      <c r="DD525">
        <v>0</v>
      </c>
      <c r="DE525">
        <v>0</v>
      </c>
      <c r="DF525">
        <v>0</v>
      </c>
      <c r="DG525">
        <v>0</v>
      </c>
      <c r="DH525">
        <v>0</v>
      </c>
      <c r="DI525">
        <v>0</v>
      </c>
      <c r="DJ525">
        <v>0</v>
      </c>
      <c r="DK525">
        <v>0</v>
      </c>
      <c r="DL525">
        <v>0</v>
      </c>
      <c r="DM525">
        <v>0</v>
      </c>
      <c r="DN525">
        <v>0</v>
      </c>
      <c r="DO525">
        <v>0</v>
      </c>
      <c r="DP525">
        <v>0</v>
      </c>
      <c r="DQ525">
        <v>0</v>
      </c>
    </row>
    <row r="526" spans="1:121" x14ac:dyDescent="0.25">
      <c r="A526" t="s">
        <v>1696</v>
      </c>
      <c r="B526" t="s">
        <v>136</v>
      </c>
      <c r="C526" t="s">
        <v>137</v>
      </c>
      <c r="D526">
        <v>18</v>
      </c>
      <c r="E526" t="s">
        <v>138</v>
      </c>
      <c r="F526" t="s">
        <v>1695</v>
      </c>
      <c r="G526" t="s">
        <v>839</v>
      </c>
      <c r="H526" t="s">
        <v>141</v>
      </c>
      <c r="I526" t="s">
        <v>142</v>
      </c>
      <c r="J526" s="66">
        <v>200019605579008</v>
      </c>
      <c r="K526" t="s">
        <v>143</v>
      </c>
      <c r="L526">
        <v>4</v>
      </c>
      <c r="M526" s="65">
        <v>45663</v>
      </c>
      <c r="N526" t="s">
        <v>185</v>
      </c>
      <c r="O526" t="s">
        <v>186</v>
      </c>
      <c r="P526" t="s">
        <v>185</v>
      </c>
      <c r="Q526" t="s">
        <v>186</v>
      </c>
      <c r="R526">
        <v>1</v>
      </c>
      <c r="S526" t="s">
        <v>146</v>
      </c>
      <c r="T526" t="s">
        <v>147</v>
      </c>
      <c r="U526" t="s">
        <v>148</v>
      </c>
      <c r="V526" t="s">
        <v>149</v>
      </c>
      <c r="W526" t="s">
        <v>150</v>
      </c>
      <c r="X526">
        <v>1693</v>
      </c>
      <c r="Y526" t="s">
        <v>187</v>
      </c>
      <c r="Z526" t="s">
        <v>152</v>
      </c>
      <c r="AA526" t="s">
        <v>153</v>
      </c>
      <c r="AB526" t="s">
        <v>154</v>
      </c>
      <c r="AC526" t="s">
        <v>155</v>
      </c>
      <c r="AF526" t="s">
        <v>188</v>
      </c>
      <c r="AG526" t="s">
        <v>189</v>
      </c>
      <c r="AP526" t="s">
        <v>158</v>
      </c>
      <c r="AQ526" t="s">
        <v>159</v>
      </c>
      <c r="AR526">
        <v>2025</v>
      </c>
      <c r="AS526">
        <v>12</v>
      </c>
      <c r="AT526" s="65">
        <v>45669</v>
      </c>
      <c r="AU526" t="s">
        <v>160</v>
      </c>
      <c r="AV526" t="s">
        <v>161</v>
      </c>
      <c r="AW526" t="s">
        <v>162</v>
      </c>
      <c r="AX526">
        <v>80000</v>
      </c>
      <c r="AY526">
        <v>0</v>
      </c>
      <c r="AZ526">
        <v>0</v>
      </c>
      <c r="BA526">
        <v>0</v>
      </c>
      <c r="BB526">
        <v>0</v>
      </c>
      <c r="BC526">
        <v>0</v>
      </c>
      <c r="BD526">
        <v>0</v>
      </c>
      <c r="BE526">
        <v>0</v>
      </c>
      <c r="BF526">
        <v>0</v>
      </c>
      <c r="BG526">
        <v>0</v>
      </c>
      <c r="BH526">
        <v>0</v>
      </c>
      <c r="BI526">
        <v>0</v>
      </c>
      <c r="BJ526">
        <v>2296</v>
      </c>
      <c r="BK526">
        <v>7400.87</v>
      </c>
      <c r="BL526">
        <v>2432</v>
      </c>
      <c r="BM526">
        <v>0</v>
      </c>
      <c r="BN526">
        <v>0</v>
      </c>
      <c r="BO526">
        <v>0</v>
      </c>
      <c r="BP526">
        <v>0</v>
      </c>
      <c r="BQ526">
        <v>0</v>
      </c>
      <c r="BR526">
        <v>0</v>
      </c>
      <c r="BS526">
        <v>0</v>
      </c>
      <c r="BT526">
        <v>0</v>
      </c>
      <c r="BU526">
        <v>0</v>
      </c>
      <c r="BV526">
        <v>0</v>
      </c>
      <c r="BW526">
        <v>0</v>
      </c>
      <c r="BX526">
        <v>0</v>
      </c>
      <c r="BY526">
        <v>0</v>
      </c>
      <c r="BZ526">
        <v>12897.38</v>
      </c>
      <c r="CA526">
        <v>0</v>
      </c>
      <c r="CB526">
        <v>0</v>
      </c>
      <c r="CC526">
        <v>0</v>
      </c>
      <c r="CD526">
        <v>0</v>
      </c>
      <c r="CE526">
        <v>0</v>
      </c>
      <c r="CF526">
        <v>0</v>
      </c>
      <c r="CG526">
        <v>0</v>
      </c>
      <c r="CH526">
        <v>0</v>
      </c>
      <c r="CI526">
        <v>0</v>
      </c>
      <c r="CJ526">
        <v>0</v>
      </c>
      <c r="CK526">
        <v>0</v>
      </c>
      <c r="CL526">
        <v>0</v>
      </c>
      <c r="CM526">
        <v>0</v>
      </c>
      <c r="CN526">
        <v>0</v>
      </c>
      <c r="CO526">
        <v>0</v>
      </c>
      <c r="CP526">
        <v>0</v>
      </c>
      <c r="CQ526">
        <v>0</v>
      </c>
      <c r="CR526">
        <v>0</v>
      </c>
      <c r="CS526">
        <v>0</v>
      </c>
      <c r="CT526">
        <v>0</v>
      </c>
      <c r="CU526">
        <v>0</v>
      </c>
      <c r="CV526">
        <v>0</v>
      </c>
      <c r="CW526">
        <v>0</v>
      </c>
      <c r="CX526">
        <v>0</v>
      </c>
      <c r="CY526">
        <v>0</v>
      </c>
      <c r="CZ526">
        <v>0</v>
      </c>
      <c r="DA526">
        <v>0</v>
      </c>
      <c r="DB526">
        <v>0</v>
      </c>
      <c r="DC526">
        <v>0</v>
      </c>
      <c r="DD526">
        <v>0</v>
      </c>
      <c r="DE526">
        <v>0</v>
      </c>
      <c r="DF526">
        <v>0</v>
      </c>
      <c r="DG526">
        <v>0</v>
      </c>
      <c r="DH526">
        <v>0</v>
      </c>
      <c r="DI526">
        <v>0</v>
      </c>
      <c r="DJ526">
        <v>0</v>
      </c>
      <c r="DK526">
        <v>0</v>
      </c>
      <c r="DL526">
        <v>0</v>
      </c>
      <c r="DM526">
        <v>0</v>
      </c>
      <c r="DN526">
        <v>0</v>
      </c>
      <c r="DO526">
        <v>0</v>
      </c>
      <c r="DP526">
        <v>0</v>
      </c>
      <c r="DQ526">
        <v>0</v>
      </c>
    </row>
    <row r="527" spans="1:121" x14ac:dyDescent="0.25">
      <c r="A527" t="s">
        <v>1698</v>
      </c>
      <c r="B527" t="s">
        <v>136</v>
      </c>
      <c r="C527" t="s">
        <v>137</v>
      </c>
      <c r="D527">
        <v>12</v>
      </c>
      <c r="E527" t="s">
        <v>138</v>
      </c>
      <c r="F527" t="s">
        <v>1697</v>
      </c>
      <c r="G527" t="s">
        <v>1699</v>
      </c>
      <c r="H527" t="s">
        <v>166</v>
      </c>
      <c r="I527" t="s">
        <v>142</v>
      </c>
      <c r="J527" s="66">
        <v>9603439880</v>
      </c>
      <c r="K527" t="s">
        <v>143</v>
      </c>
      <c r="L527">
        <v>1</v>
      </c>
      <c r="M527" s="65">
        <v>45663</v>
      </c>
      <c r="N527" t="s">
        <v>299</v>
      </c>
      <c r="O527" t="s">
        <v>300</v>
      </c>
      <c r="P527" t="s">
        <v>299</v>
      </c>
      <c r="Q527" t="s">
        <v>300</v>
      </c>
      <c r="R527">
        <v>34</v>
      </c>
      <c r="S527" t="s">
        <v>169</v>
      </c>
      <c r="T527" t="s">
        <v>147</v>
      </c>
      <c r="U527" t="s">
        <v>148</v>
      </c>
      <c r="V527" t="s">
        <v>149</v>
      </c>
      <c r="W527" t="s">
        <v>150</v>
      </c>
      <c r="X527">
        <v>1696</v>
      </c>
      <c r="Y527" t="s">
        <v>177</v>
      </c>
      <c r="AB527" t="s">
        <v>154</v>
      </c>
      <c r="AC527" t="s">
        <v>155</v>
      </c>
      <c r="AP527" t="s">
        <v>158</v>
      </c>
      <c r="AQ527" t="s">
        <v>159</v>
      </c>
      <c r="AR527">
        <v>2025</v>
      </c>
      <c r="AS527">
        <v>12</v>
      </c>
      <c r="AT527" s="65">
        <v>45669</v>
      </c>
      <c r="AU527" t="s">
        <v>160</v>
      </c>
      <c r="AV527" t="s">
        <v>161</v>
      </c>
      <c r="AW527" t="s">
        <v>171</v>
      </c>
      <c r="AX527">
        <v>0</v>
      </c>
      <c r="AY527">
        <v>0</v>
      </c>
      <c r="AZ527">
        <v>0</v>
      </c>
      <c r="BA527">
        <v>0</v>
      </c>
      <c r="BB527">
        <v>0</v>
      </c>
      <c r="BC527">
        <v>0</v>
      </c>
      <c r="BD527">
        <v>0</v>
      </c>
      <c r="BE527">
        <v>0</v>
      </c>
      <c r="BF527">
        <v>0</v>
      </c>
      <c r="BG527">
        <v>0</v>
      </c>
      <c r="BH527">
        <v>0</v>
      </c>
      <c r="BI527">
        <v>0</v>
      </c>
      <c r="BJ527">
        <v>1435</v>
      </c>
      <c r="BK527">
        <v>1854</v>
      </c>
      <c r="BL527">
        <v>1520</v>
      </c>
      <c r="BM527">
        <v>0</v>
      </c>
      <c r="BN527">
        <v>0</v>
      </c>
      <c r="BO527">
        <v>0</v>
      </c>
      <c r="BP527">
        <v>0</v>
      </c>
      <c r="BQ527">
        <v>0</v>
      </c>
      <c r="BR527">
        <v>0</v>
      </c>
      <c r="BS527">
        <v>0</v>
      </c>
      <c r="BT527">
        <v>0</v>
      </c>
      <c r="BU527">
        <v>0</v>
      </c>
      <c r="BV527">
        <v>0</v>
      </c>
      <c r="BW527">
        <v>0</v>
      </c>
      <c r="BX527">
        <v>0</v>
      </c>
      <c r="BY527">
        <v>0</v>
      </c>
      <c r="BZ527">
        <v>0</v>
      </c>
      <c r="CA527">
        <v>0</v>
      </c>
      <c r="CB527">
        <v>0</v>
      </c>
      <c r="CC527">
        <v>0</v>
      </c>
      <c r="CD527">
        <v>0</v>
      </c>
      <c r="CE527">
        <v>0</v>
      </c>
      <c r="CF527">
        <v>0</v>
      </c>
      <c r="CG527">
        <v>0</v>
      </c>
      <c r="CH527">
        <v>0</v>
      </c>
      <c r="CI527">
        <v>0</v>
      </c>
      <c r="CJ527">
        <v>0</v>
      </c>
      <c r="CK527">
        <v>0</v>
      </c>
      <c r="CL527">
        <v>0</v>
      </c>
      <c r="CM527">
        <v>0</v>
      </c>
      <c r="CN527">
        <v>0</v>
      </c>
      <c r="CO527">
        <v>0</v>
      </c>
      <c r="CP527">
        <v>0</v>
      </c>
      <c r="CQ527">
        <v>0</v>
      </c>
      <c r="CR527">
        <v>0</v>
      </c>
      <c r="CS527">
        <v>0</v>
      </c>
      <c r="CT527">
        <v>0</v>
      </c>
      <c r="CU527">
        <v>0</v>
      </c>
      <c r="CV527">
        <v>0</v>
      </c>
      <c r="CW527">
        <v>0</v>
      </c>
      <c r="CX527">
        <v>0</v>
      </c>
      <c r="CY527">
        <v>0</v>
      </c>
      <c r="CZ527">
        <v>0</v>
      </c>
      <c r="DA527">
        <v>0</v>
      </c>
      <c r="DB527">
        <v>0</v>
      </c>
      <c r="DC527">
        <v>0</v>
      </c>
      <c r="DD527">
        <v>0</v>
      </c>
      <c r="DE527">
        <v>0</v>
      </c>
      <c r="DF527">
        <v>0</v>
      </c>
      <c r="DG527">
        <v>0</v>
      </c>
      <c r="DH527">
        <v>0</v>
      </c>
      <c r="DI527">
        <v>0</v>
      </c>
      <c r="DJ527">
        <v>0</v>
      </c>
      <c r="DK527">
        <v>0</v>
      </c>
      <c r="DL527">
        <v>0</v>
      </c>
      <c r="DM527">
        <v>0</v>
      </c>
      <c r="DN527">
        <v>0</v>
      </c>
      <c r="DO527">
        <v>0</v>
      </c>
      <c r="DP527">
        <v>0</v>
      </c>
      <c r="DQ527">
        <v>0</v>
      </c>
    </row>
    <row r="528" spans="1:121" x14ac:dyDescent="0.25">
      <c r="A528" t="s">
        <v>1701</v>
      </c>
      <c r="B528" t="s">
        <v>136</v>
      </c>
      <c r="C528" t="s">
        <v>137</v>
      </c>
      <c r="D528">
        <v>16</v>
      </c>
      <c r="E528" t="s">
        <v>138</v>
      </c>
      <c r="F528" t="s">
        <v>1700</v>
      </c>
      <c r="G528" t="s">
        <v>1702</v>
      </c>
      <c r="H528" t="s">
        <v>141</v>
      </c>
      <c r="I528" t="s">
        <v>142</v>
      </c>
      <c r="J528" s="66">
        <v>200019606968931</v>
      </c>
      <c r="K528" t="s">
        <v>143</v>
      </c>
      <c r="L528">
        <v>3</v>
      </c>
      <c r="M528" s="65">
        <v>45663</v>
      </c>
      <c r="N528" t="s">
        <v>759</v>
      </c>
      <c r="O528" t="s">
        <v>760</v>
      </c>
      <c r="P528" t="s">
        <v>759</v>
      </c>
      <c r="Q528" t="s">
        <v>760</v>
      </c>
      <c r="R528">
        <v>34</v>
      </c>
      <c r="S528" t="s">
        <v>169</v>
      </c>
      <c r="T528" t="s">
        <v>147</v>
      </c>
      <c r="U528" t="s">
        <v>148</v>
      </c>
      <c r="V528" t="s">
        <v>149</v>
      </c>
      <c r="W528" t="s">
        <v>150</v>
      </c>
      <c r="X528">
        <v>1693</v>
      </c>
      <c r="Y528" t="s">
        <v>187</v>
      </c>
      <c r="Z528" t="s">
        <v>152</v>
      </c>
      <c r="AA528" t="s">
        <v>153</v>
      </c>
      <c r="AB528" t="s">
        <v>154</v>
      </c>
      <c r="AC528" t="s">
        <v>155</v>
      </c>
      <c r="AF528" t="s">
        <v>188</v>
      </c>
      <c r="AG528" t="s">
        <v>189</v>
      </c>
      <c r="AP528" t="s">
        <v>158</v>
      </c>
      <c r="AQ528" t="s">
        <v>159</v>
      </c>
      <c r="AR528">
        <v>2025</v>
      </c>
      <c r="AS528">
        <v>12</v>
      </c>
      <c r="AT528" s="65">
        <v>45669</v>
      </c>
      <c r="AU528" t="s">
        <v>160</v>
      </c>
      <c r="AV528" t="s">
        <v>161</v>
      </c>
      <c r="AW528" t="s">
        <v>171</v>
      </c>
      <c r="AX528">
        <v>0</v>
      </c>
      <c r="AY528">
        <v>0</v>
      </c>
      <c r="AZ528">
        <v>0</v>
      </c>
      <c r="BA528">
        <v>0</v>
      </c>
      <c r="BB528">
        <v>0</v>
      </c>
      <c r="BC528">
        <v>0</v>
      </c>
      <c r="BD528">
        <v>0</v>
      </c>
      <c r="BE528">
        <v>0</v>
      </c>
      <c r="BF528">
        <v>0</v>
      </c>
      <c r="BG528">
        <v>0</v>
      </c>
      <c r="BH528">
        <v>0</v>
      </c>
      <c r="BI528">
        <v>0</v>
      </c>
      <c r="BJ528">
        <v>2009</v>
      </c>
      <c r="BK528">
        <v>5368.48</v>
      </c>
      <c r="BL528">
        <v>2128</v>
      </c>
      <c r="BM528">
        <v>0</v>
      </c>
      <c r="BN528">
        <v>0</v>
      </c>
      <c r="BO528">
        <v>0</v>
      </c>
      <c r="BP528">
        <v>0</v>
      </c>
      <c r="BQ528">
        <v>0</v>
      </c>
      <c r="BR528">
        <v>0</v>
      </c>
      <c r="BS528">
        <v>0</v>
      </c>
      <c r="BT528">
        <v>0</v>
      </c>
      <c r="BU528">
        <v>0</v>
      </c>
      <c r="BV528">
        <v>0</v>
      </c>
      <c r="BW528">
        <v>0</v>
      </c>
      <c r="BX528">
        <v>0</v>
      </c>
      <c r="BY528">
        <v>0</v>
      </c>
      <c r="BZ528">
        <v>0</v>
      </c>
      <c r="CA528">
        <v>0</v>
      </c>
      <c r="CB528">
        <v>0</v>
      </c>
      <c r="CC528">
        <v>0</v>
      </c>
      <c r="CD528">
        <v>0</v>
      </c>
      <c r="CE528">
        <v>0</v>
      </c>
      <c r="CF528">
        <v>0</v>
      </c>
      <c r="CG528">
        <v>0</v>
      </c>
      <c r="CH528">
        <v>0</v>
      </c>
      <c r="CI528">
        <v>0</v>
      </c>
      <c r="CJ528">
        <v>0</v>
      </c>
      <c r="CK528">
        <v>0</v>
      </c>
      <c r="CL528">
        <v>0</v>
      </c>
      <c r="CM528">
        <v>0</v>
      </c>
      <c r="CN528">
        <v>0</v>
      </c>
      <c r="CO528">
        <v>0</v>
      </c>
      <c r="CP528">
        <v>0</v>
      </c>
      <c r="CQ528">
        <v>0</v>
      </c>
      <c r="CR528">
        <v>0</v>
      </c>
      <c r="CS528">
        <v>0</v>
      </c>
      <c r="CT528">
        <v>0</v>
      </c>
      <c r="CU528">
        <v>0</v>
      </c>
      <c r="CV528">
        <v>0</v>
      </c>
      <c r="CW528">
        <v>0</v>
      </c>
      <c r="CX528">
        <v>0</v>
      </c>
      <c r="CY528">
        <v>0</v>
      </c>
      <c r="CZ528">
        <v>0</v>
      </c>
      <c r="DA528">
        <v>0</v>
      </c>
      <c r="DB528">
        <v>0</v>
      </c>
      <c r="DC528">
        <v>0</v>
      </c>
      <c r="DD528">
        <v>0</v>
      </c>
      <c r="DE528">
        <v>0</v>
      </c>
      <c r="DF528">
        <v>0</v>
      </c>
      <c r="DG528">
        <v>0</v>
      </c>
      <c r="DH528">
        <v>0</v>
      </c>
      <c r="DI528">
        <v>0</v>
      </c>
      <c r="DJ528">
        <v>0</v>
      </c>
      <c r="DK528">
        <v>0</v>
      </c>
      <c r="DL528">
        <v>0</v>
      </c>
      <c r="DM528">
        <v>0</v>
      </c>
      <c r="DN528">
        <v>0</v>
      </c>
      <c r="DO528">
        <v>0</v>
      </c>
      <c r="DP528">
        <v>0</v>
      </c>
      <c r="DQ528">
        <v>0</v>
      </c>
    </row>
    <row r="529" spans="1:121" x14ac:dyDescent="0.25">
      <c r="A529" t="s">
        <v>1704</v>
      </c>
      <c r="B529" t="s">
        <v>136</v>
      </c>
      <c r="C529" t="s">
        <v>137</v>
      </c>
      <c r="D529">
        <v>12</v>
      </c>
      <c r="E529" t="s">
        <v>138</v>
      </c>
      <c r="F529" t="s">
        <v>1703</v>
      </c>
      <c r="G529" s="65">
        <v>31998</v>
      </c>
      <c r="H529" t="s">
        <v>166</v>
      </c>
      <c r="I529" t="s">
        <v>142</v>
      </c>
      <c r="J529" s="66">
        <v>9601612370</v>
      </c>
      <c r="K529" t="s">
        <v>143</v>
      </c>
      <c r="L529">
        <v>1</v>
      </c>
      <c r="M529" s="65">
        <v>45663</v>
      </c>
      <c r="N529" t="s">
        <v>231</v>
      </c>
      <c r="O529" t="s">
        <v>232</v>
      </c>
      <c r="P529" t="s">
        <v>231</v>
      </c>
      <c r="Q529" t="s">
        <v>232</v>
      </c>
      <c r="R529">
        <v>34</v>
      </c>
      <c r="S529" t="s">
        <v>169</v>
      </c>
      <c r="T529" t="s">
        <v>147</v>
      </c>
      <c r="U529" t="s">
        <v>148</v>
      </c>
      <c r="V529" t="s">
        <v>149</v>
      </c>
      <c r="W529" t="s">
        <v>150</v>
      </c>
      <c r="X529">
        <v>3904</v>
      </c>
      <c r="Y529" t="s">
        <v>1705</v>
      </c>
      <c r="Z529" t="s">
        <v>152</v>
      </c>
      <c r="AA529" t="s">
        <v>153</v>
      </c>
      <c r="AB529" t="s">
        <v>154</v>
      </c>
      <c r="AC529" t="s">
        <v>155</v>
      </c>
      <c r="AF529" t="s">
        <v>1149</v>
      </c>
      <c r="AG529" t="s">
        <v>1150</v>
      </c>
      <c r="AP529" t="s">
        <v>158</v>
      </c>
      <c r="AQ529" t="s">
        <v>159</v>
      </c>
      <c r="AR529">
        <v>2025</v>
      </c>
      <c r="AS529">
        <v>12</v>
      </c>
      <c r="AT529" s="65">
        <v>45669</v>
      </c>
      <c r="AU529" t="s">
        <v>160</v>
      </c>
      <c r="AV529" t="s">
        <v>161</v>
      </c>
      <c r="AW529" t="s">
        <v>171</v>
      </c>
      <c r="AX529">
        <v>0</v>
      </c>
      <c r="AY529">
        <v>0</v>
      </c>
      <c r="AZ529">
        <v>0</v>
      </c>
      <c r="BA529">
        <v>0</v>
      </c>
      <c r="BB529">
        <v>0</v>
      </c>
      <c r="BC529">
        <v>0</v>
      </c>
      <c r="BD529">
        <v>0</v>
      </c>
      <c r="BE529">
        <v>0</v>
      </c>
      <c r="BF529">
        <v>0</v>
      </c>
      <c r="BG529">
        <v>0</v>
      </c>
      <c r="BH529">
        <v>0</v>
      </c>
      <c r="BI529">
        <v>0</v>
      </c>
      <c r="BJ529">
        <v>3444</v>
      </c>
      <c r="BK529">
        <v>16809.87</v>
      </c>
      <c r="BL529">
        <v>3648</v>
      </c>
      <c r="BM529">
        <v>0</v>
      </c>
      <c r="BN529">
        <v>0</v>
      </c>
      <c r="BO529">
        <v>0</v>
      </c>
      <c r="BP529">
        <v>0</v>
      </c>
      <c r="BQ529">
        <v>0</v>
      </c>
      <c r="BR529">
        <v>0</v>
      </c>
      <c r="BS529">
        <v>0</v>
      </c>
      <c r="BT529">
        <v>0</v>
      </c>
      <c r="BU529">
        <v>0</v>
      </c>
      <c r="BV529">
        <v>0</v>
      </c>
      <c r="BW529">
        <v>0</v>
      </c>
      <c r="BX529">
        <v>0</v>
      </c>
      <c r="BY529">
        <v>0</v>
      </c>
      <c r="BZ529">
        <v>0</v>
      </c>
      <c r="CA529">
        <v>0</v>
      </c>
      <c r="CB529">
        <v>0</v>
      </c>
      <c r="CC529">
        <v>0</v>
      </c>
      <c r="CD529">
        <v>0</v>
      </c>
      <c r="CE529">
        <v>0</v>
      </c>
      <c r="CF529">
        <v>0</v>
      </c>
      <c r="CG529">
        <v>0</v>
      </c>
      <c r="CH529">
        <v>0</v>
      </c>
      <c r="CI529">
        <v>0</v>
      </c>
      <c r="CJ529">
        <v>0</v>
      </c>
      <c r="CK529">
        <v>0</v>
      </c>
      <c r="CL529">
        <v>0</v>
      </c>
      <c r="CM529">
        <v>0</v>
      </c>
      <c r="CN529">
        <v>0</v>
      </c>
      <c r="CO529">
        <v>0</v>
      </c>
      <c r="CP529">
        <v>0</v>
      </c>
      <c r="CQ529">
        <v>0</v>
      </c>
      <c r="CR529">
        <v>0</v>
      </c>
      <c r="CS529">
        <v>0</v>
      </c>
      <c r="CT529">
        <v>0</v>
      </c>
      <c r="CU529">
        <v>0</v>
      </c>
      <c r="CV529">
        <v>0</v>
      </c>
      <c r="CW529">
        <v>0</v>
      </c>
      <c r="CX529">
        <v>0</v>
      </c>
      <c r="CY529">
        <v>0</v>
      </c>
      <c r="CZ529">
        <v>0</v>
      </c>
      <c r="DA529">
        <v>0</v>
      </c>
      <c r="DB529">
        <v>0</v>
      </c>
      <c r="DC529">
        <v>0</v>
      </c>
      <c r="DD529">
        <v>0</v>
      </c>
      <c r="DE529">
        <v>0</v>
      </c>
      <c r="DF529">
        <v>0</v>
      </c>
      <c r="DG529">
        <v>0</v>
      </c>
      <c r="DH529">
        <v>0</v>
      </c>
      <c r="DI529">
        <v>0</v>
      </c>
      <c r="DJ529">
        <v>0</v>
      </c>
      <c r="DK529">
        <v>0</v>
      </c>
      <c r="DL529">
        <v>0</v>
      </c>
      <c r="DM529">
        <v>0</v>
      </c>
      <c r="DN529">
        <v>0</v>
      </c>
      <c r="DO529">
        <v>0</v>
      </c>
      <c r="DP529">
        <v>0</v>
      </c>
      <c r="DQ529">
        <v>0</v>
      </c>
    </row>
    <row r="530" spans="1:121" x14ac:dyDescent="0.25">
      <c r="A530" t="s">
        <v>1707</v>
      </c>
      <c r="B530" t="s">
        <v>136</v>
      </c>
      <c r="C530" t="s">
        <v>137</v>
      </c>
      <c r="D530">
        <v>32</v>
      </c>
      <c r="E530" t="s">
        <v>138</v>
      </c>
      <c r="F530" t="s">
        <v>1706</v>
      </c>
      <c r="G530" t="s">
        <v>1708</v>
      </c>
      <c r="H530" t="s">
        <v>166</v>
      </c>
      <c r="I530" t="s">
        <v>142</v>
      </c>
      <c r="J530" s="66">
        <v>2800527910</v>
      </c>
      <c r="K530" t="s">
        <v>143</v>
      </c>
      <c r="L530">
        <v>1</v>
      </c>
      <c r="M530" s="65">
        <v>45664</v>
      </c>
      <c r="N530" t="s">
        <v>388</v>
      </c>
      <c r="O530" t="s">
        <v>389</v>
      </c>
      <c r="P530" t="s">
        <v>388</v>
      </c>
      <c r="Q530" t="s">
        <v>389</v>
      </c>
      <c r="R530">
        <v>1</v>
      </c>
      <c r="S530" t="s">
        <v>146</v>
      </c>
      <c r="T530" t="s">
        <v>147</v>
      </c>
      <c r="U530" t="s">
        <v>148</v>
      </c>
      <c r="V530" t="s">
        <v>149</v>
      </c>
      <c r="W530" t="s">
        <v>150</v>
      </c>
      <c r="X530">
        <v>3389</v>
      </c>
      <c r="Y530" t="s">
        <v>277</v>
      </c>
      <c r="Z530" t="s">
        <v>193</v>
      </c>
      <c r="AA530" t="s">
        <v>194</v>
      </c>
      <c r="AB530" t="s">
        <v>154</v>
      </c>
      <c r="AC530" t="s">
        <v>155</v>
      </c>
      <c r="AF530" t="s">
        <v>156</v>
      </c>
      <c r="AG530" t="s">
        <v>157</v>
      </c>
      <c r="AP530" t="s">
        <v>158</v>
      </c>
      <c r="AQ530" t="s">
        <v>159</v>
      </c>
      <c r="AR530">
        <v>2025</v>
      </c>
      <c r="AS530">
        <v>12</v>
      </c>
      <c r="AT530" s="65">
        <v>45669</v>
      </c>
      <c r="AU530" t="s">
        <v>160</v>
      </c>
      <c r="AV530" t="s">
        <v>161</v>
      </c>
      <c r="AW530" t="s">
        <v>162</v>
      </c>
      <c r="AX530">
        <v>40000</v>
      </c>
      <c r="AY530">
        <v>0</v>
      </c>
      <c r="AZ530">
        <v>0</v>
      </c>
      <c r="BA530">
        <v>0</v>
      </c>
      <c r="BB530">
        <v>0</v>
      </c>
      <c r="BC530">
        <v>0</v>
      </c>
      <c r="BD530">
        <v>0</v>
      </c>
      <c r="BE530">
        <v>0</v>
      </c>
      <c r="BF530">
        <v>0</v>
      </c>
      <c r="BG530">
        <v>0</v>
      </c>
      <c r="BH530">
        <v>0</v>
      </c>
      <c r="BI530">
        <v>0</v>
      </c>
      <c r="BJ530">
        <v>1148</v>
      </c>
      <c r="BK530">
        <v>442.65</v>
      </c>
      <c r="BL530">
        <v>1216</v>
      </c>
      <c r="BM530">
        <v>0</v>
      </c>
      <c r="BN530">
        <v>0</v>
      </c>
      <c r="BO530">
        <v>0</v>
      </c>
      <c r="BP530">
        <v>0</v>
      </c>
      <c r="BQ530">
        <v>0</v>
      </c>
      <c r="BR530">
        <v>0</v>
      </c>
      <c r="BS530">
        <v>0</v>
      </c>
      <c r="BT530">
        <v>0</v>
      </c>
      <c r="BU530">
        <v>0</v>
      </c>
      <c r="BV530">
        <v>0</v>
      </c>
      <c r="BW530">
        <v>0</v>
      </c>
      <c r="BX530">
        <v>0</v>
      </c>
      <c r="BY530">
        <v>0</v>
      </c>
      <c r="BZ530">
        <v>0</v>
      </c>
      <c r="CA530">
        <v>0</v>
      </c>
      <c r="CB530">
        <v>0</v>
      </c>
      <c r="CC530">
        <v>0</v>
      </c>
      <c r="CD530">
        <v>0</v>
      </c>
      <c r="CE530">
        <v>0</v>
      </c>
      <c r="CF530">
        <v>0</v>
      </c>
      <c r="CG530">
        <v>0</v>
      </c>
      <c r="CH530">
        <v>0</v>
      </c>
      <c r="CI530">
        <v>0</v>
      </c>
      <c r="CJ530">
        <v>0</v>
      </c>
      <c r="CK530">
        <v>0</v>
      </c>
      <c r="CL530">
        <v>0</v>
      </c>
      <c r="CM530">
        <v>0</v>
      </c>
      <c r="CN530">
        <v>0</v>
      </c>
      <c r="CO530">
        <v>0</v>
      </c>
      <c r="CP530">
        <v>0</v>
      </c>
      <c r="CQ530">
        <v>0</v>
      </c>
      <c r="CR530">
        <v>0</v>
      </c>
      <c r="CS530">
        <v>0</v>
      </c>
      <c r="CT530">
        <v>0</v>
      </c>
      <c r="CU530">
        <v>0</v>
      </c>
      <c r="CV530">
        <v>0</v>
      </c>
      <c r="CW530">
        <v>0</v>
      </c>
      <c r="CX530">
        <v>0</v>
      </c>
      <c r="CY530">
        <v>0</v>
      </c>
      <c r="CZ530">
        <v>0</v>
      </c>
      <c r="DA530">
        <v>0</v>
      </c>
      <c r="DB530">
        <v>0</v>
      </c>
      <c r="DC530">
        <v>0</v>
      </c>
      <c r="DD530">
        <v>0</v>
      </c>
      <c r="DE530">
        <v>0</v>
      </c>
      <c r="DF530">
        <v>0</v>
      </c>
      <c r="DG530">
        <v>0</v>
      </c>
      <c r="DH530">
        <v>0</v>
      </c>
      <c r="DI530">
        <v>0</v>
      </c>
      <c r="DJ530">
        <v>0</v>
      </c>
      <c r="DK530">
        <v>0</v>
      </c>
      <c r="DL530">
        <v>0</v>
      </c>
      <c r="DM530">
        <v>0</v>
      </c>
      <c r="DN530">
        <v>0</v>
      </c>
      <c r="DO530">
        <v>0</v>
      </c>
      <c r="DP530">
        <v>0</v>
      </c>
      <c r="DQ530">
        <v>0</v>
      </c>
    </row>
    <row r="531" spans="1:121" x14ac:dyDescent="0.25">
      <c r="A531" t="s">
        <v>1710</v>
      </c>
      <c r="B531" t="s">
        <v>136</v>
      </c>
      <c r="C531" t="s">
        <v>137</v>
      </c>
      <c r="D531">
        <v>81</v>
      </c>
      <c r="E531" t="s">
        <v>138</v>
      </c>
      <c r="F531" t="s">
        <v>1709</v>
      </c>
      <c r="G531" s="65">
        <v>35861</v>
      </c>
      <c r="H531" t="s">
        <v>141</v>
      </c>
      <c r="I531" t="s">
        <v>142</v>
      </c>
      <c r="J531" s="66">
        <v>9608828781</v>
      </c>
      <c r="K531" t="s">
        <v>143</v>
      </c>
      <c r="L531">
        <v>1</v>
      </c>
      <c r="M531" s="65">
        <v>45667</v>
      </c>
      <c r="N531" t="s">
        <v>246</v>
      </c>
      <c r="O531" t="s">
        <v>247</v>
      </c>
      <c r="P531" t="s">
        <v>246</v>
      </c>
      <c r="Q531" t="s">
        <v>247</v>
      </c>
      <c r="R531">
        <v>1</v>
      </c>
      <c r="S531" t="s">
        <v>146</v>
      </c>
      <c r="T531" t="s">
        <v>147</v>
      </c>
      <c r="U531" t="s">
        <v>148</v>
      </c>
      <c r="V531" t="s">
        <v>149</v>
      </c>
      <c r="W531" t="s">
        <v>150</v>
      </c>
      <c r="X531">
        <v>3389</v>
      </c>
      <c r="Y531" t="s">
        <v>277</v>
      </c>
      <c r="Z531" t="s">
        <v>193</v>
      </c>
      <c r="AA531" t="s">
        <v>194</v>
      </c>
      <c r="AB531" t="s">
        <v>154</v>
      </c>
      <c r="AC531" t="s">
        <v>155</v>
      </c>
      <c r="AF531" t="s">
        <v>156</v>
      </c>
      <c r="AG531" t="s">
        <v>157</v>
      </c>
      <c r="AP531" t="s">
        <v>158</v>
      </c>
      <c r="AQ531" t="s">
        <v>159</v>
      </c>
      <c r="AR531">
        <v>2025</v>
      </c>
      <c r="AS531">
        <v>12</v>
      </c>
      <c r="AT531" s="65">
        <v>45669</v>
      </c>
      <c r="AU531" t="s">
        <v>160</v>
      </c>
      <c r="AV531" t="s">
        <v>161</v>
      </c>
      <c r="AW531" t="s">
        <v>162</v>
      </c>
      <c r="AX531">
        <v>37500</v>
      </c>
      <c r="AY531">
        <v>0</v>
      </c>
      <c r="AZ531">
        <v>0</v>
      </c>
      <c r="BA531">
        <v>0</v>
      </c>
      <c r="BB531">
        <v>0</v>
      </c>
      <c r="BC531">
        <v>0</v>
      </c>
      <c r="BD531">
        <v>0</v>
      </c>
      <c r="BE531">
        <v>0</v>
      </c>
      <c r="BF531">
        <v>0</v>
      </c>
      <c r="BG531">
        <v>0</v>
      </c>
      <c r="BH531">
        <v>0</v>
      </c>
      <c r="BI531">
        <v>0</v>
      </c>
      <c r="BJ531">
        <v>1076.25</v>
      </c>
      <c r="BK531">
        <v>89.81</v>
      </c>
      <c r="BL531">
        <v>1140</v>
      </c>
      <c r="BM531">
        <v>0</v>
      </c>
      <c r="BN531">
        <v>0</v>
      </c>
      <c r="BO531">
        <v>0</v>
      </c>
      <c r="BP531">
        <v>0</v>
      </c>
      <c r="BQ531">
        <v>0</v>
      </c>
      <c r="BR531">
        <v>0</v>
      </c>
      <c r="BS531">
        <v>0</v>
      </c>
      <c r="BT531">
        <v>0</v>
      </c>
      <c r="BU531">
        <v>0</v>
      </c>
      <c r="BV531">
        <v>0</v>
      </c>
      <c r="BW531">
        <v>0</v>
      </c>
      <c r="BX531">
        <v>0</v>
      </c>
      <c r="BY531">
        <v>0</v>
      </c>
      <c r="BZ531">
        <v>0</v>
      </c>
      <c r="CA531">
        <v>0</v>
      </c>
      <c r="CB531">
        <v>0</v>
      </c>
      <c r="CC531">
        <v>0</v>
      </c>
      <c r="CD531">
        <v>0</v>
      </c>
      <c r="CE531">
        <v>0</v>
      </c>
      <c r="CF531">
        <v>0</v>
      </c>
      <c r="CG531">
        <v>0</v>
      </c>
      <c r="CH531">
        <v>0</v>
      </c>
      <c r="CI531">
        <v>0</v>
      </c>
      <c r="CJ531">
        <v>0</v>
      </c>
      <c r="CK531">
        <v>0</v>
      </c>
      <c r="CL531">
        <v>0</v>
      </c>
      <c r="CM531">
        <v>0</v>
      </c>
      <c r="CN531">
        <v>0</v>
      </c>
      <c r="CO531">
        <v>0</v>
      </c>
      <c r="CP531">
        <v>0</v>
      </c>
      <c r="CQ531">
        <v>0</v>
      </c>
      <c r="CR531">
        <v>0</v>
      </c>
      <c r="CS531">
        <v>0</v>
      </c>
      <c r="CT531">
        <v>0</v>
      </c>
      <c r="CU531">
        <v>0</v>
      </c>
      <c r="CV531">
        <v>0</v>
      </c>
      <c r="CW531">
        <v>0</v>
      </c>
      <c r="CX531">
        <v>0</v>
      </c>
      <c r="CY531">
        <v>0</v>
      </c>
      <c r="CZ531">
        <v>0</v>
      </c>
      <c r="DA531">
        <v>0</v>
      </c>
      <c r="DB531">
        <v>0</v>
      </c>
      <c r="DC531">
        <v>0</v>
      </c>
      <c r="DD531">
        <v>0</v>
      </c>
      <c r="DE531">
        <v>0</v>
      </c>
      <c r="DF531">
        <v>0</v>
      </c>
      <c r="DG531">
        <v>0</v>
      </c>
      <c r="DH531">
        <v>0</v>
      </c>
      <c r="DI531">
        <v>0</v>
      </c>
      <c r="DJ531">
        <v>0</v>
      </c>
      <c r="DK531">
        <v>0</v>
      </c>
      <c r="DL531">
        <v>0</v>
      </c>
      <c r="DM531">
        <v>0</v>
      </c>
      <c r="DN531">
        <v>0</v>
      </c>
      <c r="DO531">
        <v>0</v>
      </c>
      <c r="DP531">
        <v>0</v>
      </c>
      <c r="DQ531">
        <v>0</v>
      </c>
    </row>
    <row r="532" spans="1:121" x14ac:dyDescent="0.25">
      <c r="A532" t="s">
        <v>1712</v>
      </c>
      <c r="B532" t="s">
        <v>136</v>
      </c>
      <c r="C532" t="s">
        <v>137</v>
      </c>
      <c r="D532">
        <v>158</v>
      </c>
      <c r="E532" t="s">
        <v>138</v>
      </c>
      <c r="F532" t="s">
        <v>1711</v>
      </c>
      <c r="G532" t="s">
        <v>1713</v>
      </c>
      <c r="H532" t="s">
        <v>166</v>
      </c>
      <c r="I532" t="s">
        <v>206</v>
      </c>
      <c r="J532" s="66">
        <v>200010130811516</v>
      </c>
      <c r="K532" t="s">
        <v>143</v>
      </c>
      <c r="L532">
        <v>5</v>
      </c>
      <c r="M532" s="65">
        <v>45669</v>
      </c>
      <c r="N532" t="s">
        <v>207</v>
      </c>
      <c r="O532" t="s">
        <v>208</v>
      </c>
      <c r="P532" t="s">
        <v>207</v>
      </c>
      <c r="Q532" t="s">
        <v>208</v>
      </c>
      <c r="R532">
        <v>1</v>
      </c>
      <c r="S532" t="s">
        <v>146</v>
      </c>
      <c r="T532" t="s">
        <v>147</v>
      </c>
      <c r="U532" t="s">
        <v>148</v>
      </c>
      <c r="V532" t="s">
        <v>149</v>
      </c>
      <c r="W532" t="s">
        <v>150</v>
      </c>
      <c r="X532">
        <v>2210</v>
      </c>
      <c r="Y532" t="s">
        <v>170</v>
      </c>
      <c r="AB532" t="s">
        <v>154</v>
      </c>
      <c r="AC532" t="s">
        <v>155</v>
      </c>
      <c r="AP532" t="s">
        <v>158</v>
      </c>
      <c r="AQ532" t="s">
        <v>159</v>
      </c>
      <c r="AR532">
        <v>2025</v>
      </c>
      <c r="AS532">
        <v>12</v>
      </c>
      <c r="AT532" s="65">
        <v>45669</v>
      </c>
      <c r="AU532" t="s">
        <v>160</v>
      </c>
      <c r="AV532" t="s">
        <v>161</v>
      </c>
      <c r="AW532" t="s">
        <v>162</v>
      </c>
      <c r="AX532">
        <v>40796.25</v>
      </c>
      <c r="AY532">
        <v>0</v>
      </c>
      <c r="AZ532">
        <v>0</v>
      </c>
      <c r="BA532">
        <v>0</v>
      </c>
      <c r="BB532">
        <v>0</v>
      </c>
      <c r="BC532">
        <v>0</v>
      </c>
      <c r="BD532">
        <v>0</v>
      </c>
      <c r="BE532">
        <v>0</v>
      </c>
      <c r="BF532">
        <v>0</v>
      </c>
      <c r="BG532">
        <v>0</v>
      </c>
      <c r="BH532">
        <v>0</v>
      </c>
      <c r="BI532">
        <v>0</v>
      </c>
      <c r="BJ532">
        <v>1170.8499999999999</v>
      </c>
      <c r="BK532">
        <v>555.03</v>
      </c>
      <c r="BL532">
        <v>1240.21</v>
      </c>
      <c r="BM532">
        <v>0</v>
      </c>
      <c r="BN532">
        <v>0</v>
      </c>
      <c r="BO532">
        <v>0</v>
      </c>
      <c r="BP532">
        <v>0</v>
      </c>
      <c r="BQ532">
        <v>0</v>
      </c>
      <c r="BR532">
        <v>0</v>
      </c>
      <c r="BS532">
        <v>0</v>
      </c>
      <c r="BT532">
        <v>0</v>
      </c>
      <c r="BU532">
        <v>0</v>
      </c>
      <c r="BV532">
        <v>0</v>
      </c>
      <c r="BW532">
        <v>0</v>
      </c>
      <c r="BX532">
        <v>0</v>
      </c>
      <c r="BY532">
        <v>0</v>
      </c>
      <c r="BZ532">
        <v>0</v>
      </c>
      <c r="CA532">
        <v>0</v>
      </c>
      <c r="CB532">
        <v>0</v>
      </c>
      <c r="CC532">
        <v>0</v>
      </c>
      <c r="CD532">
        <v>0</v>
      </c>
      <c r="CE532">
        <v>0</v>
      </c>
      <c r="CF532">
        <v>0</v>
      </c>
      <c r="CG532">
        <v>0</v>
      </c>
      <c r="CH532">
        <v>0</v>
      </c>
      <c r="CI532">
        <v>0</v>
      </c>
      <c r="CJ532">
        <v>0</v>
      </c>
      <c r="CK532">
        <v>0</v>
      </c>
      <c r="CL532">
        <v>0</v>
      </c>
      <c r="CM532">
        <v>0</v>
      </c>
      <c r="CN532">
        <v>0</v>
      </c>
      <c r="CO532">
        <v>0</v>
      </c>
      <c r="CP532">
        <v>0</v>
      </c>
      <c r="CQ532">
        <v>0</v>
      </c>
      <c r="CR532">
        <v>0</v>
      </c>
      <c r="CS532">
        <v>0</v>
      </c>
      <c r="CT532">
        <v>0</v>
      </c>
      <c r="CU532">
        <v>0</v>
      </c>
      <c r="CV532">
        <v>0</v>
      </c>
      <c r="CW532">
        <v>0</v>
      </c>
      <c r="CX532">
        <v>0</v>
      </c>
      <c r="CY532">
        <v>0</v>
      </c>
      <c r="CZ532">
        <v>0</v>
      </c>
      <c r="DA532">
        <v>0</v>
      </c>
      <c r="DB532">
        <v>0</v>
      </c>
      <c r="DC532">
        <v>0</v>
      </c>
      <c r="DD532">
        <v>0</v>
      </c>
      <c r="DE532">
        <v>0</v>
      </c>
      <c r="DF532">
        <v>0</v>
      </c>
      <c r="DG532">
        <v>0</v>
      </c>
      <c r="DH532">
        <v>0</v>
      </c>
      <c r="DI532">
        <v>0</v>
      </c>
      <c r="DJ532">
        <v>0</v>
      </c>
      <c r="DK532">
        <v>0</v>
      </c>
      <c r="DL532">
        <v>0</v>
      </c>
      <c r="DM532">
        <v>0</v>
      </c>
      <c r="DN532">
        <v>0</v>
      </c>
      <c r="DO532">
        <v>0</v>
      </c>
      <c r="DP532">
        <v>0</v>
      </c>
      <c r="DQ532">
        <v>0</v>
      </c>
    </row>
    <row r="533" spans="1:121" x14ac:dyDescent="0.25">
      <c r="A533" t="s">
        <v>1715</v>
      </c>
      <c r="B533" t="s">
        <v>136</v>
      </c>
      <c r="C533" t="s">
        <v>137</v>
      </c>
      <c r="D533">
        <v>197</v>
      </c>
      <c r="E533" t="s">
        <v>138</v>
      </c>
      <c r="F533" t="s">
        <v>1714</v>
      </c>
      <c r="G533" t="s">
        <v>1716</v>
      </c>
      <c r="H533" t="s">
        <v>141</v>
      </c>
      <c r="I533" t="s">
        <v>142</v>
      </c>
      <c r="J533" s="66">
        <v>200010131356766</v>
      </c>
      <c r="K533" t="s">
        <v>143</v>
      </c>
      <c r="L533">
        <v>4</v>
      </c>
      <c r="M533" s="65">
        <v>45663</v>
      </c>
      <c r="N533" t="s">
        <v>144</v>
      </c>
      <c r="O533" t="s">
        <v>145</v>
      </c>
      <c r="P533" t="s">
        <v>144</v>
      </c>
      <c r="Q533" t="s">
        <v>145</v>
      </c>
      <c r="R533">
        <v>1</v>
      </c>
      <c r="S533" t="s">
        <v>146</v>
      </c>
      <c r="T533" t="s">
        <v>147</v>
      </c>
      <c r="U533" t="s">
        <v>148</v>
      </c>
      <c r="V533" t="s">
        <v>149</v>
      </c>
      <c r="W533" t="s">
        <v>150</v>
      </c>
      <c r="X533">
        <v>1910</v>
      </c>
      <c r="Y533" t="s">
        <v>233</v>
      </c>
      <c r="AB533" t="s">
        <v>154</v>
      </c>
      <c r="AC533" t="s">
        <v>155</v>
      </c>
      <c r="AP533" t="s">
        <v>158</v>
      </c>
      <c r="AQ533" t="s">
        <v>159</v>
      </c>
      <c r="AR533">
        <v>2025</v>
      </c>
      <c r="AS533">
        <v>12</v>
      </c>
      <c r="AT533" s="65">
        <v>45669</v>
      </c>
      <c r="AU533" t="s">
        <v>160</v>
      </c>
      <c r="AV533" t="s">
        <v>161</v>
      </c>
      <c r="AW533" t="s">
        <v>162</v>
      </c>
      <c r="AX533">
        <v>27494.78</v>
      </c>
      <c r="AY533">
        <v>0</v>
      </c>
      <c r="AZ533">
        <v>0</v>
      </c>
      <c r="BA533">
        <v>0</v>
      </c>
      <c r="BB533">
        <v>0</v>
      </c>
      <c r="BC533">
        <v>0</v>
      </c>
      <c r="BD533">
        <v>0</v>
      </c>
      <c r="BE533">
        <v>0</v>
      </c>
      <c r="BF533">
        <v>0</v>
      </c>
      <c r="BG533">
        <v>0</v>
      </c>
      <c r="BH533">
        <v>0</v>
      </c>
      <c r="BI533">
        <v>0</v>
      </c>
      <c r="BJ533">
        <v>789.1</v>
      </c>
      <c r="BK533">
        <v>0</v>
      </c>
      <c r="BL533">
        <v>835.84</v>
      </c>
      <c r="BM533">
        <v>0</v>
      </c>
      <c r="BN533">
        <v>0</v>
      </c>
      <c r="BO533">
        <v>0</v>
      </c>
      <c r="BP533">
        <v>0</v>
      </c>
      <c r="BQ533">
        <v>0</v>
      </c>
      <c r="BR533">
        <v>0</v>
      </c>
      <c r="BS533">
        <v>0</v>
      </c>
      <c r="BT533">
        <v>0</v>
      </c>
      <c r="BU533">
        <v>0</v>
      </c>
      <c r="BV533">
        <v>0</v>
      </c>
      <c r="BW533">
        <v>0</v>
      </c>
      <c r="BX533">
        <v>0</v>
      </c>
      <c r="BY533">
        <v>0</v>
      </c>
      <c r="BZ533">
        <v>20616.8</v>
      </c>
      <c r="CA533">
        <v>0</v>
      </c>
      <c r="CB533">
        <v>0</v>
      </c>
      <c r="CC533">
        <v>0</v>
      </c>
      <c r="CD533">
        <v>0</v>
      </c>
      <c r="CE533">
        <v>0</v>
      </c>
      <c r="CF533">
        <v>0</v>
      </c>
      <c r="CG533">
        <v>0</v>
      </c>
      <c r="CH533">
        <v>0</v>
      </c>
      <c r="CI533">
        <v>0</v>
      </c>
      <c r="CJ533">
        <v>0</v>
      </c>
      <c r="CK533">
        <v>0</v>
      </c>
      <c r="CL533">
        <v>0</v>
      </c>
      <c r="CM533">
        <v>0</v>
      </c>
      <c r="CN533">
        <v>0</v>
      </c>
      <c r="CO533">
        <v>0</v>
      </c>
      <c r="CP533">
        <v>0</v>
      </c>
      <c r="CQ533">
        <v>0</v>
      </c>
      <c r="CR533">
        <v>0</v>
      </c>
      <c r="CS533">
        <v>0</v>
      </c>
      <c r="CT533">
        <v>0</v>
      </c>
      <c r="CU533">
        <v>0</v>
      </c>
      <c r="CV533">
        <v>0</v>
      </c>
      <c r="CW533">
        <v>0</v>
      </c>
      <c r="CX533">
        <v>0</v>
      </c>
      <c r="CY533">
        <v>0</v>
      </c>
      <c r="CZ533">
        <v>0</v>
      </c>
      <c r="DA533">
        <v>0</v>
      </c>
      <c r="DB533">
        <v>0</v>
      </c>
      <c r="DC533">
        <v>0</v>
      </c>
      <c r="DD533">
        <v>0</v>
      </c>
      <c r="DE533">
        <v>0</v>
      </c>
      <c r="DF533">
        <v>0</v>
      </c>
      <c r="DG533">
        <v>0</v>
      </c>
      <c r="DH533">
        <v>0</v>
      </c>
      <c r="DI533">
        <v>0</v>
      </c>
      <c r="DJ533">
        <v>0</v>
      </c>
      <c r="DK533">
        <v>0</v>
      </c>
      <c r="DL533">
        <v>0</v>
      </c>
      <c r="DM533">
        <v>0</v>
      </c>
      <c r="DN533">
        <v>0</v>
      </c>
      <c r="DO533">
        <v>0</v>
      </c>
      <c r="DP533">
        <v>0</v>
      </c>
      <c r="DQ533">
        <v>0</v>
      </c>
    </row>
    <row r="534" spans="1:121" x14ac:dyDescent="0.25">
      <c r="A534" t="s">
        <v>1718</v>
      </c>
      <c r="B534" t="s">
        <v>136</v>
      </c>
      <c r="C534" t="s">
        <v>137</v>
      </c>
      <c r="D534">
        <v>34</v>
      </c>
      <c r="E534" t="s">
        <v>138</v>
      </c>
      <c r="F534" t="s">
        <v>1717</v>
      </c>
      <c r="G534" t="s">
        <v>1719</v>
      </c>
      <c r="H534" t="s">
        <v>166</v>
      </c>
      <c r="I534" t="s">
        <v>142</v>
      </c>
      <c r="J534" s="66">
        <v>200019606755184</v>
      </c>
      <c r="K534" t="s">
        <v>143</v>
      </c>
      <c r="L534">
        <v>3</v>
      </c>
      <c r="M534" s="65">
        <v>45663</v>
      </c>
      <c r="N534" t="s">
        <v>200</v>
      </c>
      <c r="O534" t="s">
        <v>201</v>
      </c>
      <c r="P534" t="s">
        <v>200</v>
      </c>
      <c r="Q534" t="s">
        <v>201</v>
      </c>
      <c r="R534">
        <v>34</v>
      </c>
      <c r="S534" t="s">
        <v>169</v>
      </c>
      <c r="T534" t="s">
        <v>147</v>
      </c>
      <c r="U534" t="s">
        <v>148</v>
      </c>
      <c r="V534" t="s">
        <v>149</v>
      </c>
      <c r="W534" t="s">
        <v>150</v>
      </c>
      <c r="X534">
        <v>1500</v>
      </c>
      <c r="Y534" t="s">
        <v>264</v>
      </c>
      <c r="Z534" t="s">
        <v>152</v>
      </c>
      <c r="AA534" t="s">
        <v>153</v>
      </c>
      <c r="AB534" t="s">
        <v>154</v>
      </c>
      <c r="AC534" t="s">
        <v>155</v>
      </c>
      <c r="AF534" t="s">
        <v>188</v>
      </c>
      <c r="AG534" t="s">
        <v>189</v>
      </c>
      <c r="AP534" t="s">
        <v>158</v>
      </c>
      <c r="AQ534" t="s">
        <v>159</v>
      </c>
      <c r="AR534">
        <v>2025</v>
      </c>
      <c r="AS534">
        <v>12</v>
      </c>
      <c r="AT534" s="65">
        <v>45669</v>
      </c>
      <c r="AU534" t="s">
        <v>160</v>
      </c>
      <c r="AV534" t="s">
        <v>161</v>
      </c>
      <c r="AW534" t="s">
        <v>171</v>
      </c>
      <c r="AX534">
        <v>0</v>
      </c>
      <c r="AY534">
        <v>0</v>
      </c>
      <c r="AZ534">
        <v>0</v>
      </c>
      <c r="BA534">
        <v>0</v>
      </c>
      <c r="BB534">
        <v>0</v>
      </c>
      <c r="BC534">
        <v>0</v>
      </c>
      <c r="BD534">
        <v>0</v>
      </c>
      <c r="BE534">
        <v>0</v>
      </c>
      <c r="BF534">
        <v>0</v>
      </c>
      <c r="BG534">
        <v>0</v>
      </c>
      <c r="BH534">
        <v>0</v>
      </c>
      <c r="BI534">
        <v>0</v>
      </c>
      <c r="BJ534">
        <v>2009</v>
      </c>
      <c r="BK534">
        <v>5368.48</v>
      </c>
      <c r="BL534">
        <v>2128</v>
      </c>
      <c r="BM534">
        <v>0</v>
      </c>
      <c r="BN534">
        <v>0</v>
      </c>
      <c r="BO534">
        <v>0</v>
      </c>
      <c r="BP534">
        <v>0</v>
      </c>
      <c r="BQ534">
        <v>0</v>
      </c>
      <c r="BR534">
        <v>0</v>
      </c>
      <c r="BS534">
        <v>0</v>
      </c>
      <c r="BT534">
        <v>0</v>
      </c>
      <c r="BU534">
        <v>0</v>
      </c>
      <c r="BV534">
        <v>0</v>
      </c>
      <c r="BW534">
        <v>0</v>
      </c>
      <c r="BX534">
        <v>0</v>
      </c>
      <c r="BY534">
        <v>0</v>
      </c>
      <c r="BZ534">
        <v>0</v>
      </c>
      <c r="CA534">
        <v>0</v>
      </c>
      <c r="CB534">
        <v>0</v>
      </c>
      <c r="CC534">
        <v>0</v>
      </c>
      <c r="CD534">
        <v>0</v>
      </c>
      <c r="CE534">
        <v>0</v>
      </c>
      <c r="CF534">
        <v>0</v>
      </c>
      <c r="CG534">
        <v>0</v>
      </c>
      <c r="CH534">
        <v>0</v>
      </c>
      <c r="CI534">
        <v>0</v>
      </c>
      <c r="CJ534">
        <v>0</v>
      </c>
      <c r="CK534">
        <v>0</v>
      </c>
      <c r="CL534">
        <v>0</v>
      </c>
      <c r="CM534">
        <v>0</v>
      </c>
      <c r="CN534">
        <v>0</v>
      </c>
      <c r="CO534">
        <v>0</v>
      </c>
      <c r="CP534">
        <v>0</v>
      </c>
      <c r="CQ534">
        <v>0</v>
      </c>
      <c r="CR534">
        <v>0</v>
      </c>
      <c r="CS534">
        <v>0</v>
      </c>
      <c r="CT534">
        <v>0</v>
      </c>
      <c r="CU534">
        <v>0</v>
      </c>
      <c r="CV534">
        <v>0</v>
      </c>
      <c r="CW534">
        <v>0</v>
      </c>
      <c r="CX534">
        <v>0</v>
      </c>
      <c r="CY534">
        <v>0</v>
      </c>
      <c r="CZ534">
        <v>0</v>
      </c>
      <c r="DA534">
        <v>0</v>
      </c>
      <c r="DB534">
        <v>0</v>
      </c>
      <c r="DC534">
        <v>0</v>
      </c>
      <c r="DD534">
        <v>0</v>
      </c>
      <c r="DE534">
        <v>0</v>
      </c>
      <c r="DF534">
        <v>0</v>
      </c>
      <c r="DG534">
        <v>0</v>
      </c>
      <c r="DH534">
        <v>0</v>
      </c>
      <c r="DI534">
        <v>0</v>
      </c>
      <c r="DJ534">
        <v>0</v>
      </c>
      <c r="DK534">
        <v>0</v>
      </c>
      <c r="DL534">
        <v>0</v>
      </c>
      <c r="DM534">
        <v>0</v>
      </c>
      <c r="DN534">
        <v>0</v>
      </c>
      <c r="DO534">
        <v>0</v>
      </c>
      <c r="DP534">
        <v>0</v>
      </c>
      <c r="DQ534">
        <v>0</v>
      </c>
    </row>
    <row r="535" spans="1:121" x14ac:dyDescent="0.25">
      <c r="A535" t="s">
        <v>1721</v>
      </c>
      <c r="B535" t="s">
        <v>136</v>
      </c>
      <c r="C535" t="s">
        <v>137</v>
      </c>
      <c r="D535">
        <v>255</v>
      </c>
      <c r="E535" t="s">
        <v>138</v>
      </c>
      <c r="F535" t="s">
        <v>1720</v>
      </c>
      <c r="G535" s="65">
        <v>28491</v>
      </c>
      <c r="H535" t="s">
        <v>141</v>
      </c>
      <c r="I535" t="s">
        <v>142</v>
      </c>
      <c r="J535" s="66">
        <v>9609009309</v>
      </c>
      <c r="K535" t="s">
        <v>143</v>
      </c>
      <c r="L535">
        <v>1</v>
      </c>
      <c r="M535" s="65">
        <v>45669</v>
      </c>
      <c r="N535" t="s">
        <v>329</v>
      </c>
      <c r="O535" t="s">
        <v>330</v>
      </c>
      <c r="P535" t="s">
        <v>329</v>
      </c>
      <c r="Q535" t="s">
        <v>330</v>
      </c>
      <c r="R535">
        <v>1</v>
      </c>
      <c r="S535" t="s">
        <v>146</v>
      </c>
      <c r="T535" t="s">
        <v>147</v>
      </c>
      <c r="U535" t="s">
        <v>148</v>
      </c>
      <c r="V535" t="s">
        <v>149</v>
      </c>
      <c r="W535" t="s">
        <v>150</v>
      </c>
      <c r="X535">
        <v>3038</v>
      </c>
      <c r="Y535" t="s">
        <v>238</v>
      </c>
      <c r="AB535" t="s">
        <v>154</v>
      </c>
      <c r="AC535" t="s">
        <v>155</v>
      </c>
      <c r="AP535" t="s">
        <v>158</v>
      </c>
      <c r="AQ535" t="s">
        <v>159</v>
      </c>
      <c r="AR535">
        <v>2025</v>
      </c>
      <c r="AS535">
        <v>12</v>
      </c>
      <c r="AT535" s="65">
        <v>45669</v>
      </c>
      <c r="AU535" t="s">
        <v>160</v>
      </c>
      <c r="AV535" t="s">
        <v>161</v>
      </c>
      <c r="AW535" t="s">
        <v>162</v>
      </c>
      <c r="AX535">
        <v>15600</v>
      </c>
      <c r="AY535">
        <v>0</v>
      </c>
      <c r="AZ535">
        <v>0</v>
      </c>
      <c r="BA535">
        <v>0</v>
      </c>
      <c r="BB535">
        <v>0</v>
      </c>
      <c r="BC535">
        <v>0</v>
      </c>
      <c r="BD535">
        <v>0</v>
      </c>
      <c r="BE535">
        <v>0</v>
      </c>
      <c r="BF535">
        <v>0</v>
      </c>
      <c r="BG535">
        <v>0</v>
      </c>
      <c r="BH535">
        <v>0</v>
      </c>
      <c r="BI535">
        <v>0</v>
      </c>
      <c r="BJ535">
        <v>447.72</v>
      </c>
      <c r="BK535">
        <v>0</v>
      </c>
      <c r="BL535">
        <v>474.24</v>
      </c>
      <c r="BM535">
        <v>0</v>
      </c>
      <c r="BN535">
        <v>0</v>
      </c>
      <c r="BO535">
        <v>0</v>
      </c>
      <c r="BP535">
        <v>0</v>
      </c>
      <c r="BQ535">
        <v>0</v>
      </c>
      <c r="BR535">
        <v>0</v>
      </c>
      <c r="BS535">
        <v>0</v>
      </c>
      <c r="BT535">
        <v>0</v>
      </c>
      <c r="BU535">
        <v>0</v>
      </c>
      <c r="BV535">
        <v>0</v>
      </c>
      <c r="BW535">
        <v>0</v>
      </c>
      <c r="BX535">
        <v>0</v>
      </c>
      <c r="BY535">
        <v>0</v>
      </c>
      <c r="BZ535">
        <v>0</v>
      </c>
      <c r="CA535">
        <v>0</v>
      </c>
      <c r="CB535">
        <v>0</v>
      </c>
      <c r="CC535">
        <v>0</v>
      </c>
      <c r="CD535">
        <v>0</v>
      </c>
      <c r="CE535">
        <v>0</v>
      </c>
      <c r="CF535">
        <v>0</v>
      </c>
      <c r="CG535">
        <v>0</v>
      </c>
      <c r="CH535">
        <v>0</v>
      </c>
      <c r="CI535">
        <v>0</v>
      </c>
      <c r="CJ535">
        <v>0</v>
      </c>
      <c r="CK535">
        <v>0</v>
      </c>
      <c r="CL535">
        <v>0</v>
      </c>
      <c r="CM535">
        <v>0</v>
      </c>
      <c r="CN535">
        <v>0</v>
      </c>
      <c r="CO535">
        <v>0</v>
      </c>
      <c r="CP535">
        <v>0</v>
      </c>
      <c r="CQ535">
        <v>0</v>
      </c>
      <c r="CR535">
        <v>0</v>
      </c>
      <c r="CS535">
        <v>0</v>
      </c>
      <c r="CT535">
        <v>0</v>
      </c>
      <c r="CU535">
        <v>0</v>
      </c>
      <c r="CV535">
        <v>0</v>
      </c>
      <c r="CW535">
        <v>0</v>
      </c>
      <c r="CX535">
        <v>0</v>
      </c>
      <c r="CY535">
        <v>0</v>
      </c>
      <c r="CZ535">
        <v>0</v>
      </c>
      <c r="DA535">
        <v>0</v>
      </c>
      <c r="DB535">
        <v>0</v>
      </c>
      <c r="DC535">
        <v>0</v>
      </c>
      <c r="DD535">
        <v>0</v>
      </c>
      <c r="DE535">
        <v>0</v>
      </c>
      <c r="DF535">
        <v>0</v>
      </c>
      <c r="DG535">
        <v>0</v>
      </c>
      <c r="DH535">
        <v>0</v>
      </c>
      <c r="DI535">
        <v>0</v>
      </c>
      <c r="DJ535">
        <v>0</v>
      </c>
      <c r="DK535">
        <v>0</v>
      </c>
      <c r="DL535">
        <v>0</v>
      </c>
      <c r="DM535">
        <v>0</v>
      </c>
      <c r="DN535">
        <v>0</v>
      </c>
      <c r="DO535">
        <v>0</v>
      </c>
      <c r="DP535">
        <v>0</v>
      </c>
      <c r="DQ535">
        <v>0</v>
      </c>
    </row>
    <row r="536" spans="1:121" x14ac:dyDescent="0.25">
      <c r="A536" t="s">
        <v>1723</v>
      </c>
      <c r="B536" t="s">
        <v>136</v>
      </c>
      <c r="C536" t="s">
        <v>137</v>
      </c>
      <c r="D536">
        <v>118</v>
      </c>
      <c r="E536" t="s">
        <v>138</v>
      </c>
      <c r="F536" t="s">
        <v>1722</v>
      </c>
      <c r="G536" s="65">
        <v>32874</v>
      </c>
      <c r="H536" t="s">
        <v>166</v>
      </c>
      <c r="I536" t="s">
        <v>142</v>
      </c>
      <c r="J536" s="66">
        <v>200019605578514</v>
      </c>
      <c r="K536" t="s">
        <v>143</v>
      </c>
      <c r="L536">
        <v>4</v>
      </c>
      <c r="M536" s="65">
        <v>45663</v>
      </c>
      <c r="N536" t="s">
        <v>200</v>
      </c>
      <c r="O536" t="s">
        <v>201</v>
      </c>
      <c r="P536" t="s">
        <v>200</v>
      </c>
      <c r="Q536" t="s">
        <v>201</v>
      </c>
      <c r="R536">
        <v>1</v>
      </c>
      <c r="S536" t="s">
        <v>146</v>
      </c>
      <c r="T536" t="s">
        <v>147</v>
      </c>
      <c r="U536" t="s">
        <v>148</v>
      </c>
      <c r="V536" t="s">
        <v>149</v>
      </c>
      <c r="W536" t="s">
        <v>150</v>
      </c>
      <c r="X536">
        <v>1500</v>
      </c>
      <c r="Y536" t="s">
        <v>264</v>
      </c>
      <c r="Z536" t="s">
        <v>152</v>
      </c>
      <c r="AA536" t="s">
        <v>153</v>
      </c>
      <c r="AB536" t="s">
        <v>154</v>
      </c>
      <c r="AC536" t="s">
        <v>155</v>
      </c>
      <c r="AF536" t="s">
        <v>188</v>
      </c>
      <c r="AG536" t="s">
        <v>189</v>
      </c>
      <c r="AP536" t="s">
        <v>158</v>
      </c>
      <c r="AQ536" t="s">
        <v>159</v>
      </c>
      <c r="AR536">
        <v>2025</v>
      </c>
      <c r="AS536">
        <v>12</v>
      </c>
      <c r="AT536" s="65">
        <v>45669</v>
      </c>
      <c r="AU536" t="s">
        <v>160</v>
      </c>
      <c r="AV536" t="s">
        <v>161</v>
      </c>
      <c r="AW536" t="s">
        <v>162</v>
      </c>
      <c r="AX536">
        <v>70000</v>
      </c>
      <c r="AY536">
        <v>0</v>
      </c>
      <c r="AZ536">
        <v>0</v>
      </c>
      <c r="BA536">
        <v>0</v>
      </c>
      <c r="BB536">
        <v>0</v>
      </c>
      <c r="BC536">
        <v>0</v>
      </c>
      <c r="BD536">
        <v>0</v>
      </c>
      <c r="BE536">
        <v>0</v>
      </c>
      <c r="BF536">
        <v>0</v>
      </c>
      <c r="BG536">
        <v>0</v>
      </c>
      <c r="BH536">
        <v>0</v>
      </c>
      <c r="BI536">
        <v>0</v>
      </c>
      <c r="BJ536">
        <v>2009</v>
      </c>
      <c r="BK536">
        <v>4600.5600000000004</v>
      </c>
      <c r="BL536">
        <v>2128</v>
      </c>
      <c r="BM536">
        <v>0</v>
      </c>
      <c r="BN536">
        <v>0</v>
      </c>
      <c r="BO536">
        <v>3839.56</v>
      </c>
      <c r="BP536">
        <v>0</v>
      </c>
      <c r="BQ536">
        <v>0</v>
      </c>
      <c r="BR536">
        <v>0</v>
      </c>
      <c r="BS536">
        <v>0</v>
      </c>
      <c r="BT536">
        <v>0</v>
      </c>
      <c r="BU536">
        <v>0</v>
      </c>
      <c r="BV536">
        <v>0</v>
      </c>
      <c r="BW536">
        <v>0</v>
      </c>
      <c r="BX536">
        <v>0</v>
      </c>
      <c r="BY536">
        <v>0</v>
      </c>
      <c r="BZ536">
        <v>0</v>
      </c>
      <c r="CA536">
        <v>0</v>
      </c>
      <c r="CB536">
        <v>0</v>
      </c>
      <c r="CC536">
        <v>0</v>
      </c>
      <c r="CD536">
        <v>0</v>
      </c>
      <c r="CE536">
        <v>0</v>
      </c>
      <c r="CF536">
        <v>0</v>
      </c>
      <c r="CG536">
        <v>0</v>
      </c>
      <c r="CH536">
        <v>0</v>
      </c>
      <c r="CI536">
        <v>0</v>
      </c>
      <c r="CJ536">
        <v>0</v>
      </c>
      <c r="CK536">
        <v>0</v>
      </c>
      <c r="CL536">
        <v>0</v>
      </c>
      <c r="CM536">
        <v>0</v>
      </c>
      <c r="CN536">
        <v>0</v>
      </c>
      <c r="CO536">
        <v>0</v>
      </c>
      <c r="CP536">
        <v>0</v>
      </c>
      <c r="CQ536">
        <v>0</v>
      </c>
      <c r="CR536">
        <v>0</v>
      </c>
      <c r="CS536">
        <v>0</v>
      </c>
      <c r="CT536">
        <v>0</v>
      </c>
      <c r="CU536">
        <v>0</v>
      </c>
      <c r="CV536">
        <v>0</v>
      </c>
      <c r="CW536">
        <v>0</v>
      </c>
      <c r="CX536">
        <v>0</v>
      </c>
      <c r="CY536">
        <v>0</v>
      </c>
      <c r="CZ536">
        <v>0</v>
      </c>
      <c r="DA536">
        <v>0</v>
      </c>
      <c r="DB536">
        <v>0</v>
      </c>
      <c r="DC536">
        <v>0</v>
      </c>
      <c r="DD536">
        <v>0</v>
      </c>
      <c r="DE536">
        <v>0</v>
      </c>
      <c r="DF536">
        <v>0</v>
      </c>
      <c r="DG536">
        <v>0</v>
      </c>
      <c r="DH536">
        <v>0</v>
      </c>
      <c r="DI536">
        <v>0</v>
      </c>
      <c r="DJ536">
        <v>0</v>
      </c>
      <c r="DK536">
        <v>0</v>
      </c>
      <c r="DL536">
        <v>0</v>
      </c>
      <c r="DM536">
        <v>0</v>
      </c>
      <c r="DN536">
        <v>0</v>
      </c>
      <c r="DO536">
        <v>0</v>
      </c>
      <c r="DP536">
        <v>0</v>
      </c>
      <c r="DQ536">
        <v>0</v>
      </c>
    </row>
    <row r="537" spans="1:121" x14ac:dyDescent="0.25">
      <c r="A537" t="s">
        <v>1725</v>
      </c>
      <c r="B537" t="s">
        <v>136</v>
      </c>
      <c r="C537" t="s">
        <v>137</v>
      </c>
      <c r="D537">
        <v>45</v>
      </c>
      <c r="E537" t="s">
        <v>138</v>
      </c>
      <c r="F537" t="s">
        <v>1724</v>
      </c>
      <c r="G537" t="s">
        <v>1726</v>
      </c>
      <c r="H537" t="s">
        <v>141</v>
      </c>
      <c r="I537" t="s">
        <v>142</v>
      </c>
      <c r="J537" s="66">
        <v>3020014423</v>
      </c>
      <c r="K537" t="s">
        <v>143</v>
      </c>
      <c r="L537">
        <v>1</v>
      </c>
      <c r="M537" s="65">
        <v>45664</v>
      </c>
      <c r="N537" t="s">
        <v>167</v>
      </c>
      <c r="O537" t="s">
        <v>168</v>
      </c>
      <c r="P537" t="s">
        <v>167</v>
      </c>
      <c r="Q537" t="s">
        <v>168</v>
      </c>
      <c r="R537">
        <v>1</v>
      </c>
      <c r="S537" t="s">
        <v>146</v>
      </c>
      <c r="T537" t="s">
        <v>147</v>
      </c>
      <c r="U537" t="s">
        <v>148</v>
      </c>
      <c r="V537" t="s">
        <v>149</v>
      </c>
      <c r="W537" t="s">
        <v>150</v>
      </c>
      <c r="X537">
        <v>3389</v>
      </c>
      <c r="Y537" t="s">
        <v>277</v>
      </c>
      <c r="Z537" t="s">
        <v>193</v>
      </c>
      <c r="AA537" t="s">
        <v>194</v>
      </c>
      <c r="AB537" t="s">
        <v>154</v>
      </c>
      <c r="AC537" t="s">
        <v>155</v>
      </c>
      <c r="AF537" t="s">
        <v>156</v>
      </c>
      <c r="AG537" t="s">
        <v>157</v>
      </c>
      <c r="AP537" t="s">
        <v>158</v>
      </c>
      <c r="AQ537" t="s">
        <v>159</v>
      </c>
      <c r="AR537">
        <v>2025</v>
      </c>
      <c r="AS537">
        <v>12</v>
      </c>
      <c r="AT537" s="65">
        <v>45669</v>
      </c>
      <c r="AU537" t="s">
        <v>160</v>
      </c>
      <c r="AV537" t="s">
        <v>161</v>
      </c>
      <c r="AW537" t="s">
        <v>162</v>
      </c>
      <c r="AX537">
        <v>33500</v>
      </c>
      <c r="AY537">
        <v>0</v>
      </c>
      <c r="AZ537">
        <v>0</v>
      </c>
      <c r="BA537">
        <v>0</v>
      </c>
      <c r="BB537">
        <v>0</v>
      </c>
      <c r="BC537">
        <v>0</v>
      </c>
      <c r="BD537">
        <v>0</v>
      </c>
      <c r="BE537">
        <v>0</v>
      </c>
      <c r="BF537">
        <v>0</v>
      </c>
      <c r="BG537">
        <v>0</v>
      </c>
      <c r="BH537">
        <v>0</v>
      </c>
      <c r="BI537">
        <v>0</v>
      </c>
      <c r="BJ537">
        <v>961.45</v>
      </c>
      <c r="BK537">
        <v>0</v>
      </c>
      <c r="BL537">
        <v>1018.4</v>
      </c>
      <c r="BM537">
        <v>0</v>
      </c>
      <c r="BN537">
        <v>0</v>
      </c>
      <c r="BO537">
        <v>0</v>
      </c>
      <c r="BP537">
        <v>0</v>
      </c>
      <c r="BQ537">
        <v>0</v>
      </c>
      <c r="BR537">
        <v>0</v>
      </c>
      <c r="BS537">
        <v>0</v>
      </c>
      <c r="BT537">
        <v>0</v>
      </c>
      <c r="BU537">
        <v>0</v>
      </c>
      <c r="BV537">
        <v>0</v>
      </c>
      <c r="BW537">
        <v>0</v>
      </c>
      <c r="BX537">
        <v>0</v>
      </c>
      <c r="BY537">
        <v>0</v>
      </c>
      <c r="BZ537">
        <v>0</v>
      </c>
      <c r="CA537">
        <v>0</v>
      </c>
      <c r="CB537">
        <v>0</v>
      </c>
      <c r="CC537">
        <v>0</v>
      </c>
      <c r="CD537">
        <v>0</v>
      </c>
      <c r="CE537">
        <v>0</v>
      </c>
      <c r="CF537">
        <v>0</v>
      </c>
      <c r="CG537">
        <v>0</v>
      </c>
      <c r="CH537">
        <v>0</v>
      </c>
      <c r="CI537">
        <v>0</v>
      </c>
      <c r="CJ537">
        <v>0</v>
      </c>
      <c r="CK537">
        <v>0</v>
      </c>
      <c r="CL537">
        <v>0</v>
      </c>
      <c r="CM537">
        <v>0</v>
      </c>
      <c r="CN537">
        <v>0</v>
      </c>
      <c r="CO537">
        <v>0</v>
      </c>
      <c r="CP537">
        <v>0</v>
      </c>
      <c r="CQ537">
        <v>0</v>
      </c>
      <c r="CR537">
        <v>0</v>
      </c>
      <c r="CS537">
        <v>0</v>
      </c>
      <c r="CT537">
        <v>0</v>
      </c>
      <c r="CU537">
        <v>0</v>
      </c>
      <c r="CV537">
        <v>0</v>
      </c>
      <c r="CW537">
        <v>0</v>
      </c>
      <c r="CX537">
        <v>0</v>
      </c>
      <c r="CY537">
        <v>0</v>
      </c>
      <c r="CZ537">
        <v>0</v>
      </c>
      <c r="DA537">
        <v>0</v>
      </c>
      <c r="DB537">
        <v>0</v>
      </c>
      <c r="DC537">
        <v>0</v>
      </c>
      <c r="DD537">
        <v>0</v>
      </c>
      <c r="DE537">
        <v>0</v>
      </c>
      <c r="DF537">
        <v>0</v>
      </c>
      <c r="DG537">
        <v>0</v>
      </c>
      <c r="DH537">
        <v>0</v>
      </c>
      <c r="DI537">
        <v>0</v>
      </c>
      <c r="DJ537">
        <v>0</v>
      </c>
      <c r="DK537">
        <v>0</v>
      </c>
      <c r="DL537">
        <v>0</v>
      </c>
      <c r="DM537">
        <v>0</v>
      </c>
      <c r="DN537">
        <v>0</v>
      </c>
      <c r="DO537">
        <v>0</v>
      </c>
      <c r="DP537">
        <v>0</v>
      </c>
      <c r="DQ537">
        <v>0</v>
      </c>
    </row>
    <row r="538" spans="1:121" x14ac:dyDescent="0.25">
      <c r="A538" t="s">
        <v>1728</v>
      </c>
      <c r="B538" t="s">
        <v>136</v>
      </c>
      <c r="C538" t="s">
        <v>137</v>
      </c>
      <c r="D538">
        <v>219</v>
      </c>
      <c r="E538" t="s">
        <v>138</v>
      </c>
      <c r="F538" t="s">
        <v>1727</v>
      </c>
      <c r="G538" s="65">
        <v>24719</v>
      </c>
      <c r="H538" t="s">
        <v>166</v>
      </c>
      <c r="I538" t="s">
        <v>142</v>
      </c>
      <c r="J538" s="66">
        <v>200019603551381</v>
      </c>
      <c r="K538" t="s">
        <v>143</v>
      </c>
      <c r="L538">
        <v>4</v>
      </c>
      <c r="M538" s="65">
        <v>45663</v>
      </c>
      <c r="N538" t="s">
        <v>144</v>
      </c>
      <c r="O538" t="s">
        <v>145</v>
      </c>
      <c r="P538" t="s">
        <v>144</v>
      </c>
      <c r="Q538" t="s">
        <v>145</v>
      </c>
      <c r="R538">
        <v>1</v>
      </c>
      <c r="S538" t="s">
        <v>146</v>
      </c>
      <c r="T538" t="s">
        <v>147</v>
      </c>
      <c r="U538" t="s">
        <v>148</v>
      </c>
      <c r="V538" t="s">
        <v>149</v>
      </c>
      <c r="W538" t="s">
        <v>150</v>
      </c>
      <c r="X538">
        <v>1720</v>
      </c>
      <c r="Y538" t="s">
        <v>393</v>
      </c>
      <c r="AB538" t="s">
        <v>154</v>
      </c>
      <c r="AC538" t="s">
        <v>155</v>
      </c>
      <c r="AP538" t="s">
        <v>158</v>
      </c>
      <c r="AQ538" t="s">
        <v>159</v>
      </c>
      <c r="AR538">
        <v>2025</v>
      </c>
      <c r="AS538">
        <v>12</v>
      </c>
      <c r="AT538" s="65">
        <v>45669</v>
      </c>
      <c r="AU538" t="s">
        <v>160</v>
      </c>
      <c r="AV538" t="s">
        <v>161</v>
      </c>
      <c r="AW538" t="s">
        <v>162</v>
      </c>
      <c r="AX538">
        <v>27494.78</v>
      </c>
      <c r="AY538">
        <v>0</v>
      </c>
      <c r="AZ538">
        <v>0</v>
      </c>
      <c r="BA538">
        <v>0</v>
      </c>
      <c r="BB538">
        <v>0</v>
      </c>
      <c r="BC538">
        <v>0</v>
      </c>
      <c r="BD538">
        <v>0</v>
      </c>
      <c r="BE538">
        <v>0</v>
      </c>
      <c r="BF538">
        <v>0</v>
      </c>
      <c r="BG538">
        <v>0</v>
      </c>
      <c r="BH538">
        <v>0</v>
      </c>
      <c r="BI538">
        <v>0</v>
      </c>
      <c r="BJ538">
        <v>789.1</v>
      </c>
      <c r="BK538">
        <v>0</v>
      </c>
      <c r="BL538">
        <v>835.84</v>
      </c>
      <c r="BM538">
        <v>0</v>
      </c>
      <c r="BN538">
        <v>0</v>
      </c>
      <c r="BO538">
        <v>0</v>
      </c>
      <c r="BP538">
        <v>0</v>
      </c>
      <c r="BQ538">
        <v>0</v>
      </c>
      <c r="BR538">
        <v>0</v>
      </c>
      <c r="BS538">
        <v>0</v>
      </c>
      <c r="BT538">
        <v>0</v>
      </c>
      <c r="BU538">
        <v>0</v>
      </c>
      <c r="BV538">
        <v>0</v>
      </c>
      <c r="BW538">
        <v>0</v>
      </c>
      <c r="BX538">
        <v>0</v>
      </c>
      <c r="BY538">
        <v>0</v>
      </c>
      <c r="BZ538">
        <v>16631.98</v>
      </c>
      <c r="CA538">
        <v>0</v>
      </c>
      <c r="CB538">
        <v>0</v>
      </c>
      <c r="CC538">
        <v>0</v>
      </c>
      <c r="CD538">
        <v>0</v>
      </c>
      <c r="CE538">
        <v>0</v>
      </c>
      <c r="CF538">
        <v>0</v>
      </c>
      <c r="CG538">
        <v>0</v>
      </c>
      <c r="CH538">
        <v>0</v>
      </c>
      <c r="CI538">
        <v>0</v>
      </c>
      <c r="CJ538">
        <v>0</v>
      </c>
      <c r="CK538">
        <v>0</v>
      </c>
      <c r="CL538">
        <v>0</v>
      </c>
      <c r="CM538">
        <v>0</v>
      </c>
      <c r="CN538">
        <v>0</v>
      </c>
      <c r="CO538">
        <v>0</v>
      </c>
      <c r="CP538">
        <v>0</v>
      </c>
      <c r="CQ538">
        <v>0</v>
      </c>
      <c r="CR538">
        <v>0</v>
      </c>
      <c r="CS538">
        <v>0</v>
      </c>
      <c r="CT538">
        <v>0</v>
      </c>
      <c r="CU538">
        <v>0</v>
      </c>
      <c r="CV538">
        <v>0</v>
      </c>
      <c r="CW538">
        <v>0</v>
      </c>
      <c r="CX538">
        <v>0</v>
      </c>
      <c r="CY538">
        <v>0</v>
      </c>
      <c r="CZ538">
        <v>0</v>
      </c>
      <c r="DA538">
        <v>0</v>
      </c>
      <c r="DB538">
        <v>0</v>
      </c>
      <c r="DC538">
        <v>0</v>
      </c>
      <c r="DD538">
        <v>0</v>
      </c>
      <c r="DE538">
        <v>0</v>
      </c>
      <c r="DF538">
        <v>0</v>
      </c>
      <c r="DG538">
        <v>0</v>
      </c>
      <c r="DH538">
        <v>0</v>
      </c>
      <c r="DI538">
        <v>0</v>
      </c>
      <c r="DJ538">
        <v>0</v>
      </c>
      <c r="DK538">
        <v>0</v>
      </c>
      <c r="DL538">
        <v>0</v>
      </c>
      <c r="DM538">
        <v>0</v>
      </c>
      <c r="DN538">
        <v>0</v>
      </c>
      <c r="DO538">
        <v>0</v>
      </c>
      <c r="DP538">
        <v>0</v>
      </c>
      <c r="DQ538">
        <v>0</v>
      </c>
    </row>
    <row r="539" spans="1:121" x14ac:dyDescent="0.25">
      <c r="A539" t="s">
        <v>1730</v>
      </c>
      <c r="B539" t="s">
        <v>136</v>
      </c>
      <c r="C539" t="s">
        <v>137</v>
      </c>
      <c r="D539">
        <v>34</v>
      </c>
      <c r="E539" t="s">
        <v>138</v>
      </c>
      <c r="F539" t="s">
        <v>1729</v>
      </c>
      <c r="G539" t="s">
        <v>1731</v>
      </c>
      <c r="H539" t="s">
        <v>166</v>
      </c>
      <c r="I539" t="s">
        <v>142</v>
      </c>
      <c r="J539" s="66">
        <v>9608626693</v>
      </c>
      <c r="K539" t="s">
        <v>143</v>
      </c>
      <c r="L539">
        <v>3</v>
      </c>
      <c r="M539" s="65">
        <v>45665</v>
      </c>
      <c r="N539" t="s">
        <v>785</v>
      </c>
      <c r="O539" t="s">
        <v>786</v>
      </c>
      <c r="P539" t="s">
        <v>785</v>
      </c>
      <c r="Q539" t="s">
        <v>786</v>
      </c>
      <c r="R539">
        <v>34</v>
      </c>
      <c r="S539" t="s">
        <v>169</v>
      </c>
      <c r="T539" t="s">
        <v>147</v>
      </c>
      <c r="U539" t="s">
        <v>148</v>
      </c>
      <c r="V539" t="s">
        <v>149</v>
      </c>
      <c r="W539" t="s">
        <v>150</v>
      </c>
      <c r="X539">
        <v>3250</v>
      </c>
      <c r="Y539" t="s">
        <v>1548</v>
      </c>
      <c r="Z539" t="s">
        <v>152</v>
      </c>
      <c r="AA539" t="s">
        <v>153</v>
      </c>
      <c r="AB539" t="s">
        <v>154</v>
      </c>
      <c r="AC539" t="s">
        <v>155</v>
      </c>
      <c r="AF539" t="s">
        <v>188</v>
      </c>
      <c r="AG539" t="s">
        <v>189</v>
      </c>
      <c r="AP539" t="s">
        <v>158</v>
      </c>
      <c r="AQ539" t="s">
        <v>159</v>
      </c>
      <c r="AR539">
        <v>2025</v>
      </c>
      <c r="AS539">
        <v>12</v>
      </c>
      <c r="AT539" s="65">
        <v>45669</v>
      </c>
      <c r="AU539" t="s">
        <v>160</v>
      </c>
      <c r="AV539" t="s">
        <v>161</v>
      </c>
      <c r="AW539" t="s">
        <v>171</v>
      </c>
      <c r="AX539">
        <v>0</v>
      </c>
      <c r="AY539">
        <v>0</v>
      </c>
      <c r="AZ539">
        <v>0</v>
      </c>
      <c r="BA539">
        <v>0</v>
      </c>
      <c r="BB539">
        <v>0</v>
      </c>
      <c r="BC539">
        <v>0</v>
      </c>
      <c r="BD539">
        <v>0</v>
      </c>
      <c r="BE539">
        <v>0</v>
      </c>
      <c r="BF539">
        <v>0</v>
      </c>
      <c r="BG539">
        <v>0</v>
      </c>
      <c r="BH539">
        <v>0</v>
      </c>
      <c r="BI539">
        <v>0</v>
      </c>
      <c r="BJ539">
        <v>3444</v>
      </c>
      <c r="BK539">
        <v>6973.36</v>
      </c>
      <c r="BL539">
        <v>3648</v>
      </c>
      <c r="BM539">
        <v>0</v>
      </c>
      <c r="BN539">
        <v>0</v>
      </c>
      <c r="BO539">
        <v>0</v>
      </c>
      <c r="BP539">
        <v>0</v>
      </c>
      <c r="BQ539">
        <v>0</v>
      </c>
      <c r="BR539">
        <v>0</v>
      </c>
      <c r="BS539">
        <v>0</v>
      </c>
      <c r="BT539">
        <v>0</v>
      </c>
      <c r="BU539">
        <v>0</v>
      </c>
      <c r="BV539">
        <v>0</v>
      </c>
      <c r="BW539">
        <v>0</v>
      </c>
      <c r="BX539">
        <v>0</v>
      </c>
      <c r="BY539">
        <v>0</v>
      </c>
      <c r="BZ539">
        <v>0</v>
      </c>
      <c r="CA539">
        <v>0</v>
      </c>
      <c r="CB539">
        <v>0</v>
      </c>
      <c r="CC539">
        <v>0</v>
      </c>
      <c r="CD539">
        <v>0</v>
      </c>
      <c r="CE539">
        <v>0</v>
      </c>
      <c r="CF539">
        <v>0</v>
      </c>
      <c r="CG539">
        <v>0</v>
      </c>
      <c r="CH539">
        <v>0</v>
      </c>
      <c r="CI539">
        <v>0</v>
      </c>
      <c r="CJ539">
        <v>0</v>
      </c>
      <c r="CK539">
        <v>0</v>
      </c>
      <c r="CL539">
        <v>0</v>
      </c>
      <c r="CM539">
        <v>0</v>
      </c>
      <c r="CN539">
        <v>0</v>
      </c>
      <c r="CO539">
        <v>0</v>
      </c>
      <c r="CP539">
        <v>0</v>
      </c>
      <c r="CQ539">
        <v>0</v>
      </c>
      <c r="CR539">
        <v>0</v>
      </c>
      <c r="CS539">
        <v>0</v>
      </c>
      <c r="CT539">
        <v>0</v>
      </c>
      <c r="CU539">
        <v>0</v>
      </c>
      <c r="CV539">
        <v>0</v>
      </c>
      <c r="CW539">
        <v>0</v>
      </c>
      <c r="CX539">
        <v>0</v>
      </c>
      <c r="CY539">
        <v>0</v>
      </c>
      <c r="CZ539">
        <v>0</v>
      </c>
      <c r="DA539">
        <v>0</v>
      </c>
      <c r="DB539">
        <v>0</v>
      </c>
      <c r="DC539">
        <v>0</v>
      </c>
      <c r="DD539">
        <v>0</v>
      </c>
      <c r="DE539">
        <v>0</v>
      </c>
      <c r="DF539">
        <v>0</v>
      </c>
      <c r="DG539">
        <v>0</v>
      </c>
      <c r="DH539">
        <v>0</v>
      </c>
      <c r="DI539">
        <v>0</v>
      </c>
      <c r="DJ539">
        <v>0</v>
      </c>
      <c r="DK539">
        <v>0</v>
      </c>
      <c r="DL539">
        <v>0</v>
      </c>
      <c r="DM539">
        <v>0</v>
      </c>
      <c r="DN539">
        <v>0</v>
      </c>
      <c r="DO539">
        <v>0</v>
      </c>
      <c r="DP539">
        <v>0</v>
      </c>
      <c r="DQ539">
        <v>0</v>
      </c>
    </row>
    <row r="540" spans="1:121" x14ac:dyDescent="0.25">
      <c r="A540" t="s">
        <v>1733</v>
      </c>
      <c r="B540" t="s">
        <v>136</v>
      </c>
      <c r="C540" t="s">
        <v>137</v>
      </c>
      <c r="D540">
        <v>28</v>
      </c>
      <c r="E540" t="s">
        <v>138</v>
      </c>
      <c r="F540" t="s">
        <v>1732</v>
      </c>
      <c r="G540" t="s">
        <v>1734</v>
      </c>
      <c r="H540" t="s">
        <v>166</v>
      </c>
      <c r="I540" t="s">
        <v>142</v>
      </c>
      <c r="J540" s="66">
        <v>9603483605</v>
      </c>
      <c r="K540" t="s">
        <v>143</v>
      </c>
      <c r="L540">
        <v>1</v>
      </c>
      <c r="M540" s="65">
        <v>45663</v>
      </c>
      <c r="N540" t="s">
        <v>785</v>
      </c>
      <c r="O540" t="s">
        <v>786</v>
      </c>
      <c r="P540" t="s">
        <v>785</v>
      </c>
      <c r="Q540" t="s">
        <v>786</v>
      </c>
      <c r="R540">
        <v>34</v>
      </c>
      <c r="S540" t="s">
        <v>169</v>
      </c>
      <c r="T540" t="s">
        <v>147</v>
      </c>
      <c r="U540" t="s">
        <v>148</v>
      </c>
      <c r="V540" t="s">
        <v>149</v>
      </c>
      <c r="W540" t="s">
        <v>150</v>
      </c>
      <c r="X540">
        <v>3578</v>
      </c>
      <c r="Y540" t="s">
        <v>1233</v>
      </c>
      <c r="Z540" t="s">
        <v>152</v>
      </c>
      <c r="AA540" t="s">
        <v>153</v>
      </c>
      <c r="AB540" t="s">
        <v>154</v>
      </c>
      <c r="AC540" t="s">
        <v>155</v>
      </c>
      <c r="AF540" t="s">
        <v>188</v>
      </c>
      <c r="AG540" t="s">
        <v>189</v>
      </c>
      <c r="AP540" t="s">
        <v>158</v>
      </c>
      <c r="AQ540" t="s">
        <v>159</v>
      </c>
      <c r="AR540">
        <v>2025</v>
      </c>
      <c r="AS540">
        <v>12</v>
      </c>
      <c r="AT540" s="65">
        <v>45669</v>
      </c>
      <c r="AU540" t="s">
        <v>160</v>
      </c>
      <c r="AV540" t="s">
        <v>161</v>
      </c>
      <c r="AW540" t="s">
        <v>171</v>
      </c>
      <c r="AX540">
        <v>0</v>
      </c>
      <c r="AY540">
        <v>0</v>
      </c>
      <c r="AZ540">
        <v>0</v>
      </c>
      <c r="BA540">
        <v>0</v>
      </c>
      <c r="BB540">
        <v>0</v>
      </c>
      <c r="BC540">
        <v>0</v>
      </c>
      <c r="BD540">
        <v>0</v>
      </c>
      <c r="BE540">
        <v>0</v>
      </c>
      <c r="BF540">
        <v>0</v>
      </c>
      <c r="BG540">
        <v>0</v>
      </c>
      <c r="BH540">
        <v>0</v>
      </c>
      <c r="BI540">
        <v>0</v>
      </c>
      <c r="BJ540">
        <v>2296</v>
      </c>
      <c r="BK540">
        <v>7400.87</v>
      </c>
      <c r="BL540">
        <v>2432</v>
      </c>
      <c r="BM540">
        <v>0</v>
      </c>
      <c r="BN540">
        <v>0</v>
      </c>
      <c r="BO540">
        <v>0</v>
      </c>
      <c r="BP540">
        <v>0</v>
      </c>
      <c r="BQ540">
        <v>0</v>
      </c>
      <c r="BR540">
        <v>0</v>
      </c>
      <c r="BS540">
        <v>0</v>
      </c>
      <c r="BT540">
        <v>0</v>
      </c>
      <c r="BU540">
        <v>0</v>
      </c>
      <c r="BV540">
        <v>0</v>
      </c>
      <c r="BW540">
        <v>0</v>
      </c>
      <c r="BX540">
        <v>0</v>
      </c>
      <c r="BY540">
        <v>0</v>
      </c>
      <c r="BZ540">
        <v>0</v>
      </c>
      <c r="CA540">
        <v>0</v>
      </c>
      <c r="CB540">
        <v>0</v>
      </c>
      <c r="CC540">
        <v>0</v>
      </c>
      <c r="CD540">
        <v>0</v>
      </c>
      <c r="CE540">
        <v>0</v>
      </c>
      <c r="CF540">
        <v>0</v>
      </c>
      <c r="CG540">
        <v>0</v>
      </c>
      <c r="CH540">
        <v>0</v>
      </c>
      <c r="CI540">
        <v>0</v>
      </c>
      <c r="CJ540">
        <v>0</v>
      </c>
      <c r="CK540">
        <v>0</v>
      </c>
      <c r="CL540">
        <v>0</v>
      </c>
      <c r="CM540">
        <v>0</v>
      </c>
      <c r="CN540">
        <v>0</v>
      </c>
      <c r="CO540">
        <v>0</v>
      </c>
      <c r="CP540">
        <v>0</v>
      </c>
      <c r="CQ540">
        <v>0</v>
      </c>
      <c r="CR540">
        <v>0</v>
      </c>
      <c r="CS540">
        <v>0</v>
      </c>
      <c r="CT540">
        <v>0</v>
      </c>
      <c r="CU540">
        <v>0</v>
      </c>
      <c r="CV540">
        <v>0</v>
      </c>
      <c r="CW540">
        <v>0</v>
      </c>
      <c r="CX540">
        <v>0</v>
      </c>
      <c r="CY540">
        <v>0</v>
      </c>
      <c r="CZ540">
        <v>0</v>
      </c>
      <c r="DA540">
        <v>0</v>
      </c>
      <c r="DB540">
        <v>0</v>
      </c>
      <c r="DC540">
        <v>0</v>
      </c>
      <c r="DD540">
        <v>0</v>
      </c>
      <c r="DE540">
        <v>0</v>
      </c>
      <c r="DF540">
        <v>0</v>
      </c>
      <c r="DG540">
        <v>0</v>
      </c>
      <c r="DH540">
        <v>0</v>
      </c>
      <c r="DI540">
        <v>0</v>
      </c>
      <c r="DJ540">
        <v>0</v>
      </c>
      <c r="DK540">
        <v>0</v>
      </c>
      <c r="DL540">
        <v>0</v>
      </c>
      <c r="DM540">
        <v>0</v>
      </c>
      <c r="DN540">
        <v>0</v>
      </c>
      <c r="DO540">
        <v>0</v>
      </c>
      <c r="DP540">
        <v>0</v>
      </c>
      <c r="DQ540">
        <v>0</v>
      </c>
    </row>
    <row r="541" spans="1:121" x14ac:dyDescent="0.25">
      <c r="A541" t="s">
        <v>1736</v>
      </c>
      <c r="B541" t="s">
        <v>136</v>
      </c>
      <c r="C541" t="s">
        <v>137</v>
      </c>
      <c r="D541">
        <v>63</v>
      </c>
      <c r="E541" t="s">
        <v>138</v>
      </c>
      <c r="F541" t="s">
        <v>1735</v>
      </c>
      <c r="G541" t="s">
        <v>1737</v>
      </c>
      <c r="H541" t="s">
        <v>141</v>
      </c>
      <c r="I541" t="s">
        <v>142</v>
      </c>
      <c r="J541" s="66">
        <v>230435086</v>
      </c>
      <c r="K541" t="s">
        <v>143</v>
      </c>
      <c r="L541">
        <v>1</v>
      </c>
      <c r="M541" s="65">
        <v>45669</v>
      </c>
      <c r="N541" t="s">
        <v>367</v>
      </c>
      <c r="O541" t="s">
        <v>368</v>
      </c>
      <c r="P541" t="s">
        <v>367</v>
      </c>
      <c r="Q541" t="s">
        <v>368</v>
      </c>
      <c r="R541">
        <v>34</v>
      </c>
      <c r="S541" t="s">
        <v>169</v>
      </c>
      <c r="T541" t="s">
        <v>147</v>
      </c>
      <c r="U541" t="s">
        <v>148</v>
      </c>
      <c r="V541" t="s">
        <v>149</v>
      </c>
      <c r="W541" t="s">
        <v>150</v>
      </c>
      <c r="X541">
        <v>3756</v>
      </c>
      <c r="Y541" t="s">
        <v>467</v>
      </c>
      <c r="Z541" t="s">
        <v>152</v>
      </c>
      <c r="AA541" t="s">
        <v>153</v>
      </c>
      <c r="AB541" t="s">
        <v>154</v>
      </c>
      <c r="AC541" t="s">
        <v>155</v>
      </c>
      <c r="AF541" t="s">
        <v>188</v>
      </c>
      <c r="AG541" t="s">
        <v>189</v>
      </c>
      <c r="AP541" t="s">
        <v>158</v>
      </c>
      <c r="AQ541" t="s">
        <v>159</v>
      </c>
      <c r="AR541">
        <v>2025</v>
      </c>
      <c r="AS541">
        <v>12</v>
      </c>
      <c r="AT541" s="65">
        <v>45669</v>
      </c>
      <c r="AU541" t="s">
        <v>160</v>
      </c>
      <c r="AV541" t="s">
        <v>161</v>
      </c>
      <c r="AW541" t="s">
        <v>171</v>
      </c>
      <c r="AX541">
        <v>0</v>
      </c>
      <c r="AY541">
        <v>0</v>
      </c>
      <c r="AZ541">
        <v>0</v>
      </c>
      <c r="BA541">
        <v>0</v>
      </c>
      <c r="BB541">
        <v>0</v>
      </c>
      <c r="BC541">
        <v>0</v>
      </c>
      <c r="BD541">
        <v>0</v>
      </c>
      <c r="BE541">
        <v>0</v>
      </c>
      <c r="BF541">
        <v>0</v>
      </c>
      <c r="BG541">
        <v>0</v>
      </c>
      <c r="BH541">
        <v>0</v>
      </c>
      <c r="BI541">
        <v>0</v>
      </c>
      <c r="BJ541">
        <v>1722</v>
      </c>
      <c r="BK541">
        <v>3486.68</v>
      </c>
      <c r="BL541">
        <v>1824</v>
      </c>
      <c r="BM541">
        <v>0</v>
      </c>
      <c r="BN541">
        <v>0</v>
      </c>
      <c r="BO541">
        <v>0</v>
      </c>
      <c r="BP541">
        <v>0</v>
      </c>
      <c r="BQ541">
        <v>0</v>
      </c>
      <c r="BR541">
        <v>0</v>
      </c>
      <c r="BS541">
        <v>0</v>
      </c>
      <c r="BT541">
        <v>0</v>
      </c>
      <c r="BU541">
        <v>0</v>
      </c>
      <c r="BV541">
        <v>0</v>
      </c>
      <c r="BW541">
        <v>0</v>
      </c>
      <c r="BX541">
        <v>0</v>
      </c>
      <c r="BY541">
        <v>0</v>
      </c>
      <c r="BZ541">
        <v>0</v>
      </c>
      <c r="CA541">
        <v>0</v>
      </c>
      <c r="CB541">
        <v>0</v>
      </c>
      <c r="CC541">
        <v>0</v>
      </c>
      <c r="CD541">
        <v>0</v>
      </c>
      <c r="CE541">
        <v>0</v>
      </c>
      <c r="CF541">
        <v>0</v>
      </c>
      <c r="CG541">
        <v>0</v>
      </c>
      <c r="CH541">
        <v>0</v>
      </c>
      <c r="CI541">
        <v>0</v>
      </c>
      <c r="CJ541">
        <v>0</v>
      </c>
      <c r="CK541">
        <v>0</v>
      </c>
      <c r="CL541">
        <v>0</v>
      </c>
      <c r="CM541">
        <v>0</v>
      </c>
      <c r="CN541">
        <v>0</v>
      </c>
      <c r="CO541">
        <v>0</v>
      </c>
      <c r="CP541">
        <v>0</v>
      </c>
      <c r="CQ541">
        <v>0</v>
      </c>
      <c r="CR541">
        <v>0</v>
      </c>
      <c r="CS541">
        <v>0</v>
      </c>
      <c r="CT541">
        <v>0</v>
      </c>
      <c r="CU541">
        <v>0</v>
      </c>
      <c r="CV541">
        <v>0</v>
      </c>
      <c r="CW541">
        <v>0</v>
      </c>
      <c r="CX541">
        <v>0</v>
      </c>
      <c r="CY541">
        <v>0</v>
      </c>
      <c r="CZ541">
        <v>0</v>
      </c>
      <c r="DA541">
        <v>0</v>
      </c>
      <c r="DB541">
        <v>0</v>
      </c>
      <c r="DC541">
        <v>0</v>
      </c>
      <c r="DD541">
        <v>0</v>
      </c>
      <c r="DE541">
        <v>0</v>
      </c>
      <c r="DF541">
        <v>0</v>
      </c>
      <c r="DG541">
        <v>0</v>
      </c>
      <c r="DH541">
        <v>0</v>
      </c>
      <c r="DI541">
        <v>0</v>
      </c>
      <c r="DJ541">
        <v>0</v>
      </c>
      <c r="DK541">
        <v>0</v>
      </c>
      <c r="DL541">
        <v>0</v>
      </c>
      <c r="DM541">
        <v>0</v>
      </c>
      <c r="DN541">
        <v>0</v>
      </c>
      <c r="DO541">
        <v>0</v>
      </c>
      <c r="DP541">
        <v>0</v>
      </c>
      <c r="DQ541">
        <v>0</v>
      </c>
    </row>
    <row r="542" spans="1:121" x14ac:dyDescent="0.25">
      <c r="A542" t="s">
        <v>1739</v>
      </c>
      <c r="B542" t="s">
        <v>136</v>
      </c>
      <c r="C542" t="s">
        <v>137</v>
      </c>
      <c r="D542">
        <v>57</v>
      </c>
      <c r="E542" t="s">
        <v>138</v>
      </c>
      <c r="F542" t="s">
        <v>1738</v>
      </c>
      <c r="G542" s="65">
        <v>30724</v>
      </c>
      <c r="H542" t="s">
        <v>141</v>
      </c>
      <c r="I542" t="s">
        <v>142</v>
      </c>
      <c r="J542" s="66">
        <v>200019605578872</v>
      </c>
      <c r="K542" t="s">
        <v>143</v>
      </c>
      <c r="L542">
        <v>4</v>
      </c>
      <c r="M542" s="65">
        <v>45663</v>
      </c>
      <c r="N542" t="s">
        <v>403</v>
      </c>
      <c r="O542" t="s">
        <v>404</v>
      </c>
      <c r="P542" t="s">
        <v>403</v>
      </c>
      <c r="Q542" t="s">
        <v>404</v>
      </c>
      <c r="R542">
        <v>1</v>
      </c>
      <c r="S542" t="s">
        <v>146</v>
      </c>
      <c r="T542" t="s">
        <v>147</v>
      </c>
      <c r="U542" t="s">
        <v>148</v>
      </c>
      <c r="V542" t="s">
        <v>149</v>
      </c>
      <c r="W542" t="s">
        <v>150</v>
      </c>
      <c r="X542">
        <v>1983</v>
      </c>
      <c r="Y542" t="s">
        <v>522</v>
      </c>
      <c r="Z542" t="s">
        <v>152</v>
      </c>
      <c r="AA542" t="s">
        <v>153</v>
      </c>
      <c r="AB542" t="s">
        <v>154</v>
      </c>
      <c r="AC542" t="s">
        <v>155</v>
      </c>
      <c r="AF542" t="s">
        <v>188</v>
      </c>
      <c r="AG542" t="s">
        <v>189</v>
      </c>
      <c r="AP542" t="s">
        <v>158</v>
      </c>
      <c r="AQ542" t="s">
        <v>159</v>
      </c>
      <c r="AR542">
        <v>2025</v>
      </c>
      <c r="AS542">
        <v>12</v>
      </c>
      <c r="AT542" s="65">
        <v>45669</v>
      </c>
      <c r="AU542" t="s">
        <v>160</v>
      </c>
      <c r="AV542" t="s">
        <v>161</v>
      </c>
      <c r="AW542" t="s">
        <v>162</v>
      </c>
      <c r="AX542">
        <v>80000</v>
      </c>
      <c r="AY542">
        <v>0</v>
      </c>
      <c r="AZ542">
        <v>0</v>
      </c>
      <c r="BA542">
        <v>0</v>
      </c>
      <c r="BB542">
        <v>0</v>
      </c>
      <c r="BC542">
        <v>0</v>
      </c>
      <c r="BD542">
        <v>0</v>
      </c>
      <c r="BE542">
        <v>0</v>
      </c>
      <c r="BF542">
        <v>0</v>
      </c>
      <c r="BG542">
        <v>0</v>
      </c>
      <c r="BH542">
        <v>0</v>
      </c>
      <c r="BI542">
        <v>0</v>
      </c>
      <c r="BJ542">
        <v>2296</v>
      </c>
      <c r="BK542">
        <v>7400.87</v>
      </c>
      <c r="BL542">
        <v>2432</v>
      </c>
      <c r="BM542">
        <v>0</v>
      </c>
      <c r="BN542">
        <v>0</v>
      </c>
      <c r="BO542">
        <v>0</v>
      </c>
      <c r="BP542">
        <v>0</v>
      </c>
      <c r="BQ542">
        <v>0</v>
      </c>
      <c r="BR542">
        <v>0</v>
      </c>
      <c r="BS542">
        <v>0</v>
      </c>
      <c r="BT542">
        <v>0</v>
      </c>
      <c r="BU542">
        <v>0</v>
      </c>
      <c r="BV542">
        <v>0</v>
      </c>
      <c r="BW542">
        <v>0</v>
      </c>
      <c r="BX542">
        <v>0</v>
      </c>
      <c r="BY542">
        <v>0</v>
      </c>
      <c r="BZ542">
        <v>25989.37</v>
      </c>
      <c r="CA542">
        <v>0</v>
      </c>
      <c r="CB542">
        <v>0</v>
      </c>
      <c r="CC542">
        <v>0</v>
      </c>
      <c r="CD542">
        <v>0</v>
      </c>
      <c r="CE542">
        <v>0</v>
      </c>
      <c r="CF542">
        <v>0</v>
      </c>
      <c r="CG542">
        <v>0</v>
      </c>
      <c r="CH542">
        <v>0</v>
      </c>
      <c r="CI542">
        <v>0</v>
      </c>
      <c r="CJ542">
        <v>0</v>
      </c>
      <c r="CK542">
        <v>0</v>
      </c>
      <c r="CL542">
        <v>0</v>
      </c>
      <c r="CM542">
        <v>0</v>
      </c>
      <c r="CN542">
        <v>0</v>
      </c>
      <c r="CO542">
        <v>0</v>
      </c>
      <c r="CP542">
        <v>0</v>
      </c>
      <c r="CQ542">
        <v>0</v>
      </c>
      <c r="CR542">
        <v>0</v>
      </c>
      <c r="CS542">
        <v>0</v>
      </c>
      <c r="CT542">
        <v>0</v>
      </c>
      <c r="CU542">
        <v>0</v>
      </c>
      <c r="CV542">
        <v>0</v>
      </c>
      <c r="CW542">
        <v>0</v>
      </c>
      <c r="CX542">
        <v>0</v>
      </c>
      <c r="CY542">
        <v>0</v>
      </c>
      <c r="CZ542">
        <v>0</v>
      </c>
      <c r="DA542">
        <v>0</v>
      </c>
      <c r="DB542">
        <v>0</v>
      </c>
      <c r="DC542">
        <v>0</v>
      </c>
      <c r="DD542">
        <v>0</v>
      </c>
      <c r="DE542">
        <v>0</v>
      </c>
      <c r="DF542">
        <v>0</v>
      </c>
      <c r="DG542">
        <v>0</v>
      </c>
      <c r="DH542">
        <v>0</v>
      </c>
      <c r="DI542">
        <v>0</v>
      </c>
      <c r="DJ542">
        <v>0</v>
      </c>
      <c r="DK542">
        <v>0</v>
      </c>
      <c r="DL542">
        <v>0</v>
      </c>
      <c r="DM542">
        <v>0</v>
      </c>
      <c r="DN542">
        <v>0</v>
      </c>
      <c r="DO542">
        <v>0</v>
      </c>
      <c r="DP542">
        <v>0</v>
      </c>
      <c r="DQ542">
        <v>0</v>
      </c>
    </row>
    <row r="543" spans="1:121" x14ac:dyDescent="0.25">
      <c r="A543" t="s">
        <v>1741</v>
      </c>
      <c r="B543" t="s">
        <v>136</v>
      </c>
      <c r="C543" t="s">
        <v>137</v>
      </c>
      <c r="D543">
        <v>402</v>
      </c>
      <c r="E543" t="s">
        <v>138</v>
      </c>
      <c r="F543" t="s">
        <v>1740</v>
      </c>
      <c r="G543" s="65">
        <v>22589</v>
      </c>
      <c r="H543" t="s">
        <v>166</v>
      </c>
      <c r="I543" t="s">
        <v>142</v>
      </c>
      <c r="J543" s="66">
        <v>9608980203</v>
      </c>
      <c r="K543" t="s">
        <v>143</v>
      </c>
      <c r="L543">
        <v>1</v>
      </c>
      <c r="M543" s="65">
        <v>45669</v>
      </c>
      <c r="N543" t="s">
        <v>144</v>
      </c>
      <c r="O543" t="s">
        <v>145</v>
      </c>
      <c r="P543" t="s">
        <v>144</v>
      </c>
      <c r="Q543" t="s">
        <v>145</v>
      </c>
      <c r="R543">
        <v>1</v>
      </c>
      <c r="S543" t="s">
        <v>146</v>
      </c>
      <c r="T543" t="s">
        <v>147</v>
      </c>
      <c r="U543" t="s">
        <v>148</v>
      </c>
      <c r="V543" t="s">
        <v>149</v>
      </c>
      <c r="W543" t="s">
        <v>150</v>
      </c>
      <c r="X543">
        <v>3209</v>
      </c>
      <c r="Y543" t="s">
        <v>222</v>
      </c>
      <c r="AB543" t="s">
        <v>154</v>
      </c>
      <c r="AC543" t="s">
        <v>155</v>
      </c>
      <c r="AP543" t="s">
        <v>158</v>
      </c>
      <c r="AQ543" t="s">
        <v>159</v>
      </c>
      <c r="AR543">
        <v>2025</v>
      </c>
      <c r="AS543">
        <v>12</v>
      </c>
      <c r="AT543" s="65">
        <v>45669</v>
      </c>
      <c r="AU543" t="s">
        <v>160</v>
      </c>
      <c r="AV543" t="s">
        <v>161</v>
      </c>
      <c r="AW543" t="s">
        <v>162</v>
      </c>
      <c r="AX543">
        <v>15600</v>
      </c>
      <c r="AY543">
        <v>0</v>
      </c>
      <c r="AZ543">
        <v>0</v>
      </c>
      <c r="BA543">
        <v>0</v>
      </c>
      <c r="BB543">
        <v>0</v>
      </c>
      <c r="BC543">
        <v>0</v>
      </c>
      <c r="BD543">
        <v>0</v>
      </c>
      <c r="BE543">
        <v>0</v>
      </c>
      <c r="BF543">
        <v>0</v>
      </c>
      <c r="BG543">
        <v>0</v>
      </c>
      <c r="BH543">
        <v>0</v>
      </c>
      <c r="BI543">
        <v>0</v>
      </c>
      <c r="BJ543">
        <v>447.72</v>
      </c>
      <c r="BK543">
        <v>0</v>
      </c>
      <c r="BL543">
        <v>474.24</v>
      </c>
      <c r="BM543">
        <v>0</v>
      </c>
      <c r="BN543">
        <v>0</v>
      </c>
      <c r="BO543">
        <v>0</v>
      </c>
      <c r="BP543">
        <v>0</v>
      </c>
      <c r="BQ543">
        <v>0</v>
      </c>
      <c r="BR543">
        <v>0</v>
      </c>
      <c r="BS543">
        <v>0</v>
      </c>
      <c r="BT543">
        <v>0</v>
      </c>
      <c r="BU543">
        <v>0</v>
      </c>
      <c r="BV543">
        <v>0</v>
      </c>
      <c r="BW543">
        <v>0</v>
      </c>
      <c r="BX543">
        <v>0</v>
      </c>
      <c r="BY543">
        <v>0</v>
      </c>
      <c r="BZ543">
        <v>0</v>
      </c>
      <c r="CA543">
        <v>0</v>
      </c>
      <c r="CB543">
        <v>0</v>
      </c>
      <c r="CC543">
        <v>0</v>
      </c>
      <c r="CD543">
        <v>0</v>
      </c>
      <c r="CE543">
        <v>0</v>
      </c>
      <c r="CF543">
        <v>0</v>
      </c>
      <c r="CG543">
        <v>0</v>
      </c>
      <c r="CH543">
        <v>0</v>
      </c>
      <c r="CI543">
        <v>0</v>
      </c>
      <c r="CJ543">
        <v>0</v>
      </c>
      <c r="CK543">
        <v>0</v>
      </c>
      <c r="CL543">
        <v>0</v>
      </c>
      <c r="CM543">
        <v>0</v>
      </c>
      <c r="CN543">
        <v>0</v>
      </c>
      <c r="CO543">
        <v>0</v>
      </c>
      <c r="CP543">
        <v>0</v>
      </c>
      <c r="CQ543">
        <v>0</v>
      </c>
      <c r="CR543">
        <v>0</v>
      </c>
      <c r="CS543">
        <v>0</v>
      </c>
      <c r="CT543">
        <v>0</v>
      </c>
      <c r="CU543">
        <v>0</v>
      </c>
      <c r="CV543">
        <v>0</v>
      </c>
      <c r="CW543">
        <v>0</v>
      </c>
      <c r="CX543">
        <v>0</v>
      </c>
      <c r="CY543">
        <v>0</v>
      </c>
      <c r="CZ543">
        <v>0</v>
      </c>
      <c r="DA543">
        <v>0</v>
      </c>
      <c r="DB543">
        <v>0</v>
      </c>
      <c r="DC543">
        <v>0</v>
      </c>
      <c r="DD543">
        <v>0</v>
      </c>
      <c r="DE543">
        <v>0</v>
      </c>
      <c r="DF543">
        <v>0</v>
      </c>
      <c r="DG543">
        <v>0</v>
      </c>
      <c r="DH543">
        <v>0</v>
      </c>
      <c r="DI543">
        <v>0</v>
      </c>
      <c r="DJ543">
        <v>0</v>
      </c>
      <c r="DK543">
        <v>0</v>
      </c>
      <c r="DL543">
        <v>0</v>
      </c>
      <c r="DM543">
        <v>0</v>
      </c>
      <c r="DN543">
        <v>0</v>
      </c>
      <c r="DO543">
        <v>0</v>
      </c>
      <c r="DP543">
        <v>0</v>
      </c>
      <c r="DQ543">
        <v>0</v>
      </c>
    </row>
    <row r="544" spans="1:121" x14ac:dyDescent="0.25">
      <c r="A544" t="s">
        <v>1743</v>
      </c>
      <c r="B544" t="s">
        <v>136</v>
      </c>
      <c r="C544" t="s">
        <v>137</v>
      </c>
      <c r="D544">
        <v>70</v>
      </c>
      <c r="E544" t="s">
        <v>138</v>
      </c>
      <c r="F544" t="s">
        <v>1742</v>
      </c>
      <c r="G544" t="s">
        <v>1744</v>
      </c>
      <c r="H544" t="s">
        <v>166</v>
      </c>
      <c r="I544" t="s">
        <v>398</v>
      </c>
      <c r="J544" s="66">
        <v>200019606322312</v>
      </c>
      <c r="K544" t="s">
        <v>143</v>
      </c>
      <c r="L544">
        <v>4</v>
      </c>
      <c r="M544" s="65">
        <v>45663</v>
      </c>
      <c r="N544" t="s">
        <v>403</v>
      </c>
      <c r="O544" t="s">
        <v>404</v>
      </c>
      <c r="P544" t="s">
        <v>403</v>
      </c>
      <c r="Q544" t="s">
        <v>404</v>
      </c>
      <c r="R544">
        <v>1</v>
      </c>
      <c r="S544" t="s">
        <v>146</v>
      </c>
      <c r="T544" t="s">
        <v>147</v>
      </c>
      <c r="U544" t="s">
        <v>148</v>
      </c>
      <c r="V544" t="s">
        <v>149</v>
      </c>
      <c r="W544" t="s">
        <v>150</v>
      </c>
      <c r="X544">
        <v>4045</v>
      </c>
      <c r="Y544" t="s">
        <v>1467</v>
      </c>
      <c r="AP544" t="s">
        <v>158</v>
      </c>
      <c r="AQ544" t="s">
        <v>159</v>
      </c>
      <c r="AR544">
        <v>2025</v>
      </c>
      <c r="AS544">
        <v>12</v>
      </c>
      <c r="AT544" s="65">
        <v>45669</v>
      </c>
      <c r="AU544" t="s">
        <v>160</v>
      </c>
      <c r="AV544" t="s">
        <v>161</v>
      </c>
      <c r="AW544" t="s">
        <v>162</v>
      </c>
      <c r="AX544">
        <v>140000</v>
      </c>
      <c r="AY544">
        <v>0</v>
      </c>
      <c r="AZ544">
        <v>0</v>
      </c>
      <c r="BA544">
        <v>0</v>
      </c>
      <c r="BB544">
        <v>0</v>
      </c>
      <c r="BC544">
        <v>0</v>
      </c>
      <c r="BD544">
        <v>0</v>
      </c>
      <c r="BE544">
        <v>0</v>
      </c>
      <c r="BF544">
        <v>0</v>
      </c>
      <c r="BG544">
        <v>0</v>
      </c>
      <c r="BH544">
        <v>0</v>
      </c>
      <c r="BI544">
        <v>0</v>
      </c>
      <c r="BJ544">
        <v>4018</v>
      </c>
      <c r="BK544">
        <v>10736.96</v>
      </c>
      <c r="BL544">
        <v>4256</v>
      </c>
      <c r="BM544">
        <v>0</v>
      </c>
      <c r="BN544">
        <v>0</v>
      </c>
      <c r="BO544">
        <v>0</v>
      </c>
      <c r="BP544">
        <v>0</v>
      </c>
      <c r="BQ544">
        <v>0</v>
      </c>
      <c r="BR544">
        <v>0</v>
      </c>
      <c r="BS544">
        <v>0</v>
      </c>
      <c r="BT544">
        <v>0</v>
      </c>
      <c r="BU544">
        <v>0</v>
      </c>
      <c r="BV544">
        <v>0</v>
      </c>
      <c r="BW544">
        <v>0</v>
      </c>
      <c r="BX544">
        <v>0</v>
      </c>
      <c r="BY544">
        <v>0</v>
      </c>
      <c r="BZ544">
        <v>0</v>
      </c>
      <c r="CA544">
        <v>0</v>
      </c>
      <c r="CB544">
        <v>0</v>
      </c>
      <c r="CC544">
        <v>0</v>
      </c>
      <c r="CD544">
        <v>0</v>
      </c>
      <c r="CE544">
        <v>0</v>
      </c>
      <c r="CF544">
        <v>0</v>
      </c>
      <c r="CG544">
        <v>0</v>
      </c>
      <c r="CH544">
        <v>0</v>
      </c>
      <c r="CI544">
        <v>0</v>
      </c>
      <c r="CJ544">
        <v>0</v>
      </c>
      <c r="CK544">
        <v>0</v>
      </c>
      <c r="CL544">
        <v>0</v>
      </c>
      <c r="CM544">
        <v>0</v>
      </c>
      <c r="CN544">
        <v>0</v>
      </c>
      <c r="CO544">
        <v>0</v>
      </c>
      <c r="CP544">
        <v>0</v>
      </c>
      <c r="CQ544">
        <v>0</v>
      </c>
      <c r="CR544">
        <v>0</v>
      </c>
      <c r="CS544">
        <v>0</v>
      </c>
      <c r="CT544">
        <v>0</v>
      </c>
      <c r="CU544">
        <v>0</v>
      </c>
      <c r="CV544">
        <v>0</v>
      </c>
      <c r="CW544">
        <v>0</v>
      </c>
      <c r="CX544">
        <v>0</v>
      </c>
      <c r="CY544">
        <v>0</v>
      </c>
      <c r="CZ544">
        <v>0</v>
      </c>
      <c r="DA544">
        <v>0</v>
      </c>
      <c r="DB544">
        <v>0</v>
      </c>
      <c r="DC544">
        <v>0</v>
      </c>
      <c r="DD544">
        <v>0</v>
      </c>
      <c r="DE544">
        <v>0</v>
      </c>
      <c r="DF544">
        <v>0</v>
      </c>
      <c r="DG544">
        <v>0</v>
      </c>
      <c r="DH544">
        <v>0</v>
      </c>
      <c r="DI544">
        <v>0</v>
      </c>
      <c r="DJ544">
        <v>0</v>
      </c>
      <c r="DK544">
        <v>0</v>
      </c>
      <c r="DL544">
        <v>0</v>
      </c>
      <c r="DM544">
        <v>0</v>
      </c>
      <c r="DN544">
        <v>0</v>
      </c>
      <c r="DO544">
        <v>0</v>
      </c>
      <c r="DP544">
        <v>0</v>
      </c>
      <c r="DQ544">
        <v>0</v>
      </c>
    </row>
    <row r="545" spans="1:121" x14ac:dyDescent="0.25">
      <c r="A545" t="s">
        <v>1746</v>
      </c>
      <c r="B545" t="s">
        <v>136</v>
      </c>
      <c r="C545" t="s">
        <v>137</v>
      </c>
      <c r="D545">
        <v>325</v>
      </c>
      <c r="E545" t="s">
        <v>138</v>
      </c>
      <c r="F545" t="s">
        <v>1745</v>
      </c>
      <c r="G545" t="s">
        <v>1747</v>
      </c>
      <c r="H545" t="s">
        <v>141</v>
      </c>
      <c r="I545" t="s">
        <v>206</v>
      </c>
      <c r="J545" s="66">
        <v>200019604424246</v>
      </c>
      <c r="K545" t="s">
        <v>143</v>
      </c>
      <c r="L545">
        <v>4</v>
      </c>
      <c r="M545" s="65">
        <v>45663</v>
      </c>
      <c r="N545" t="s">
        <v>144</v>
      </c>
      <c r="O545" t="s">
        <v>145</v>
      </c>
      <c r="P545" t="s">
        <v>144</v>
      </c>
      <c r="Q545" t="s">
        <v>145</v>
      </c>
      <c r="R545">
        <v>1</v>
      </c>
      <c r="S545" t="s">
        <v>146</v>
      </c>
      <c r="T545" t="s">
        <v>147</v>
      </c>
      <c r="U545" t="s">
        <v>148</v>
      </c>
      <c r="V545" t="s">
        <v>149</v>
      </c>
      <c r="W545" t="s">
        <v>150</v>
      </c>
      <c r="X545">
        <v>1370</v>
      </c>
      <c r="Y545" t="s">
        <v>416</v>
      </c>
      <c r="AB545" t="s">
        <v>154</v>
      </c>
      <c r="AC545" t="s">
        <v>155</v>
      </c>
      <c r="AP545" t="s">
        <v>158</v>
      </c>
      <c r="AQ545" t="s">
        <v>159</v>
      </c>
      <c r="AR545">
        <v>2025</v>
      </c>
      <c r="AS545">
        <v>12</v>
      </c>
      <c r="AT545" s="65">
        <v>45669</v>
      </c>
      <c r="AU545" t="s">
        <v>160</v>
      </c>
      <c r="AV545" t="s">
        <v>161</v>
      </c>
      <c r="AW545" t="s">
        <v>162</v>
      </c>
      <c r="AX545">
        <v>30000</v>
      </c>
      <c r="AY545">
        <v>0</v>
      </c>
      <c r="AZ545">
        <v>0</v>
      </c>
      <c r="BA545">
        <v>0</v>
      </c>
      <c r="BB545">
        <v>0</v>
      </c>
      <c r="BC545">
        <v>0</v>
      </c>
      <c r="BD545">
        <v>0</v>
      </c>
      <c r="BE545">
        <v>0</v>
      </c>
      <c r="BF545">
        <v>0</v>
      </c>
      <c r="BG545">
        <v>0</v>
      </c>
      <c r="BH545">
        <v>0</v>
      </c>
      <c r="BI545">
        <v>0</v>
      </c>
      <c r="BJ545">
        <v>861</v>
      </c>
      <c r="BK545">
        <v>0</v>
      </c>
      <c r="BL545">
        <v>912</v>
      </c>
      <c r="BM545">
        <v>0</v>
      </c>
      <c r="BN545">
        <v>0</v>
      </c>
      <c r="BO545">
        <v>0</v>
      </c>
      <c r="BP545">
        <v>0</v>
      </c>
      <c r="BQ545">
        <v>0</v>
      </c>
      <c r="BR545">
        <v>0</v>
      </c>
      <c r="BS545">
        <v>0</v>
      </c>
      <c r="BT545">
        <v>0</v>
      </c>
      <c r="BU545">
        <v>0</v>
      </c>
      <c r="BV545">
        <v>0</v>
      </c>
      <c r="BW545">
        <v>0</v>
      </c>
      <c r="BX545">
        <v>0</v>
      </c>
      <c r="BY545">
        <v>0</v>
      </c>
      <c r="BZ545">
        <v>17829.13</v>
      </c>
      <c r="CA545">
        <v>0</v>
      </c>
      <c r="CB545">
        <v>0</v>
      </c>
      <c r="CC545">
        <v>0</v>
      </c>
      <c r="CD545">
        <v>0</v>
      </c>
      <c r="CE545">
        <v>0</v>
      </c>
      <c r="CF545">
        <v>0</v>
      </c>
      <c r="CG545">
        <v>0</v>
      </c>
      <c r="CH545">
        <v>0</v>
      </c>
      <c r="CI545">
        <v>0</v>
      </c>
      <c r="CJ545">
        <v>0</v>
      </c>
      <c r="CK545">
        <v>0</v>
      </c>
      <c r="CL545">
        <v>0</v>
      </c>
      <c r="CM545">
        <v>0</v>
      </c>
      <c r="CN545">
        <v>0</v>
      </c>
      <c r="CO545">
        <v>0</v>
      </c>
      <c r="CP545">
        <v>0</v>
      </c>
      <c r="CQ545">
        <v>0</v>
      </c>
      <c r="CR545">
        <v>0</v>
      </c>
      <c r="CS545">
        <v>0</v>
      </c>
      <c r="CT545">
        <v>0</v>
      </c>
      <c r="CU545">
        <v>0</v>
      </c>
      <c r="CV545">
        <v>0</v>
      </c>
      <c r="CW545">
        <v>0</v>
      </c>
      <c r="CX545">
        <v>0</v>
      </c>
      <c r="CY545">
        <v>0</v>
      </c>
      <c r="CZ545">
        <v>0</v>
      </c>
      <c r="DA545">
        <v>0</v>
      </c>
      <c r="DB545">
        <v>0</v>
      </c>
      <c r="DC545">
        <v>0</v>
      </c>
      <c r="DD545">
        <v>0</v>
      </c>
      <c r="DE545">
        <v>0</v>
      </c>
      <c r="DF545">
        <v>0</v>
      </c>
      <c r="DG545">
        <v>0</v>
      </c>
      <c r="DH545">
        <v>0</v>
      </c>
      <c r="DI545">
        <v>0</v>
      </c>
      <c r="DJ545">
        <v>0</v>
      </c>
      <c r="DK545">
        <v>0</v>
      </c>
      <c r="DL545">
        <v>0</v>
      </c>
      <c r="DM545">
        <v>0</v>
      </c>
      <c r="DN545">
        <v>0</v>
      </c>
      <c r="DO545">
        <v>0</v>
      </c>
      <c r="DP545">
        <v>0</v>
      </c>
      <c r="DQ545">
        <v>0</v>
      </c>
    </row>
    <row r="546" spans="1:121" x14ac:dyDescent="0.25">
      <c r="A546" t="s">
        <v>1749</v>
      </c>
      <c r="B546" t="s">
        <v>136</v>
      </c>
      <c r="C546" t="s">
        <v>137</v>
      </c>
      <c r="D546">
        <v>24</v>
      </c>
      <c r="E546" t="s">
        <v>138</v>
      </c>
      <c r="F546" t="s">
        <v>1748</v>
      </c>
      <c r="G546" t="s">
        <v>1750</v>
      </c>
      <c r="H546" t="s">
        <v>166</v>
      </c>
      <c r="I546" t="s">
        <v>206</v>
      </c>
      <c r="J546" s="66">
        <v>9603015459</v>
      </c>
      <c r="K546" t="s">
        <v>143</v>
      </c>
      <c r="L546">
        <v>1</v>
      </c>
      <c r="M546" s="65">
        <v>45665</v>
      </c>
      <c r="N546" t="s">
        <v>627</v>
      </c>
      <c r="O546" t="s">
        <v>628</v>
      </c>
      <c r="P546" t="s">
        <v>627</v>
      </c>
      <c r="Q546" t="s">
        <v>628</v>
      </c>
      <c r="R546">
        <v>1</v>
      </c>
      <c r="S546" t="s">
        <v>146</v>
      </c>
      <c r="T546" t="s">
        <v>147</v>
      </c>
      <c r="U546" t="s">
        <v>148</v>
      </c>
      <c r="V546" t="s">
        <v>149</v>
      </c>
      <c r="W546" t="s">
        <v>150</v>
      </c>
      <c r="X546">
        <v>3083</v>
      </c>
      <c r="Y546" t="s">
        <v>579</v>
      </c>
      <c r="AB546" t="s">
        <v>154</v>
      </c>
      <c r="AC546" t="s">
        <v>155</v>
      </c>
      <c r="AP546" t="s">
        <v>158</v>
      </c>
      <c r="AQ546" t="s">
        <v>159</v>
      </c>
      <c r="AR546">
        <v>2025</v>
      </c>
      <c r="AS546">
        <v>12</v>
      </c>
      <c r="AT546" s="65">
        <v>45669</v>
      </c>
      <c r="AU546" t="s">
        <v>160</v>
      </c>
      <c r="AV546" t="s">
        <v>161</v>
      </c>
      <c r="AW546" t="s">
        <v>162</v>
      </c>
      <c r="AX546">
        <v>120000</v>
      </c>
      <c r="AY546">
        <v>0</v>
      </c>
      <c r="AZ546">
        <v>0</v>
      </c>
      <c r="BA546">
        <v>0</v>
      </c>
      <c r="BB546">
        <v>0</v>
      </c>
      <c r="BC546">
        <v>0</v>
      </c>
      <c r="BD546">
        <v>0</v>
      </c>
      <c r="BE546">
        <v>0</v>
      </c>
      <c r="BF546">
        <v>0</v>
      </c>
      <c r="BG546">
        <v>0</v>
      </c>
      <c r="BH546">
        <v>0</v>
      </c>
      <c r="BI546">
        <v>0</v>
      </c>
      <c r="BJ546">
        <v>3444</v>
      </c>
      <c r="BK546">
        <v>16809.87</v>
      </c>
      <c r="BL546">
        <v>3648</v>
      </c>
      <c r="BM546">
        <v>0</v>
      </c>
      <c r="BN546">
        <v>0</v>
      </c>
      <c r="BO546">
        <v>0</v>
      </c>
      <c r="BP546">
        <v>0</v>
      </c>
      <c r="BQ546">
        <v>0</v>
      </c>
      <c r="BR546">
        <v>0</v>
      </c>
      <c r="BS546">
        <v>0</v>
      </c>
      <c r="BT546">
        <v>0</v>
      </c>
      <c r="BU546">
        <v>0</v>
      </c>
      <c r="BV546">
        <v>0</v>
      </c>
      <c r="BW546">
        <v>0</v>
      </c>
      <c r="BX546">
        <v>0</v>
      </c>
      <c r="BY546">
        <v>0</v>
      </c>
      <c r="BZ546">
        <v>0</v>
      </c>
      <c r="CA546">
        <v>0</v>
      </c>
      <c r="CB546">
        <v>0</v>
      </c>
      <c r="CC546">
        <v>0</v>
      </c>
      <c r="CD546">
        <v>0</v>
      </c>
      <c r="CE546">
        <v>0</v>
      </c>
      <c r="CF546">
        <v>0</v>
      </c>
      <c r="CG546">
        <v>0</v>
      </c>
      <c r="CH546">
        <v>0</v>
      </c>
      <c r="CI546">
        <v>0</v>
      </c>
      <c r="CJ546">
        <v>0</v>
      </c>
      <c r="CK546">
        <v>0</v>
      </c>
      <c r="CL546">
        <v>0</v>
      </c>
      <c r="CM546">
        <v>0</v>
      </c>
      <c r="CN546">
        <v>0</v>
      </c>
      <c r="CO546">
        <v>0</v>
      </c>
      <c r="CP546">
        <v>0</v>
      </c>
      <c r="CQ546">
        <v>0</v>
      </c>
      <c r="CR546">
        <v>0</v>
      </c>
      <c r="CS546">
        <v>0</v>
      </c>
      <c r="CT546">
        <v>0</v>
      </c>
      <c r="CU546">
        <v>0</v>
      </c>
      <c r="CV546">
        <v>0</v>
      </c>
      <c r="CW546">
        <v>0</v>
      </c>
      <c r="CX546">
        <v>0</v>
      </c>
      <c r="CY546">
        <v>0</v>
      </c>
      <c r="CZ546">
        <v>0</v>
      </c>
      <c r="DA546">
        <v>0</v>
      </c>
      <c r="DB546">
        <v>0</v>
      </c>
      <c r="DC546">
        <v>0</v>
      </c>
      <c r="DD546">
        <v>0</v>
      </c>
      <c r="DE546">
        <v>0</v>
      </c>
      <c r="DF546">
        <v>0</v>
      </c>
      <c r="DG546">
        <v>0</v>
      </c>
      <c r="DH546">
        <v>0</v>
      </c>
      <c r="DI546">
        <v>0</v>
      </c>
      <c r="DJ546">
        <v>0</v>
      </c>
      <c r="DK546">
        <v>0</v>
      </c>
      <c r="DL546">
        <v>0</v>
      </c>
      <c r="DM546">
        <v>0</v>
      </c>
      <c r="DN546">
        <v>0</v>
      </c>
      <c r="DO546">
        <v>0</v>
      </c>
      <c r="DP546">
        <v>0</v>
      </c>
      <c r="DQ546">
        <v>0</v>
      </c>
    </row>
    <row r="547" spans="1:121" x14ac:dyDescent="0.25">
      <c r="A547" t="s">
        <v>1752</v>
      </c>
      <c r="B547" t="s">
        <v>136</v>
      </c>
      <c r="C547" t="s">
        <v>137</v>
      </c>
      <c r="D547">
        <v>60</v>
      </c>
      <c r="E547" t="s">
        <v>138</v>
      </c>
      <c r="F547" t="s">
        <v>1751</v>
      </c>
      <c r="G547" s="65">
        <v>35558</v>
      </c>
      <c r="H547" t="s">
        <v>166</v>
      </c>
      <c r="I547" t="s">
        <v>142</v>
      </c>
      <c r="J547" s="66">
        <v>200019606973272</v>
      </c>
      <c r="K547" t="s">
        <v>143</v>
      </c>
      <c r="L547">
        <v>3</v>
      </c>
      <c r="M547" s="65">
        <v>45663</v>
      </c>
      <c r="N547" t="s">
        <v>372</v>
      </c>
      <c r="O547" t="s">
        <v>373</v>
      </c>
      <c r="P547" t="s">
        <v>372</v>
      </c>
      <c r="Q547" t="s">
        <v>373</v>
      </c>
      <c r="R547">
        <v>34</v>
      </c>
      <c r="S547" t="s">
        <v>169</v>
      </c>
      <c r="T547" t="s">
        <v>147</v>
      </c>
      <c r="U547" t="s">
        <v>148</v>
      </c>
      <c r="V547" t="s">
        <v>149</v>
      </c>
      <c r="W547" t="s">
        <v>150</v>
      </c>
      <c r="X547">
        <v>1041</v>
      </c>
      <c r="Y547" t="s">
        <v>1078</v>
      </c>
      <c r="Z547" t="s">
        <v>152</v>
      </c>
      <c r="AA547" t="s">
        <v>153</v>
      </c>
      <c r="AB547" t="s">
        <v>154</v>
      </c>
      <c r="AC547" t="s">
        <v>155</v>
      </c>
      <c r="AF547" t="s">
        <v>188</v>
      </c>
      <c r="AG547" t="s">
        <v>189</v>
      </c>
      <c r="AP547" t="s">
        <v>158</v>
      </c>
      <c r="AQ547" t="s">
        <v>159</v>
      </c>
      <c r="AR547">
        <v>2025</v>
      </c>
      <c r="AS547">
        <v>12</v>
      </c>
      <c r="AT547" s="65">
        <v>45669</v>
      </c>
      <c r="AU547" t="s">
        <v>160</v>
      </c>
      <c r="AV547" t="s">
        <v>161</v>
      </c>
      <c r="AW547" t="s">
        <v>171</v>
      </c>
      <c r="AX547">
        <v>0</v>
      </c>
      <c r="AY547">
        <v>0</v>
      </c>
      <c r="AZ547">
        <v>0</v>
      </c>
      <c r="BA547">
        <v>0</v>
      </c>
      <c r="BB547">
        <v>0</v>
      </c>
      <c r="BC547">
        <v>0</v>
      </c>
      <c r="BD547">
        <v>0</v>
      </c>
      <c r="BE547">
        <v>0</v>
      </c>
      <c r="BF547">
        <v>0</v>
      </c>
      <c r="BG547">
        <v>0</v>
      </c>
      <c r="BH547">
        <v>0</v>
      </c>
      <c r="BI547">
        <v>0</v>
      </c>
      <c r="BJ547">
        <v>2009</v>
      </c>
      <c r="BK547">
        <v>5368.48</v>
      </c>
      <c r="BL547">
        <v>2128</v>
      </c>
      <c r="BM547">
        <v>0</v>
      </c>
      <c r="BN547">
        <v>0</v>
      </c>
      <c r="BO547">
        <v>0</v>
      </c>
      <c r="BP547">
        <v>0</v>
      </c>
      <c r="BQ547">
        <v>0</v>
      </c>
      <c r="BR547">
        <v>0</v>
      </c>
      <c r="BS547">
        <v>0</v>
      </c>
      <c r="BT547">
        <v>0</v>
      </c>
      <c r="BU547">
        <v>0</v>
      </c>
      <c r="BV547">
        <v>0</v>
      </c>
      <c r="BW547">
        <v>0</v>
      </c>
      <c r="BX547">
        <v>0</v>
      </c>
      <c r="BY547">
        <v>0</v>
      </c>
      <c r="BZ547">
        <v>5366</v>
      </c>
      <c r="CA547">
        <v>0</v>
      </c>
      <c r="CB547">
        <v>0</v>
      </c>
      <c r="CC547">
        <v>0</v>
      </c>
      <c r="CD547">
        <v>0</v>
      </c>
      <c r="CE547">
        <v>0</v>
      </c>
      <c r="CF547">
        <v>0</v>
      </c>
      <c r="CG547">
        <v>0</v>
      </c>
      <c r="CH547">
        <v>0</v>
      </c>
      <c r="CI547">
        <v>0</v>
      </c>
      <c r="CJ547">
        <v>0</v>
      </c>
      <c r="CK547">
        <v>0</v>
      </c>
      <c r="CL547">
        <v>0</v>
      </c>
      <c r="CM547">
        <v>0</v>
      </c>
      <c r="CN547">
        <v>0</v>
      </c>
      <c r="CO547">
        <v>0</v>
      </c>
      <c r="CP547">
        <v>0</v>
      </c>
      <c r="CQ547">
        <v>0</v>
      </c>
      <c r="CR547">
        <v>0</v>
      </c>
      <c r="CS547">
        <v>0</v>
      </c>
      <c r="CT547">
        <v>0</v>
      </c>
      <c r="CU547">
        <v>0</v>
      </c>
      <c r="CV547">
        <v>0</v>
      </c>
      <c r="CW547">
        <v>0</v>
      </c>
      <c r="CX547">
        <v>0</v>
      </c>
      <c r="CY547">
        <v>0</v>
      </c>
      <c r="CZ547">
        <v>0</v>
      </c>
      <c r="DA547">
        <v>0</v>
      </c>
      <c r="DB547">
        <v>0</v>
      </c>
      <c r="DC547">
        <v>0</v>
      </c>
      <c r="DD547">
        <v>0</v>
      </c>
      <c r="DE547">
        <v>0</v>
      </c>
      <c r="DF547">
        <v>0</v>
      </c>
      <c r="DG547">
        <v>0</v>
      </c>
      <c r="DH547">
        <v>0</v>
      </c>
      <c r="DI547">
        <v>0</v>
      </c>
      <c r="DJ547">
        <v>0</v>
      </c>
      <c r="DK547">
        <v>0</v>
      </c>
      <c r="DL547">
        <v>0</v>
      </c>
      <c r="DM547">
        <v>0</v>
      </c>
      <c r="DN547">
        <v>0</v>
      </c>
      <c r="DO547">
        <v>0</v>
      </c>
      <c r="DP547">
        <v>0</v>
      </c>
      <c r="DQ547">
        <v>0</v>
      </c>
    </row>
    <row r="548" spans="1:121" x14ac:dyDescent="0.25">
      <c r="A548" t="s">
        <v>1754</v>
      </c>
      <c r="B548" t="s">
        <v>136</v>
      </c>
      <c r="C548" t="s">
        <v>137</v>
      </c>
      <c r="D548">
        <v>89</v>
      </c>
      <c r="E548" t="s">
        <v>138</v>
      </c>
      <c r="F548" t="s">
        <v>1753</v>
      </c>
      <c r="G548" t="s">
        <v>1755</v>
      </c>
      <c r="H548" t="s">
        <v>141</v>
      </c>
      <c r="I548" t="s">
        <v>142</v>
      </c>
      <c r="J548" s="66">
        <v>200019606755555</v>
      </c>
      <c r="K548" t="s">
        <v>143</v>
      </c>
      <c r="L548">
        <v>3</v>
      </c>
      <c r="M548" s="65">
        <v>45663</v>
      </c>
      <c r="N548" t="s">
        <v>185</v>
      </c>
      <c r="O548" t="s">
        <v>186</v>
      </c>
      <c r="P548" t="s">
        <v>185</v>
      </c>
      <c r="Q548" t="s">
        <v>186</v>
      </c>
      <c r="R548">
        <v>34</v>
      </c>
      <c r="S548" t="s">
        <v>169</v>
      </c>
      <c r="T548" t="s">
        <v>147</v>
      </c>
      <c r="U548" t="s">
        <v>148</v>
      </c>
      <c r="V548" t="s">
        <v>149</v>
      </c>
      <c r="W548" t="s">
        <v>150</v>
      </c>
      <c r="X548">
        <v>1693</v>
      </c>
      <c r="Y548" t="s">
        <v>187</v>
      </c>
      <c r="Z548" t="s">
        <v>152</v>
      </c>
      <c r="AA548" t="s">
        <v>153</v>
      </c>
      <c r="AB548" t="s">
        <v>154</v>
      </c>
      <c r="AC548" t="s">
        <v>155</v>
      </c>
      <c r="AF548" t="s">
        <v>188</v>
      </c>
      <c r="AG548" t="s">
        <v>189</v>
      </c>
      <c r="AP548" t="s">
        <v>158</v>
      </c>
      <c r="AQ548" t="s">
        <v>159</v>
      </c>
      <c r="AR548">
        <v>2025</v>
      </c>
      <c r="AS548">
        <v>12</v>
      </c>
      <c r="AT548" s="65">
        <v>45669</v>
      </c>
      <c r="AU548" t="s">
        <v>160</v>
      </c>
      <c r="AV548" t="s">
        <v>161</v>
      </c>
      <c r="AW548" t="s">
        <v>171</v>
      </c>
      <c r="AX548">
        <v>0</v>
      </c>
      <c r="AY548">
        <v>0</v>
      </c>
      <c r="AZ548">
        <v>0</v>
      </c>
      <c r="BA548">
        <v>0</v>
      </c>
      <c r="BB548">
        <v>0</v>
      </c>
      <c r="BC548">
        <v>0</v>
      </c>
      <c r="BD548">
        <v>0</v>
      </c>
      <c r="BE548">
        <v>0</v>
      </c>
      <c r="BF548">
        <v>0</v>
      </c>
      <c r="BG548">
        <v>0</v>
      </c>
      <c r="BH548">
        <v>0</v>
      </c>
      <c r="BI548">
        <v>0</v>
      </c>
      <c r="BJ548">
        <v>2009</v>
      </c>
      <c r="BK548">
        <v>5368.48</v>
      </c>
      <c r="BL548">
        <v>2128</v>
      </c>
      <c r="BM548">
        <v>0</v>
      </c>
      <c r="BN548">
        <v>0</v>
      </c>
      <c r="BO548">
        <v>0</v>
      </c>
      <c r="BP548">
        <v>0</v>
      </c>
      <c r="BQ548">
        <v>0</v>
      </c>
      <c r="BR548">
        <v>0</v>
      </c>
      <c r="BS548">
        <v>0</v>
      </c>
      <c r="BT548">
        <v>0</v>
      </c>
      <c r="BU548">
        <v>0</v>
      </c>
      <c r="BV548">
        <v>0</v>
      </c>
      <c r="BW548">
        <v>0</v>
      </c>
      <c r="BX548">
        <v>0</v>
      </c>
      <c r="BY548">
        <v>0</v>
      </c>
      <c r="BZ548">
        <v>0</v>
      </c>
      <c r="CA548">
        <v>0</v>
      </c>
      <c r="CB548">
        <v>0</v>
      </c>
      <c r="CC548">
        <v>0</v>
      </c>
      <c r="CD548">
        <v>0</v>
      </c>
      <c r="CE548">
        <v>0</v>
      </c>
      <c r="CF548">
        <v>0</v>
      </c>
      <c r="CG548">
        <v>0</v>
      </c>
      <c r="CH548">
        <v>0</v>
      </c>
      <c r="CI548">
        <v>0</v>
      </c>
      <c r="CJ548">
        <v>0</v>
      </c>
      <c r="CK548">
        <v>0</v>
      </c>
      <c r="CL548">
        <v>0</v>
      </c>
      <c r="CM548">
        <v>0</v>
      </c>
      <c r="CN548">
        <v>0</v>
      </c>
      <c r="CO548">
        <v>0</v>
      </c>
      <c r="CP548">
        <v>0</v>
      </c>
      <c r="CQ548">
        <v>0</v>
      </c>
      <c r="CR548">
        <v>0</v>
      </c>
      <c r="CS548">
        <v>0</v>
      </c>
      <c r="CT548">
        <v>0</v>
      </c>
      <c r="CU548">
        <v>0</v>
      </c>
      <c r="CV548">
        <v>0</v>
      </c>
      <c r="CW548">
        <v>0</v>
      </c>
      <c r="CX548">
        <v>0</v>
      </c>
      <c r="CY548">
        <v>0</v>
      </c>
      <c r="CZ548">
        <v>0</v>
      </c>
      <c r="DA548">
        <v>0</v>
      </c>
      <c r="DB548">
        <v>0</v>
      </c>
      <c r="DC548">
        <v>0</v>
      </c>
      <c r="DD548">
        <v>0</v>
      </c>
      <c r="DE548">
        <v>0</v>
      </c>
      <c r="DF548">
        <v>0</v>
      </c>
      <c r="DG548">
        <v>0</v>
      </c>
      <c r="DH548">
        <v>0</v>
      </c>
      <c r="DI548">
        <v>0</v>
      </c>
      <c r="DJ548">
        <v>0</v>
      </c>
      <c r="DK548">
        <v>0</v>
      </c>
      <c r="DL548">
        <v>0</v>
      </c>
      <c r="DM548">
        <v>0</v>
      </c>
      <c r="DN548">
        <v>0</v>
      </c>
      <c r="DO548">
        <v>0</v>
      </c>
      <c r="DP548">
        <v>0</v>
      </c>
      <c r="DQ548">
        <v>0</v>
      </c>
    </row>
    <row r="549" spans="1:121" x14ac:dyDescent="0.25">
      <c r="A549" t="s">
        <v>1757</v>
      </c>
      <c r="B549" t="s">
        <v>136</v>
      </c>
      <c r="C549" t="s">
        <v>137</v>
      </c>
      <c r="D549">
        <v>115</v>
      </c>
      <c r="E549" t="s">
        <v>138</v>
      </c>
      <c r="F549" t="s">
        <v>1756</v>
      </c>
      <c r="G549" t="s">
        <v>1758</v>
      </c>
      <c r="H549" t="s">
        <v>166</v>
      </c>
      <c r="I549" t="s">
        <v>142</v>
      </c>
      <c r="J549" s="66">
        <v>9603951159</v>
      </c>
      <c r="K549" t="s">
        <v>143</v>
      </c>
      <c r="L549">
        <v>1</v>
      </c>
      <c r="M549" s="65">
        <v>45666</v>
      </c>
      <c r="N549" t="s">
        <v>185</v>
      </c>
      <c r="O549" t="s">
        <v>186</v>
      </c>
      <c r="P549" t="s">
        <v>185</v>
      </c>
      <c r="Q549" t="s">
        <v>186</v>
      </c>
      <c r="R549">
        <v>34</v>
      </c>
      <c r="S549" t="s">
        <v>169</v>
      </c>
      <c r="T549" t="s">
        <v>147</v>
      </c>
      <c r="U549" t="s">
        <v>148</v>
      </c>
      <c r="V549" t="s">
        <v>149</v>
      </c>
      <c r="W549" t="s">
        <v>150</v>
      </c>
      <c r="X549">
        <v>1500</v>
      </c>
      <c r="Y549" t="s">
        <v>264</v>
      </c>
      <c r="Z549" t="s">
        <v>152</v>
      </c>
      <c r="AA549" t="s">
        <v>153</v>
      </c>
      <c r="AB549" t="s">
        <v>154</v>
      </c>
      <c r="AC549" t="s">
        <v>155</v>
      </c>
      <c r="AF549" t="s">
        <v>188</v>
      </c>
      <c r="AG549" t="s">
        <v>189</v>
      </c>
      <c r="AP549" t="s">
        <v>158</v>
      </c>
      <c r="AQ549" t="s">
        <v>159</v>
      </c>
      <c r="AR549">
        <v>2025</v>
      </c>
      <c r="AS549">
        <v>12</v>
      </c>
      <c r="AT549" s="65">
        <v>45669</v>
      </c>
      <c r="AU549" t="s">
        <v>160</v>
      </c>
      <c r="AV549" t="s">
        <v>161</v>
      </c>
      <c r="AW549" t="s">
        <v>171</v>
      </c>
      <c r="AX549">
        <v>0</v>
      </c>
      <c r="AY549">
        <v>0</v>
      </c>
      <c r="AZ549">
        <v>0</v>
      </c>
      <c r="BA549">
        <v>0</v>
      </c>
      <c r="BB549">
        <v>0</v>
      </c>
      <c r="BC549">
        <v>0</v>
      </c>
      <c r="BD549">
        <v>0</v>
      </c>
      <c r="BE549">
        <v>0</v>
      </c>
      <c r="BF549">
        <v>0</v>
      </c>
      <c r="BG549">
        <v>0</v>
      </c>
      <c r="BH549">
        <v>0</v>
      </c>
      <c r="BI549">
        <v>0</v>
      </c>
      <c r="BJ549">
        <v>2296</v>
      </c>
      <c r="BK549">
        <v>7400.87</v>
      </c>
      <c r="BL549">
        <v>2432</v>
      </c>
      <c r="BM549">
        <v>0</v>
      </c>
      <c r="BN549">
        <v>0</v>
      </c>
      <c r="BO549">
        <v>0</v>
      </c>
      <c r="BP549">
        <v>0</v>
      </c>
      <c r="BQ549">
        <v>0</v>
      </c>
      <c r="BR549">
        <v>0</v>
      </c>
      <c r="BS549">
        <v>0</v>
      </c>
      <c r="BT549">
        <v>0</v>
      </c>
      <c r="BU549">
        <v>0</v>
      </c>
      <c r="BV549">
        <v>0</v>
      </c>
      <c r="BW549">
        <v>0</v>
      </c>
      <c r="BX549">
        <v>0</v>
      </c>
      <c r="BY549">
        <v>0</v>
      </c>
      <c r="BZ549">
        <v>0</v>
      </c>
      <c r="CA549">
        <v>0</v>
      </c>
      <c r="CB549">
        <v>0</v>
      </c>
      <c r="CC549">
        <v>0</v>
      </c>
      <c r="CD549">
        <v>0</v>
      </c>
      <c r="CE549">
        <v>0</v>
      </c>
      <c r="CF549">
        <v>0</v>
      </c>
      <c r="CG549">
        <v>0</v>
      </c>
      <c r="CH549">
        <v>0</v>
      </c>
      <c r="CI549">
        <v>0</v>
      </c>
      <c r="CJ549">
        <v>0</v>
      </c>
      <c r="CK549">
        <v>0</v>
      </c>
      <c r="CL549">
        <v>0</v>
      </c>
      <c r="CM549">
        <v>0</v>
      </c>
      <c r="CN549">
        <v>0</v>
      </c>
      <c r="CO549">
        <v>0</v>
      </c>
      <c r="CP549">
        <v>0</v>
      </c>
      <c r="CQ549">
        <v>0</v>
      </c>
      <c r="CR549">
        <v>0</v>
      </c>
      <c r="CS549">
        <v>0</v>
      </c>
      <c r="CT549">
        <v>0</v>
      </c>
      <c r="CU549">
        <v>0</v>
      </c>
      <c r="CV549">
        <v>0</v>
      </c>
      <c r="CW549">
        <v>0</v>
      </c>
      <c r="CX549">
        <v>0</v>
      </c>
      <c r="CY549">
        <v>0</v>
      </c>
      <c r="CZ549">
        <v>0</v>
      </c>
      <c r="DA549">
        <v>0</v>
      </c>
      <c r="DB549">
        <v>0</v>
      </c>
      <c r="DC549">
        <v>0</v>
      </c>
      <c r="DD549">
        <v>0</v>
      </c>
      <c r="DE549">
        <v>0</v>
      </c>
      <c r="DF549">
        <v>0</v>
      </c>
      <c r="DG549">
        <v>0</v>
      </c>
      <c r="DH549">
        <v>0</v>
      </c>
      <c r="DI549">
        <v>0</v>
      </c>
      <c r="DJ549">
        <v>0</v>
      </c>
      <c r="DK549">
        <v>0</v>
      </c>
      <c r="DL549">
        <v>0</v>
      </c>
      <c r="DM549">
        <v>0</v>
      </c>
      <c r="DN549">
        <v>0</v>
      </c>
      <c r="DO549">
        <v>0</v>
      </c>
      <c r="DP549">
        <v>0</v>
      </c>
      <c r="DQ549">
        <v>0</v>
      </c>
    </row>
    <row r="550" spans="1:121" x14ac:dyDescent="0.25">
      <c r="A550" t="s">
        <v>1760</v>
      </c>
      <c r="B550" t="s">
        <v>136</v>
      </c>
      <c r="C550" t="s">
        <v>137</v>
      </c>
      <c r="D550">
        <v>56</v>
      </c>
      <c r="E550" t="s">
        <v>138</v>
      </c>
      <c r="F550" t="s">
        <v>1759</v>
      </c>
      <c r="G550" s="65">
        <v>30871</v>
      </c>
      <c r="H550" t="s">
        <v>141</v>
      </c>
      <c r="I550" t="s">
        <v>206</v>
      </c>
      <c r="J550" s="66">
        <v>200010130811736</v>
      </c>
      <c r="K550" t="s">
        <v>143</v>
      </c>
      <c r="L550">
        <v>4</v>
      </c>
      <c r="M550" s="65">
        <v>45663</v>
      </c>
      <c r="N550" t="s">
        <v>185</v>
      </c>
      <c r="O550" t="s">
        <v>186</v>
      </c>
      <c r="P550" t="s">
        <v>185</v>
      </c>
      <c r="Q550" t="s">
        <v>186</v>
      </c>
      <c r="R550">
        <v>1</v>
      </c>
      <c r="S550" t="s">
        <v>146</v>
      </c>
      <c r="T550" t="s">
        <v>147</v>
      </c>
      <c r="U550" t="s">
        <v>148</v>
      </c>
      <c r="V550" t="s">
        <v>149</v>
      </c>
      <c r="W550" t="s">
        <v>150</v>
      </c>
      <c r="X550">
        <v>2210</v>
      </c>
      <c r="Y550" t="s">
        <v>170</v>
      </c>
      <c r="AB550" t="s">
        <v>154</v>
      </c>
      <c r="AC550" t="s">
        <v>155</v>
      </c>
      <c r="AP550" t="s">
        <v>158</v>
      </c>
      <c r="AQ550" t="s">
        <v>159</v>
      </c>
      <c r="AR550">
        <v>2025</v>
      </c>
      <c r="AS550">
        <v>12</v>
      </c>
      <c r="AT550" s="65">
        <v>45669</v>
      </c>
      <c r="AU550" t="s">
        <v>160</v>
      </c>
      <c r="AV550" t="s">
        <v>161</v>
      </c>
      <c r="AW550" t="s">
        <v>162</v>
      </c>
      <c r="AX550">
        <v>40796.25</v>
      </c>
      <c r="AY550">
        <v>0</v>
      </c>
      <c r="AZ550">
        <v>0</v>
      </c>
      <c r="BA550">
        <v>0</v>
      </c>
      <c r="BB550">
        <v>0</v>
      </c>
      <c r="BC550">
        <v>0</v>
      </c>
      <c r="BD550">
        <v>0</v>
      </c>
      <c r="BE550">
        <v>0</v>
      </c>
      <c r="BF550">
        <v>0</v>
      </c>
      <c r="BG550">
        <v>0</v>
      </c>
      <c r="BH550">
        <v>0</v>
      </c>
      <c r="BI550">
        <v>0</v>
      </c>
      <c r="BJ550">
        <v>1170.8499999999999</v>
      </c>
      <c r="BK550">
        <v>267.06</v>
      </c>
      <c r="BL550">
        <v>1240.21</v>
      </c>
      <c r="BM550">
        <v>0</v>
      </c>
      <c r="BN550">
        <v>0</v>
      </c>
      <c r="BO550">
        <v>1919.78</v>
      </c>
      <c r="BP550">
        <v>0</v>
      </c>
      <c r="BQ550">
        <v>0</v>
      </c>
      <c r="BR550">
        <v>0</v>
      </c>
      <c r="BS550">
        <v>0</v>
      </c>
      <c r="BT550">
        <v>0</v>
      </c>
      <c r="BU550">
        <v>0</v>
      </c>
      <c r="BV550">
        <v>0</v>
      </c>
      <c r="BW550">
        <v>0</v>
      </c>
      <c r="BX550">
        <v>0</v>
      </c>
      <c r="BY550">
        <v>0</v>
      </c>
      <c r="BZ550">
        <v>0</v>
      </c>
      <c r="CA550">
        <v>0</v>
      </c>
      <c r="CB550">
        <v>0</v>
      </c>
      <c r="CC550">
        <v>0</v>
      </c>
      <c r="CD550">
        <v>0</v>
      </c>
      <c r="CE550">
        <v>0</v>
      </c>
      <c r="CF550">
        <v>0</v>
      </c>
      <c r="CG550">
        <v>0</v>
      </c>
      <c r="CH550">
        <v>0</v>
      </c>
      <c r="CI550">
        <v>0</v>
      </c>
      <c r="CJ550">
        <v>0</v>
      </c>
      <c r="CK550">
        <v>0</v>
      </c>
      <c r="CL550">
        <v>0</v>
      </c>
      <c r="CM550">
        <v>0</v>
      </c>
      <c r="CN550">
        <v>0</v>
      </c>
      <c r="CO550">
        <v>0</v>
      </c>
      <c r="CP550">
        <v>0</v>
      </c>
      <c r="CQ550">
        <v>0</v>
      </c>
      <c r="CR550">
        <v>0</v>
      </c>
      <c r="CS550">
        <v>0</v>
      </c>
      <c r="CT550">
        <v>0</v>
      </c>
      <c r="CU550">
        <v>0</v>
      </c>
      <c r="CV550">
        <v>0</v>
      </c>
      <c r="CW550">
        <v>0</v>
      </c>
      <c r="CX550">
        <v>0</v>
      </c>
      <c r="CY550">
        <v>0</v>
      </c>
      <c r="CZ550">
        <v>0</v>
      </c>
      <c r="DA550">
        <v>0</v>
      </c>
      <c r="DB550">
        <v>0</v>
      </c>
      <c r="DC550">
        <v>0</v>
      </c>
      <c r="DD550">
        <v>0</v>
      </c>
      <c r="DE550">
        <v>0</v>
      </c>
      <c r="DF550">
        <v>0</v>
      </c>
      <c r="DG550">
        <v>0</v>
      </c>
      <c r="DH550">
        <v>0</v>
      </c>
      <c r="DI550">
        <v>0</v>
      </c>
      <c r="DJ550">
        <v>0</v>
      </c>
      <c r="DK550">
        <v>0</v>
      </c>
      <c r="DL550">
        <v>0</v>
      </c>
      <c r="DM550">
        <v>0</v>
      </c>
      <c r="DN550">
        <v>0</v>
      </c>
      <c r="DO550">
        <v>0</v>
      </c>
      <c r="DP550">
        <v>0</v>
      </c>
      <c r="DQ550">
        <v>0</v>
      </c>
    </row>
    <row r="551" spans="1:121" x14ac:dyDescent="0.25">
      <c r="A551" t="s">
        <v>1762</v>
      </c>
      <c r="B551" t="s">
        <v>136</v>
      </c>
      <c r="C551" t="s">
        <v>137</v>
      </c>
      <c r="D551">
        <v>59</v>
      </c>
      <c r="E551" t="s">
        <v>138</v>
      </c>
      <c r="F551" t="s">
        <v>1761</v>
      </c>
      <c r="G551" t="s">
        <v>1763</v>
      </c>
      <c r="H551" t="s">
        <v>141</v>
      </c>
      <c r="I551" t="s">
        <v>142</v>
      </c>
      <c r="J551" s="66">
        <v>200019606092466</v>
      </c>
      <c r="K551" t="s">
        <v>143</v>
      </c>
      <c r="L551">
        <v>3</v>
      </c>
      <c r="M551" s="65">
        <v>45663</v>
      </c>
      <c r="N551" t="s">
        <v>246</v>
      </c>
      <c r="O551" t="s">
        <v>247</v>
      </c>
      <c r="P551" t="s">
        <v>246</v>
      </c>
      <c r="Q551" t="s">
        <v>247</v>
      </c>
      <c r="R551">
        <v>1</v>
      </c>
      <c r="S551" t="s">
        <v>146</v>
      </c>
      <c r="T551" t="s">
        <v>147</v>
      </c>
      <c r="U551" t="s">
        <v>148</v>
      </c>
      <c r="V551" t="s">
        <v>149</v>
      </c>
      <c r="W551" t="s">
        <v>150</v>
      </c>
      <c r="X551">
        <v>1693</v>
      </c>
      <c r="Y551" t="s">
        <v>187</v>
      </c>
      <c r="Z551" t="s">
        <v>152</v>
      </c>
      <c r="AA551" t="s">
        <v>153</v>
      </c>
      <c r="AB551" t="s">
        <v>154</v>
      </c>
      <c r="AC551" t="s">
        <v>155</v>
      </c>
      <c r="AF551" t="s">
        <v>188</v>
      </c>
      <c r="AG551" t="s">
        <v>189</v>
      </c>
      <c r="AP551" t="s">
        <v>158</v>
      </c>
      <c r="AQ551" t="s">
        <v>159</v>
      </c>
      <c r="AR551">
        <v>2025</v>
      </c>
      <c r="AS551">
        <v>12</v>
      </c>
      <c r="AT551" s="65">
        <v>45669</v>
      </c>
      <c r="AU551" t="s">
        <v>160</v>
      </c>
      <c r="AV551" t="s">
        <v>161</v>
      </c>
      <c r="AW551" t="s">
        <v>162</v>
      </c>
      <c r="AX551">
        <v>70000</v>
      </c>
      <c r="AY551">
        <v>0</v>
      </c>
      <c r="AZ551">
        <v>0</v>
      </c>
      <c r="BA551">
        <v>0</v>
      </c>
      <c r="BB551">
        <v>0</v>
      </c>
      <c r="BC551">
        <v>0</v>
      </c>
      <c r="BD551">
        <v>0</v>
      </c>
      <c r="BE551">
        <v>0</v>
      </c>
      <c r="BF551">
        <v>0</v>
      </c>
      <c r="BG551">
        <v>0</v>
      </c>
      <c r="BH551">
        <v>0</v>
      </c>
      <c r="BI551">
        <v>0</v>
      </c>
      <c r="BJ551">
        <v>2009</v>
      </c>
      <c r="BK551">
        <v>5368.48</v>
      </c>
      <c r="BL551">
        <v>2128</v>
      </c>
      <c r="BM551">
        <v>0</v>
      </c>
      <c r="BN551">
        <v>0</v>
      </c>
      <c r="BO551">
        <v>0</v>
      </c>
      <c r="BP551">
        <v>0</v>
      </c>
      <c r="BQ551">
        <v>0</v>
      </c>
      <c r="BR551">
        <v>0</v>
      </c>
      <c r="BS551">
        <v>0</v>
      </c>
      <c r="BT551">
        <v>0</v>
      </c>
      <c r="BU551">
        <v>0</v>
      </c>
      <c r="BV551">
        <v>0</v>
      </c>
      <c r="BW551">
        <v>0</v>
      </c>
      <c r="BX551">
        <v>0</v>
      </c>
      <c r="BY551">
        <v>0</v>
      </c>
      <c r="BZ551">
        <v>32166</v>
      </c>
      <c r="CA551">
        <v>0</v>
      </c>
      <c r="CB551">
        <v>0</v>
      </c>
      <c r="CC551">
        <v>0</v>
      </c>
      <c r="CD551">
        <v>0</v>
      </c>
      <c r="CE551">
        <v>0</v>
      </c>
      <c r="CF551">
        <v>0</v>
      </c>
      <c r="CG551">
        <v>0</v>
      </c>
      <c r="CH551">
        <v>0</v>
      </c>
      <c r="CI551">
        <v>0</v>
      </c>
      <c r="CJ551">
        <v>0</v>
      </c>
      <c r="CK551">
        <v>0</v>
      </c>
      <c r="CL551">
        <v>0</v>
      </c>
      <c r="CM551">
        <v>0</v>
      </c>
      <c r="CN551">
        <v>0</v>
      </c>
      <c r="CO551">
        <v>0</v>
      </c>
      <c r="CP551">
        <v>0</v>
      </c>
      <c r="CQ551">
        <v>0</v>
      </c>
      <c r="CR551">
        <v>0</v>
      </c>
      <c r="CS551">
        <v>0</v>
      </c>
      <c r="CT551">
        <v>0</v>
      </c>
      <c r="CU551">
        <v>0</v>
      </c>
      <c r="CV551">
        <v>0</v>
      </c>
      <c r="CW551">
        <v>0</v>
      </c>
      <c r="CX551">
        <v>0</v>
      </c>
      <c r="CY551">
        <v>0</v>
      </c>
      <c r="CZ551">
        <v>0</v>
      </c>
      <c r="DA551">
        <v>0</v>
      </c>
      <c r="DB551">
        <v>0</v>
      </c>
      <c r="DC551">
        <v>0</v>
      </c>
      <c r="DD551">
        <v>0</v>
      </c>
      <c r="DE551">
        <v>0</v>
      </c>
      <c r="DF551">
        <v>0</v>
      </c>
      <c r="DG551">
        <v>0</v>
      </c>
      <c r="DH551">
        <v>0</v>
      </c>
      <c r="DI551">
        <v>0</v>
      </c>
      <c r="DJ551">
        <v>0</v>
      </c>
      <c r="DK551">
        <v>0</v>
      </c>
      <c r="DL551">
        <v>0</v>
      </c>
      <c r="DM551">
        <v>0</v>
      </c>
      <c r="DN551">
        <v>0</v>
      </c>
      <c r="DO551">
        <v>0</v>
      </c>
      <c r="DP551">
        <v>0</v>
      </c>
      <c r="DQ551">
        <v>0</v>
      </c>
    </row>
    <row r="552" spans="1:121" x14ac:dyDescent="0.25">
      <c r="A552" t="s">
        <v>1765</v>
      </c>
      <c r="B552" t="s">
        <v>136</v>
      </c>
      <c r="C552" t="s">
        <v>137</v>
      </c>
      <c r="D552">
        <v>6</v>
      </c>
      <c r="E552" t="s">
        <v>138</v>
      </c>
      <c r="F552" t="s">
        <v>1764</v>
      </c>
      <c r="G552" t="s">
        <v>1766</v>
      </c>
      <c r="H552" t="s">
        <v>141</v>
      </c>
      <c r="I552" t="s">
        <v>142</v>
      </c>
      <c r="J552" s="66">
        <v>200019605578579</v>
      </c>
      <c r="K552" t="s">
        <v>143</v>
      </c>
      <c r="L552">
        <v>4</v>
      </c>
      <c r="M552" s="65">
        <v>45663</v>
      </c>
      <c r="N552" t="s">
        <v>403</v>
      </c>
      <c r="O552" t="s">
        <v>404</v>
      </c>
      <c r="P552" t="s">
        <v>403</v>
      </c>
      <c r="Q552" t="s">
        <v>404</v>
      </c>
      <c r="R552">
        <v>1</v>
      </c>
      <c r="S552" t="s">
        <v>146</v>
      </c>
      <c r="T552" t="s">
        <v>147</v>
      </c>
      <c r="U552" t="s">
        <v>148</v>
      </c>
      <c r="V552" t="s">
        <v>149</v>
      </c>
      <c r="W552" t="s">
        <v>150</v>
      </c>
      <c r="X552">
        <v>1404</v>
      </c>
      <c r="Y552" t="s">
        <v>514</v>
      </c>
      <c r="Z552" t="s">
        <v>152</v>
      </c>
      <c r="AA552" t="s">
        <v>153</v>
      </c>
      <c r="AB552" t="s">
        <v>154</v>
      </c>
      <c r="AC552" t="s">
        <v>155</v>
      </c>
      <c r="AF552" t="s">
        <v>156</v>
      </c>
      <c r="AG552" t="s">
        <v>157</v>
      </c>
      <c r="AP552" t="s">
        <v>158</v>
      </c>
      <c r="AQ552" t="s">
        <v>159</v>
      </c>
      <c r="AR552">
        <v>2025</v>
      </c>
      <c r="AS552">
        <v>12</v>
      </c>
      <c r="AT552" s="65">
        <v>45669</v>
      </c>
      <c r="AU552" t="s">
        <v>160</v>
      </c>
      <c r="AV552" t="s">
        <v>161</v>
      </c>
      <c r="AW552" t="s">
        <v>162</v>
      </c>
      <c r="AX552">
        <v>40000</v>
      </c>
      <c r="AY552">
        <v>0</v>
      </c>
      <c r="AZ552">
        <v>0</v>
      </c>
      <c r="BA552">
        <v>0</v>
      </c>
      <c r="BB552">
        <v>0</v>
      </c>
      <c r="BC552">
        <v>0</v>
      </c>
      <c r="BD552">
        <v>0</v>
      </c>
      <c r="BE552">
        <v>0</v>
      </c>
      <c r="BF552">
        <v>0</v>
      </c>
      <c r="BG552">
        <v>0</v>
      </c>
      <c r="BH552">
        <v>0</v>
      </c>
      <c r="BI552">
        <v>0</v>
      </c>
      <c r="BJ552">
        <v>1148</v>
      </c>
      <c r="BK552">
        <v>154.68</v>
      </c>
      <c r="BL552">
        <v>1216</v>
      </c>
      <c r="BM552">
        <v>0</v>
      </c>
      <c r="BN552">
        <v>0</v>
      </c>
      <c r="BO552">
        <v>1919.78</v>
      </c>
      <c r="BP552">
        <v>0</v>
      </c>
      <c r="BQ552">
        <v>0</v>
      </c>
      <c r="BR552">
        <v>0</v>
      </c>
      <c r="BS552">
        <v>0</v>
      </c>
      <c r="BT552">
        <v>0</v>
      </c>
      <c r="BU552">
        <v>0</v>
      </c>
      <c r="BV552">
        <v>0</v>
      </c>
      <c r="BW552">
        <v>0</v>
      </c>
      <c r="BX552">
        <v>0</v>
      </c>
      <c r="BY552">
        <v>0</v>
      </c>
      <c r="BZ552">
        <v>15368.5</v>
      </c>
      <c r="CA552">
        <v>0</v>
      </c>
      <c r="CB552">
        <v>0</v>
      </c>
      <c r="CC552">
        <v>0</v>
      </c>
      <c r="CD552">
        <v>0</v>
      </c>
      <c r="CE552">
        <v>0</v>
      </c>
      <c r="CF552">
        <v>0</v>
      </c>
      <c r="CG552">
        <v>0</v>
      </c>
      <c r="CH552">
        <v>0</v>
      </c>
      <c r="CI552">
        <v>0</v>
      </c>
      <c r="CJ552">
        <v>0</v>
      </c>
      <c r="CK552">
        <v>0</v>
      </c>
      <c r="CL552">
        <v>0</v>
      </c>
      <c r="CM552">
        <v>0</v>
      </c>
      <c r="CN552">
        <v>0</v>
      </c>
      <c r="CO552">
        <v>0</v>
      </c>
      <c r="CP552">
        <v>0</v>
      </c>
      <c r="CQ552">
        <v>0</v>
      </c>
      <c r="CR552">
        <v>0</v>
      </c>
      <c r="CS552">
        <v>0</v>
      </c>
      <c r="CT552">
        <v>0</v>
      </c>
      <c r="CU552">
        <v>0</v>
      </c>
      <c r="CV552">
        <v>0</v>
      </c>
      <c r="CW552">
        <v>0</v>
      </c>
      <c r="CX552">
        <v>0</v>
      </c>
      <c r="CY552">
        <v>0</v>
      </c>
      <c r="CZ552">
        <v>0</v>
      </c>
      <c r="DA552">
        <v>0</v>
      </c>
      <c r="DB552">
        <v>0</v>
      </c>
      <c r="DC552">
        <v>0</v>
      </c>
      <c r="DD552">
        <v>0</v>
      </c>
      <c r="DE552">
        <v>0</v>
      </c>
      <c r="DF552">
        <v>0</v>
      </c>
      <c r="DG552">
        <v>0</v>
      </c>
      <c r="DH552">
        <v>0</v>
      </c>
      <c r="DI552">
        <v>0</v>
      </c>
      <c r="DJ552">
        <v>0</v>
      </c>
      <c r="DK552">
        <v>0</v>
      </c>
      <c r="DL552">
        <v>0</v>
      </c>
      <c r="DM552">
        <v>0</v>
      </c>
      <c r="DN552">
        <v>0</v>
      </c>
      <c r="DO552">
        <v>0</v>
      </c>
      <c r="DP552">
        <v>0</v>
      </c>
      <c r="DQ552">
        <v>0</v>
      </c>
    </row>
    <row r="553" spans="1:121" x14ac:dyDescent="0.25">
      <c r="A553" t="s">
        <v>1768</v>
      </c>
      <c r="B553" t="s">
        <v>136</v>
      </c>
      <c r="C553" t="s">
        <v>137</v>
      </c>
      <c r="D553">
        <v>44</v>
      </c>
      <c r="E553" t="s">
        <v>138</v>
      </c>
      <c r="F553" t="s">
        <v>1767</v>
      </c>
      <c r="G553" t="s">
        <v>1769</v>
      </c>
      <c r="H553" t="s">
        <v>141</v>
      </c>
      <c r="I553" t="s">
        <v>142</v>
      </c>
      <c r="J553" s="66">
        <v>9603452833</v>
      </c>
      <c r="K553" t="s">
        <v>143</v>
      </c>
      <c r="L553">
        <v>1</v>
      </c>
      <c r="M553" s="65">
        <v>45666</v>
      </c>
      <c r="N553" t="s">
        <v>388</v>
      </c>
      <c r="O553" t="s">
        <v>389</v>
      </c>
      <c r="P553" t="s">
        <v>388</v>
      </c>
      <c r="Q553" t="s">
        <v>389</v>
      </c>
      <c r="R553">
        <v>1</v>
      </c>
      <c r="S553" t="s">
        <v>146</v>
      </c>
      <c r="T553" t="s">
        <v>147</v>
      </c>
      <c r="U553" t="s">
        <v>148</v>
      </c>
      <c r="V553" t="s">
        <v>149</v>
      </c>
      <c r="W553" t="s">
        <v>150</v>
      </c>
      <c r="X553">
        <v>3389</v>
      </c>
      <c r="Y553" t="s">
        <v>277</v>
      </c>
      <c r="Z553" t="s">
        <v>193</v>
      </c>
      <c r="AA553" t="s">
        <v>194</v>
      </c>
      <c r="AB553" t="s">
        <v>154</v>
      </c>
      <c r="AC553" t="s">
        <v>155</v>
      </c>
      <c r="AF553" t="s">
        <v>156</v>
      </c>
      <c r="AG553" t="s">
        <v>157</v>
      </c>
      <c r="AP553" t="s">
        <v>158</v>
      </c>
      <c r="AQ553" t="s">
        <v>159</v>
      </c>
      <c r="AR553">
        <v>2025</v>
      </c>
      <c r="AS553">
        <v>12</v>
      </c>
      <c r="AT553" s="65">
        <v>45669</v>
      </c>
      <c r="AU553" t="s">
        <v>160</v>
      </c>
      <c r="AV553" t="s">
        <v>161</v>
      </c>
      <c r="AW553" t="s">
        <v>162</v>
      </c>
      <c r="AX553">
        <v>40000</v>
      </c>
      <c r="AY553">
        <v>0</v>
      </c>
      <c r="AZ553">
        <v>0</v>
      </c>
      <c r="BA553">
        <v>0</v>
      </c>
      <c r="BB553">
        <v>0</v>
      </c>
      <c r="BC553">
        <v>0</v>
      </c>
      <c r="BD553">
        <v>0</v>
      </c>
      <c r="BE553">
        <v>0</v>
      </c>
      <c r="BF553">
        <v>0</v>
      </c>
      <c r="BG553">
        <v>0</v>
      </c>
      <c r="BH553">
        <v>0</v>
      </c>
      <c r="BI553">
        <v>0</v>
      </c>
      <c r="BJ553">
        <v>1148</v>
      </c>
      <c r="BK553">
        <v>442.65</v>
      </c>
      <c r="BL553">
        <v>1216</v>
      </c>
      <c r="BM553">
        <v>0</v>
      </c>
      <c r="BN553">
        <v>0</v>
      </c>
      <c r="BO553">
        <v>0</v>
      </c>
      <c r="BP553">
        <v>0</v>
      </c>
      <c r="BQ553">
        <v>0</v>
      </c>
      <c r="BR553">
        <v>0</v>
      </c>
      <c r="BS553">
        <v>0</v>
      </c>
      <c r="BT553">
        <v>0</v>
      </c>
      <c r="BU553">
        <v>0</v>
      </c>
      <c r="BV553">
        <v>0</v>
      </c>
      <c r="BW553">
        <v>0</v>
      </c>
      <c r="BX553">
        <v>0</v>
      </c>
      <c r="BY553">
        <v>0</v>
      </c>
      <c r="BZ553">
        <v>0</v>
      </c>
      <c r="CA553">
        <v>0</v>
      </c>
      <c r="CB553">
        <v>0</v>
      </c>
      <c r="CC553">
        <v>0</v>
      </c>
      <c r="CD553">
        <v>0</v>
      </c>
      <c r="CE553">
        <v>0</v>
      </c>
      <c r="CF553">
        <v>0</v>
      </c>
      <c r="CG553">
        <v>0</v>
      </c>
      <c r="CH553">
        <v>0</v>
      </c>
      <c r="CI553">
        <v>0</v>
      </c>
      <c r="CJ553">
        <v>0</v>
      </c>
      <c r="CK553">
        <v>0</v>
      </c>
      <c r="CL553">
        <v>0</v>
      </c>
      <c r="CM553">
        <v>0</v>
      </c>
      <c r="CN553">
        <v>0</v>
      </c>
      <c r="CO553">
        <v>0</v>
      </c>
      <c r="CP553">
        <v>0</v>
      </c>
      <c r="CQ553">
        <v>0</v>
      </c>
      <c r="CR553">
        <v>0</v>
      </c>
      <c r="CS553">
        <v>0</v>
      </c>
      <c r="CT553">
        <v>0</v>
      </c>
      <c r="CU553">
        <v>0</v>
      </c>
      <c r="CV553">
        <v>0</v>
      </c>
      <c r="CW553">
        <v>0</v>
      </c>
      <c r="CX553">
        <v>0</v>
      </c>
      <c r="CY553">
        <v>0</v>
      </c>
      <c r="CZ553">
        <v>0</v>
      </c>
      <c r="DA553">
        <v>0</v>
      </c>
      <c r="DB553">
        <v>0</v>
      </c>
      <c r="DC553">
        <v>0</v>
      </c>
      <c r="DD553">
        <v>0</v>
      </c>
      <c r="DE553">
        <v>0</v>
      </c>
      <c r="DF553">
        <v>0</v>
      </c>
      <c r="DG553">
        <v>0</v>
      </c>
      <c r="DH553">
        <v>0</v>
      </c>
      <c r="DI553">
        <v>0</v>
      </c>
      <c r="DJ553">
        <v>0</v>
      </c>
      <c r="DK553">
        <v>0</v>
      </c>
      <c r="DL553">
        <v>0</v>
      </c>
      <c r="DM553">
        <v>0</v>
      </c>
      <c r="DN553">
        <v>0</v>
      </c>
      <c r="DO553">
        <v>0</v>
      </c>
      <c r="DP553">
        <v>0</v>
      </c>
      <c r="DQ553">
        <v>0</v>
      </c>
    </row>
    <row r="554" spans="1:121" x14ac:dyDescent="0.25">
      <c r="A554" t="s">
        <v>1771</v>
      </c>
      <c r="B554" t="s">
        <v>136</v>
      </c>
      <c r="C554" t="s">
        <v>137</v>
      </c>
      <c r="D554">
        <v>33</v>
      </c>
      <c r="E554" t="s">
        <v>138</v>
      </c>
      <c r="F554" t="s">
        <v>1770</v>
      </c>
      <c r="G554" s="65">
        <v>32327</v>
      </c>
      <c r="H554" t="s">
        <v>166</v>
      </c>
      <c r="I554" t="s">
        <v>142</v>
      </c>
      <c r="J554" s="66">
        <v>200019605662945</v>
      </c>
      <c r="K554" t="s">
        <v>143</v>
      </c>
      <c r="L554">
        <v>3</v>
      </c>
      <c r="M554" s="65">
        <v>45663</v>
      </c>
      <c r="N554" t="s">
        <v>246</v>
      </c>
      <c r="O554" t="s">
        <v>247</v>
      </c>
      <c r="P554" t="s">
        <v>246</v>
      </c>
      <c r="Q554" t="s">
        <v>247</v>
      </c>
      <c r="R554">
        <v>1</v>
      </c>
      <c r="S554" t="s">
        <v>146</v>
      </c>
      <c r="T554" t="s">
        <v>147</v>
      </c>
      <c r="U554" t="s">
        <v>148</v>
      </c>
      <c r="V554" t="s">
        <v>149</v>
      </c>
      <c r="W554" t="s">
        <v>150</v>
      </c>
      <c r="X554">
        <v>1983</v>
      </c>
      <c r="Y554" t="s">
        <v>522</v>
      </c>
      <c r="Z554" t="s">
        <v>152</v>
      </c>
      <c r="AA554" t="s">
        <v>153</v>
      </c>
      <c r="AB554" t="s">
        <v>154</v>
      </c>
      <c r="AC554" t="s">
        <v>155</v>
      </c>
      <c r="AF554" t="s">
        <v>188</v>
      </c>
      <c r="AG554" t="s">
        <v>189</v>
      </c>
      <c r="AP554" t="s">
        <v>158</v>
      </c>
      <c r="AQ554" t="s">
        <v>159</v>
      </c>
      <c r="AR554">
        <v>2025</v>
      </c>
      <c r="AS554">
        <v>12</v>
      </c>
      <c r="AT554" s="65">
        <v>45669</v>
      </c>
      <c r="AU554" t="s">
        <v>160</v>
      </c>
      <c r="AV554" t="s">
        <v>161</v>
      </c>
      <c r="AW554" t="s">
        <v>162</v>
      </c>
      <c r="AX554">
        <v>80000</v>
      </c>
      <c r="AY554">
        <v>0</v>
      </c>
      <c r="AZ554">
        <v>0</v>
      </c>
      <c r="BA554">
        <v>0</v>
      </c>
      <c r="BB554">
        <v>0</v>
      </c>
      <c r="BC554">
        <v>0</v>
      </c>
      <c r="BD554">
        <v>0</v>
      </c>
      <c r="BE554">
        <v>0</v>
      </c>
      <c r="BF554">
        <v>0</v>
      </c>
      <c r="BG554">
        <v>0</v>
      </c>
      <c r="BH554">
        <v>0</v>
      </c>
      <c r="BI554">
        <v>0</v>
      </c>
      <c r="BJ554">
        <v>2296</v>
      </c>
      <c r="BK554">
        <v>6920.92</v>
      </c>
      <c r="BL554">
        <v>2432</v>
      </c>
      <c r="BM554">
        <v>0</v>
      </c>
      <c r="BN554">
        <v>0</v>
      </c>
      <c r="BO554">
        <v>1919.78</v>
      </c>
      <c r="BP554">
        <v>0</v>
      </c>
      <c r="BQ554">
        <v>0</v>
      </c>
      <c r="BR554">
        <v>0</v>
      </c>
      <c r="BS554">
        <v>0</v>
      </c>
      <c r="BT554">
        <v>0</v>
      </c>
      <c r="BU554">
        <v>0</v>
      </c>
      <c r="BV554">
        <v>0</v>
      </c>
      <c r="BW554">
        <v>0</v>
      </c>
      <c r="BX554">
        <v>0</v>
      </c>
      <c r="BY554">
        <v>0</v>
      </c>
      <c r="BZ554">
        <v>30678.57</v>
      </c>
      <c r="CA554">
        <v>0</v>
      </c>
      <c r="CB554">
        <v>0</v>
      </c>
      <c r="CC554">
        <v>0</v>
      </c>
      <c r="CD554">
        <v>0</v>
      </c>
      <c r="CE554">
        <v>0</v>
      </c>
      <c r="CF554">
        <v>0</v>
      </c>
      <c r="CG554">
        <v>0</v>
      </c>
      <c r="CH554">
        <v>0</v>
      </c>
      <c r="CI554">
        <v>0</v>
      </c>
      <c r="CJ554">
        <v>0</v>
      </c>
      <c r="CK554">
        <v>0</v>
      </c>
      <c r="CL554">
        <v>0</v>
      </c>
      <c r="CM554">
        <v>0</v>
      </c>
      <c r="CN554">
        <v>0</v>
      </c>
      <c r="CO554">
        <v>0</v>
      </c>
      <c r="CP554">
        <v>0</v>
      </c>
      <c r="CQ554">
        <v>0</v>
      </c>
      <c r="CR554">
        <v>0</v>
      </c>
      <c r="CS554">
        <v>0</v>
      </c>
      <c r="CT554">
        <v>0</v>
      </c>
      <c r="CU554">
        <v>0</v>
      </c>
      <c r="CV554">
        <v>0</v>
      </c>
      <c r="CW554">
        <v>0</v>
      </c>
      <c r="CX554">
        <v>0</v>
      </c>
      <c r="CY554">
        <v>0</v>
      </c>
      <c r="CZ554">
        <v>0</v>
      </c>
      <c r="DA554">
        <v>0</v>
      </c>
      <c r="DB554">
        <v>0</v>
      </c>
      <c r="DC554">
        <v>0</v>
      </c>
      <c r="DD554">
        <v>0</v>
      </c>
      <c r="DE554">
        <v>0</v>
      </c>
      <c r="DF554">
        <v>0</v>
      </c>
      <c r="DG554">
        <v>0</v>
      </c>
      <c r="DH554">
        <v>0</v>
      </c>
      <c r="DI554">
        <v>0</v>
      </c>
      <c r="DJ554">
        <v>0</v>
      </c>
      <c r="DK554">
        <v>0</v>
      </c>
      <c r="DL554">
        <v>0</v>
      </c>
      <c r="DM554">
        <v>0</v>
      </c>
      <c r="DN554">
        <v>0</v>
      </c>
      <c r="DO554">
        <v>0</v>
      </c>
      <c r="DP554">
        <v>0</v>
      </c>
      <c r="DQ554">
        <v>0</v>
      </c>
    </row>
    <row r="555" spans="1:121" x14ac:dyDescent="0.25">
      <c r="A555" t="s">
        <v>1773</v>
      </c>
      <c r="B555" t="s">
        <v>136</v>
      </c>
      <c r="C555" t="s">
        <v>137</v>
      </c>
      <c r="D555">
        <v>28</v>
      </c>
      <c r="E555" t="s">
        <v>138</v>
      </c>
      <c r="F555" t="s">
        <v>1772</v>
      </c>
      <c r="G555" t="s">
        <v>1774</v>
      </c>
      <c r="H555" t="s">
        <v>141</v>
      </c>
      <c r="I555" t="s">
        <v>142</v>
      </c>
      <c r="J555" s="66">
        <v>200010130397124</v>
      </c>
      <c r="K555" t="s">
        <v>143</v>
      </c>
      <c r="L555">
        <v>7</v>
      </c>
      <c r="M555" s="65">
        <v>45663</v>
      </c>
      <c r="N555" t="s">
        <v>293</v>
      </c>
      <c r="O555" t="s">
        <v>294</v>
      </c>
      <c r="P555" t="s">
        <v>293</v>
      </c>
      <c r="Q555" t="s">
        <v>294</v>
      </c>
      <c r="R555">
        <v>1</v>
      </c>
      <c r="S555" t="s">
        <v>146</v>
      </c>
      <c r="T555" t="s">
        <v>147</v>
      </c>
      <c r="U555" t="s">
        <v>148</v>
      </c>
      <c r="V555" t="s">
        <v>149</v>
      </c>
      <c r="W555" t="s">
        <v>150</v>
      </c>
      <c r="X555">
        <v>1500</v>
      </c>
      <c r="Y555" t="s">
        <v>264</v>
      </c>
      <c r="Z555" t="s">
        <v>152</v>
      </c>
      <c r="AA555" t="s">
        <v>153</v>
      </c>
      <c r="AB555" t="s">
        <v>154</v>
      </c>
      <c r="AC555" t="s">
        <v>155</v>
      </c>
      <c r="AF555" t="s">
        <v>188</v>
      </c>
      <c r="AG555" t="s">
        <v>189</v>
      </c>
      <c r="AP555" t="s">
        <v>158</v>
      </c>
      <c r="AQ555" t="s">
        <v>159</v>
      </c>
      <c r="AR555">
        <v>2025</v>
      </c>
      <c r="AS555">
        <v>12</v>
      </c>
      <c r="AT555" s="65">
        <v>45669</v>
      </c>
      <c r="AU555" t="s">
        <v>160</v>
      </c>
      <c r="AV555" t="s">
        <v>161</v>
      </c>
      <c r="AW555" t="s">
        <v>162</v>
      </c>
      <c r="AX555">
        <v>78800</v>
      </c>
      <c r="AY555">
        <v>0</v>
      </c>
      <c r="AZ555">
        <v>0</v>
      </c>
      <c r="BA555">
        <v>0</v>
      </c>
      <c r="BB555">
        <v>0</v>
      </c>
      <c r="BC555">
        <v>0</v>
      </c>
      <c r="BD555">
        <v>0</v>
      </c>
      <c r="BE555">
        <v>0</v>
      </c>
      <c r="BF555">
        <v>0</v>
      </c>
      <c r="BG555">
        <v>0</v>
      </c>
      <c r="BH555">
        <v>0</v>
      </c>
      <c r="BI555">
        <v>0</v>
      </c>
      <c r="BJ555">
        <v>2261.56</v>
      </c>
      <c r="BK555">
        <v>7118.6</v>
      </c>
      <c r="BL555">
        <v>2395.52</v>
      </c>
      <c r="BM555">
        <v>0</v>
      </c>
      <c r="BN555">
        <v>0</v>
      </c>
      <c r="BO555">
        <v>0</v>
      </c>
      <c r="BP555">
        <v>0</v>
      </c>
      <c r="BQ555">
        <v>0</v>
      </c>
      <c r="BR555">
        <v>0</v>
      </c>
      <c r="BS555">
        <v>0</v>
      </c>
      <c r="BT555">
        <v>0</v>
      </c>
      <c r="BU555">
        <v>0</v>
      </c>
      <c r="BV555">
        <v>0</v>
      </c>
      <c r="BW555">
        <v>0</v>
      </c>
      <c r="BX555">
        <v>0</v>
      </c>
      <c r="BY555">
        <v>0</v>
      </c>
      <c r="BZ555">
        <v>2430</v>
      </c>
      <c r="CA555">
        <v>0</v>
      </c>
      <c r="CB555">
        <v>0</v>
      </c>
      <c r="CC555">
        <v>0</v>
      </c>
      <c r="CD555">
        <v>0</v>
      </c>
      <c r="CE555">
        <v>0</v>
      </c>
      <c r="CF555">
        <v>0</v>
      </c>
      <c r="CG555">
        <v>0</v>
      </c>
      <c r="CH555">
        <v>0</v>
      </c>
      <c r="CI555">
        <v>0</v>
      </c>
      <c r="CJ555">
        <v>0</v>
      </c>
      <c r="CK555">
        <v>0</v>
      </c>
      <c r="CL555">
        <v>0</v>
      </c>
      <c r="CM555">
        <v>0</v>
      </c>
      <c r="CN555">
        <v>0</v>
      </c>
      <c r="CO555">
        <v>0</v>
      </c>
      <c r="CP555">
        <v>0</v>
      </c>
      <c r="CQ555">
        <v>0</v>
      </c>
      <c r="CR555">
        <v>0</v>
      </c>
      <c r="CS555">
        <v>0</v>
      </c>
      <c r="CT555">
        <v>0</v>
      </c>
      <c r="CU555">
        <v>0</v>
      </c>
      <c r="CV555">
        <v>0</v>
      </c>
      <c r="CW555">
        <v>0</v>
      </c>
      <c r="CX555">
        <v>0</v>
      </c>
      <c r="CY555">
        <v>0</v>
      </c>
      <c r="CZ555">
        <v>0</v>
      </c>
      <c r="DA555">
        <v>0</v>
      </c>
      <c r="DB555">
        <v>0</v>
      </c>
      <c r="DC555">
        <v>0</v>
      </c>
      <c r="DD555">
        <v>0</v>
      </c>
      <c r="DE555">
        <v>0</v>
      </c>
      <c r="DF555">
        <v>0</v>
      </c>
      <c r="DG555">
        <v>0</v>
      </c>
      <c r="DH555">
        <v>0</v>
      </c>
      <c r="DI555">
        <v>0</v>
      </c>
      <c r="DJ555">
        <v>0</v>
      </c>
      <c r="DK555">
        <v>0</v>
      </c>
      <c r="DL555">
        <v>0</v>
      </c>
      <c r="DM555">
        <v>0</v>
      </c>
      <c r="DN555">
        <v>0</v>
      </c>
      <c r="DO555">
        <v>0</v>
      </c>
      <c r="DP555">
        <v>0</v>
      </c>
      <c r="DQ555">
        <v>0</v>
      </c>
    </row>
    <row r="556" spans="1:121" x14ac:dyDescent="0.25">
      <c r="A556" t="s">
        <v>1776</v>
      </c>
      <c r="B556" t="s">
        <v>136</v>
      </c>
      <c r="C556" t="s">
        <v>137</v>
      </c>
      <c r="D556">
        <v>34</v>
      </c>
      <c r="E556" t="s">
        <v>138</v>
      </c>
      <c r="F556" t="s">
        <v>1775</v>
      </c>
      <c r="G556" t="s">
        <v>1777</v>
      </c>
      <c r="H556" t="s">
        <v>166</v>
      </c>
      <c r="I556" t="s">
        <v>142</v>
      </c>
      <c r="J556" s="66">
        <v>200010131634776</v>
      </c>
      <c r="K556" t="s">
        <v>143</v>
      </c>
      <c r="L556">
        <v>11</v>
      </c>
      <c r="M556" s="65">
        <v>45663</v>
      </c>
      <c r="N556" t="s">
        <v>185</v>
      </c>
      <c r="O556" t="s">
        <v>186</v>
      </c>
      <c r="P556" t="s">
        <v>185</v>
      </c>
      <c r="Q556" t="s">
        <v>186</v>
      </c>
      <c r="R556">
        <v>1</v>
      </c>
      <c r="S556" t="s">
        <v>146</v>
      </c>
      <c r="T556" t="s">
        <v>147</v>
      </c>
      <c r="U556" t="s">
        <v>148</v>
      </c>
      <c r="V556" t="s">
        <v>149</v>
      </c>
      <c r="W556" t="s">
        <v>150</v>
      </c>
      <c r="X556">
        <v>1693</v>
      </c>
      <c r="Y556" t="s">
        <v>187</v>
      </c>
      <c r="Z556" t="s">
        <v>152</v>
      </c>
      <c r="AA556" t="s">
        <v>153</v>
      </c>
      <c r="AB556" t="s">
        <v>154</v>
      </c>
      <c r="AC556" t="s">
        <v>155</v>
      </c>
      <c r="AF556" t="s">
        <v>188</v>
      </c>
      <c r="AG556" t="s">
        <v>189</v>
      </c>
      <c r="AP556" t="s">
        <v>158</v>
      </c>
      <c r="AQ556" t="s">
        <v>159</v>
      </c>
      <c r="AR556">
        <v>2025</v>
      </c>
      <c r="AS556">
        <v>12</v>
      </c>
      <c r="AT556" s="65">
        <v>45669</v>
      </c>
      <c r="AU556" t="s">
        <v>160</v>
      </c>
      <c r="AV556" t="s">
        <v>161</v>
      </c>
      <c r="AW556" t="s">
        <v>162</v>
      </c>
      <c r="AX556">
        <v>80000</v>
      </c>
      <c r="AY556">
        <v>0</v>
      </c>
      <c r="AZ556">
        <v>0</v>
      </c>
      <c r="BA556">
        <v>0</v>
      </c>
      <c r="BB556">
        <v>0</v>
      </c>
      <c r="BC556">
        <v>0</v>
      </c>
      <c r="BD556">
        <v>0</v>
      </c>
      <c r="BE556">
        <v>0</v>
      </c>
      <c r="BF556">
        <v>0</v>
      </c>
      <c r="BG556">
        <v>0</v>
      </c>
      <c r="BH556">
        <v>0</v>
      </c>
      <c r="BI556">
        <v>0</v>
      </c>
      <c r="BJ556">
        <v>2296</v>
      </c>
      <c r="BK556">
        <v>7400.87</v>
      </c>
      <c r="BL556">
        <v>2432</v>
      </c>
      <c r="BM556">
        <v>0</v>
      </c>
      <c r="BN556">
        <v>0</v>
      </c>
      <c r="BO556">
        <v>0</v>
      </c>
      <c r="BP556">
        <v>0</v>
      </c>
      <c r="BQ556">
        <v>0</v>
      </c>
      <c r="BR556">
        <v>0</v>
      </c>
      <c r="BS556">
        <v>0</v>
      </c>
      <c r="BT556">
        <v>0</v>
      </c>
      <c r="BU556">
        <v>0</v>
      </c>
      <c r="BV556">
        <v>0</v>
      </c>
      <c r="BW556">
        <v>0</v>
      </c>
      <c r="BX556">
        <v>0</v>
      </c>
      <c r="BY556">
        <v>0</v>
      </c>
      <c r="BZ556">
        <v>0</v>
      </c>
      <c r="CA556">
        <v>0</v>
      </c>
      <c r="CB556">
        <v>0</v>
      </c>
      <c r="CC556">
        <v>0</v>
      </c>
      <c r="CD556">
        <v>0</v>
      </c>
      <c r="CE556">
        <v>0</v>
      </c>
      <c r="CF556">
        <v>0</v>
      </c>
      <c r="CG556">
        <v>0</v>
      </c>
      <c r="CH556">
        <v>0</v>
      </c>
      <c r="CI556">
        <v>0</v>
      </c>
      <c r="CJ556">
        <v>0</v>
      </c>
      <c r="CK556">
        <v>0</v>
      </c>
      <c r="CL556">
        <v>0</v>
      </c>
      <c r="CM556">
        <v>0</v>
      </c>
      <c r="CN556">
        <v>0</v>
      </c>
      <c r="CO556">
        <v>0</v>
      </c>
      <c r="CP556">
        <v>0</v>
      </c>
      <c r="CQ556">
        <v>0</v>
      </c>
      <c r="CR556">
        <v>0</v>
      </c>
      <c r="CS556">
        <v>0</v>
      </c>
      <c r="CT556">
        <v>0</v>
      </c>
      <c r="CU556">
        <v>0</v>
      </c>
      <c r="CV556">
        <v>0</v>
      </c>
      <c r="CW556">
        <v>0</v>
      </c>
      <c r="CX556">
        <v>0</v>
      </c>
      <c r="CY556">
        <v>0</v>
      </c>
      <c r="CZ556">
        <v>0</v>
      </c>
      <c r="DA556">
        <v>0</v>
      </c>
      <c r="DB556">
        <v>0</v>
      </c>
      <c r="DC556">
        <v>0</v>
      </c>
      <c r="DD556">
        <v>0</v>
      </c>
      <c r="DE556">
        <v>0</v>
      </c>
      <c r="DF556">
        <v>0</v>
      </c>
      <c r="DG556">
        <v>0</v>
      </c>
      <c r="DH556">
        <v>0</v>
      </c>
      <c r="DI556">
        <v>0</v>
      </c>
      <c r="DJ556">
        <v>0</v>
      </c>
      <c r="DK556">
        <v>0</v>
      </c>
      <c r="DL556">
        <v>0</v>
      </c>
      <c r="DM556">
        <v>0</v>
      </c>
      <c r="DN556">
        <v>0</v>
      </c>
      <c r="DO556">
        <v>0</v>
      </c>
      <c r="DP556">
        <v>0</v>
      </c>
      <c r="DQ556">
        <v>0</v>
      </c>
    </row>
    <row r="557" spans="1:121" x14ac:dyDescent="0.25">
      <c r="A557" t="s">
        <v>1779</v>
      </c>
      <c r="B557" t="s">
        <v>136</v>
      </c>
      <c r="C557" t="s">
        <v>137</v>
      </c>
      <c r="D557">
        <v>10</v>
      </c>
      <c r="E557" t="s">
        <v>138</v>
      </c>
      <c r="F557" t="s">
        <v>1778</v>
      </c>
      <c r="G557" s="65">
        <v>26268</v>
      </c>
      <c r="H557" t="s">
        <v>166</v>
      </c>
      <c r="I557" t="s">
        <v>142</v>
      </c>
      <c r="J557" s="66">
        <v>200010131236598</v>
      </c>
      <c r="K557" t="s">
        <v>143</v>
      </c>
      <c r="L557">
        <v>5</v>
      </c>
      <c r="M557" s="65">
        <v>45663</v>
      </c>
      <c r="N557" t="s">
        <v>181</v>
      </c>
      <c r="O557" t="s">
        <v>182</v>
      </c>
      <c r="P557" t="s">
        <v>181</v>
      </c>
      <c r="Q557" t="s">
        <v>182</v>
      </c>
      <c r="R557">
        <v>1</v>
      </c>
      <c r="S557" t="s">
        <v>146</v>
      </c>
      <c r="T557" t="s">
        <v>147</v>
      </c>
      <c r="U557" t="s">
        <v>148</v>
      </c>
      <c r="V557" t="s">
        <v>149</v>
      </c>
      <c r="W557" t="s">
        <v>150</v>
      </c>
      <c r="X557">
        <v>1696</v>
      </c>
      <c r="Y557" t="s">
        <v>177</v>
      </c>
      <c r="AB557" t="s">
        <v>154</v>
      </c>
      <c r="AC557" t="s">
        <v>155</v>
      </c>
      <c r="AP557" t="s">
        <v>158</v>
      </c>
      <c r="AQ557" t="s">
        <v>159</v>
      </c>
      <c r="AR557">
        <v>2025</v>
      </c>
      <c r="AS557">
        <v>12</v>
      </c>
      <c r="AT557" s="65">
        <v>45669</v>
      </c>
      <c r="AU557" t="s">
        <v>160</v>
      </c>
      <c r="AV557" t="s">
        <v>161</v>
      </c>
      <c r="AW557" t="s">
        <v>162</v>
      </c>
      <c r="AX557">
        <v>36000</v>
      </c>
      <c r="AY557">
        <v>0</v>
      </c>
      <c r="AZ557">
        <v>0</v>
      </c>
      <c r="BA557">
        <v>0</v>
      </c>
      <c r="BB557">
        <v>0</v>
      </c>
      <c r="BC557">
        <v>0</v>
      </c>
      <c r="BD557">
        <v>0</v>
      </c>
      <c r="BE557">
        <v>0</v>
      </c>
      <c r="BF557">
        <v>0</v>
      </c>
      <c r="BG557">
        <v>0</v>
      </c>
      <c r="BH557">
        <v>0</v>
      </c>
      <c r="BI557">
        <v>0</v>
      </c>
      <c r="BJ557">
        <v>1033.2</v>
      </c>
      <c r="BK557">
        <v>0</v>
      </c>
      <c r="BL557">
        <v>1094.4000000000001</v>
      </c>
      <c r="BM557">
        <v>0</v>
      </c>
      <c r="BN557">
        <v>0</v>
      </c>
      <c r="BO557">
        <v>0</v>
      </c>
      <c r="BP557">
        <v>0</v>
      </c>
      <c r="BQ557">
        <v>0</v>
      </c>
      <c r="BR557">
        <v>0</v>
      </c>
      <c r="BS557">
        <v>0</v>
      </c>
      <c r="BT557">
        <v>0</v>
      </c>
      <c r="BU557">
        <v>0</v>
      </c>
      <c r="BV557">
        <v>0</v>
      </c>
      <c r="BW557">
        <v>0</v>
      </c>
      <c r="BX557">
        <v>0</v>
      </c>
      <c r="BY557">
        <v>0</v>
      </c>
      <c r="BZ557">
        <v>0</v>
      </c>
      <c r="CA557">
        <v>0</v>
      </c>
      <c r="CB557">
        <v>0</v>
      </c>
      <c r="CC557">
        <v>0</v>
      </c>
      <c r="CD557">
        <v>0</v>
      </c>
      <c r="CE557">
        <v>0</v>
      </c>
      <c r="CF557">
        <v>0</v>
      </c>
      <c r="CG557">
        <v>0</v>
      </c>
      <c r="CH557">
        <v>0</v>
      </c>
      <c r="CI557">
        <v>0</v>
      </c>
      <c r="CJ557">
        <v>0</v>
      </c>
      <c r="CK557">
        <v>0</v>
      </c>
      <c r="CL557">
        <v>0</v>
      </c>
      <c r="CM557">
        <v>0</v>
      </c>
      <c r="CN557">
        <v>0</v>
      </c>
      <c r="CO557">
        <v>0</v>
      </c>
      <c r="CP557">
        <v>0</v>
      </c>
      <c r="CQ557">
        <v>0</v>
      </c>
      <c r="CR557">
        <v>0</v>
      </c>
      <c r="CS557">
        <v>0</v>
      </c>
      <c r="CT557">
        <v>0</v>
      </c>
      <c r="CU557">
        <v>0</v>
      </c>
      <c r="CV557">
        <v>0</v>
      </c>
      <c r="CW557">
        <v>0</v>
      </c>
      <c r="CX557">
        <v>0</v>
      </c>
      <c r="CY557">
        <v>0</v>
      </c>
      <c r="CZ557">
        <v>0</v>
      </c>
      <c r="DA557">
        <v>0</v>
      </c>
      <c r="DB557">
        <v>0</v>
      </c>
      <c r="DC557">
        <v>0</v>
      </c>
      <c r="DD557">
        <v>0</v>
      </c>
      <c r="DE557">
        <v>0</v>
      </c>
      <c r="DF557">
        <v>0</v>
      </c>
      <c r="DG557">
        <v>0</v>
      </c>
      <c r="DH557">
        <v>0</v>
      </c>
      <c r="DI557">
        <v>0</v>
      </c>
      <c r="DJ557">
        <v>0</v>
      </c>
      <c r="DK557">
        <v>0</v>
      </c>
      <c r="DL557">
        <v>0</v>
      </c>
      <c r="DM557">
        <v>0</v>
      </c>
      <c r="DN557">
        <v>0</v>
      </c>
      <c r="DO557">
        <v>0</v>
      </c>
      <c r="DP557">
        <v>0</v>
      </c>
      <c r="DQ557">
        <v>0</v>
      </c>
    </row>
    <row r="558" spans="1:121" x14ac:dyDescent="0.25">
      <c r="A558" t="s">
        <v>1781</v>
      </c>
      <c r="B558" t="s">
        <v>136</v>
      </c>
      <c r="C558" t="s">
        <v>137</v>
      </c>
      <c r="D558">
        <v>10</v>
      </c>
      <c r="E558" t="s">
        <v>138</v>
      </c>
      <c r="F558" t="s">
        <v>1780</v>
      </c>
      <c r="G558" s="65">
        <v>29837</v>
      </c>
      <c r="H558" t="s">
        <v>141</v>
      </c>
      <c r="I558" t="s">
        <v>142</v>
      </c>
      <c r="J558" s="66">
        <v>200019603370926</v>
      </c>
      <c r="K558" t="s">
        <v>143</v>
      </c>
      <c r="L558">
        <v>4</v>
      </c>
      <c r="M558" s="65">
        <v>45663</v>
      </c>
      <c r="N558" t="s">
        <v>293</v>
      </c>
      <c r="O558" t="s">
        <v>294</v>
      </c>
      <c r="P558" t="s">
        <v>293</v>
      </c>
      <c r="Q558" t="s">
        <v>294</v>
      </c>
      <c r="R558">
        <v>1</v>
      </c>
      <c r="S558" t="s">
        <v>146</v>
      </c>
      <c r="T558" t="s">
        <v>147</v>
      </c>
      <c r="U558" t="s">
        <v>148</v>
      </c>
      <c r="V558" t="s">
        <v>149</v>
      </c>
      <c r="W558" t="s">
        <v>150</v>
      </c>
      <c r="X558">
        <v>1170</v>
      </c>
      <c r="Y558" t="s">
        <v>242</v>
      </c>
      <c r="Z558" t="s">
        <v>152</v>
      </c>
      <c r="AA558" t="s">
        <v>153</v>
      </c>
      <c r="AB558" t="s">
        <v>154</v>
      </c>
      <c r="AC558" t="s">
        <v>155</v>
      </c>
      <c r="AF558" t="s">
        <v>188</v>
      </c>
      <c r="AG558" t="s">
        <v>189</v>
      </c>
      <c r="AP558" t="s">
        <v>158</v>
      </c>
      <c r="AQ558" t="s">
        <v>159</v>
      </c>
      <c r="AR558">
        <v>2025</v>
      </c>
      <c r="AS558">
        <v>12</v>
      </c>
      <c r="AT558" s="65">
        <v>45669</v>
      </c>
      <c r="AU558" t="s">
        <v>160</v>
      </c>
      <c r="AV558" t="s">
        <v>161</v>
      </c>
      <c r="AW558" t="s">
        <v>162</v>
      </c>
      <c r="AX558">
        <v>95000</v>
      </c>
      <c r="AY558">
        <v>0</v>
      </c>
      <c r="AZ558">
        <v>0</v>
      </c>
      <c r="BA558">
        <v>0</v>
      </c>
      <c r="BB558">
        <v>0</v>
      </c>
      <c r="BC558">
        <v>0</v>
      </c>
      <c r="BD558">
        <v>0</v>
      </c>
      <c r="BE558">
        <v>0</v>
      </c>
      <c r="BF558">
        <v>0</v>
      </c>
      <c r="BG558">
        <v>0</v>
      </c>
      <c r="BH558">
        <v>0</v>
      </c>
      <c r="BI558">
        <v>0</v>
      </c>
      <c r="BJ558">
        <v>2726.5</v>
      </c>
      <c r="BK558">
        <v>10929.24</v>
      </c>
      <c r="BL558">
        <v>2888</v>
      </c>
      <c r="BM558">
        <v>0</v>
      </c>
      <c r="BN558">
        <v>0</v>
      </c>
      <c r="BO558">
        <v>0</v>
      </c>
      <c r="BP558">
        <v>0</v>
      </c>
      <c r="BQ558">
        <v>0</v>
      </c>
      <c r="BR558">
        <v>0</v>
      </c>
      <c r="BS558">
        <v>0</v>
      </c>
      <c r="BT558">
        <v>0</v>
      </c>
      <c r="BU558">
        <v>0</v>
      </c>
      <c r="BV558">
        <v>0</v>
      </c>
      <c r="BW558">
        <v>0</v>
      </c>
      <c r="BX558">
        <v>0</v>
      </c>
      <c r="BY558">
        <v>0</v>
      </c>
      <c r="BZ558">
        <v>24065.13</v>
      </c>
      <c r="CA558">
        <v>0</v>
      </c>
      <c r="CB558">
        <v>0</v>
      </c>
      <c r="CC558">
        <v>0</v>
      </c>
      <c r="CD558">
        <v>0</v>
      </c>
      <c r="CE558">
        <v>0</v>
      </c>
      <c r="CF558">
        <v>0</v>
      </c>
      <c r="CG558">
        <v>0</v>
      </c>
      <c r="CH558">
        <v>0</v>
      </c>
      <c r="CI558">
        <v>0</v>
      </c>
      <c r="CJ558">
        <v>0</v>
      </c>
      <c r="CK558">
        <v>0</v>
      </c>
      <c r="CL558">
        <v>0</v>
      </c>
      <c r="CM558">
        <v>0</v>
      </c>
      <c r="CN558">
        <v>0</v>
      </c>
      <c r="CO558">
        <v>0</v>
      </c>
      <c r="CP558">
        <v>0</v>
      </c>
      <c r="CQ558">
        <v>0</v>
      </c>
      <c r="CR558">
        <v>0</v>
      </c>
      <c r="CS558">
        <v>0</v>
      </c>
      <c r="CT558">
        <v>0</v>
      </c>
      <c r="CU558">
        <v>0</v>
      </c>
      <c r="CV558">
        <v>0</v>
      </c>
      <c r="CW558">
        <v>0</v>
      </c>
      <c r="CX558">
        <v>0</v>
      </c>
      <c r="CY558">
        <v>0</v>
      </c>
      <c r="CZ558">
        <v>0</v>
      </c>
      <c r="DA558">
        <v>0</v>
      </c>
      <c r="DB558">
        <v>0</v>
      </c>
      <c r="DC558">
        <v>0</v>
      </c>
      <c r="DD558">
        <v>0</v>
      </c>
      <c r="DE558">
        <v>0</v>
      </c>
      <c r="DF558">
        <v>0</v>
      </c>
      <c r="DG558">
        <v>0</v>
      </c>
      <c r="DH558">
        <v>0</v>
      </c>
      <c r="DI558">
        <v>0</v>
      </c>
      <c r="DJ558">
        <v>0</v>
      </c>
      <c r="DK558">
        <v>0</v>
      </c>
      <c r="DL558">
        <v>0</v>
      </c>
      <c r="DM558">
        <v>0</v>
      </c>
      <c r="DN558">
        <v>0</v>
      </c>
      <c r="DO558">
        <v>0</v>
      </c>
      <c r="DP558">
        <v>0</v>
      </c>
      <c r="DQ558">
        <v>0</v>
      </c>
    </row>
    <row r="559" spans="1:121" x14ac:dyDescent="0.25">
      <c r="A559" t="s">
        <v>1783</v>
      </c>
      <c r="B559" t="s">
        <v>136</v>
      </c>
      <c r="C559" t="s">
        <v>137</v>
      </c>
      <c r="D559">
        <v>207</v>
      </c>
      <c r="E559" t="s">
        <v>138</v>
      </c>
      <c r="F559" t="s">
        <v>1782</v>
      </c>
      <c r="G559" t="s">
        <v>1784</v>
      </c>
      <c r="H559" t="s">
        <v>166</v>
      </c>
      <c r="I559" t="s">
        <v>142</v>
      </c>
      <c r="J559" s="66">
        <v>200019604957594</v>
      </c>
      <c r="K559" t="s">
        <v>143</v>
      </c>
      <c r="L559">
        <v>3</v>
      </c>
      <c r="M559" s="65">
        <v>45663</v>
      </c>
      <c r="N559" t="s">
        <v>144</v>
      </c>
      <c r="O559" t="s">
        <v>145</v>
      </c>
      <c r="P559" t="s">
        <v>144</v>
      </c>
      <c r="Q559" t="s">
        <v>145</v>
      </c>
      <c r="R559">
        <v>1</v>
      </c>
      <c r="S559" t="s">
        <v>146</v>
      </c>
      <c r="T559" t="s">
        <v>147</v>
      </c>
      <c r="U559" t="s">
        <v>148</v>
      </c>
      <c r="V559" t="s">
        <v>149</v>
      </c>
      <c r="W559" t="s">
        <v>150</v>
      </c>
      <c r="X559">
        <v>2210</v>
      </c>
      <c r="Y559" t="s">
        <v>170</v>
      </c>
      <c r="AB559" t="s">
        <v>154</v>
      </c>
      <c r="AC559" t="s">
        <v>155</v>
      </c>
      <c r="AP559" t="s">
        <v>158</v>
      </c>
      <c r="AQ559" t="s">
        <v>159</v>
      </c>
      <c r="AR559">
        <v>2025</v>
      </c>
      <c r="AS559">
        <v>12</v>
      </c>
      <c r="AT559" s="65">
        <v>45669</v>
      </c>
      <c r="AU559" t="s">
        <v>160</v>
      </c>
      <c r="AV559" t="s">
        <v>161</v>
      </c>
      <c r="AW559" t="s">
        <v>162</v>
      </c>
      <c r="AX559">
        <v>40796.800000000003</v>
      </c>
      <c r="AY559">
        <v>0</v>
      </c>
      <c r="AZ559">
        <v>0</v>
      </c>
      <c r="BA559">
        <v>0</v>
      </c>
      <c r="BB559">
        <v>0</v>
      </c>
      <c r="BC559">
        <v>0</v>
      </c>
      <c r="BD559">
        <v>0</v>
      </c>
      <c r="BE559">
        <v>0</v>
      </c>
      <c r="BF559">
        <v>0</v>
      </c>
      <c r="BG559">
        <v>0</v>
      </c>
      <c r="BH559">
        <v>0</v>
      </c>
      <c r="BI559">
        <v>0</v>
      </c>
      <c r="BJ559">
        <v>1170.8699999999999</v>
      </c>
      <c r="BK559">
        <v>267.14</v>
      </c>
      <c r="BL559">
        <v>1240.22</v>
      </c>
      <c r="BM559">
        <v>0</v>
      </c>
      <c r="BN559">
        <v>0</v>
      </c>
      <c r="BO559">
        <v>1919.78</v>
      </c>
      <c r="BP559">
        <v>0</v>
      </c>
      <c r="BQ559">
        <v>0</v>
      </c>
      <c r="BR559">
        <v>0</v>
      </c>
      <c r="BS559">
        <v>0</v>
      </c>
      <c r="BT559">
        <v>0</v>
      </c>
      <c r="BU559">
        <v>0</v>
      </c>
      <c r="BV559">
        <v>0</v>
      </c>
      <c r="BW559">
        <v>0</v>
      </c>
      <c r="BX559">
        <v>0</v>
      </c>
      <c r="BY559">
        <v>0</v>
      </c>
      <c r="BZ559">
        <v>23051.22</v>
      </c>
      <c r="CA559">
        <v>0</v>
      </c>
      <c r="CB559">
        <v>0</v>
      </c>
      <c r="CC559">
        <v>0</v>
      </c>
      <c r="CD559">
        <v>0</v>
      </c>
      <c r="CE559">
        <v>0</v>
      </c>
      <c r="CF559">
        <v>0</v>
      </c>
      <c r="CG559">
        <v>0</v>
      </c>
      <c r="CH559">
        <v>0</v>
      </c>
      <c r="CI559">
        <v>0</v>
      </c>
      <c r="CJ559">
        <v>0</v>
      </c>
      <c r="CK559">
        <v>0</v>
      </c>
      <c r="CL559">
        <v>0</v>
      </c>
      <c r="CM559">
        <v>0</v>
      </c>
      <c r="CN559">
        <v>0</v>
      </c>
      <c r="CO559">
        <v>0</v>
      </c>
      <c r="CP559">
        <v>0</v>
      </c>
      <c r="CQ559">
        <v>0</v>
      </c>
      <c r="CR559">
        <v>0</v>
      </c>
      <c r="CS559">
        <v>0</v>
      </c>
      <c r="CT559">
        <v>0</v>
      </c>
      <c r="CU559">
        <v>0</v>
      </c>
      <c r="CV559">
        <v>0</v>
      </c>
      <c r="CW559">
        <v>0</v>
      </c>
      <c r="CX559">
        <v>0</v>
      </c>
      <c r="CY559">
        <v>0</v>
      </c>
      <c r="CZ559">
        <v>0</v>
      </c>
      <c r="DA559">
        <v>0</v>
      </c>
      <c r="DB559">
        <v>0</v>
      </c>
      <c r="DC559">
        <v>0</v>
      </c>
      <c r="DD559">
        <v>0</v>
      </c>
      <c r="DE559">
        <v>0</v>
      </c>
      <c r="DF559">
        <v>0</v>
      </c>
      <c r="DG559">
        <v>0</v>
      </c>
      <c r="DH559">
        <v>0</v>
      </c>
      <c r="DI559">
        <v>0</v>
      </c>
      <c r="DJ559">
        <v>0</v>
      </c>
      <c r="DK559">
        <v>0</v>
      </c>
      <c r="DL559">
        <v>0</v>
      </c>
      <c r="DM559">
        <v>0</v>
      </c>
      <c r="DN559">
        <v>0</v>
      </c>
      <c r="DO559">
        <v>0</v>
      </c>
      <c r="DP559">
        <v>0</v>
      </c>
      <c r="DQ559">
        <v>0</v>
      </c>
    </row>
    <row r="560" spans="1:121" x14ac:dyDescent="0.25">
      <c r="A560" t="s">
        <v>1786</v>
      </c>
      <c r="B560" t="s">
        <v>136</v>
      </c>
      <c r="C560" t="s">
        <v>137</v>
      </c>
      <c r="D560">
        <v>179</v>
      </c>
      <c r="E560" t="s">
        <v>138</v>
      </c>
      <c r="F560" t="s">
        <v>1785</v>
      </c>
      <c r="G560" s="65">
        <v>27516</v>
      </c>
      <c r="H560" t="s">
        <v>166</v>
      </c>
      <c r="I560" t="s">
        <v>142</v>
      </c>
      <c r="J560" s="66">
        <v>200013300150219</v>
      </c>
      <c r="K560" t="s">
        <v>143</v>
      </c>
      <c r="L560">
        <v>4</v>
      </c>
      <c r="M560" s="65">
        <v>45663</v>
      </c>
      <c r="N560" t="s">
        <v>144</v>
      </c>
      <c r="O560" t="s">
        <v>145</v>
      </c>
      <c r="P560" t="s">
        <v>144</v>
      </c>
      <c r="Q560" t="s">
        <v>145</v>
      </c>
      <c r="R560">
        <v>1</v>
      </c>
      <c r="S560" t="s">
        <v>146</v>
      </c>
      <c r="T560" t="s">
        <v>147</v>
      </c>
      <c r="U560" t="s">
        <v>148</v>
      </c>
      <c r="V560" t="s">
        <v>149</v>
      </c>
      <c r="W560" t="s">
        <v>150</v>
      </c>
      <c r="X560">
        <v>1720</v>
      </c>
      <c r="Y560" t="s">
        <v>393</v>
      </c>
      <c r="AB560" t="s">
        <v>154</v>
      </c>
      <c r="AC560" t="s">
        <v>155</v>
      </c>
      <c r="AP560" t="s">
        <v>158</v>
      </c>
      <c r="AQ560" t="s">
        <v>159</v>
      </c>
      <c r="AR560">
        <v>2025</v>
      </c>
      <c r="AS560">
        <v>12</v>
      </c>
      <c r="AT560" s="65">
        <v>45669</v>
      </c>
      <c r="AU560" t="s">
        <v>160</v>
      </c>
      <c r="AV560" t="s">
        <v>161</v>
      </c>
      <c r="AW560" t="s">
        <v>162</v>
      </c>
      <c r="AX560">
        <v>27494.78</v>
      </c>
      <c r="AY560">
        <v>0</v>
      </c>
      <c r="AZ560">
        <v>0</v>
      </c>
      <c r="BA560">
        <v>0</v>
      </c>
      <c r="BB560">
        <v>0</v>
      </c>
      <c r="BC560">
        <v>0</v>
      </c>
      <c r="BD560">
        <v>0</v>
      </c>
      <c r="BE560">
        <v>0</v>
      </c>
      <c r="BF560">
        <v>0</v>
      </c>
      <c r="BG560">
        <v>0</v>
      </c>
      <c r="BH560">
        <v>0</v>
      </c>
      <c r="BI560">
        <v>0</v>
      </c>
      <c r="BJ560">
        <v>789.1</v>
      </c>
      <c r="BK560">
        <v>0</v>
      </c>
      <c r="BL560">
        <v>835.84</v>
      </c>
      <c r="BM560">
        <v>0</v>
      </c>
      <c r="BN560">
        <v>0</v>
      </c>
      <c r="BO560">
        <v>0</v>
      </c>
      <c r="BP560">
        <v>0</v>
      </c>
      <c r="BQ560">
        <v>0</v>
      </c>
      <c r="BR560">
        <v>0</v>
      </c>
      <c r="BS560">
        <v>0</v>
      </c>
      <c r="BT560">
        <v>0</v>
      </c>
      <c r="BU560">
        <v>0</v>
      </c>
      <c r="BV560">
        <v>0</v>
      </c>
      <c r="BW560">
        <v>0</v>
      </c>
      <c r="BX560">
        <v>0</v>
      </c>
      <c r="BY560">
        <v>0</v>
      </c>
      <c r="BZ560">
        <v>8661.18</v>
      </c>
      <c r="CA560">
        <v>0</v>
      </c>
      <c r="CB560">
        <v>0</v>
      </c>
      <c r="CC560">
        <v>0</v>
      </c>
      <c r="CD560">
        <v>0</v>
      </c>
      <c r="CE560">
        <v>0</v>
      </c>
      <c r="CF560">
        <v>0</v>
      </c>
      <c r="CG560">
        <v>0</v>
      </c>
      <c r="CH560">
        <v>0</v>
      </c>
      <c r="CI560">
        <v>0</v>
      </c>
      <c r="CJ560">
        <v>0</v>
      </c>
      <c r="CK560">
        <v>0</v>
      </c>
      <c r="CL560">
        <v>0</v>
      </c>
      <c r="CM560">
        <v>0</v>
      </c>
      <c r="CN560">
        <v>0</v>
      </c>
      <c r="CO560">
        <v>0</v>
      </c>
      <c r="CP560">
        <v>0</v>
      </c>
      <c r="CQ560">
        <v>0</v>
      </c>
      <c r="CR560">
        <v>0</v>
      </c>
      <c r="CS560">
        <v>0</v>
      </c>
      <c r="CT560">
        <v>0</v>
      </c>
      <c r="CU560">
        <v>0</v>
      </c>
      <c r="CV560">
        <v>0</v>
      </c>
      <c r="CW560">
        <v>0</v>
      </c>
      <c r="CX560">
        <v>0</v>
      </c>
      <c r="CY560">
        <v>0</v>
      </c>
      <c r="CZ560">
        <v>0</v>
      </c>
      <c r="DA560">
        <v>0</v>
      </c>
      <c r="DB560">
        <v>0</v>
      </c>
      <c r="DC560">
        <v>0</v>
      </c>
      <c r="DD560">
        <v>0</v>
      </c>
      <c r="DE560">
        <v>0</v>
      </c>
      <c r="DF560">
        <v>0</v>
      </c>
      <c r="DG560">
        <v>0</v>
      </c>
      <c r="DH560">
        <v>0</v>
      </c>
      <c r="DI560">
        <v>0</v>
      </c>
      <c r="DJ560">
        <v>0</v>
      </c>
      <c r="DK560">
        <v>0</v>
      </c>
      <c r="DL560">
        <v>0</v>
      </c>
      <c r="DM560">
        <v>0</v>
      </c>
      <c r="DN560">
        <v>0</v>
      </c>
      <c r="DO560">
        <v>0</v>
      </c>
      <c r="DP560">
        <v>0</v>
      </c>
      <c r="DQ560">
        <v>0</v>
      </c>
    </row>
    <row r="561" spans="1:121" x14ac:dyDescent="0.25">
      <c r="A561" t="s">
        <v>1788</v>
      </c>
      <c r="B561" t="s">
        <v>136</v>
      </c>
      <c r="C561" t="s">
        <v>137</v>
      </c>
      <c r="D561">
        <v>152</v>
      </c>
      <c r="E561" t="s">
        <v>138</v>
      </c>
      <c r="F561" t="s">
        <v>1787</v>
      </c>
      <c r="G561" t="s">
        <v>1789</v>
      </c>
      <c r="H561" t="s">
        <v>166</v>
      </c>
      <c r="I561" t="s">
        <v>142</v>
      </c>
      <c r="J561" s="66">
        <v>200019605578676</v>
      </c>
      <c r="K561" t="s">
        <v>143</v>
      </c>
      <c r="L561">
        <v>4</v>
      </c>
      <c r="M561" s="65">
        <v>45663</v>
      </c>
      <c r="N561" t="s">
        <v>200</v>
      </c>
      <c r="O561" t="s">
        <v>201</v>
      </c>
      <c r="P561" t="s">
        <v>200</v>
      </c>
      <c r="Q561" t="s">
        <v>201</v>
      </c>
      <c r="R561">
        <v>1</v>
      </c>
      <c r="S561" t="s">
        <v>146</v>
      </c>
      <c r="T561" t="s">
        <v>147</v>
      </c>
      <c r="U561" t="s">
        <v>148</v>
      </c>
      <c r="V561" t="s">
        <v>149</v>
      </c>
      <c r="W561" t="s">
        <v>150</v>
      </c>
      <c r="X561">
        <v>1500</v>
      </c>
      <c r="Y561" t="s">
        <v>264</v>
      </c>
      <c r="Z561" t="s">
        <v>152</v>
      </c>
      <c r="AA561" t="s">
        <v>153</v>
      </c>
      <c r="AB561" t="s">
        <v>154</v>
      </c>
      <c r="AC561" t="s">
        <v>155</v>
      </c>
      <c r="AF561" t="s">
        <v>188</v>
      </c>
      <c r="AG561" t="s">
        <v>189</v>
      </c>
      <c r="AP561" t="s">
        <v>158</v>
      </c>
      <c r="AQ561" t="s">
        <v>159</v>
      </c>
      <c r="AR561">
        <v>2025</v>
      </c>
      <c r="AS561">
        <v>12</v>
      </c>
      <c r="AT561" s="65">
        <v>45669</v>
      </c>
      <c r="AU561" t="s">
        <v>160</v>
      </c>
      <c r="AV561" t="s">
        <v>161</v>
      </c>
      <c r="AW561" t="s">
        <v>162</v>
      </c>
      <c r="AX561">
        <v>70000</v>
      </c>
      <c r="AY561">
        <v>0</v>
      </c>
      <c r="AZ561">
        <v>0</v>
      </c>
      <c r="BA561">
        <v>0</v>
      </c>
      <c r="BB561">
        <v>0</v>
      </c>
      <c r="BC561">
        <v>0</v>
      </c>
      <c r="BD561">
        <v>0</v>
      </c>
      <c r="BE561">
        <v>0</v>
      </c>
      <c r="BF561">
        <v>0</v>
      </c>
      <c r="BG561">
        <v>0</v>
      </c>
      <c r="BH561">
        <v>0</v>
      </c>
      <c r="BI561">
        <v>0</v>
      </c>
      <c r="BJ561">
        <v>2009</v>
      </c>
      <c r="BK561">
        <v>5368.48</v>
      </c>
      <c r="BL561">
        <v>2128</v>
      </c>
      <c r="BM561">
        <v>0</v>
      </c>
      <c r="BN561">
        <v>0</v>
      </c>
      <c r="BO561">
        <v>0</v>
      </c>
      <c r="BP561">
        <v>0</v>
      </c>
      <c r="BQ561">
        <v>0</v>
      </c>
      <c r="BR561">
        <v>0</v>
      </c>
      <c r="BS561">
        <v>0</v>
      </c>
      <c r="BT561">
        <v>0</v>
      </c>
      <c r="BU561">
        <v>0</v>
      </c>
      <c r="BV561">
        <v>0</v>
      </c>
      <c r="BW561">
        <v>0</v>
      </c>
      <c r="BX561">
        <v>0</v>
      </c>
      <c r="BY561">
        <v>0</v>
      </c>
      <c r="BZ561">
        <v>0</v>
      </c>
      <c r="CA561">
        <v>0</v>
      </c>
      <c r="CB561">
        <v>0</v>
      </c>
      <c r="CC561">
        <v>0</v>
      </c>
      <c r="CD561">
        <v>0</v>
      </c>
      <c r="CE561">
        <v>0</v>
      </c>
      <c r="CF561">
        <v>0</v>
      </c>
      <c r="CG561">
        <v>0</v>
      </c>
      <c r="CH561">
        <v>0</v>
      </c>
      <c r="CI561">
        <v>0</v>
      </c>
      <c r="CJ561">
        <v>0</v>
      </c>
      <c r="CK561">
        <v>0</v>
      </c>
      <c r="CL561">
        <v>0</v>
      </c>
      <c r="CM561">
        <v>0</v>
      </c>
      <c r="CN561">
        <v>0</v>
      </c>
      <c r="CO561">
        <v>0</v>
      </c>
      <c r="CP561">
        <v>0</v>
      </c>
      <c r="CQ561">
        <v>0</v>
      </c>
      <c r="CR561">
        <v>0</v>
      </c>
      <c r="CS561">
        <v>0</v>
      </c>
      <c r="CT561">
        <v>0</v>
      </c>
      <c r="CU561">
        <v>0</v>
      </c>
      <c r="CV561">
        <v>0</v>
      </c>
      <c r="CW561">
        <v>0</v>
      </c>
      <c r="CX561">
        <v>0</v>
      </c>
      <c r="CY561">
        <v>0</v>
      </c>
      <c r="CZ561">
        <v>0</v>
      </c>
      <c r="DA561">
        <v>0</v>
      </c>
      <c r="DB561">
        <v>0</v>
      </c>
      <c r="DC561">
        <v>0</v>
      </c>
      <c r="DD561">
        <v>0</v>
      </c>
      <c r="DE561">
        <v>0</v>
      </c>
      <c r="DF561">
        <v>0</v>
      </c>
      <c r="DG561">
        <v>0</v>
      </c>
      <c r="DH561">
        <v>0</v>
      </c>
      <c r="DI561">
        <v>0</v>
      </c>
      <c r="DJ561">
        <v>0</v>
      </c>
      <c r="DK561">
        <v>0</v>
      </c>
      <c r="DL561">
        <v>0</v>
      </c>
      <c r="DM561">
        <v>0</v>
      </c>
      <c r="DN561">
        <v>0</v>
      </c>
      <c r="DO561">
        <v>0</v>
      </c>
      <c r="DP561">
        <v>0</v>
      </c>
      <c r="DQ561">
        <v>0</v>
      </c>
    </row>
    <row r="562" spans="1:121" x14ac:dyDescent="0.25">
      <c r="A562" t="s">
        <v>1791</v>
      </c>
      <c r="B562" t="s">
        <v>136</v>
      </c>
      <c r="C562" t="s">
        <v>137</v>
      </c>
      <c r="D562">
        <v>60</v>
      </c>
      <c r="E562" t="s">
        <v>138</v>
      </c>
      <c r="F562" t="s">
        <v>1790</v>
      </c>
      <c r="G562" s="65">
        <v>31815</v>
      </c>
      <c r="H562" t="s">
        <v>141</v>
      </c>
      <c r="I562" t="s">
        <v>142</v>
      </c>
      <c r="J562" s="66">
        <v>200019603724338</v>
      </c>
      <c r="K562" t="s">
        <v>143</v>
      </c>
      <c r="L562">
        <v>4</v>
      </c>
      <c r="M562" s="65">
        <v>45663</v>
      </c>
      <c r="N562" t="s">
        <v>356</v>
      </c>
      <c r="O562" t="s">
        <v>357</v>
      </c>
      <c r="P562" t="s">
        <v>356</v>
      </c>
      <c r="Q562" t="s">
        <v>357</v>
      </c>
      <c r="R562">
        <v>1</v>
      </c>
      <c r="S562" t="s">
        <v>146</v>
      </c>
      <c r="T562" t="s">
        <v>147</v>
      </c>
      <c r="U562" t="s">
        <v>148</v>
      </c>
      <c r="V562" t="s">
        <v>149</v>
      </c>
      <c r="W562" t="s">
        <v>150</v>
      </c>
      <c r="X562">
        <v>1696</v>
      </c>
      <c r="Y562" t="s">
        <v>177</v>
      </c>
      <c r="AB562" t="s">
        <v>154</v>
      </c>
      <c r="AC562" t="s">
        <v>155</v>
      </c>
      <c r="AP562" t="s">
        <v>158</v>
      </c>
      <c r="AQ562" t="s">
        <v>159</v>
      </c>
      <c r="AR562">
        <v>2025</v>
      </c>
      <c r="AS562">
        <v>12</v>
      </c>
      <c r="AT562" s="65">
        <v>45669</v>
      </c>
      <c r="AU562" t="s">
        <v>160</v>
      </c>
      <c r="AV562" t="s">
        <v>161</v>
      </c>
      <c r="AW562" t="s">
        <v>162</v>
      </c>
      <c r="AX562">
        <v>50000</v>
      </c>
      <c r="AY562">
        <v>0</v>
      </c>
      <c r="AZ562">
        <v>0</v>
      </c>
      <c r="BA562">
        <v>0</v>
      </c>
      <c r="BB562">
        <v>0</v>
      </c>
      <c r="BC562">
        <v>0</v>
      </c>
      <c r="BD562">
        <v>0</v>
      </c>
      <c r="BE562">
        <v>0</v>
      </c>
      <c r="BF562">
        <v>0</v>
      </c>
      <c r="BG562">
        <v>0</v>
      </c>
      <c r="BH562">
        <v>0</v>
      </c>
      <c r="BI562">
        <v>0</v>
      </c>
      <c r="BJ562">
        <v>1435</v>
      </c>
      <c r="BK562">
        <v>1854</v>
      </c>
      <c r="BL562">
        <v>1520</v>
      </c>
      <c r="BM562">
        <v>0</v>
      </c>
      <c r="BN562">
        <v>0</v>
      </c>
      <c r="BO562">
        <v>0</v>
      </c>
      <c r="BP562">
        <v>0</v>
      </c>
      <c r="BQ562">
        <v>0</v>
      </c>
      <c r="BR562">
        <v>0</v>
      </c>
      <c r="BS562">
        <v>0</v>
      </c>
      <c r="BT562">
        <v>0</v>
      </c>
      <c r="BU562">
        <v>0</v>
      </c>
      <c r="BV562">
        <v>0</v>
      </c>
      <c r="BW562">
        <v>0</v>
      </c>
      <c r="BX562">
        <v>0</v>
      </c>
      <c r="BY562">
        <v>0</v>
      </c>
      <c r="BZ562">
        <v>0</v>
      </c>
      <c r="CA562">
        <v>0</v>
      </c>
      <c r="CB562">
        <v>0</v>
      </c>
      <c r="CC562">
        <v>0</v>
      </c>
      <c r="CD562">
        <v>0</v>
      </c>
      <c r="CE562">
        <v>0</v>
      </c>
      <c r="CF562">
        <v>0</v>
      </c>
      <c r="CG562">
        <v>0</v>
      </c>
      <c r="CH562">
        <v>0</v>
      </c>
      <c r="CI562">
        <v>0</v>
      </c>
      <c r="CJ562">
        <v>0</v>
      </c>
      <c r="CK562">
        <v>0</v>
      </c>
      <c r="CL562">
        <v>0</v>
      </c>
      <c r="CM562">
        <v>0</v>
      </c>
      <c r="CN562">
        <v>0</v>
      </c>
      <c r="CO562">
        <v>0</v>
      </c>
      <c r="CP562">
        <v>0</v>
      </c>
      <c r="CQ562">
        <v>0</v>
      </c>
      <c r="CR562">
        <v>0</v>
      </c>
      <c r="CS562">
        <v>0</v>
      </c>
      <c r="CT562">
        <v>0</v>
      </c>
      <c r="CU562">
        <v>0</v>
      </c>
      <c r="CV562">
        <v>0</v>
      </c>
      <c r="CW562">
        <v>0</v>
      </c>
      <c r="CX562">
        <v>0</v>
      </c>
      <c r="CY562">
        <v>0</v>
      </c>
      <c r="CZ562">
        <v>0</v>
      </c>
      <c r="DA562">
        <v>0</v>
      </c>
      <c r="DB562">
        <v>0</v>
      </c>
      <c r="DC562">
        <v>0</v>
      </c>
      <c r="DD562">
        <v>0</v>
      </c>
      <c r="DE562">
        <v>0</v>
      </c>
      <c r="DF562">
        <v>0</v>
      </c>
      <c r="DG562">
        <v>0</v>
      </c>
      <c r="DH562">
        <v>0</v>
      </c>
      <c r="DI562">
        <v>0</v>
      </c>
      <c r="DJ562">
        <v>0</v>
      </c>
      <c r="DK562">
        <v>0</v>
      </c>
      <c r="DL562">
        <v>0</v>
      </c>
      <c r="DM562">
        <v>0</v>
      </c>
      <c r="DN562">
        <v>0</v>
      </c>
      <c r="DO562">
        <v>0</v>
      </c>
      <c r="DP562">
        <v>0</v>
      </c>
      <c r="DQ562">
        <v>0</v>
      </c>
    </row>
    <row r="563" spans="1:121" x14ac:dyDescent="0.25">
      <c r="A563" t="s">
        <v>1793</v>
      </c>
      <c r="B563" t="s">
        <v>136</v>
      </c>
      <c r="C563" t="s">
        <v>137</v>
      </c>
      <c r="D563">
        <v>141</v>
      </c>
      <c r="E563" t="s">
        <v>138</v>
      </c>
      <c r="F563" t="s">
        <v>1792</v>
      </c>
      <c r="G563" s="65">
        <v>27858</v>
      </c>
      <c r="H563" t="s">
        <v>166</v>
      </c>
      <c r="I563" t="s">
        <v>206</v>
      </c>
      <c r="J563" s="66">
        <v>200019600041098</v>
      </c>
      <c r="K563" t="s">
        <v>143</v>
      </c>
      <c r="L563">
        <v>4</v>
      </c>
      <c r="M563" s="65">
        <v>45663</v>
      </c>
      <c r="N563" t="s">
        <v>200</v>
      </c>
      <c r="O563" t="s">
        <v>201</v>
      </c>
      <c r="P563" t="s">
        <v>200</v>
      </c>
      <c r="Q563" t="s">
        <v>201</v>
      </c>
      <c r="R563">
        <v>1</v>
      </c>
      <c r="S563" t="s">
        <v>146</v>
      </c>
      <c r="T563" t="s">
        <v>147</v>
      </c>
      <c r="U563" t="s">
        <v>148</v>
      </c>
      <c r="V563" t="s">
        <v>149</v>
      </c>
      <c r="W563" t="s">
        <v>150</v>
      </c>
      <c r="X563">
        <v>1500</v>
      </c>
      <c r="Y563" t="s">
        <v>264</v>
      </c>
      <c r="Z563" t="s">
        <v>152</v>
      </c>
      <c r="AA563" t="s">
        <v>153</v>
      </c>
      <c r="AB563" t="s">
        <v>154</v>
      </c>
      <c r="AC563" t="s">
        <v>155</v>
      </c>
      <c r="AF563" t="s">
        <v>188</v>
      </c>
      <c r="AG563" t="s">
        <v>189</v>
      </c>
      <c r="AP563" t="s">
        <v>158</v>
      </c>
      <c r="AQ563" t="s">
        <v>159</v>
      </c>
      <c r="AR563">
        <v>2025</v>
      </c>
      <c r="AS563">
        <v>12</v>
      </c>
      <c r="AT563" s="65">
        <v>45669</v>
      </c>
      <c r="AU563" t="s">
        <v>160</v>
      </c>
      <c r="AV563" t="s">
        <v>161</v>
      </c>
      <c r="AW563" t="s">
        <v>162</v>
      </c>
      <c r="AX563">
        <v>70000</v>
      </c>
      <c r="AY563">
        <v>0</v>
      </c>
      <c r="AZ563">
        <v>0</v>
      </c>
      <c r="BA563">
        <v>0</v>
      </c>
      <c r="BB563">
        <v>0</v>
      </c>
      <c r="BC563">
        <v>0</v>
      </c>
      <c r="BD563">
        <v>0</v>
      </c>
      <c r="BE563">
        <v>0</v>
      </c>
      <c r="BF563">
        <v>0</v>
      </c>
      <c r="BG563">
        <v>0</v>
      </c>
      <c r="BH563">
        <v>0</v>
      </c>
      <c r="BI563">
        <v>0</v>
      </c>
      <c r="BJ563">
        <v>2009</v>
      </c>
      <c r="BK563">
        <v>5368.48</v>
      </c>
      <c r="BL563">
        <v>2128</v>
      </c>
      <c r="BM563">
        <v>0</v>
      </c>
      <c r="BN563">
        <v>0</v>
      </c>
      <c r="BO563">
        <v>0</v>
      </c>
      <c r="BP563">
        <v>0</v>
      </c>
      <c r="BQ563">
        <v>0</v>
      </c>
      <c r="BR563">
        <v>0</v>
      </c>
      <c r="BS563">
        <v>0</v>
      </c>
      <c r="BT563">
        <v>0</v>
      </c>
      <c r="BU563">
        <v>0</v>
      </c>
      <c r="BV563">
        <v>0</v>
      </c>
      <c r="BW563">
        <v>0</v>
      </c>
      <c r="BX563">
        <v>0</v>
      </c>
      <c r="BY563">
        <v>0</v>
      </c>
      <c r="BZ563">
        <v>28328.62</v>
      </c>
      <c r="CA563">
        <v>0</v>
      </c>
      <c r="CB563">
        <v>0</v>
      </c>
      <c r="CC563">
        <v>0</v>
      </c>
      <c r="CD563">
        <v>0</v>
      </c>
      <c r="CE563">
        <v>0</v>
      </c>
      <c r="CF563">
        <v>0</v>
      </c>
      <c r="CG563">
        <v>0</v>
      </c>
      <c r="CH563">
        <v>0</v>
      </c>
      <c r="CI563">
        <v>0</v>
      </c>
      <c r="CJ563">
        <v>0</v>
      </c>
      <c r="CK563">
        <v>0</v>
      </c>
      <c r="CL563">
        <v>0</v>
      </c>
      <c r="CM563">
        <v>0</v>
      </c>
      <c r="CN563">
        <v>0</v>
      </c>
      <c r="CO563">
        <v>0</v>
      </c>
      <c r="CP563">
        <v>0</v>
      </c>
      <c r="CQ563">
        <v>0</v>
      </c>
      <c r="CR563">
        <v>0</v>
      </c>
      <c r="CS563">
        <v>0</v>
      </c>
      <c r="CT563">
        <v>0</v>
      </c>
      <c r="CU563">
        <v>0</v>
      </c>
      <c r="CV563">
        <v>0</v>
      </c>
      <c r="CW563">
        <v>0</v>
      </c>
      <c r="CX563">
        <v>0</v>
      </c>
      <c r="CY563">
        <v>0</v>
      </c>
      <c r="CZ563">
        <v>0</v>
      </c>
      <c r="DA563">
        <v>0</v>
      </c>
      <c r="DB563">
        <v>0</v>
      </c>
      <c r="DC563">
        <v>0</v>
      </c>
      <c r="DD563">
        <v>0</v>
      </c>
      <c r="DE563">
        <v>0</v>
      </c>
      <c r="DF563">
        <v>0</v>
      </c>
      <c r="DG563">
        <v>0</v>
      </c>
      <c r="DH563">
        <v>0</v>
      </c>
      <c r="DI563">
        <v>0</v>
      </c>
      <c r="DJ563">
        <v>0</v>
      </c>
      <c r="DK563">
        <v>0</v>
      </c>
      <c r="DL563">
        <v>0</v>
      </c>
      <c r="DM563">
        <v>0</v>
      </c>
      <c r="DN563">
        <v>0</v>
      </c>
      <c r="DO563">
        <v>0</v>
      </c>
      <c r="DP563">
        <v>0</v>
      </c>
      <c r="DQ563">
        <v>0</v>
      </c>
    </row>
    <row r="564" spans="1:121" x14ac:dyDescent="0.25">
      <c r="A564" t="s">
        <v>1795</v>
      </c>
      <c r="B564" t="s">
        <v>136</v>
      </c>
      <c r="C564" t="s">
        <v>137</v>
      </c>
      <c r="D564">
        <v>283</v>
      </c>
      <c r="E564" t="s">
        <v>138</v>
      </c>
      <c r="F564" t="s">
        <v>1794</v>
      </c>
      <c r="G564" t="s">
        <v>1796</v>
      </c>
      <c r="H564" t="s">
        <v>166</v>
      </c>
      <c r="I564" t="s">
        <v>142</v>
      </c>
      <c r="J564" s="66">
        <v>200010130384098</v>
      </c>
      <c r="K564" t="s">
        <v>143</v>
      </c>
      <c r="L564">
        <v>6</v>
      </c>
      <c r="M564" s="65">
        <v>45663</v>
      </c>
      <c r="N564" t="s">
        <v>144</v>
      </c>
      <c r="O564" t="s">
        <v>145</v>
      </c>
      <c r="P564" t="s">
        <v>144</v>
      </c>
      <c r="Q564" t="s">
        <v>145</v>
      </c>
      <c r="R564">
        <v>1</v>
      </c>
      <c r="S564" t="s">
        <v>146</v>
      </c>
      <c r="T564" t="s">
        <v>147</v>
      </c>
      <c r="U564" t="s">
        <v>148</v>
      </c>
      <c r="V564" t="s">
        <v>149</v>
      </c>
      <c r="W564" t="s">
        <v>150</v>
      </c>
      <c r="X564">
        <v>1110</v>
      </c>
      <c r="Y564" t="s">
        <v>192</v>
      </c>
      <c r="Z564" t="s">
        <v>193</v>
      </c>
      <c r="AA564" t="s">
        <v>194</v>
      </c>
      <c r="AB564" t="s">
        <v>195</v>
      </c>
      <c r="AC564" t="s">
        <v>196</v>
      </c>
      <c r="AF564" t="s">
        <v>156</v>
      </c>
      <c r="AG564" t="s">
        <v>157</v>
      </c>
      <c r="AP564" t="s">
        <v>158</v>
      </c>
      <c r="AQ564" t="s">
        <v>159</v>
      </c>
      <c r="AR564">
        <v>2025</v>
      </c>
      <c r="AS564">
        <v>12</v>
      </c>
      <c r="AT564" s="65">
        <v>45669</v>
      </c>
      <c r="AU564" t="s">
        <v>160</v>
      </c>
      <c r="AV564" t="s">
        <v>161</v>
      </c>
      <c r="AW564" t="s">
        <v>162</v>
      </c>
      <c r="AX564">
        <v>27494.78</v>
      </c>
      <c r="AY564">
        <v>0</v>
      </c>
      <c r="AZ564">
        <v>0</v>
      </c>
      <c r="BA564">
        <v>0</v>
      </c>
      <c r="BB564">
        <v>0</v>
      </c>
      <c r="BC564">
        <v>0</v>
      </c>
      <c r="BD564">
        <v>0</v>
      </c>
      <c r="BE564">
        <v>0</v>
      </c>
      <c r="BF564">
        <v>0</v>
      </c>
      <c r="BG564">
        <v>0</v>
      </c>
      <c r="BH564">
        <v>0</v>
      </c>
      <c r="BI564">
        <v>0</v>
      </c>
      <c r="BJ564">
        <v>789.1</v>
      </c>
      <c r="BK564">
        <v>0</v>
      </c>
      <c r="BL564">
        <v>835.84</v>
      </c>
      <c r="BM564">
        <v>0</v>
      </c>
      <c r="BN564">
        <v>0</v>
      </c>
      <c r="BO564">
        <v>0</v>
      </c>
      <c r="BP564">
        <v>0</v>
      </c>
      <c r="BQ564">
        <v>0</v>
      </c>
      <c r="BR564">
        <v>0</v>
      </c>
      <c r="BS564">
        <v>0</v>
      </c>
      <c r="BT564">
        <v>0</v>
      </c>
      <c r="BU564">
        <v>0</v>
      </c>
      <c r="BV564">
        <v>0</v>
      </c>
      <c r="BW564">
        <v>0</v>
      </c>
      <c r="BX564">
        <v>0</v>
      </c>
      <c r="BY564">
        <v>0</v>
      </c>
      <c r="BZ564">
        <v>0</v>
      </c>
      <c r="CA564">
        <v>0</v>
      </c>
      <c r="CB564">
        <v>0</v>
      </c>
      <c r="CC564">
        <v>0</v>
      </c>
      <c r="CD564">
        <v>0</v>
      </c>
      <c r="CE564">
        <v>0</v>
      </c>
      <c r="CF564">
        <v>0</v>
      </c>
      <c r="CG564">
        <v>0</v>
      </c>
      <c r="CH564">
        <v>0</v>
      </c>
      <c r="CI564">
        <v>0</v>
      </c>
      <c r="CJ564">
        <v>0</v>
      </c>
      <c r="CK564">
        <v>0</v>
      </c>
      <c r="CL564">
        <v>0</v>
      </c>
      <c r="CM564">
        <v>0</v>
      </c>
      <c r="CN564">
        <v>0</v>
      </c>
      <c r="CO564">
        <v>0</v>
      </c>
      <c r="CP564">
        <v>0</v>
      </c>
      <c r="CQ564">
        <v>0</v>
      </c>
      <c r="CR564">
        <v>0</v>
      </c>
      <c r="CS564">
        <v>0</v>
      </c>
      <c r="CT564">
        <v>0</v>
      </c>
      <c r="CU564">
        <v>0</v>
      </c>
      <c r="CV564">
        <v>0</v>
      </c>
      <c r="CW564">
        <v>0</v>
      </c>
      <c r="CX564">
        <v>0</v>
      </c>
      <c r="CY564">
        <v>0</v>
      </c>
      <c r="CZ564">
        <v>0</v>
      </c>
      <c r="DA564">
        <v>0</v>
      </c>
      <c r="DB564">
        <v>0</v>
      </c>
      <c r="DC564">
        <v>0</v>
      </c>
      <c r="DD564">
        <v>0</v>
      </c>
      <c r="DE564">
        <v>0</v>
      </c>
      <c r="DF564">
        <v>0</v>
      </c>
      <c r="DG564">
        <v>0</v>
      </c>
      <c r="DH564">
        <v>0</v>
      </c>
      <c r="DI564">
        <v>0</v>
      </c>
      <c r="DJ564">
        <v>0</v>
      </c>
      <c r="DK564">
        <v>0</v>
      </c>
      <c r="DL564">
        <v>0</v>
      </c>
      <c r="DM564">
        <v>0</v>
      </c>
      <c r="DN564">
        <v>0</v>
      </c>
      <c r="DO564">
        <v>0</v>
      </c>
      <c r="DP564">
        <v>0</v>
      </c>
      <c r="DQ564">
        <v>0</v>
      </c>
    </row>
    <row r="565" spans="1:121" x14ac:dyDescent="0.25">
      <c r="A565" t="s">
        <v>1798</v>
      </c>
      <c r="B565" t="s">
        <v>136</v>
      </c>
      <c r="C565" t="s">
        <v>137</v>
      </c>
      <c r="D565">
        <v>12</v>
      </c>
      <c r="E565" t="s">
        <v>138</v>
      </c>
      <c r="F565" t="s">
        <v>1797</v>
      </c>
      <c r="G565" t="s">
        <v>1799</v>
      </c>
      <c r="H565" t="s">
        <v>166</v>
      </c>
      <c r="I565" t="s">
        <v>142</v>
      </c>
      <c r="J565" s="66">
        <v>9602023136</v>
      </c>
      <c r="K565" t="s">
        <v>143</v>
      </c>
      <c r="L565">
        <v>2</v>
      </c>
      <c r="M565" s="65">
        <v>45663</v>
      </c>
      <c r="N565" t="s">
        <v>941</v>
      </c>
      <c r="O565" t="s">
        <v>942</v>
      </c>
      <c r="P565" t="s">
        <v>941</v>
      </c>
      <c r="Q565" t="s">
        <v>942</v>
      </c>
      <c r="R565">
        <v>1</v>
      </c>
      <c r="S565" t="s">
        <v>146</v>
      </c>
      <c r="T565" t="s">
        <v>147</v>
      </c>
      <c r="U565" t="s">
        <v>148</v>
      </c>
      <c r="V565" t="s">
        <v>149</v>
      </c>
      <c r="W565" t="s">
        <v>150</v>
      </c>
      <c r="X565">
        <v>3389</v>
      </c>
      <c r="Y565" t="s">
        <v>277</v>
      </c>
      <c r="Z565" t="s">
        <v>193</v>
      </c>
      <c r="AA565" t="s">
        <v>194</v>
      </c>
      <c r="AB565" t="s">
        <v>154</v>
      </c>
      <c r="AC565" t="s">
        <v>155</v>
      </c>
      <c r="AF565" t="s">
        <v>156</v>
      </c>
      <c r="AG565" t="s">
        <v>157</v>
      </c>
      <c r="AP565" t="s">
        <v>158</v>
      </c>
      <c r="AQ565" t="s">
        <v>159</v>
      </c>
      <c r="AR565">
        <v>2025</v>
      </c>
      <c r="AS565">
        <v>12</v>
      </c>
      <c r="AT565" s="65">
        <v>45669</v>
      </c>
      <c r="AU565" t="s">
        <v>160</v>
      </c>
      <c r="AV565" t="s">
        <v>161</v>
      </c>
      <c r="AW565" t="s">
        <v>162</v>
      </c>
      <c r="AX565">
        <v>27500</v>
      </c>
      <c r="AY565">
        <v>0</v>
      </c>
      <c r="AZ565">
        <v>0</v>
      </c>
      <c r="BA565">
        <v>0</v>
      </c>
      <c r="BB565">
        <v>0</v>
      </c>
      <c r="BC565">
        <v>0</v>
      </c>
      <c r="BD565">
        <v>0</v>
      </c>
      <c r="BE565">
        <v>0</v>
      </c>
      <c r="BF565">
        <v>0</v>
      </c>
      <c r="BG565">
        <v>0</v>
      </c>
      <c r="BH565">
        <v>0</v>
      </c>
      <c r="BI565">
        <v>0</v>
      </c>
      <c r="BJ565">
        <v>789.25</v>
      </c>
      <c r="BK565">
        <v>0</v>
      </c>
      <c r="BL565">
        <v>836</v>
      </c>
      <c r="BM565">
        <v>0</v>
      </c>
      <c r="BN565">
        <v>0</v>
      </c>
      <c r="BO565">
        <v>0</v>
      </c>
      <c r="BP565">
        <v>0</v>
      </c>
      <c r="BQ565">
        <v>0</v>
      </c>
      <c r="BR565">
        <v>0</v>
      </c>
      <c r="BS565">
        <v>0</v>
      </c>
      <c r="BT565">
        <v>0</v>
      </c>
      <c r="BU565">
        <v>0</v>
      </c>
      <c r="BV565">
        <v>0</v>
      </c>
      <c r="BW565">
        <v>0</v>
      </c>
      <c r="BX565">
        <v>0</v>
      </c>
      <c r="BY565">
        <v>0</v>
      </c>
      <c r="BZ565">
        <v>0</v>
      </c>
      <c r="CA565">
        <v>0</v>
      </c>
      <c r="CB565">
        <v>0</v>
      </c>
      <c r="CC565">
        <v>0</v>
      </c>
      <c r="CD565">
        <v>0</v>
      </c>
      <c r="CE565">
        <v>0</v>
      </c>
      <c r="CF565">
        <v>0</v>
      </c>
      <c r="CG565">
        <v>0</v>
      </c>
      <c r="CH565">
        <v>0</v>
      </c>
      <c r="CI565">
        <v>0</v>
      </c>
      <c r="CJ565">
        <v>0</v>
      </c>
      <c r="CK565">
        <v>0</v>
      </c>
      <c r="CL565">
        <v>0</v>
      </c>
      <c r="CM565">
        <v>0</v>
      </c>
      <c r="CN565">
        <v>0</v>
      </c>
      <c r="CO565">
        <v>0</v>
      </c>
      <c r="CP565">
        <v>0</v>
      </c>
      <c r="CQ565">
        <v>0</v>
      </c>
      <c r="CR565">
        <v>0</v>
      </c>
      <c r="CS565">
        <v>0</v>
      </c>
      <c r="CT565">
        <v>0</v>
      </c>
      <c r="CU565">
        <v>0</v>
      </c>
      <c r="CV565">
        <v>0</v>
      </c>
      <c r="CW565">
        <v>0</v>
      </c>
      <c r="CX565">
        <v>0</v>
      </c>
      <c r="CY565">
        <v>0</v>
      </c>
      <c r="CZ565">
        <v>0</v>
      </c>
      <c r="DA565">
        <v>0</v>
      </c>
      <c r="DB565">
        <v>0</v>
      </c>
      <c r="DC565">
        <v>0</v>
      </c>
      <c r="DD565">
        <v>0</v>
      </c>
      <c r="DE565">
        <v>0</v>
      </c>
      <c r="DF565">
        <v>0</v>
      </c>
      <c r="DG565">
        <v>0</v>
      </c>
      <c r="DH565">
        <v>0</v>
      </c>
      <c r="DI565">
        <v>0</v>
      </c>
      <c r="DJ565">
        <v>0</v>
      </c>
      <c r="DK565">
        <v>0</v>
      </c>
      <c r="DL565">
        <v>0</v>
      </c>
      <c r="DM565">
        <v>0</v>
      </c>
      <c r="DN565">
        <v>0</v>
      </c>
      <c r="DO565">
        <v>0</v>
      </c>
      <c r="DP565">
        <v>0</v>
      </c>
      <c r="DQ565">
        <v>0</v>
      </c>
    </row>
    <row r="566" spans="1:121" x14ac:dyDescent="0.25">
      <c r="A566" t="s">
        <v>1801</v>
      </c>
      <c r="B566" t="s">
        <v>136</v>
      </c>
      <c r="C566" t="s">
        <v>137</v>
      </c>
      <c r="D566">
        <v>14</v>
      </c>
      <c r="E566" t="s">
        <v>138</v>
      </c>
      <c r="F566" t="s">
        <v>1800</v>
      </c>
      <c r="G566" t="s">
        <v>1802</v>
      </c>
      <c r="H566" t="s">
        <v>141</v>
      </c>
      <c r="I566" t="s">
        <v>142</v>
      </c>
      <c r="J566" s="66">
        <v>200019605578618</v>
      </c>
      <c r="K566" t="s">
        <v>143</v>
      </c>
      <c r="L566">
        <v>4</v>
      </c>
      <c r="M566" s="65">
        <v>45663</v>
      </c>
      <c r="N566" t="s">
        <v>574</v>
      </c>
      <c r="O566" t="s">
        <v>575</v>
      </c>
      <c r="P566" t="s">
        <v>574</v>
      </c>
      <c r="Q566" t="s">
        <v>575</v>
      </c>
      <c r="R566">
        <v>1</v>
      </c>
      <c r="S566" t="s">
        <v>146</v>
      </c>
      <c r="T566" t="s">
        <v>147</v>
      </c>
      <c r="U566" t="s">
        <v>148</v>
      </c>
      <c r="V566" t="s">
        <v>149</v>
      </c>
      <c r="W566" t="s">
        <v>150</v>
      </c>
      <c r="X566">
        <v>1500</v>
      </c>
      <c r="Y566" t="s">
        <v>264</v>
      </c>
      <c r="Z566" t="s">
        <v>152</v>
      </c>
      <c r="AA566" t="s">
        <v>153</v>
      </c>
      <c r="AB566" t="s">
        <v>154</v>
      </c>
      <c r="AC566" t="s">
        <v>155</v>
      </c>
      <c r="AF566" t="s">
        <v>188</v>
      </c>
      <c r="AG566" t="s">
        <v>189</v>
      </c>
      <c r="AP566" t="s">
        <v>158</v>
      </c>
      <c r="AQ566" t="s">
        <v>159</v>
      </c>
      <c r="AR566">
        <v>2025</v>
      </c>
      <c r="AS566">
        <v>12</v>
      </c>
      <c r="AT566" s="65">
        <v>45669</v>
      </c>
      <c r="AU566" t="s">
        <v>160</v>
      </c>
      <c r="AV566" t="s">
        <v>161</v>
      </c>
      <c r="AW566" t="s">
        <v>162</v>
      </c>
      <c r="AX566">
        <v>70000</v>
      </c>
      <c r="AY566">
        <v>0</v>
      </c>
      <c r="AZ566">
        <v>0</v>
      </c>
      <c r="BA566">
        <v>0</v>
      </c>
      <c r="BB566">
        <v>0</v>
      </c>
      <c r="BC566">
        <v>0</v>
      </c>
      <c r="BD566">
        <v>0</v>
      </c>
      <c r="BE566">
        <v>0</v>
      </c>
      <c r="BF566">
        <v>0</v>
      </c>
      <c r="BG566">
        <v>0</v>
      </c>
      <c r="BH566">
        <v>0</v>
      </c>
      <c r="BI566">
        <v>0</v>
      </c>
      <c r="BJ566">
        <v>2009</v>
      </c>
      <c r="BK566">
        <v>5368.48</v>
      </c>
      <c r="BL566">
        <v>2128</v>
      </c>
      <c r="BM566">
        <v>0</v>
      </c>
      <c r="BN566">
        <v>0</v>
      </c>
      <c r="BO566">
        <v>0</v>
      </c>
      <c r="BP566">
        <v>0</v>
      </c>
      <c r="BQ566">
        <v>0</v>
      </c>
      <c r="BR566">
        <v>0</v>
      </c>
      <c r="BS566">
        <v>0</v>
      </c>
      <c r="BT566">
        <v>0</v>
      </c>
      <c r="BU566">
        <v>0</v>
      </c>
      <c r="BV566">
        <v>0</v>
      </c>
      <c r="BW566">
        <v>0</v>
      </c>
      <c r="BX566">
        <v>0</v>
      </c>
      <c r="BY566">
        <v>0</v>
      </c>
      <c r="BZ566">
        <v>7275.57</v>
      </c>
      <c r="CA566">
        <v>0</v>
      </c>
      <c r="CB566">
        <v>0</v>
      </c>
      <c r="CC566">
        <v>0</v>
      </c>
      <c r="CD566">
        <v>0</v>
      </c>
      <c r="CE566">
        <v>0</v>
      </c>
      <c r="CF566">
        <v>0</v>
      </c>
      <c r="CG566">
        <v>0</v>
      </c>
      <c r="CH566">
        <v>0</v>
      </c>
      <c r="CI566">
        <v>0</v>
      </c>
      <c r="CJ566">
        <v>0</v>
      </c>
      <c r="CK566">
        <v>0</v>
      </c>
      <c r="CL566">
        <v>0</v>
      </c>
      <c r="CM566">
        <v>0</v>
      </c>
      <c r="CN566">
        <v>0</v>
      </c>
      <c r="CO566">
        <v>0</v>
      </c>
      <c r="CP566">
        <v>0</v>
      </c>
      <c r="CQ566">
        <v>0</v>
      </c>
      <c r="CR566">
        <v>0</v>
      </c>
      <c r="CS566">
        <v>0</v>
      </c>
      <c r="CT566">
        <v>0</v>
      </c>
      <c r="CU566">
        <v>0</v>
      </c>
      <c r="CV566">
        <v>0</v>
      </c>
      <c r="CW566">
        <v>0</v>
      </c>
      <c r="CX566">
        <v>0</v>
      </c>
      <c r="CY566">
        <v>0</v>
      </c>
      <c r="CZ566">
        <v>0</v>
      </c>
      <c r="DA566">
        <v>0</v>
      </c>
      <c r="DB566">
        <v>0</v>
      </c>
      <c r="DC566">
        <v>0</v>
      </c>
      <c r="DD566">
        <v>0</v>
      </c>
      <c r="DE566">
        <v>0</v>
      </c>
      <c r="DF566">
        <v>0</v>
      </c>
      <c r="DG566">
        <v>0</v>
      </c>
      <c r="DH566">
        <v>0</v>
      </c>
      <c r="DI566">
        <v>0</v>
      </c>
      <c r="DJ566">
        <v>0</v>
      </c>
      <c r="DK566">
        <v>0</v>
      </c>
      <c r="DL566">
        <v>0</v>
      </c>
      <c r="DM566">
        <v>0</v>
      </c>
      <c r="DN566">
        <v>0</v>
      </c>
      <c r="DO566">
        <v>0</v>
      </c>
      <c r="DP566">
        <v>0</v>
      </c>
      <c r="DQ566">
        <v>0</v>
      </c>
    </row>
    <row r="567" spans="1:121" x14ac:dyDescent="0.25">
      <c r="A567" t="s">
        <v>1804</v>
      </c>
      <c r="B567" t="s">
        <v>136</v>
      </c>
      <c r="C567" t="s">
        <v>137</v>
      </c>
      <c r="D567">
        <v>55</v>
      </c>
      <c r="E567" t="s">
        <v>138</v>
      </c>
      <c r="F567" t="s">
        <v>1803</v>
      </c>
      <c r="G567" t="s">
        <v>1805</v>
      </c>
      <c r="H567" t="s">
        <v>166</v>
      </c>
      <c r="I567" t="s">
        <v>142</v>
      </c>
      <c r="J567" s="66">
        <v>9606171499</v>
      </c>
      <c r="K567" t="s">
        <v>143</v>
      </c>
      <c r="L567">
        <v>1</v>
      </c>
      <c r="M567" s="65">
        <v>45666</v>
      </c>
      <c r="N567" t="s">
        <v>367</v>
      </c>
      <c r="O567" t="s">
        <v>368</v>
      </c>
      <c r="P567" t="s">
        <v>367</v>
      </c>
      <c r="Q567" t="s">
        <v>368</v>
      </c>
      <c r="R567">
        <v>34</v>
      </c>
      <c r="S567" t="s">
        <v>169</v>
      </c>
      <c r="T567" t="s">
        <v>147</v>
      </c>
      <c r="U567" t="s">
        <v>148</v>
      </c>
      <c r="V567" t="s">
        <v>149</v>
      </c>
      <c r="W567" t="s">
        <v>150</v>
      </c>
      <c r="X567">
        <v>3756</v>
      </c>
      <c r="Y567" t="s">
        <v>467</v>
      </c>
      <c r="Z567" t="s">
        <v>152</v>
      </c>
      <c r="AA567" t="s">
        <v>153</v>
      </c>
      <c r="AB567" t="s">
        <v>154</v>
      </c>
      <c r="AC567" t="s">
        <v>155</v>
      </c>
      <c r="AF567" t="s">
        <v>188</v>
      </c>
      <c r="AG567" t="s">
        <v>189</v>
      </c>
      <c r="AP567" t="s">
        <v>158</v>
      </c>
      <c r="AQ567" t="s">
        <v>159</v>
      </c>
      <c r="AR567">
        <v>2025</v>
      </c>
      <c r="AS567">
        <v>12</v>
      </c>
      <c r="AT567" s="65">
        <v>45669</v>
      </c>
      <c r="AU567" t="s">
        <v>160</v>
      </c>
      <c r="AV567" t="s">
        <v>161</v>
      </c>
      <c r="AW567" t="s">
        <v>171</v>
      </c>
      <c r="AX567">
        <v>0</v>
      </c>
      <c r="AY567">
        <v>0</v>
      </c>
      <c r="AZ567">
        <v>0</v>
      </c>
      <c r="BA567">
        <v>0</v>
      </c>
      <c r="BB567">
        <v>0</v>
      </c>
      <c r="BC567">
        <v>0</v>
      </c>
      <c r="BD567">
        <v>0</v>
      </c>
      <c r="BE567">
        <v>0</v>
      </c>
      <c r="BF567">
        <v>0</v>
      </c>
      <c r="BG567">
        <v>0</v>
      </c>
      <c r="BH567">
        <v>0</v>
      </c>
      <c r="BI567">
        <v>0</v>
      </c>
      <c r="BJ567">
        <v>1722</v>
      </c>
      <c r="BK567">
        <v>3486.68</v>
      </c>
      <c r="BL567">
        <v>1824</v>
      </c>
      <c r="BM567">
        <v>0</v>
      </c>
      <c r="BN567">
        <v>0</v>
      </c>
      <c r="BO567">
        <v>0</v>
      </c>
      <c r="BP567">
        <v>0</v>
      </c>
      <c r="BQ567">
        <v>0</v>
      </c>
      <c r="BR567">
        <v>0</v>
      </c>
      <c r="BS567">
        <v>0</v>
      </c>
      <c r="BT567">
        <v>0</v>
      </c>
      <c r="BU567">
        <v>0</v>
      </c>
      <c r="BV567">
        <v>0</v>
      </c>
      <c r="BW567">
        <v>0</v>
      </c>
      <c r="BX567">
        <v>0</v>
      </c>
      <c r="BY567">
        <v>0</v>
      </c>
      <c r="BZ567">
        <v>0</v>
      </c>
      <c r="CA567">
        <v>0</v>
      </c>
      <c r="CB567">
        <v>0</v>
      </c>
      <c r="CC567">
        <v>0</v>
      </c>
      <c r="CD567">
        <v>0</v>
      </c>
      <c r="CE567">
        <v>0</v>
      </c>
      <c r="CF567">
        <v>0</v>
      </c>
      <c r="CG567">
        <v>0</v>
      </c>
      <c r="CH567">
        <v>0</v>
      </c>
      <c r="CI567">
        <v>0</v>
      </c>
      <c r="CJ567">
        <v>0</v>
      </c>
      <c r="CK567">
        <v>0</v>
      </c>
      <c r="CL567">
        <v>0</v>
      </c>
      <c r="CM567">
        <v>0</v>
      </c>
      <c r="CN567">
        <v>0</v>
      </c>
      <c r="CO567">
        <v>0</v>
      </c>
      <c r="CP567">
        <v>0</v>
      </c>
      <c r="CQ567">
        <v>0</v>
      </c>
      <c r="CR567">
        <v>0</v>
      </c>
      <c r="CS567">
        <v>0</v>
      </c>
      <c r="CT567">
        <v>0</v>
      </c>
      <c r="CU567">
        <v>0</v>
      </c>
      <c r="CV567">
        <v>0</v>
      </c>
      <c r="CW567">
        <v>0</v>
      </c>
      <c r="CX567">
        <v>0</v>
      </c>
      <c r="CY567">
        <v>0</v>
      </c>
      <c r="CZ567">
        <v>0</v>
      </c>
      <c r="DA567">
        <v>0</v>
      </c>
      <c r="DB567">
        <v>0</v>
      </c>
      <c r="DC567">
        <v>0</v>
      </c>
      <c r="DD567">
        <v>0</v>
      </c>
      <c r="DE567">
        <v>0</v>
      </c>
      <c r="DF567">
        <v>0</v>
      </c>
      <c r="DG567">
        <v>0</v>
      </c>
      <c r="DH567">
        <v>0</v>
      </c>
      <c r="DI567">
        <v>0</v>
      </c>
      <c r="DJ567">
        <v>0</v>
      </c>
      <c r="DK567">
        <v>0</v>
      </c>
      <c r="DL567">
        <v>0</v>
      </c>
      <c r="DM567">
        <v>0</v>
      </c>
      <c r="DN567">
        <v>0</v>
      </c>
      <c r="DO567">
        <v>0</v>
      </c>
      <c r="DP567">
        <v>0</v>
      </c>
      <c r="DQ567">
        <v>0</v>
      </c>
    </row>
    <row r="568" spans="1:121" x14ac:dyDescent="0.25">
      <c r="A568" t="s">
        <v>1807</v>
      </c>
      <c r="B568" t="s">
        <v>136</v>
      </c>
      <c r="C568" t="s">
        <v>137</v>
      </c>
      <c r="D568">
        <v>16</v>
      </c>
      <c r="E568" t="s">
        <v>138</v>
      </c>
      <c r="F568" t="s">
        <v>1806</v>
      </c>
      <c r="G568" s="65">
        <v>35583</v>
      </c>
      <c r="H568" t="s">
        <v>166</v>
      </c>
      <c r="I568" t="s">
        <v>398</v>
      </c>
      <c r="J568" s="66">
        <v>200019600136250</v>
      </c>
      <c r="K568" t="s">
        <v>143</v>
      </c>
      <c r="L568">
        <v>5</v>
      </c>
      <c r="M568" s="65">
        <v>45663</v>
      </c>
      <c r="N568" t="s">
        <v>627</v>
      </c>
      <c r="O568" t="s">
        <v>628</v>
      </c>
      <c r="P568" t="s">
        <v>627</v>
      </c>
      <c r="Q568" t="s">
        <v>628</v>
      </c>
      <c r="R568">
        <v>1</v>
      </c>
      <c r="S568" t="s">
        <v>146</v>
      </c>
      <c r="T568" t="s">
        <v>147</v>
      </c>
      <c r="U568" t="s">
        <v>148</v>
      </c>
      <c r="V568" t="s">
        <v>149</v>
      </c>
      <c r="W568" t="s">
        <v>150</v>
      </c>
      <c r="X568">
        <v>1910</v>
      </c>
      <c r="Y568" t="s">
        <v>233</v>
      </c>
      <c r="AB568" t="s">
        <v>154</v>
      </c>
      <c r="AC568" t="s">
        <v>155</v>
      </c>
      <c r="AP568" t="s">
        <v>158</v>
      </c>
      <c r="AQ568" t="s">
        <v>159</v>
      </c>
      <c r="AR568">
        <v>2025</v>
      </c>
      <c r="AS568">
        <v>12</v>
      </c>
      <c r="AT568" s="65">
        <v>45669</v>
      </c>
      <c r="AU568" t="s">
        <v>160</v>
      </c>
      <c r="AV568" t="s">
        <v>161</v>
      </c>
      <c r="AW568" t="s">
        <v>162</v>
      </c>
      <c r="AX568">
        <v>43500</v>
      </c>
      <c r="AY568">
        <v>0</v>
      </c>
      <c r="AZ568">
        <v>0</v>
      </c>
      <c r="BA568">
        <v>0</v>
      </c>
      <c r="BB568">
        <v>0</v>
      </c>
      <c r="BC568">
        <v>0</v>
      </c>
      <c r="BD568">
        <v>0</v>
      </c>
      <c r="BE568">
        <v>0</v>
      </c>
      <c r="BF568">
        <v>0</v>
      </c>
      <c r="BG568">
        <v>0</v>
      </c>
      <c r="BH568">
        <v>0</v>
      </c>
      <c r="BI568">
        <v>0</v>
      </c>
      <c r="BJ568">
        <v>1248.45</v>
      </c>
      <c r="BK568">
        <v>936.62</v>
      </c>
      <c r="BL568">
        <v>1322.4</v>
      </c>
      <c r="BM568">
        <v>0</v>
      </c>
      <c r="BN568">
        <v>0</v>
      </c>
      <c r="BO568">
        <v>0</v>
      </c>
      <c r="BP568">
        <v>0</v>
      </c>
      <c r="BQ568">
        <v>0</v>
      </c>
      <c r="BR568">
        <v>0</v>
      </c>
      <c r="BS568">
        <v>0</v>
      </c>
      <c r="BT568">
        <v>0</v>
      </c>
      <c r="BU568">
        <v>0</v>
      </c>
      <c r="BV568">
        <v>0</v>
      </c>
      <c r="BW568">
        <v>0</v>
      </c>
      <c r="BX568">
        <v>0</v>
      </c>
      <c r="BY568">
        <v>0</v>
      </c>
      <c r="BZ568">
        <v>27597.49</v>
      </c>
      <c r="CA568">
        <v>0</v>
      </c>
      <c r="CB568">
        <v>0</v>
      </c>
      <c r="CC568">
        <v>0</v>
      </c>
      <c r="CD568">
        <v>0</v>
      </c>
      <c r="CE568">
        <v>0</v>
      </c>
      <c r="CF568">
        <v>0</v>
      </c>
      <c r="CG568">
        <v>0</v>
      </c>
      <c r="CH568">
        <v>0</v>
      </c>
      <c r="CI568">
        <v>0</v>
      </c>
      <c r="CJ568">
        <v>0</v>
      </c>
      <c r="CK568">
        <v>0</v>
      </c>
      <c r="CL568">
        <v>0</v>
      </c>
      <c r="CM568">
        <v>0</v>
      </c>
      <c r="CN568">
        <v>0</v>
      </c>
      <c r="CO568">
        <v>0</v>
      </c>
      <c r="CP568">
        <v>0</v>
      </c>
      <c r="CQ568">
        <v>0</v>
      </c>
      <c r="CR568">
        <v>0</v>
      </c>
      <c r="CS568">
        <v>0</v>
      </c>
      <c r="CT568">
        <v>0</v>
      </c>
      <c r="CU568">
        <v>0</v>
      </c>
      <c r="CV568">
        <v>0</v>
      </c>
      <c r="CW568">
        <v>0</v>
      </c>
      <c r="CX568">
        <v>0</v>
      </c>
      <c r="CY568">
        <v>0</v>
      </c>
      <c r="CZ568">
        <v>0</v>
      </c>
      <c r="DA568">
        <v>0</v>
      </c>
      <c r="DB568">
        <v>0</v>
      </c>
      <c r="DC568">
        <v>0</v>
      </c>
      <c r="DD568">
        <v>0</v>
      </c>
      <c r="DE568">
        <v>0</v>
      </c>
      <c r="DF568">
        <v>0</v>
      </c>
      <c r="DG568">
        <v>0</v>
      </c>
      <c r="DH568">
        <v>0</v>
      </c>
      <c r="DI568">
        <v>0</v>
      </c>
      <c r="DJ568">
        <v>0</v>
      </c>
      <c r="DK568">
        <v>0</v>
      </c>
      <c r="DL568">
        <v>0</v>
      </c>
      <c r="DM568">
        <v>0</v>
      </c>
      <c r="DN568">
        <v>0</v>
      </c>
      <c r="DO568">
        <v>0</v>
      </c>
      <c r="DP568">
        <v>0</v>
      </c>
      <c r="DQ568">
        <v>0</v>
      </c>
    </row>
    <row r="569" spans="1:121" x14ac:dyDescent="0.25">
      <c r="A569" t="s">
        <v>1809</v>
      </c>
      <c r="B569" t="s">
        <v>136</v>
      </c>
      <c r="C569" t="s">
        <v>137</v>
      </c>
      <c r="D569">
        <v>6</v>
      </c>
      <c r="E569" t="s">
        <v>138</v>
      </c>
      <c r="F569" t="s">
        <v>1808</v>
      </c>
      <c r="G569" t="s">
        <v>1810</v>
      </c>
      <c r="H569" t="s">
        <v>141</v>
      </c>
      <c r="I569" t="s">
        <v>142</v>
      </c>
      <c r="J569" s="66">
        <v>200019606756486</v>
      </c>
      <c r="K569" t="s">
        <v>143</v>
      </c>
      <c r="L569">
        <v>3</v>
      </c>
      <c r="M569" s="65">
        <v>45663</v>
      </c>
      <c r="N569" t="s">
        <v>447</v>
      </c>
      <c r="O569" t="s">
        <v>448</v>
      </c>
      <c r="P569" t="s">
        <v>447</v>
      </c>
      <c r="Q569" t="s">
        <v>448</v>
      </c>
      <c r="R569">
        <v>34</v>
      </c>
      <c r="S569" t="s">
        <v>169</v>
      </c>
      <c r="T569" t="s">
        <v>147</v>
      </c>
      <c r="U569" t="s">
        <v>148</v>
      </c>
      <c r="V569" t="s">
        <v>149</v>
      </c>
      <c r="W569" t="s">
        <v>150</v>
      </c>
      <c r="X569">
        <v>1500</v>
      </c>
      <c r="Y569" t="s">
        <v>264</v>
      </c>
      <c r="Z569" t="s">
        <v>152</v>
      </c>
      <c r="AA569" t="s">
        <v>153</v>
      </c>
      <c r="AB569" t="s">
        <v>154</v>
      </c>
      <c r="AC569" t="s">
        <v>155</v>
      </c>
      <c r="AF569" t="s">
        <v>188</v>
      </c>
      <c r="AG569" t="s">
        <v>189</v>
      </c>
      <c r="AP569" t="s">
        <v>158</v>
      </c>
      <c r="AQ569" t="s">
        <v>159</v>
      </c>
      <c r="AR569">
        <v>2025</v>
      </c>
      <c r="AS569">
        <v>12</v>
      </c>
      <c r="AT569" s="65">
        <v>45669</v>
      </c>
      <c r="AU569" t="s">
        <v>160</v>
      </c>
      <c r="AV569" t="s">
        <v>161</v>
      </c>
      <c r="AW569" t="s">
        <v>171</v>
      </c>
      <c r="AX569">
        <v>0</v>
      </c>
      <c r="AY569">
        <v>0</v>
      </c>
      <c r="AZ569">
        <v>0</v>
      </c>
      <c r="BA569">
        <v>0</v>
      </c>
      <c r="BB569">
        <v>0</v>
      </c>
      <c r="BC569">
        <v>0</v>
      </c>
      <c r="BD569">
        <v>0</v>
      </c>
      <c r="BE569">
        <v>0</v>
      </c>
      <c r="BF569">
        <v>0</v>
      </c>
      <c r="BG569">
        <v>0</v>
      </c>
      <c r="BH569">
        <v>0</v>
      </c>
      <c r="BI569">
        <v>0</v>
      </c>
      <c r="BJ569">
        <v>2009</v>
      </c>
      <c r="BK569">
        <v>5368.48</v>
      </c>
      <c r="BL569">
        <v>2128</v>
      </c>
      <c r="BM569">
        <v>0</v>
      </c>
      <c r="BN569">
        <v>0</v>
      </c>
      <c r="BO569">
        <v>0</v>
      </c>
      <c r="BP569">
        <v>0</v>
      </c>
      <c r="BQ569">
        <v>0</v>
      </c>
      <c r="BR569">
        <v>0</v>
      </c>
      <c r="BS569">
        <v>0</v>
      </c>
      <c r="BT569">
        <v>0</v>
      </c>
      <c r="BU569">
        <v>0</v>
      </c>
      <c r="BV569">
        <v>0</v>
      </c>
      <c r="BW569">
        <v>0</v>
      </c>
      <c r="BX569">
        <v>0</v>
      </c>
      <c r="BY569">
        <v>0</v>
      </c>
      <c r="BZ569">
        <v>6066</v>
      </c>
      <c r="CA569">
        <v>0</v>
      </c>
      <c r="CB569">
        <v>0</v>
      </c>
      <c r="CC569">
        <v>0</v>
      </c>
      <c r="CD569">
        <v>0</v>
      </c>
      <c r="CE569">
        <v>0</v>
      </c>
      <c r="CF569">
        <v>0</v>
      </c>
      <c r="CG569">
        <v>0</v>
      </c>
      <c r="CH569">
        <v>0</v>
      </c>
      <c r="CI569">
        <v>0</v>
      </c>
      <c r="CJ569">
        <v>0</v>
      </c>
      <c r="CK569">
        <v>0</v>
      </c>
      <c r="CL569">
        <v>0</v>
      </c>
      <c r="CM569">
        <v>0</v>
      </c>
      <c r="CN569">
        <v>0</v>
      </c>
      <c r="CO569">
        <v>0</v>
      </c>
      <c r="CP569">
        <v>0</v>
      </c>
      <c r="CQ569">
        <v>0</v>
      </c>
      <c r="CR569">
        <v>0</v>
      </c>
      <c r="CS569">
        <v>0</v>
      </c>
      <c r="CT569">
        <v>0</v>
      </c>
      <c r="CU569">
        <v>0</v>
      </c>
      <c r="CV569">
        <v>0</v>
      </c>
      <c r="CW569">
        <v>0</v>
      </c>
      <c r="CX569">
        <v>0</v>
      </c>
      <c r="CY569">
        <v>0</v>
      </c>
      <c r="CZ569">
        <v>0</v>
      </c>
      <c r="DA569">
        <v>0</v>
      </c>
      <c r="DB569">
        <v>0</v>
      </c>
      <c r="DC569">
        <v>0</v>
      </c>
      <c r="DD569">
        <v>0</v>
      </c>
      <c r="DE569">
        <v>0</v>
      </c>
      <c r="DF569">
        <v>0</v>
      </c>
      <c r="DG569">
        <v>0</v>
      </c>
      <c r="DH569">
        <v>0</v>
      </c>
      <c r="DI569">
        <v>0</v>
      </c>
      <c r="DJ569">
        <v>0</v>
      </c>
      <c r="DK569">
        <v>0</v>
      </c>
      <c r="DL569">
        <v>0</v>
      </c>
      <c r="DM569">
        <v>0</v>
      </c>
      <c r="DN569">
        <v>0</v>
      </c>
      <c r="DO569">
        <v>0</v>
      </c>
      <c r="DP569">
        <v>0</v>
      </c>
      <c r="DQ569">
        <v>0</v>
      </c>
    </row>
    <row r="570" spans="1:121" x14ac:dyDescent="0.25">
      <c r="A570" t="s">
        <v>1812</v>
      </c>
      <c r="B570" t="s">
        <v>136</v>
      </c>
      <c r="C570" t="s">
        <v>137</v>
      </c>
      <c r="D570">
        <v>311</v>
      </c>
      <c r="E570" t="s">
        <v>138</v>
      </c>
      <c r="F570" t="s">
        <v>1811</v>
      </c>
      <c r="G570" t="s">
        <v>1813</v>
      </c>
      <c r="H570" t="s">
        <v>141</v>
      </c>
      <c r="I570" t="s">
        <v>142</v>
      </c>
      <c r="J570" s="66">
        <v>200011602396990</v>
      </c>
      <c r="K570" t="s">
        <v>143</v>
      </c>
      <c r="L570">
        <v>7</v>
      </c>
      <c r="M570" s="65">
        <v>45663</v>
      </c>
      <c r="N570" t="s">
        <v>144</v>
      </c>
      <c r="O570" t="s">
        <v>145</v>
      </c>
      <c r="P570" t="s">
        <v>144</v>
      </c>
      <c r="Q570" t="s">
        <v>145</v>
      </c>
      <c r="R570">
        <v>1</v>
      </c>
      <c r="S570" t="s">
        <v>146</v>
      </c>
      <c r="T570" t="s">
        <v>147</v>
      </c>
      <c r="U570" t="s">
        <v>148</v>
      </c>
      <c r="V570" t="s">
        <v>149</v>
      </c>
      <c r="W570" t="s">
        <v>150</v>
      </c>
      <c r="X570">
        <v>1910</v>
      </c>
      <c r="Y570" t="s">
        <v>233</v>
      </c>
      <c r="AB570" t="s">
        <v>154</v>
      </c>
      <c r="AC570" t="s">
        <v>155</v>
      </c>
      <c r="AP570" t="s">
        <v>158</v>
      </c>
      <c r="AQ570" t="s">
        <v>159</v>
      </c>
      <c r="AR570">
        <v>2025</v>
      </c>
      <c r="AS570">
        <v>12</v>
      </c>
      <c r="AT570" s="65">
        <v>45669</v>
      </c>
      <c r="AU570" t="s">
        <v>160</v>
      </c>
      <c r="AV570" t="s">
        <v>161</v>
      </c>
      <c r="AW570" t="s">
        <v>162</v>
      </c>
      <c r="AX570">
        <v>32731.88</v>
      </c>
      <c r="AY570">
        <v>0</v>
      </c>
      <c r="AZ570">
        <v>0</v>
      </c>
      <c r="BA570">
        <v>0</v>
      </c>
      <c r="BB570">
        <v>0</v>
      </c>
      <c r="BC570">
        <v>0</v>
      </c>
      <c r="BD570">
        <v>0</v>
      </c>
      <c r="BE570">
        <v>0</v>
      </c>
      <c r="BF570">
        <v>0</v>
      </c>
      <c r="BG570">
        <v>0</v>
      </c>
      <c r="BH570">
        <v>0</v>
      </c>
      <c r="BI570">
        <v>0</v>
      </c>
      <c r="BJ570">
        <v>939.4</v>
      </c>
      <c r="BK570">
        <v>0</v>
      </c>
      <c r="BL570">
        <v>995.05</v>
      </c>
      <c r="BM570">
        <v>0</v>
      </c>
      <c r="BN570">
        <v>0</v>
      </c>
      <c r="BO570">
        <v>1919.78</v>
      </c>
      <c r="BP570">
        <v>0</v>
      </c>
      <c r="BQ570">
        <v>0</v>
      </c>
      <c r="BR570">
        <v>0</v>
      </c>
      <c r="BS570">
        <v>0</v>
      </c>
      <c r="BT570">
        <v>0</v>
      </c>
      <c r="BU570">
        <v>0</v>
      </c>
      <c r="BV570">
        <v>0</v>
      </c>
      <c r="BW570">
        <v>0</v>
      </c>
      <c r="BX570">
        <v>0</v>
      </c>
      <c r="BY570">
        <v>0</v>
      </c>
      <c r="BZ570">
        <v>23142.31</v>
      </c>
      <c r="CA570">
        <v>0</v>
      </c>
      <c r="CB570">
        <v>0</v>
      </c>
      <c r="CC570">
        <v>0</v>
      </c>
      <c r="CD570">
        <v>0</v>
      </c>
      <c r="CE570">
        <v>0</v>
      </c>
      <c r="CF570">
        <v>0</v>
      </c>
      <c r="CG570">
        <v>0</v>
      </c>
      <c r="CH570">
        <v>0</v>
      </c>
      <c r="CI570">
        <v>0</v>
      </c>
      <c r="CJ570">
        <v>0</v>
      </c>
      <c r="CK570">
        <v>0</v>
      </c>
      <c r="CL570">
        <v>0</v>
      </c>
      <c r="CM570">
        <v>0</v>
      </c>
      <c r="CN570">
        <v>0</v>
      </c>
      <c r="CO570">
        <v>0</v>
      </c>
      <c r="CP570">
        <v>0</v>
      </c>
      <c r="CQ570">
        <v>0</v>
      </c>
      <c r="CR570">
        <v>0</v>
      </c>
      <c r="CS570">
        <v>0</v>
      </c>
      <c r="CT570">
        <v>0</v>
      </c>
      <c r="CU570">
        <v>0</v>
      </c>
      <c r="CV570">
        <v>0</v>
      </c>
      <c r="CW570">
        <v>0</v>
      </c>
      <c r="CX570">
        <v>0</v>
      </c>
      <c r="CY570">
        <v>0</v>
      </c>
      <c r="CZ570">
        <v>0</v>
      </c>
      <c r="DA570">
        <v>0</v>
      </c>
      <c r="DB570">
        <v>0</v>
      </c>
      <c r="DC570">
        <v>0</v>
      </c>
      <c r="DD570">
        <v>0</v>
      </c>
      <c r="DE570">
        <v>0</v>
      </c>
      <c r="DF570">
        <v>0</v>
      </c>
      <c r="DG570">
        <v>0</v>
      </c>
      <c r="DH570">
        <v>0</v>
      </c>
      <c r="DI570">
        <v>0</v>
      </c>
      <c r="DJ570">
        <v>0</v>
      </c>
      <c r="DK570">
        <v>0</v>
      </c>
      <c r="DL570">
        <v>0</v>
      </c>
      <c r="DM570">
        <v>0</v>
      </c>
      <c r="DN570">
        <v>0</v>
      </c>
      <c r="DO570">
        <v>0</v>
      </c>
      <c r="DP570">
        <v>0</v>
      </c>
      <c r="DQ570">
        <v>0</v>
      </c>
    </row>
    <row r="571" spans="1:121" x14ac:dyDescent="0.25">
      <c r="A571" t="s">
        <v>1815</v>
      </c>
      <c r="B571" t="s">
        <v>136</v>
      </c>
      <c r="C571" t="s">
        <v>137</v>
      </c>
      <c r="D571">
        <v>24</v>
      </c>
      <c r="E571" t="s">
        <v>138</v>
      </c>
      <c r="F571" t="s">
        <v>1814</v>
      </c>
      <c r="G571" t="s">
        <v>1816</v>
      </c>
      <c r="H571" t="s">
        <v>166</v>
      </c>
      <c r="I571" t="s">
        <v>142</v>
      </c>
      <c r="J571" s="66">
        <v>200018300077473</v>
      </c>
      <c r="K571" t="s">
        <v>143</v>
      </c>
      <c r="L571">
        <v>8</v>
      </c>
      <c r="M571" s="65">
        <v>45663</v>
      </c>
      <c r="N571" t="s">
        <v>175</v>
      </c>
      <c r="O571" t="s">
        <v>176</v>
      </c>
      <c r="P571" t="s">
        <v>175</v>
      </c>
      <c r="Q571" t="s">
        <v>176</v>
      </c>
      <c r="R571">
        <v>1</v>
      </c>
      <c r="S571" t="s">
        <v>146</v>
      </c>
      <c r="T571" t="s">
        <v>147</v>
      </c>
      <c r="U571" t="s">
        <v>148</v>
      </c>
      <c r="V571" t="s">
        <v>149</v>
      </c>
      <c r="W571" t="s">
        <v>150</v>
      </c>
      <c r="X571">
        <v>1693</v>
      </c>
      <c r="Y571" t="s">
        <v>187</v>
      </c>
      <c r="Z571" t="s">
        <v>152</v>
      </c>
      <c r="AA571" t="s">
        <v>153</v>
      </c>
      <c r="AB571" t="s">
        <v>154</v>
      </c>
      <c r="AC571" t="s">
        <v>155</v>
      </c>
      <c r="AF571" t="s">
        <v>188</v>
      </c>
      <c r="AG571" t="s">
        <v>189</v>
      </c>
      <c r="AP571" t="s">
        <v>158</v>
      </c>
      <c r="AQ571" t="s">
        <v>159</v>
      </c>
      <c r="AR571">
        <v>2025</v>
      </c>
      <c r="AS571">
        <v>12</v>
      </c>
      <c r="AT571" s="65">
        <v>45669</v>
      </c>
      <c r="AU571" t="s">
        <v>160</v>
      </c>
      <c r="AV571" t="s">
        <v>161</v>
      </c>
      <c r="AW571" t="s">
        <v>162</v>
      </c>
      <c r="AX571">
        <v>67500</v>
      </c>
      <c r="AY571">
        <v>0</v>
      </c>
      <c r="AZ571">
        <v>0</v>
      </c>
      <c r="BA571">
        <v>0</v>
      </c>
      <c r="BB571">
        <v>0</v>
      </c>
      <c r="BC571">
        <v>0</v>
      </c>
      <c r="BD571">
        <v>0</v>
      </c>
      <c r="BE571">
        <v>0</v>
      </c>
      <c r="BF571">
        <v>0</v>
      </c>
      <c r="BG571">
        <v>0</v>
      </c>
      <c r="BH571">
        <v>0</v>
      </c>
      <c r="BI571">
        <v>0</v>
      </c>
      <c r="BJ571">
        <v>1937.25</v>
      </c>
      <c r="BK571">
        <v>4514.07</v>
      </c>
      <c r="BL571">
        <v>2052</v>
      </c>
      <c r="BM571">
        <v>0</v>
      </c>
      <c r="BN571">
        <v>0</v>
      </c>
      <c r="BO571">
        <v>1919.78</v>
      </c>
      <c r="BP571">
        <v>0</v>
      </c>
      <c r="BQ571">
        <v>0</v>
      </c>
      <c r="BR571">
        <v>0</v>
      </c>
      <c r="BS571">
        <v>0</v>
      </c>
      <c r="BT571">
        <v>0</v>
      </c>
      <c r="BU571">
        <v>0</v>
      </c>
      <c r="BV571">
        <v>0</v>
      </c>
      <c r="BW571">
        <v>0</v>
      </c>
      <c r="BX571">
        <v>0</v>
      </c>
      <c r="BY571">
        <v>0</v>
      </c>
      <c r="BZ571">
        <v>0</v>
      </c>
      <c r="CA571">
        <v>0</v>
      </c>
      <c r="CB571">
        <v>0</v>
      </c>
      <c r="CC571">
        <v>0</v>
      </c>
      <c r="CD571">
        <v>0</v>
      </c>
      <c r="CE571">
        <v>0</v>
      </c>
      <c r="CF571">
        <v>0</v>
      </c>
      <c r="CG571">
        <v>0</v>
      </c>
      <c r="CH571">
        <v>0</v>
      </c>
      <c r="CI571">
        <v>0</v>
      </c>
      <c r="CJ571">
        <v>0</v>
      </c>
      <c r="CK571">
        <v>0</v>
      </c>
      <c r="CL571">
        <v>0</v>
      </c>
      <c r="CM571">
        <v>0</v>
      </c>
      <c r="CN571">
        <v>0</v>
      </c>
      <c r="CO571">
        <v>0</v>
      </c>
      <c r="CP571">
        <v>0</v>
      </c>
      <c r="CQ571">
        <v>0</v>
      </c>
      <c r="CR571">
        <v>0</v>
      </c>
      <c r="CS571">
        <v>0</v>
      </c>
      <c r="CT571">
        <v>0</v>
      </c>
      <c r="CU571">
        <v>0</v>
      </c>
      <c r="CV571">
        <v>0</v>
      </c>
      <c r="CW571">
        <v>0</v>
      </c>
      <c r="CX571">
        <v>0</v>
      </c>
      <c r="CY571">
        <v>0</v>
      </c>
      <c r="CZ571">
        <v>0</v>
      </c>
      <c r="DA571">
        <v>0</v>
      </c>
      <c r="DB571">
        <v>0</v>
      </c>
      <c r="DC571">
        <v>0</v>
      </c>
      <c r="DD571">
        <v>0</v>
      </c>
      <c r="DE571">
        <v>0</v>
      </c>
      <c r="DF571">
        <v>0</v>
      </c>
      <c r="DG571">
        <v>0</v>
      </c>
      <c r="DH571">
        <v>0</v>
      </c>
      <c r="DI571">
        <v>0</v>
      </c>
      <c r="DJ571">
        <v>0</v>
      </c>
      <c r="DK571">
        <v>0</v>
      </c>
      <c r="DL571">
        <v>0</v>
      </c>
      <c r="DM571">
        <v>0</v>
      </c>
      <c r="DN571">
        <v>0</v>
      </c>
      <c r="DO571">
        <v>0</v>
      </c>
      <c r="DP571">
        <v>0</v>
      </c>
      <c r="DQ571">
        <v>0</v>
      </c>
    </row>
    <row r="572" spans="1:121" x14ac:dyDescent="0.25">
      <c r="A572" t="s">
        <v>1818</v>
      </c>
      <c r="B572" t="s">
        <v>136</v>
      </c>
      <c r="C572" t="s">
        <v>137</v>
      </c>
      <c r="D572">
        <v>152</v>
      </c>
      <c r="E572" t="s">
        <v>138</v>
      </c>
      <c r="F572" t="s">
        <v>1817</v>
      </c>
      <c r="G572" s="65">
        <v>27072</v>
      </c>
      <c r="H572" t="s">
        <v>141</v>
      </c>
      <c r="I572" t="s">
        <v>142</v>
      </c>
      <c r="J572" s="66">
        <v>200010130718486</v>
      </c>
      <c r="K572" t="s">
        <v>143</v>
      </c>
      <c r="L572">
        <v>8</v>
      </c>
      <c r="M572" s="65">
        <v>45664</v>
      </c>
      <c r="N572" t="s">
        <v>136</v>
      </c>
      <c r="O572" t="s">
        <v>137</v>
      </c>
      <c r="P572" t="s">
        <v>136</v>
      </c>
      <c r="Q572" t="s">
        <v>137</v>
      </c>
      <c r="R572">
        <v>1</v>
      </c>
      <c r="S572" t="s">
        <v>146</v>
      </c>
      <c r="T572" t="s">
        <v>147</v>
      </c>
      <c r="U572" t="s">
        <v>148</v>
      </c>
      <c r="V572" t="s">
        <v>149</v>
      </c>
      <c r="W572" t="s">
        <v>150</v>
      </c>
      <c r="X572">
        <v>3083</v>
      </c>
      <c r="Y572" t="s">
        <v>579</v>
      </c>
      <c r="AB572" t="s">
        <v>154</v>
      </c>
      <c r="AC572" t="s">
        <v>155</v>
      </c>
      <c r="AP572" t="s">
        <v>158</v>
      </c>
      <c r="AQ572" t="s">
        <v>159</v>
      </c>
      <c r="AR572">
        <v>2025</v>
      </c>
      <c r="AS572">
        <v>12</v>
      </c>
      <c r="AT572" s="65">
        <v>45669</v>
      </c>
      <c r="AU572" t="s">
        <v>160</v>
      </c>
      <c r="AV572" t="s">
        <v>161</v>
      </c>
      <c r="AW572" t="s">
        <v>162</v>
      </c>
      <c r="AX572">
        <v>300000</v>
      </c>
      <c r="AY572">
        <v>0</v>
      </c>
      <c r="AZ572">
        <v>0</v>
      </c>
      <c r="BA572">
        <v>0</v>
      </c>
      <c r="BB572">
        <v>0</v>
      </c>
      <c r="BC572">
        <v>0</v>
      </c>
      <c r="BD572">
        <v>0</v>
      </c>
      <c r="BE572">
        <v>0</v>
      </c>
      <c r="BF572">
        <v>0</v>
      </c>
      <c r="BG572">
        <v>0</v>
      </c>
      <c r="BH572">
        <v>0</v>
      </c>
      <c r="BI572">
        <v>0</v>
      </c>
      <c r="BJ572">
        <v>8610</v>
      </c>
      <c r="BK572">
        <v>47733.24</v>
      </c>
      <c r="BL572">
        <v>9120</v>
      </c>
      <c r="BM572">
        <v>0</v>
      </c>
      <c r="BN572">
        <v>0</v>
      </c>
      <c r="BO572">
        <v>0</v>
      </c>
      <c r="BP572">
        <v>0</v>
      </c>
      <c r="BQ572">
        <v>0</v>
      </c>
      <c r="BR572">
        <v>0</v>
      </c>
      <c r="BS572">
        <v>0</v>
      </c>
      <c r="BT572">
        <v>0</v>
      </c>
      <c r="BU572">
        <v>0</v>
      </c>
      <c r="BV572">
        <v>0</v>
      </c>
      <c r="BW572">
        <v>0</v>
      </c>
      <c r="BX572">
        <v>0</v>
      </c>
      <c r="BY572">
        <v>0</v>
      </c>
      <c r="BZ572">
        <v>0</v>
      </c>
      <c r="CA572">
        <v>0</v>
      </c>
      <c r="CB572">
        <v>0</v>
      </c>
      <c r="CC572">
        <v>0</v>
      </c>
      <c r="CD572">
        <v>0</v>
      </c>
      <c r="CE572">
        <v>0</v>
      </c>
      <c r="CF572">
        <v>0</v>
      </c>
      <c r="CG572">
        <v>0</v>
      </c>
      <c r="CH572">
        <v>0</v>
      </c>
      <c r="CI572">
        <v>0</v>
      </c>
      <c r="CJ572">
        <v>0</v>
      </c>
      <c r="CK572">
        <v>0</v>
      </c>
      <c r="CL572">
        <v>0</v>
      </c>
      <c r="CM572">
        <v>0</v>
      </c>
      <c r="CN572">
        <v>0</v>
      </c>
      <c r="CO572">
        <v>0</v>
      </c>
      <c r="CP572">
        <v>0</v>
      </c>
      <c r="CQ572">
        <v>0</v>
      </c>
      <c r="CR572">
        <v>0</v>
      </c>
      <c r="CS572">
        <v>0</v>
      </c>
      <c r="CT572">
        <v>0</v>
      </c>
      <c r="CU572">
        <v>0</v>
      </c>
      <c r="CV572">
        <v>0</v>
      </c>
      <c r="CW572">
        <v>0</v>
      </c>
      <c r="CX572">
        <v>0</v>
      </c>
      <c r="CY572">
        <v>0</v>
      </c>
      <c r="CZ572">
        <v>0</v>
      </c>
      <c r="DA572">
        <v>0</v>
      </c>
      <c r="DB572">
        <v>0</v>
      </c>
      <c r="DC572">
        <v>0</v>
      </c>
      <c r="DD572">
        <v>0</v>
      </c>
      <c r="DE572">
        <v>0</v>
      </c>
      <c r="DF572">
        <v>0</v>
      </c>
      <c r="DG572">
        <v>0</v>
      </c>
      <c r="DH572">
        <v>0</v>
      </c>
      <c r="DI572">
        <v>0</v>
      </c>
      <c r="DJ572">
        <v>0</v>
      </c>
      <c r="DK572">
        <v>0</v>
      </c>
      <c r="DL572">
        <v>0</v>
      </c>
      <c r="DM572">
        <v>0</v>
      </c>
      <c r="DN572">
        <v>0</v>
      </c>
      <c r="DO572">
        <v>0</v>
      </c>
      <c r="DP572">
        <v>0</v>
      </c>
      <c r="DQ572">
        <v>0</v>
      </c>
    </row>
    <row r="573" spans="1:121" x14ac:dyDescent="0.25">
      <c r="A573" t="s">
        <v>1820</v>
      </c>
      <c r="B573" t="s">
        <v>136</v>
      </c>
      <c r="C573" t="s">
        <v>137</v>
      </c>
      <c r="D573">
        <v>16</v>
      </c>
      <c r="E573" t="s">
        <v>138</v>
      </c>
      <c r="F573" t="s">
        <v>1819</v>
      </c>
      <c r="G573" t="s">
        <v>1821</v>
      </c>
      <c r="H573" t="s">
        <v>141</v>
      </c>
      <c r="I573" t="s">
        <v>142</v>
      </c>
      <c r="J573" s="66">
        <v>200019603218348</v>
      </c>
      <c r="K573" t="s">
        <v>143</v>
      </c>
      <c r="L573">
        <v>4</v>
      </c>
      <c r="M573" s="65">
        <v>45664</v>
      </c>
      <c r="N573" t="s">
        <v>324</v>
      </c>
      <c r="O573" t="s">
        <v>325</v>
      </c>
      <c r="P573" t="s">
        <v>324</v>
      </c>
      <c r="Q573" t="s">
        <v>325</v>
      </c>
      <c r="R573">
        <v>34</v>
      </c>
      <c r="S573" t="s">
        <v>169</v>
      </c>
      <c r="T573" t="s">
        <v>147</v>
      </c>
      <c r="U573" t="s">
        <v>148</v>
      </c>
      <c r="V573" t="s">
        <v>149</v>
      </c>
      <c r="W573" t="s">
        <v>150</v>
      </c>
      <c r="X573">
        <v>1983</v>
      </c>
      <c r="Y573" t="s">
        <v>522</v>
      </c>
      <c r="Z573" t="s">
        <v>152</v>
      </c>
      <c r="AA573" t="s">
        <v>153</v>
      </c>
      <c r="AB573" t="s">
        <v>154</v>
      </c>
      <c r="AC573" t="s">
        <v>155</v>
      </c>
      <c r="AF573" t="s">
        <v>188</v>
      </c>
      <c r="AG573" t="s">
        <v>189</v>
      </c>
      <c r="AP573" t="s">
        <v>158</v>
      </c>
      <c r="AQ573" t="s">
        <v>159</v>
      </c>
      <c r="AR573">
        <v>2025</v>
      </c>
      <c r="AS573">
        <v>12</v>
      </c>
      <c r="AT573" s="65">
        <v>45669</v>
      </c>
      <c r="AU573" t="s">
        <v>160</v>
      </c>
      <c r="AV573" t="s">
        <v>161</v>
      </c>
      <c r="AW573" t="s">
        <v>171</v>
      </c>
      <c r="AX573">
        <v>0</v>
      </c>
      <c r="AY573">
        <v>0</v>
      </c>
      <c r="AZ573">
        <v>0</v>
      </c>
      <c r="BA573">
        <v>0</v>
      </c>
      <c r="BB573">
        <v>0</v>
      </c>
      <c r="BC573">
        <v>0</v>
      </c>
      <c r="BD573">
        <v>0</v>
      </c>
      <c r="BE573">
        <v>0</v>
      </c>
      <c r="BF573">
        <v>0</v>
      </c>
      <c r="BG573">
        <v>0</v>
      </c>
      <c r="BH573">
        <v>0</v>
      </c>
      <c r="BI573">
        <v>0</v>
      </c>
      <c r="BJ573">
        <v>1722</v>
      </c>
      <c r="BK573">
        <v>3486.68</v>
      </c>
      <c r="BL573">
        <v>1824</v>
      </c>
      <c r="BM573">
        <v>0</v>
      </c>
      <c r="BN573">
        <v>0</v>
      </c>
      <c r="BO573">
        <v>0</v>
      </c>
      <c r="BP573">
        <v>0</v>
      </c>
      <c r="BQ573">
        <v>0</v>
      </c>
      <c r="BR573">
        <v>0</v>
      </c>
      <c r="BS573">
        <v>0</v>
      </c>
      <c r="BT573">
        <v>0</v>
      </c>
      <c r="BU573">
        <v>0</v>
      </c>
      <c r="BV573">
        <v>0</v>
      </c>
      <c r="BW573">
        <v>0</v>
      </c>
      <c r="BX573">
        <v>0</v>
      </c>
      <c r="BY573">
        <v>0</v>
      </c>
      <c r="BZ573">
        <v>0</v>
      </c>
      <c r="CA573">
        <v>0</v>
      </c>
      <c r="CB573">
        <v>0</v>
      </c>
      <c r="CC573">
        <v>0</v>
      </c>
      <c r="CD573">
        <v>0</v>
      </c>
      <c r="CE573">
        <v>0</v>
      </c>
      <c r="CF573">
        <v>0</v>
      </c>
      <c r="CG573">
        <v>0</v>
      </c>
      <c r="CH573">
        <v>0</v>
      </c>
      <c r="CI573">
        <v>0</v>
      </c>
      <c r="CJ573">
        <v>0</v>
      </c>
      <c r="CK573">
        <v>0</v>
      </c>
      <c r="CL573">
        <v>0</v>
      </c>
      <c r="CM573">
        <v>0</v>
      </c>
      <c r="CN573">
        <v>0</v>
      </c>
      <c r="CO573">
        <v>0</v>
      </c>
      <c r="CP573">
        <v>0</v>
      </c>
      <c r="CQ573">
        <v>0</v>
      </c>
      <c r="CR573">
        <v>0</v>
      </c>
      <c r="CS573">
        <v>0</v>
      </c>
      <c r="CT573">
        <v>0</v>
      </c>
      <c r="CU573">
        <v>0</v>
      </c>
      <c r="CV573">
        <v>0</v>
      </c>
      <c r="CW573">
        <v>0</v>
      </c>
      <c r="CX573">
        <v>0</v>
      </c>
      <c r="CY573">
        <v>0</v>
      </c>
      <c r="CZ573">
        <v>0</v>
      </c>
      <c r="DA573">
        <v>0</v>
      </c>
      <c r="DB573">
        <v>0</v>
      </c>
      <c r="DC573">
        <v>0</v>
      </c>
      <c r="DD573">
        <v>0</v>
      </c>
      <c r="DE573">
        <v>0</v>
      </c>
      <c r="DF573">
        <v>0</v>
      </c>
      <c r="DG573">
        <v>0</v>
      </c>
      <c r="DH573">
        <v>0</v>
      </c>
      <c r="DI573">
        <v>0</v>
      </c>
      <c r="DJ573">
        <v>0</v>
      </c>
      <c r="DK573">
        <v>0</v>
      </c>
      <c r="DL573">
        <v>0</v>
      </c>
      <c r="DM573">
        <v>0</v>
      </c>
      <c r="DN573">
        <v>0</v>
      </c>
      <c r="DO573">
        <v>0</v>
      </c>
      <c r="DP573">
        <v>0</v>
      </c>
      <c r="DQ573">
        <v>0</v>
      </c>
    </row>
    <row r="574" spans="1:121" x14ac:dyDescent="0.25">
      <c r="A574" t="s">
        <v>1823</v>
      </c>
      <c r="B574" t="s">
        <v>136</v>
      </c>
      <c r="C574" t="s">
        <v>137</v>
      </c>
      <c r="D574">
        <v>41</v>
      </c>
      <c r="E574" t="s">
        <v>138</v>
      </c>
      <c r="F574" t="s">
        <v>1822</v>
      </c>
      <c r="G574" t="s">
        <v>1824</v>
      </c>
      <c r="H574" t="s">
        <v>141</v>
      </c>
      <c r="I574" t="s">
        <v>142</v>
      </c>
      <c r="J574" s="66">
        <v>200019606014092</v>
      </c>
      <c r="K574" t="s">
        <v>143</v>
      </c>
      <c r="L574">
        <v>5</v>
      </c>
      <c r="M574" s="65">
        <v>45663</v>
      </c>
      <c r="N574" t="s">
        <v>403</v>
      </c>
      <c r="O574" t="s">
        <v>404</v>
      </c>
      <c r="P574" t="s">
        <v>403</v>
      </c>
      <c r="Q574" t="s">
        <v>404</v>
      </c>
      <c r="R574">
        <v>34</v>
      </c>
      <c r="S574" t="s">
        <v>169</v>
      </c>
      <c r="T574" t="s">
        <v>147</v>
      </c>
      <c r="U574" t="s">
        <v>148</v>
      </c>
      <c r="V574" t="s">
        <v>149</v>
      </c>
      <c r="W574" t="s">
        <v>150</v>
      </c>
      <c r="X574">
        <v>1983</v>
      </c>
      <c r="Y574" t="s">
        <v>522</v>
      </c>
      <c r="Z574" t="s">
        <v>152</v>
      </c>
      <c r="AA574" t="s">
        <v>153</v>
      </c>
      <c r="AB574" t="s">
        <v>154</v>
      </c>
      <c r="AC574" t="s">
        <v>155</v>
      </c>
      <c r="AF574" t="s">
        <v>188</v>
      </c>
      <c r="AG574" t="s">
        <v>189</v>
      </c>
      <c r="AP574" t="s">
        <v>158</v>
      </c>
      <c r="AQ574" t="s">
        <v>159</v>
      </c>
      <c r="AR574">
        <v>2025</v>
      </c>
      <c r="AS574">
        <v>12</v>
      </c>
      <c r="AT574" s="65">
        <v>45669</v>
      </c>
      <c r="AU574" t="s">
        <v>160</v>
      </c>
      <c r="AV574" t="s">
        <v>161</v>
      </c>
      <c r="AW574" t="s">
        <v>171</v>
      </c>
      <c r="AX574">
        <v>0</v>
      </c>
      <c r="AY574">
        <v>0</v>
      </c>
      <c r="AZ574">
        <v>0</v>
      </c>
      <c r="BA574">
        <v>0</v>
      </c>
      <c r="BB574">
        <v>0</v>
      </c>
      <c r="BC574">
        <v>0</v>
      </c>
      <c r="BD574">
        <v>0</v>
      </c>
      <c r="BE574">
        <v>0</v>
      </c>
      <c r="BF574">
        <v>0</v>
      </c>
      <c r="BG574">
        <v>0</v>
      </c>
      <c r="BH574">
        <v>0</v>
      </c>
      <c r="BI574">
        <v>0</v>
      </c>
      <c r="BJ574">
        <v>2296</v>
      </c>
      <c r="BK574">
        <v>7400.87</v>
      </c>
      <c r="BL574">
        <v>2432</v>
      </c>
      <c r="BM574">
        <v>0</v>
      </c>
      <c r="BN574">
        <v>0</v>
      </c>
      <c r="BO574">
        <v>0</v>
      </c>
      <c r="BP574">
        <v>0</v>
      </c>
      <c r="BQ574">
        <v>0</v>
      </c>
      <c r="BR574">
        <v>0</v>
      </c>
      <c r="BS574">
        <v>0</v>
      </c>
      <c r="BT574">
        <v>0</v>
      </c>
      <c r="BU574">
        <v>0</v>
      </c>
      <c r="BV574">
        <v>0</v>
      </c>
      <c r="BW574">
        <v>0</v>
      </c>
      <c r="BX574">
        <v>0</v>
      </c>
      <c r="BY574">
        <v>0</v>
      </c>
      <c r="BZ574">
        <v>0</v>
      </c>
      <c r="CA574">
        <v>0</v>
      </c>
      <c r="CB574">
        <v>0</v>
      </c>
      <c r="CC574">
        <v>0</v>
      </c>
      <c r="CD574">
        <v>0</v>
      </c>
      <c r="CE574">
        <v>0</v>
      </c>
      <c r="CF574">
        <v>0</v>
      </c>
      <c r="CG574">
        <v>0</v>
      </c>
      <c r="CH574">
        <v>0</v>
      </c>
      <c r="CI574">
        <v>0</v>
      </c>
      <c r="CJ574">
        <v>0</v>
      </c>
      <c r="CK574">
        <v>0</v>
      </c>
      <c r="CL574">
        <v>0</v>
      </c>
      <c r="CM574">
        <v>0</v>
      </c>
      <c r="CN574">
        <v>0</v>
      </c>
      <c r="CO574">
        <v>0</v>
      </c>
      <c r="CP574">
        <v>0</v>
      </c>
      <c r="CQ574">
        <v>0</v>
      </c>
      <c r="CR574">
        <v>0</v>
      </c>
      <c r="CS574">
        <v>0</v>
      </c>
      <c r="CT574">
        <v>0</v>
      </c>
      <c r="CU574">
        <v>0</v>
      </c>
      <c r="CV574">
        <v>0</v>
      </c>
      <c r="CW574">
        <v>0</v>
      </c>
      <c r="CX574">
        <v>0</v>
      </c>
      <c r="CY574">
        <v>0</v>
      </c>
      <c r="CZ574">
        <v>0</v>
      </c>
      <c r="DA574">
        <v>0</v>
      </c>
      <c r="DB574">
        <v>0</v>
      </c>
      <c r="DC574">
        <v>0</v>
      </c>
      <c r="DD574">
        <v>0</v>
      </c>
      <c r="DE574">
        <v>0</v>
      </c>
      <c r="DF574">
        <v>0</v>
      </c>
      <c r="DG574">
        <v>0</v>
      </c>
      <c r="DH574">
        <v>0</v>
      </c>
      <c r="DI574">
        <v>0</v>
      </c>
      <c r="DJ574">
        <v>0</v>
      </c>
      <c r="DK574">
        <v>0</v>
      </c>
      <c r="DL574">
        <v>0</v>
      </c>
      <c r="DM574">
        <v>0</v>
      </c>
      <c r="DN574">
        <v>0</v>
      </c>
      <c r="DO574">
        <v>0</v>
      </c>
      <c r="DP574">
        <v>0</v>
      </c>
      <c r="DQ574">
        <v>0</v>
      </c>
    </row>
    <row r="575" spans="1:121" x14ac:dyDescent="0.25">
      <c r="A575" t="s">
        <v>1826</v>
      </c>
      <c r="B575" t="s">
        <v>136</v>
      </c>
      <c r="C575" t="s">
        <v>137</v>
      </c>
      <c r="D575">
        <v>40</v>
      </c>
      <c r="E575" t="s">
        <v>138</v>
      </c>
      <c r="F575" t="s">
        <v>1825</v>
      </c>
      <c r="G575" s="65">
        <v>21343</v>
      </c>
      <c r="H575" t="s">
        <v>141</v>
      </c>
      <c r="I575" t="s">
        <v>206</v>
      </c>
      <c r="J575" s="66">
        <v>200012310185006</v>
      </c>
      <c r="K575" t="s">
        <v>143</v>
      </c>
      <c r="L575">
        <v>5</v>
      </c>
      <c r="M575" s="65">
        <v>45663</v>
      </c>
      <c r="N575" t="s">
        <v>356</v>
      </c>
      <c r="O575" t="s">
        <v>357</v>
      </c>
      <c r="P575" t="s">
        <v>356</v>
      </c>
      <c r="Q575" t="s">
        <v>357</v>
      </c>
      <c r="R575">
        <v>1</v>
      </c>
      <c r="S575" t="s">
        <v>146</v>
      </c>
      <c r="T575" t="s">
        <v>147</v>
      </c>
      <c r="U575" t="s">
        <v>148</v>
      </c>
      <c r="V575" t="s">
        <v>149</v>
      </c>
      <c r="W575" t="s">
        <v>150</v>
      </c>
      <c r="X575">
        <v>1964</v>
      </c>
      <c r="Y575" t="s">
        <v>1827</v>
      </c>
      <c r="Z575" t="s">
        <v>152</v>
      </c>
      <c r="AA575" t="s">
        <v>153</v>
      </c>
      <c r="AB575" t="s">
        <v>154</v>
      </c>
      <c r="AC575" t="s">
        <v>155</v>
      </c>
      <c r="AF575" t="s">
        <v>156</v>
      </c>
      <c r="AG575" t="s">
        <v>157</v>
      </c>
      <c r="AP575" t="s">
        <v>158</v>
      </c>
      <c r="AQ575" t="s">
        <v>159</v>
      </c>
      <c r="AR575">
        <v>2025</v>
      </c>
      <c r="AS575">
        <v>12</v>
      </c>
      <c r="AT575" s="65">
        <v>45669</v>
      </c>
      <c r="AU575" t="s">
        <v>160</v>
      </c>
      <c r="AV575" t="s">
        <v>161</v>
      </c>
      <c r="AW575" t="s">
        <v>162</v>
      </c>
      <c r="AX575">
        <v>49335</v>
      </c>
      <c r="AY575">
        <v>0</v>
      </c>
      <c r="AZ575">
        <v>0</v>
      </c>
      <c r="BA575">
        <v>0</v>
      </c>
      <c r="BB575">
        <v>0</v>
      </c>
      <c r="BC575">
        <v>0</v>
      </c>
      <c r="BD575">
        <v>0</v>
      </c>
      <c r="BE575">
        <v>0</v>
      </c>
      <c r="BF575">
        <v>0</v>
      </c>
      <c r="BG575">
        <v>0</v>
      </c>
      <c r="BH575">
        <v>0</v>
      </c>
      <c r="BI575">
        <v>0</v>
      </c>
      <c r="BJ575">
        <v>1415.91</v>
      </c>
      <c r="BK575">
        <v>1760.15</v>
      </c>
      <c r="BL575">
        <v>1499.78</v>
      </c>
      <c r="BM575">
        <v>0</v>
      </c>
      <c r="BN575">
        <v>0</v>
      </c>
      <c r="BO575">
        <v>0</v>
      </c>
      <c r="BP575">
        <v>0</v>
      </c>
      <c r="BQ575">
        <v>0</v>
      </c>
      <c r="BR575">
        <v>0</v>
      </c>
      <c r="BS575">
        <v>0</v>
      </c>
      <c r="BT575">
        <v>0</v>
      </c>
      <c r="BU575">
        <v>0</v>
      </c>
      <c r="BV575">
        <v>0</v>
      </c>
      <c r="BW575">
        <v>0</v>
      </c>
      <c r="BX575">
        <v>0</v>
      </c>
      <c r="BY575">
        <v>0</v>
      </c>
      <c r="BZ575">
        <v>30061.82</v>
      </c>
      <c r="CA575">
        <v>0</v>
      </c>
      <c r="CB575">
        <v>0</v>
      </c>
      <c r="CC575">
        <v>0</v>
      </c>
      <c r="CD575">
        <v>0</v>
      </c>
      <c r="CE575">
        <v>0</v>
      </c>
      <c r="CF575">
        <v>0</v>
      </c>
      <c r="CG575">
        <v>0</v>
      </c>
      <c r="CH575">
        <v>0</v>
      </c>
      <c r="CI575">
        <v>0</v>
      </c>
      <c r="CJ575">
        <v>0</v>
      </c>
      <c r="CK575">
        <v>0</v>
      </c>
      <c r="CL575">
        <v>0</v>
      </c>
      <c r="CM575">
        <v>0</v>
      </c>
      <c r="CN575">
        <v>0</v>
      </c>
      <c r="CO575">
        <v>0</v>
      </c>
      <c r="CP575">
        <v>0</v>
      </c>
      <c r="CQ575">
        <v>0</v>
      </c>
      <c r="CR575">
        <v>0</v>
      </c>
      <c r="CS575">
        <v>0</v>
      </c>
      <c r="CT575">
        <v>0</v>
      </c>
      <c r="CU575">
        <v>0</v>
      </c>
      <c r="CV575">
        <v>0</v>
      </c>
      <c r="CW575">
        <v>0</v>
      </c>
      <c r="CX575">
        <v>0</v>
      </c>
      <c r="CY575">
        <v>0</v>
      </c>
      <c r="CZ575">
        <v>0</v>
      </c>
      <c r="DA575">
        <v>0</v>
      </c>
      <c r="DB575">
        <v>0</v>
      </c>
      <c r="DC575">
        <v>0</v>
      </c>
      <c r="DD575">
        <v>0</v>
      </c>
      <c r="DE575">
        <v>0</v>
      </c>
      <c r="DF575">
        <v>0</v>
      </c>
      <c r="DG575">
        <v>0</v>
      </c>
      <c r="DH575">
        <v>0</v>
      </c>
      <c r="DI575">
        <v>0</v>
      </c>
      <c r="DJ575">
        <v>0</v>
      </c>
      <c r="DK575">
        <v>0</v>
      </c>
      <c r="DL575">
        <v>0</v>
      </c>
      <c r="DM575">
        <v>0</v>
      </c>
      <c r="DN575">
        <v>0</v>
      </c>
      <c r="DO575">
        <v>0</v>
      </c>
      <c r="DP575">
        <v>0</v>
      </c>
      <c r="DQ575">
        <v>0</v>
      </c>
    </row>
    <row r="576" spans="1:121" x14ac:dyDescent="0.25">
      <c r="A576" t="s">
        <v>1829</v>
      </c>
      <c r="B576" t="s">
        <v>136</v>
      </c>
      <c r="C576" t="s">
        <v>137</v>
      </c>
      <c r="D576">
        <v>63</v>
      </c>
      <c r="E576" t="s">
        <v>138</v>
      </c>
      <c r="F576" t="s">
        <v>1828</v>
      </c>
      <c r="G576" s="65">
        <v>35258</v>
      </c>
      <c r="H576" t="s">
        <v>141</v>
      </c>
      <c r="I576" t="s">
        <v>142</v>
      </c>
      <c r="J576" s="66">
        <v>200019606014290</v>
      </c>
      <c r="K576" t="s">
        <v>143</v>
      </c>
      <c r="L576">
        <v>5</v>
      </c>
      <c r="M576" s="65">
        <v>45663</v>
      </c>
      <c r="N576" t="s">
        <v>403</v>
      </c>
      <c r="O576" t="s">
        <v>404</v>
      </c>
      <c r="P576" t="s">
        <v>403</v>
      </c>
      <c r="Q576" t="s">
        <v>404</v>
      </c>
      <c r="R576">
        <v>34</v>
      </c>
      <c r="S576" t="s">
        <v>169</v>
      </c>
      <c r="T576" t="s">
        <v>147</v>
      </c>
      <c r="U576" t="s">
        <v>148</v>
      </c>
      <c r="V576" t="s">
        <v>149</v>
      </c>
      <c r="W576" t="s">
        <v>150</v>
      </c>
      <c r="X576">
        <v>1983</v>
      </c>
      <c r="Y576" t="s">
        <v>522</v>
      </c>
      <c r="Z576" t="s">
        <v>152</v>
      </c>
      <c r="AA576" t="s">
        <v>153</v>
      </c>
      <c r="AB576" t="s">
        <v>154</v>
      </c>
      <c r="AC576" t="s">
        <v>155</v>
      </c>
      <c r="AF576" t="s">
        <v>188</v>
      </c>
      <c r="AG576" t="s">
        <v>189</v>
      </c>
      <c r="AP576" t="s">
        <v>158</v>
      </c>
      <c r="AQ576" t="s">
        <v>159</v>
      </c>
      <c r="AR576">
        <v>2025</v>
      </c>
      <c r="AS576">
        <v>12</v>
      </c>
      <c r="AT576" s="65">
        <v>45669</v>
      </c>
      <c r="AU576" t="s">
        <v>160</v>
      </c>
      <c r="AV576" t="s">
        <v>161</v>
      </c>
      <c r="AW576" t="s">
        <v>171</v>
      </c>
      <c r="AX576">
        <v>0</v>
      </c>
      <c r="AY576">
        <v>0</v>
      </c>
      <c r="AZ576">
        <v>0</v>
      </c>
      <c r="BA576">
        <v>0</v>
      </c>
      <c r="BB576">
        <v>0</v>
      </c>
      <c r="BC576">
        <v>0</v>
      </c>
      <c r="BD576">
        <v>0</v>
      </c>
      <c r="BE576">
        <v>0</v>
      </c>
      <c r="BF576">
        <v>0</v>
      </c>
      <c r="BG576">
        <v>0</v>
      </c>
      <c r="BH576">
        <v>0</v>
      </c>
      <c r="BI576">
        <v>0</v>
      </c>
      <c r="BJ576">
        <v>2296</v>
      </c>
      <c r="BK576">
        <v>7400.87</v>
      </c>
      <c r="BL576">
        <v>2432</v>
      </c>
      <c r="BM576">
        <v>0</v>
      </c>
      <c r="BN576">
        <v>0</v>
      </c>
      <c r="BO576">
        <v>0</v>
      </c>
      <c r="BP576">
        <v>0</v>
      </c>
      <c r="BQ576">
        <v>0</v>
      </c>
      <c r="BR576">
        <v>0</v>
      </c>
      <c r="BS576">
        <v>0</v>
      </c>
      <c r="BT576">
        <v>0</v>
      </c>
      <c r="BU576">
        <v>0</v>
      </c>
      <c r="BV576">
        <v>0</v>
      </c>
      <c r="BW576">
        <v>0</v>
      </c>
      <c r="BX576">
        <v>0</v>
      </c>
      <c r="BY576">
        <v>0</v>
      </c>
      <c r="BZ576">
        <v>10466</v>
      </c>
      <c r="CA576">
        <v>0</v>
      </c>
      <c r="CB576">
        <v>0</v>
      </c>
      <c r="CC576">
        <v>0</v>
      </c>
      <c r="CD576">
        <v>0</v>
      </c>
      <c r="CE576">
        <v>0</v>
      </c>
      <c r="CF576">
        <v>0</v>
      </c>
      <c r="CG576">
        <v>0</v>
      </c>
      <c r="CH576">
        <v>0</v>
      </c>
      <c r="CI576">
        <v>0</v>
      </c>
      <c r="CJ576">
        <v>0</v>
      </c>
      <c r="CK576">
        <v>0</v>
      </c>
      <c r="CL576">
        <v>0</v>
      </c>
      <c r="CM576">
        <v>0</v>
      </c>
      <c r="CN576">
        <v>0</v>
      </c>
      <c r="CO576">
        <v>0</v>
      </c>
      <c r="CP576">
        <v>0</v>
      </c>
      <c r="CQ576">
        <v>0</v>
      </c>
      <c r="CR576">
        <v>0</v>
      </c>
      <c r="CS576">
        <v>0</v>
      </c>
      <c r="CT576">
        <v>0</v>
      </c>
      <c r="CU576">
        <v>0</v>
      </c>
      <c r="CV576">
        <v>0</v>
      </c>
      <c r="CW576">
        <v>0</v>
      </c>
      <c r="CX576">
        <v>0</v>
      </c>
      <c r="CY576">
        <v>0</v>
      </c>
      <c r="CZ576">
        <v>0</v>
      </c>
      <c r="DA576">
        <v>0</v>
      </c>
      <c r="DB576">
        <v>0</v>
      </c>
      <c r="DC576">
        <v>0</v>
      </c>
      <c r="DD576">
        <v>0</v>
      </c>
      <c r="DE576">
        <v>0</v>
      </c>
      <c r="DF576">
        <v>0</v>
      </c>
      <c r="DG576">
        <v>0</v>
      </c>
      <c r="DH576">
        <v>0</v>
      </c>
      <c r="DI576">
        <v>0</v>
      </c>
      <c r="DJ576">
        <v>0</v>
      </c>
      <c r="DK576">
        <v>0</v>
      </c>
      <c r="DL576">
        <v>0</v>
      </c>
      <c r="DM576">
        <v>0</v>
      </c>
      <c r="DN576">
        <v>0</v>
      </c>
      <c r="DO576">
        <v>0</v>
      </c>
      <c r="DP576">
        <v>0</v>
      </c>
      <c r="DQ576">
        <v>0</v>
      </c>
    </row>
    <row r="577" spans="1:121" x14ac:dyDescent="0.25">
      <c r="A577" t="s">
        <v>1831</v>
      </c>
      <c r="B577" t="s">
        <v>136</v>
      </c>
      <c r="C577" t="s">
        <v>137</v>
      </c>
      <c r="D577">
        <v>134</v>
      </c>
      <c r="E577" t="s">
        <v>138</v>
      </c>
      <c r="F577" t="s">
        <v>1830</v>
      </c>
      <c r="G577" s="65">
        <v>31960</v>
      </c>
      <c r="H577" t="s">
        <v>166</v>
      </c>
      <c r="I577" t="s">
        <v>142</v>
      </c>
      <c r="J577" s="66">
        <v>9602554511</v>
      </c>
      <c r="K577" t="s">
        <v>143</v>
      </c>
      <c r="L577">
        <v>1</v>
      </c>
      <c r="M577" s="65">
        <v>45668</v>
      </c>
      <c r="N577" t="s">
        <v>257</v>
      </c>
      <c r="O577" t="s">
        <v>258</v>
      </c>
      <c r="P577" t="s">
        <v>257</v>
      </c>
      <c r="Q577" t="s">
        <v>258</v>
      </c>
      <c r="R577">
        <v>1</v>
      </c>
      <c r="S577" t="s">
        <v>146</v>
      </c>
      <c r="T577" t="s">
        <v>147</v>
      </c>
      <c r="U577" t="s">
        <v>148</v>
      </c>
      <c r="V577" t="s">
        <v>149</v>
      </c>
      <c r="W577" t="s">
        <v>150</v>
      </c>
      <c r="X577">
        <v>1210</v>
      </c>
      <c r="Y577" t="s">
        <v>259</v>
      </c>
      <c r="Z577" t="s">
        <v>193</v>
      </c>
      <c r="AA577" t="s">
        <v>194</v>
      </c>
      <c r="AB577" t="s">
        <v>195</v>
      </c>
      <c r="AC577" t="s">
        <v>196</v>
      </c>
      <c r="AF577" t="s">
        <v>260</v>
      </c>
      <c r="AG577" t="s">
        <v>261</v>
      </c>
      <c r="AP577" t="s">
        <v>158</v>
      </c>
      <c r="AQ577" t="s">
        <v>159</v>
      </c>
      <c r="AR577">
        <v>2025</v>
      </c>
      <c r="AS577">
        <v>12</v>
      </c>
      <c r="AT577" s="65">
        <v>45669</v>
      </c>
      <c r="AU577" t="s">
        <v>160</v>
      </c>
      <c r="AV577" t="s">
        <v>161</v>
      </c>
      <c r="AW577" t="s">
        <v>162</v>
      </c>
      <c r="AX577">
        <v>25000</v>
      </c>
      <c r="AY577">
        <v>0</v>
      </c>
      <c r="AZ577">
        <v>0</v>
      </c>
      <c r="BA577">
        <v>0</v>
      </c>
      <c r="BB577">
        <v>0</v>
      </c>
      <c r="BC577">
        <v>0</v>
      </c>
      <c r="BD577">
        <v>0</v>
      </c>
      <c r="BE577">
        <v>0</v>
      </c>
      <c r="BF577">
        <v>0</v>
      </c>
      <c r="BG577">
        <v>0</v>
      </c>
      <c r="BH577">
        <v>0</v>
      </c>
      <c r="BI577">
        <v>0</v>
      </c>
      <c r="BJ577">
        <v>717.5</v>
      </c>
      <c r="BK577">
        <v>0</v>
      </c>
      <c r="BL577">
        <v>760</v>
      </c>
      <c r="BM577">
        <v>0</v>
      </c>
      <c r="BN577">
        <v>0</v>
      </c>
      <c r="BO577">
        <v>0</v>
      </c>
      <c r="BP577">
        <v>0</v>
      </c>
      <c r="BQ577">
        <v>0</v>
      </c>
      <c r="BR577">
        <v>0</v>
      </c>
      <c r="BS577">
        <v>0</v>
      </c>
      <c r="BT577">
        <v>0</v>
      </c>
      <c r="BU577">
        <v>0</v>
      </c>
      <c r="BV577">
        <v>0</v>
      </c>
      <c r="BW577">
        <v>0</v>
      </c>
      <c r="BX577">
        <v>0</v>
      </c>
      <c r="BY577">
        <v>0</v>
      </c>
      <c r="BZ577">
        <v>0</v>
      </c>
      <c r="CA577">
        <v>0</v>
      </c>
      <c r="CB577">
        <v>0</v>
      </c>
      <c r="CC577">
        <v>0</v>
      </c>
      <c r="CD577">
        <v>0</v>
      </c>
      <c r="CE577">
        <v>0</v>
      </c>
      <c r="CF577">
        <v>0</v>
      </c>
      <c r="CG577">
        <v>0</v>
      </c>
      <c r="CH577">
        <v>0</v>
      </c>
      <c r="CI577">
        <v>0</v>
      </c>
      <c r="CJ577">
        <v>0</v>
      </c>
      <c r="CK577">
        <v>0</v>
      </c>
      <c r="CL577">
        <v>0</v>
      </c>
      <c r="CM577">
        <v>0</v>
      </c>
      <c r="CN577">
        <v>0</v>
      </c>
      <c r="CO577">
        <v>0</v>
      </c>
      <c r="CP577">
        <v>0</v>
      </c>
      <c r="CQ577">
        <v>0</v>
      </c>
      <c r="CR577">
        <v>0</v>
      </c>
      <c r="CS577">
        <v>0</v>
      </c>
      <c r="CT577">
        <v>0</v>
      </c>
      <c r="CU577">
        <v>0</v>
      </c>
      <c r="CV577">
        <v>0</v>
      </c>
      <c r="CW577">
        <v>0</v>
      </c>
      <c r="CX577">
        <v>0</v>
      </c>
      <c r="CY577">
        <v>0</v>
      </c>
      <c r="CZ577">
        <v>0</v>
      </c>
      <c r="DA577">
        <v>0</v>
      </c>
      <c r="DB577">
        <v>0</v>
      </c>
      <c r="DC577">
        <v>0</v>
      </c>
      <c r="DD577">
        <v>0</v>
      </c>
      <c r="DE577">
        <v>0</v>
      </c>
      <c r="DF577">
        <v>0</v>
      </c>
      <c r="DG577">
        <v>0</v>
      </c>
      <c r="DH577">
        <v>0</v>
      </c>
      <c r="DI577">
        <v>0</v>
      </c>
      <c r="DJ577">
        <v>0</v>
      </c>
      <c r="DK577">
        <v>0</v>
      </c>
      <c r="DL577">
        <v>0</v>
      </c>
      <c r="DM577">
        <v>0</v>
      </c>
      <c r="DN577">
        <v>0</v>
      </c>
      <c r="DO577">
        <v>0</v>
      </c>
      <c r="DP577">
        <v>0</v>
      </c>
      <c r="DQ577">
        <v>0</v>
      </c>
    </row>
    <row r="578" spans="1:121" x14ac:dyDescent="0.25">
      <c r="A578" t="s">
        <v>1833</v>
      </c>
      <c r="B578" t="s">
        <v>136</v>
      </c>
      <c r="C578" t="s">
        <v>137</v>
      </c>
      <c r="D578">
        <v>10</v>
      </c>
      <c r="E578" t="s">
        <v>138</v>
      </c>
      <c r="F578" t="s">
        <v>1832</v>
      </c>
      <c r="G578" t="s">
        <v>1834</v>
      </c>
      <c r="H578" t="s">
        <v>166</v>
      </c>
      <c r="I578" t="s">
        <v>142</v>
      </c>
      <c r="J578" s="66">
        <v>9608629291</v>
      </c>
      <c r="K578" t="s">
        <v>143</v>
      </c>
      <c r="L578">
        <v>1</v>
      </c>
      <c r="M578" s="65">
        <v>45665</v>
      </c>
      <c r="N578" t="s">
        <v>305</v>
      </c>
      <c r="O578" t="s">
        <v>306</v>
      </c>
      <c r="P578" t="s">
        <v>305</v>
      </c>
      <c r="Q578" t="s">
        <v>306</v>
      </c>
      <c r="R578">
        <v>34</v>
      </c>
      <c r="S578" t="s">
        <v>169</v>
      </c>
      <c r="T578" t="s">
        <v>147</v>
      </c>
      <c r="U578" t="s">
        <v>148</v>
      </c>
      <c r="V578" t="s">
        <v>149</v>
      </c>
      <c r="W578" t="s">
        <v>150</v>
      </c>
      <c r="X578">
        <v>3846</v>
      </c>
      <c r="Y578" t="s">
        <v>216</v>
      </c>
      <c r="Z578" t="s">
        <v>152</v>
      </c>
      <c r="AA578" t="s">
        <v>153</v>
      </c>
      <c r="AB578" t="s">
        <v>154</v>
      </c>
      <c r="AC578" t="s">
        <v>155</v>
      </c>
      <c r="AF578" t="s">
        <v>217</v>
      </c>
      <c r="AG578" t="s">
        <v>218</v>
      </c>
      <c r="AP578" t="s">
        <v>158</v>
      </c>
      <c r="AQ578" t="s">
        <v>159</v>
      </c>
      <c r="AR578">
        <v>2025</v>
      </c>
      <c r="AS578">
        <v>12</v>
      </c>
      <c r="AT578" s="65">
        <v>45669</v>
      </c>
      <c r="AU578" t="s">
        <v>160</v>
      </c>
      <c r="AV578" t="s">
        <v>161</v>
      </c>
      <c r="AW578" t="s">
        <v>171</v>
      </c>
      <c r="AX578">
        <v>0</v>
      </c>
      <c r="AY578">
        <v>0</v>
      </c>
      <c r="AZ578">
        <v>0</v>
      </c>
      <c r="BA578">
        <v>0</v>
      </c>
      <c r="BB578">
        <v>0</v>
      </c>
      <c r="BC578">
        <v>0</v>
      </c>
      <c r="BD578">
        <v>0</v>
      </c>
      <c r="BE578">
        <v>0</v>
      </c>
      <c r="BF578">
        <v>0</v>
      </c>
      <c r="BG578">
        <v>0</v>
      </c>
      <c r="BH578">
        <v>0</v>
      </c>
      <c r="BI578">
        <v>0</v>
      </c>
      <c r="BJ578">
        <v>1291.5</v>
      </c>
      <c r="BK578">
        <v>1148.33</v>
      </c>
      <c r="BL578">
        <v>1368</v>
      </c>
      <c r="BM578">
        <v>0</v>
      </c>
      <c r="BN578">
        <v>0</v>
      </c>
      <c r="BO578">
        <v>0</v>
      </c>
      <c r="BP578">
        <v>0</v>
      </c>
      <c r="BQ578">
        <v>0</v>
      </c>
      <c r="BR578">
        <v>0</v>
      </c>
      <c r="BS578">
        <v>0</v>
      </c>
      <c r="BT578">
        <v>0</v>
      </c>
      <c r="BU578">
        <v>0</v>
      </c>
      <c r="BV578">
        <v>0</v>
      </c>
      <c r="BW578">
        <v>0</v>
      </c>
      <c r="BX578">
        <v>0</v>
      </c>
      <c r="BY578">
        <v>0</v>
      </c>
      <c r="BZ578">
        <v>0</v>
      </c>
      <c r="CA578">
        <v>0</v>
      </c>
      <c r="CB578">
        <v>0</v>
      </c>
      <c r="CC578">
        <v>0</v>
      </c>
      <c r="CD578">
        <v>0</v>
      </c>
      <c r="CE578">
        <v>0</v>
      </c>
      <c r="CF578">
        <v>0</v>
      </c>
      <c r="CG578">
        <v>0</v>
      </c>
      <c r="CH578">
        <v>0</v>
      </c>
      <c r="CI578">
        <v>0</v>
      </c>
      <c r="CJ578">
        <v>0</v>
      </c>
      <c r="CK578">
        <v>0</v>
      </c>
      <c r="CL578">
        <v>0</v>
      </c>
      <c r="CM578">
        <v>0</v>
      </c>
      <c r="CN578">
        <v>0</v>
      </c>
      <c r="CO578">
        <v>0</v>
      </c>
      <c r="CP578">
        <v>0</v>
      </c>
      <c r="CQ578">
        <v>0</v>
      </c>
      <c r="CR578">
        <v>0</v>
      </c>
      <c r="CS578">
        <v>0</v>
      </c>
      <c r="CT578">
        <v>0</v>
      </c>
      <c r="CU578">
        <v>0</v>
      </c>
      <c r="CV578">
        <v>0</v>
      </c>
      <c r="CW578">
        <v>0</v>
      </c>
      <c r="CX578">
        <v>0</v>
      </c>
      <c r="CY578">
        <v>0</v>
      </c>
      <c r="CZ578">
        <v>0</v>
      </c>
      <c r="DA578">
        <v>0</v>
      </c>
      <c r="DB578">
        <v>0</v>
      </c>
      <c r="DC578">
        <v>0</v>
      </c>
      <c r="DD578">
        <v>0</v>
      </c>
      <c r="DE578">
        <v>0</v>
      </c>
      <c r="DF578">
        <v>0</v>
      </c>
      <c r="DG578">
        <v>0</v>
      </c>
      <c r="DH578">
        <v>0</v>
      </c>
      <c r="DI578">
        <v>0</v>
      </c>
      <c r="DJ578">
        <v>0</v>
      </c>
      <c r="DK578">
        <v>0</v>
      </c>
      <c r="DL578">
        <v>0</v>
      </c>
      <c r="DM578">
        <v>0</v>
      </c>
      <c r="DN578">
        <v>0</v>
      </c>
      <c r="DO578">
        <v>0</v>
      </c>
      <c r="DP578">
        <v>0</v>
      </c>
      <c r="DQ578">
        <v>0</v>
      </c>
    </row>
    <row r="579" spans="1:121" x14ac:dyDescent="0.25">
      <c r="A579" t="s">
        <v>1836</v>
      </c>
      <c r="B579" t="s">
        <v>136</v>
      </c>
      <c r="C579" t="s">
        <v>137</v>
      </c>
      <c r="D579">
        <v>369</v>
      </c>
      <c r="E579" t="s">
        <v>138</v>
      </c>
      <c r="F579" t="s">
        <v>1835</v>
      </c>
      <c r="G579" s="65">
        <v>34708</v>
      </c>
      <c r="H579" t="s">
        <v>141</v>
      </c>
      <c r="I579" t="s">
        <v>142</v>
      </c>
      <c r="J579" s="66">
        <v>131492536</v>
      </c>
      <c r="K579" t="s">
        <v>143</v>
      </c>
      <c r="L579">
        <v>1</v>
      </c>
      <c r="M579" s="65">
        <v>45698</v>
      </c>
      <c r="N579" t="s">
        <v>144</v>
      </c>
      <c r="O579" t="s">
        <v>145</v>
      </c>
      <c r="P579" t="s">
        <v>144</v>
      </c>
      <c r="Q579" t="s">
        <v>145</v>
      </c>
      <c r="R579">
        <v>34</v>
      </c>
      <c r="S579" t="s">
        <v>169</v>
      </c>
      <c r="T579" t="s">
        <v>147</v>
      </c>
      <c r="U579" t="s">
        <v>148</v>
      </c>
      <c r="V579" t="s">
        <v>149</v>
      </c>
      <c r="W579" t="s">
        <v>150</v>
      </c>
      <c r="X579">
        <v>1500</v>
      </c>
      <c r="Y579" t="s">
        <v>264</v>
      </c>
      <c r="Z579" t="s">
        <v>152</v>
      </c>
      <c r="AA579" t="s">
        <v>153</v>
      </c>
      <c r="AB579" t="s">
        <v>154</v>
      </c>
      <c r="AC579" t="s">
        <v>155</v>
      </c>
      <c r="AF579" t="s">
        <v>188</v>
      </c>
      <c r="AG579" t="s">
        <v>189</v>
      </c>
      <c r="AP579" t="s">
        <v>158</v>
      </c>
      <c r="AQ579" t="s">
        <v>159</v>
      </c>
      <c r="AR579">
        <v>2025</v>
      </c>
      <c r="AS579">
        <v>12</v>
      </c>
      <c r="AT579" s="65">
        <v>45669</v>
      </c>
      <c r="AU579" t="s">
        <v>160</v>
      </c>
      <c r="AV579" t="s">
        <v>161</v>
      </c>
      <c r="AW579" t="s">
        <v>171</v>
      </c>
      <c r="AX579">
        <v>0</v>
      </c>
      <c r="AY579">
        <v>0</v>
      </c>
      <c r="AZ579">
        <v>0</v>
      </c>
      <c r="BA579">
        <v>0</v>
      </c>
      <c r="BB579">
        <v>0</v>
      </c>
      <c r="BC579">
        <v>0</v>
      </c>
      <c r="BD579">
        <v>0</v>
      </c>
      <c r="BE579">
        <v>0</v>
      </c>
      <c r="BF579">
        <v>0</v>
      </c>
      <c r="BG579">
        <v>0</v>
      </c>
      <c r="BH579">
        <v>0</v>
      </c>
      <c r="BI579">
        <v>0</v>
      </c>
      <c r="BJ579">
        <v>2296</v>
      </c>
      <c r="BK579">
        <v>7400.87</v>
      </c>
      <c r="BL579">
        <v>2432</v>
      </c>
      <c r="BM579">
        <v>0</v>
      </c>
      <c r="BN579">
        <v>0</v>
      </c>
      <c r="BO579">
        <v>0</v>
      </c>
      <c r="BP579">
        <v>0</v>
      </c>
      <c r="BQ579">
        <v>0</v>
      </c>
      <c r="BR579">
        <v>0</v>
      </c>
      <c r="BS579">
        <v>0</v>
      </c>
      <c r="BT579">
        <v>0</v>
      </c>
      <c r="BU579">
        <v>0</v>
      </c>
      <c r="BV579">
        <v>0</v>
      </c>
      <c r="BW579">
        <v>0</v>
      </c>
      <c r="BX579">
        <v>0</v>
      </c>
      <c r="BY579">
        <v>0</v>
      </c>
      <c r="BZ579">
        <v>0</v>
      </c>
      <c r="CA579">
        <v>0</v>
      </c>
      <c r="CB579">
        <v>0</v>
      </c>
      <c r="CC579">
        <v>0</v>
      </c>
      <c r="CD579">
        <v>0</v>
      </c>
      <c r="CE579">
        <v>0</v>
      </c>
      <c r="CF579">
        <v>0</v>
      </c>
      <c r="CG579">
        <v>0</v>
      </c>
      <c r="CH579">
        <v>0</v>
      </c>
      <c r="CI579">
        <v>0</v>
      </c>
      <c r="CJ579">
        <v>0</v>
      </c>
      <c r="CK579">
        <v>0</v>
      </c>
      <c r="CL579">
        <v>0</v>
      </c>
      <c r="CM579">
        <v>0</v>
      </c>
      <c r="CN579">
        <v>0</v>
      </c>
      <c r="CO579">
        <v>0</v>
      </c>
      <c r="CP579">
        <v>0</v>
      </c>
      <c r="CQ579">
        <v>0</v>
      </c>
      <c r="CR579">
        <v>0</v>
      </c>
      <c r="CS579">
        <v>0</v>
      </c>
      <c r="CT579">
        <v>0</v>
      </c>
      <c r="CU579">
        <v>0</v>
      </c>
      <c r="CV579">
        <v>0</v>
      </c>
      <c r="CW579">
        <v>0</v>
      </c>
      <c r="CX579">
        <v>0</v>
      </c>
      <c r="CY579">
        <v>0</v>
      </c>
      <c r="CZ579">
        <v>0</v>
      </c>
      <c r="DA579">
        <v>0</v>
      </c>
      <c r="DB579">
        <v>0</v>
      </c>
      <c r="DC579">
        <v>0</v>
      </c>
      <c r="DD579">
        <v>0</v>
      </c>
      <c r="DE579">
        <v>0</v>
      </c>
      <c r="DF579">
        <v>0</v>
      </c>
      <c r="DG579">
        <v>0</v>
      </c>
      <c r="DH579">
        <v>0</v>
      </c>
      <c r="DI579">
        <v>0</v>
      </c>
      <c r="DJ579">
        <v>0</v>
      </c>
      <c r="DK579">
        <v>0</v>
      </c>
      <c r="DL579">
        <v>0</v>
      </c>
      <c r="DM579">
        <v>0</v>
      </c>
      <c r="DN579">
        <v>0</v>
      </c>
      <c r="DO579">
        <v>0</v>
      </c>
      <c r="DP579">
        <v>0</v>
      </c>
      <c r="DQ579">
        <v>0</v>
      </c>
    </row>
    <row r="580" spans="1:121" x14ac:dyDescent="0.25">
      <c r="A580" t="s">
        <v>1838</v>
      </c>
      <c r="B580" t="s">
        <v>136</v>
      </c>
      <c r="C580" t="s">
        <v>137</v>
      </c>
      <c r="D580">
        <v>152</v>
      </c>
      <c r="E580" t="s">
        <v>138</v>
      </c>
      <c r="F580" t="s">
        <v>1837</v>
      </c>
      <c r="G580" t="s">
        <v>1839</v>
      </c>
      <c r="H580" t="s">
        <v>166</v>
      </c>
      <c r="I580" t="s">
        <v>398</v>
      </c>
      <c r="J580" s="66">
        <v>9603721257</v>
      </c>
      <c r="K580" t="s">
        <v>143</v>
      </c>
      <c r="L580">
        <v>1</v>
      </c>
      <c r="M580" s="65">
        <v>45669</v>
      </c>
      <c r="N580" t="s">
        <v>257</v>
      </c>
      <c r="O580" t="s">
        <v>258</v>
      </c>
      <c r="P580" t="s">
        <v>257</v>
      </c>
      <c r="Q580" t="s">
        <v>258</v>
      </c>
      <c r="R580">
        <v>1</v>
      </c>
      <c r="S580" t="s">
        <v>146</v>
      </c>
      <c r="T580" t="s">
        <v>147</v>
      </c>
      <c r="U580" t="s">
        <v>148</v>
      </c>
      <c r="V580" t="s">
        <v>149</v>
      </c>
      <c r="W580" t="s">
        <v>150</v>
      </c>
      <c r="X580">
        <v>1210</v>
      </c>
      <c r="Y580" t="s">
        <v>259</v>
      </c>
      <c r="Z580" t="s">
        <v>193</v>
      </c>
      <c r="AA580" t="s">
        <v>194</v>
      </c>
      <c r="AB580" t="s">
        <v>195</v>
      </c>
      <c r="AC580" t="s">
        <v>196</v>
      </c>
      <c r="AF580" t="s">
        <v>260</v>
      </c>
      <c r="AG580" t="s">
        <v>261</v>
      </c>
      <c r="AP580" t="s">
        <v>158</v>
      </c>
      <c r="AQ580" t="s">
        <v>159</v>
      </c>
      <c r="AR580">
        <v>2025</v>
      </c>
      <c r="AS580">
        <v>12</v>
      </c>
      <c r="AT580" s="65">
        <v>45669</v>
      </c>
      <c r="AU580" t="s">
        <v>160</v>
      </c>
      <c r="AV580" t="s">
        <v>161</v>
      </c>
      <c r="AW580" t="s">
        <v>162</v>
      </c>
      <c r="AX580">
        <v>25000</v>
      </c>
      <c r="AY580">
        <v>0</v>
      </c>
      <c r="AZ580">
        <v>0</v>
      </c>
      <c r="BA580">
        <v>0</v>
      </c>
      <c r="BB580">
        <v>0</v>
      </c>
      <c r="BC580">
        <v>0</v>
      </c>
      <c r="BD580">
        <v>0</v>
      </c>
      <c r="BE580">
        <v>0</v>
      </c>
      <c r="BF580">
        <v>0</v>
      </c>
      <c r="BG580">
        <v>0</v>
      </c>
      <c r="BH580">
        <v>0</v>
      </c>
      <c r="BI580">
        <v>0</v>
      </c>
      <c r="BJ580">
        <v>717.5</v>
      </c>
      <c r="BK580">
        <v>0</v>
      </c>
      <c r="BL580">
        <v>760</v>
      </c>
      <c r="BM580">
        <v>0</v>
      </c>
      <c r="BN580">
        <v>0</v>
      </c>
      <c r="BO580">
        <v>0</v>
      </c>
      <c r="BP580">
        <v>0</v>
      </c>
      <c r="BQ580">
        <v>0</v>
      </c>
      <c r="BR580">
        <v>0</v>
      </c>
      <c r="BS580">
        <v>0</v>
      </c>
      <c r="BT580">
        <v>0</v>
      </c>
      <c r="BU580">
        <v>0</v>
      </c>
      <c r="BV580">
        <v>0</v>
      </c>
      <c r="BW580">
        <v>0</v>
      </c>
      <c r="BX580">
        <v>0</v>
      </c>
      <c r="BY580">
        <v>0</v>
      </c>
      <c r="BZ580">
        <v>0</v>
      </c>
      <c r="CA580">
        <v>0</v>
      </c>
      <c r="CB580">
        <v>0</v>
      </c>
      <c r="CC580">
        <v>0</v>
      </c>
      <c r="CD580">
        <v>0</v>
      </c>
      <c r="CE580">
        <v>0</v>
      </c>
      <c r="CF580">
        <v>0</v>
      </c>
      <c r="CG580">
        <v>0</v>
      </c>
      <c r="CH580">
        <v>0</v>
      </c>
      <c r="CI580">
        <v>0</v>
      </c>
      <c r="CJ580">
        <v>0</v>
      </c>
      <c r="CK580">
        <v>0</v>
      </c>
      <c r="CL580">
        <v>0</v>
      </c>
      <c r="CM580">
        <v>0</v>
      </c>
      <c r="CN580">
        <v>0</v>
      </c>
      <c r="CO580">
        <v>0</v>
      </c>
      <c r="CP580">
        <v>0</v>
      </c>
      <c r="CQ580">
        <v>0</v>
      </c>
      <c r="CR580">
        <v>0</v>
      </c>
      <c r="CS580">
        <v>0</v>
      </c>
      <c r="CT580">
        <v>0</v>
      </c>
      <c r="CU580">
        <v>0</v>
      </c>
      <c r="CV580">
        <v>0</v>
      </c>
      <c r="CW580">
        <v>0</v>
      </c>
      <c r="CX580">
        <v>0</v>
      </c>
      <c r="CY580">
        <v>0</v>
      </c>
      <c r="CZ580">
        <v>0</v>
      </c>
      <c r="DA580">
        <v>0</v>
      </c>
      <c r="DB580">
        <v>0</v>
      </c>
      <c r="DC580">
        <v>0</v>
      </c>
      <c r="DD580">
        <v>0</v>
      </c>
      <c r="DE580">
        <v>0</v>
      </c>
      <c r="DF580">
        <v>0</v>
      </c>
      <c r="DG580">
        <v>0</v>
      </c>
      <c r="DH580">
        <v>0</v>
      </c>
      <c r="DI580">
        <v>0</v>
      </c>
      <c r="DJ580">
        <v>0</v>
      </c>
      <c r="DK580">
        <v>0</v>
      </c>
      <c r="DL580">
        <v>0</v>
      </c>
      <c r="DM580">
        <v>0</v>
      </c>
      <c r="DN580">
        <v>0</v>
      </c>
      <c r="DO580">
        <v>0</v>
      </c>
      <c r="DP580">
        <v>0</v>
      </c>
      <c r="DQ580">
        <v>0</v>
      </c>
    </row>
    <row r="581" spans="1:121" x14ac:dyDescent="0.25">
      <c r="A581" t="s">
        <v>1841</v>
      </c>
      <c r="B581" t="s">
        <v>136</v>
      </c>
      <c r="C581" t="s">
        <v>137</v>
      </c>
      <c r="D581">
        <v>153</v>
      </c>
      <c r="E581" t="s">
        <v>138</v>
      </c>
      <c r="F581" t="s">
        <v>1840</v>
      </c>
      <c r="G581" t="s">
        <v>1842</v>
      </c>
      <c r="H581" t="s">
        <v>141</v>
      </c>
      <c r="I581" t="s">
        <v>142</v>
      </c>
      <c r="J581" s="66">
        <v>9606761618</v>
      </c>
      <c r="K581" t="s">
        <v>143</v>
      </c>
      <c r="L581">
        <v>1</v>
      </c>
      <c r="M581" s="65">
        <v>45669</v>
      </c>
      <c r="N581" t="s">
        <v>167</v>
      </c>
      <c r="O581" t="s">
        <v>168</v>
      </c>
      <c r="P581" t="s">
        <v>167</v>
      </c>
      <c r="Q581" t="s">
        <v>168</v>
      </c>
      <c r="R581">
        <v>34</v>
      </c>
      <c r="S581" t="s">
        <v>169</v>
      </c>
      <c r="T581" t="s">
        <v>147</v>
      </c>
      <c r="U581" t="s">
        <v>148</v>
      </c>
      <c r="V581" t="s">
        <v>149</v>
      </c>
      <c r="W581" t="s">
        <v>150</v>
      </c>
      <c r="X581">
        <v>1693</v>
      </c>
      <c r="Y581" t="s">
        <v>187</v>
      </c>
      <c r="Z581" t="s">
        <v>152</v>
      </c>
      <c r="AA581" t="s">
        <v>153</v>
      </c>
      <c r="AB581" t="s">
        <v>154</v>
      </c>
      <c r="AC581" t="s">
        <v>155</v>
      </c>
      <c r="AF581" t="s">
        <v>188</v>
      </c>
      <c r="AG581" t="s">
        <v>189</v>
      </c>
      <c r="AP581" t="s">
        <v>158</v>
      </c>
      <c r="AQ581" t="s">
        <v>159</v>
      </c>
      <c r="AR581">
        <v>2025</v>
      </c>
      <c r="AS581">
        <v>12</v>
      </c>
      <c r="AT581" s="65">
        <v>45669</v>
      </c>
      <c r="AU581" t="s">
        <v>160</v>
      </c>
      <c r="AV581" t="s">
        <v>161</v>
      </c>
      <c r="AW581" t="s">
        <v>171</v>
      </c>
      <c r="AX581">
        <v>0</v>
      </c>
      <c r="AY581">
        <v>0</v>
      </c>
      <c r="AZ581">
        <v>0</v>
      </c>
      <c r="BA581">
        <v>0</v>
      </c>
      <c r="BB581">
        <v>0</v>
      </c>
      <c r="BC581">
        <v>0</v>
      </c>
      <c r="BD581">
        <v>0</v>
      </c>
      <c r="BE581">
        <v>0</v>
      </c>
      <c r="BF581">
        <v>0</v>
      </c>
      <c r="BG581">
        <v>0</v>
      </c>
      <c r="BH581">
        <v>0</v>
      </c>
      <c r="BI581">
        <v>0</v>
      </c>
      <c r="BJ581">
        <v>1435</v>
      </c>
      <c r="BK581">
        <v>1854</v>
      </c>
      <c r="BL581">
        <v>1520</v>
      </c>
      <c r="BM581">
        <v>0</v>
      </c>
      <c r="BN581">
        <v>0</v>
      </c>
      <c r="BO581">
        <v>0</v>
      </c>
      <c r="BP581">
        <v>0</v>
      </c>
      <c r="BQ581">
        <v>0</v>
      </c>
      <c r="BR581">
        <v>0</v>
      </c>
      <c r="BS581">
        <v>0</v>
      </c>
      <c r="BT581">
        <v>0</v>
      </c>
      <c r="BU581">
        <v>0</v>
      </c>
      <c r="BV581">
        <v>0</v>
      </c>
      <c r="BW581">
        <v>0</v>
      </c>
      <c r="BX581">
        <v>0</v>
      </c>
      <c r="BY581">
        <v>0</v>
      </c>
      <c r="BZ581">
        <v>0</v>
      </c>
      <c r="CA581">
        <v>0</v>
      </c>
      <c r="CB581">
        <v>0</v>
      </c>
      <c r="CC581">
        <v>0</v>
      </c>
      <c r="CD581">
        <v>0</v>
      </c>
      <c r="CE581">
        <v>0</v>
      </c>
      <c r="CF581">
        <v>0</v>
      </c>
      <c r="CG581">
        <v>0</v>
      </c>
      <c r="CH581">
        <v>0</v>
      </c>
      <c r="CI581">
        <v>0</v>
      </c>
      <c r="CJ581">
        <v>0</v>
      </c>
      <c r="CK581">
        <v>0</v>
      </c>
      <c r="CL581">
        <v>0</v>
      </c>
      <c r="CM581">
        <v>0</v>
      </c>
      <c r="CN581">
        <v>0</v>
      </c>
      <c r="CO581">
        <v>0</v>
      </c>
      <c r="CP581">
        <v>0</v>
      </c>
      <c r="CQ581">
        <v>0</v>
      </c>
      <c r="CR581">
        <v>0</v>
      </c>
      <c r="CS581">
        <v>0</v>
      </c>
      <c r="CT581">
        <v>0</v>
      </c>
      <c r="CU581">
        <v>0</v>
      </c>
      <c r="CV581">
        <v>0</v>
      </c>
      <c r="CW581">
        <v>0</v>
      </c>
      <c r="CX581">
        <v>0</v>
      </c>
      <c r="CY581">
        <v>0</v>
      </c>
      <c r="CZ581">
        <v>0</v>
      </c>
      <c r="DA581">
        <v>0</v>
      </c>
      <c r="DB581">
        <v>0</v>
      </c>
      <c r="DC581">
        <v>0</v>
      </c>
      <c r="DD581">
        <v>0</v>
      </c>
      <c r="DE581">
        <v>0</v>
      </c>
      <c r="DF581">
        <v>0</v>
      </c>
      <c r="DG581">
        <v>0</v>
      </c>
      <c r="DH581">
        <v>0</v>
      </c>
      <c r="DI581">
        <v>0</v>
      </c>
      <c r="DJ581">
        <v>0</v>
      </c>
      <c r="DK581">
        <v>0</v>
      </c>
      <c r="DL581">
        <v>0</v>
      </c>
      <c r="DM581">
        <v>0</v>
      </c>
      <c r="DN581">
        <v>0</v>
      </c>
      <c r="DO581">
        <v>0</v>
      </c>
      <c r="DP581">
        <v>0</v>
      </c>
      <c r="DQ581">
        <v>0</v>
      </c>
    </row>
    <row r="582" spans="1:121" x14ac:dyDescent="0.25">
      <c r="A582" t="s">
        <v>1844</v>
      </c>
      <c r="B582" t="s">
        <v>136</v>
      </c>
      <c r="C582" t="s">
        <v>137</v>
      </c>
      <c r="D582">
        <v>28</v>
      </c>
      <c r="E582" t="s">
        <v>138</v>
      </c>
      <c r="F582" t="s">
        <v>1843</v>
      </c>
      <c r="G582" t="s">
        <v>1845</v>
      </c>
      <c r="H582" t="s">
        <v>166</v>
      </c>
      <c r="I582" t="s">
        <v>142</v>
      </c>
      <c r="J582" s="66">
        <v>200019605579162</v>
      </c>
      <c r="K582" t="s">
        <v>143</v>
      </c>
      <c r="L582">
        <v>4</v>
      </c>
      <c r="M582" s="65">
        <v>45663</v>
      </c>
      <c r="N582" t="s">
        <v>372</v>
      </c>
      <c r="O582" t="s">
        <v>373</v>
      </c>
      <c r="P582" t="s">
        <v>372</v>
      </c>
      <c r="Q582" t="s">
        <v>373</v>
      </c>
      <c r="R582">
        <v>1</v>
      </c>
      <c r="S582" t="s">
        <v>146</v>
      </c>
      <c r="T582" t="s">
        <v>147</v>
      </c>
      <c r="U582" t="s">
        <v>148</v>
      </c>
      <c r="V582" t="s">
        <v>149</v>
      </c>
      <c r="W582" t="s">
        <v>150</v>
      </c>
      <c r="X582">
        <v>1041</v>
      </c>
      <c r="Y582" t="s">
        <v>1078</v>
      </c>
      <c r="Z582" t="s">
        <v>152</v>
      </c>
      <c r="AA582" t="s">
        <v>153</v>
      </c>
      <c r="AB582" t="s">
        <v>154</v>
      </c>
      <c r="AC582" t="s">
        <v>155</v>
      </c>
      <c r="AF582" t="s">
        <v>188</v>
      </c>
      <c r="AG582" t="s">
        <v>189</v>
      </c>
      <c r="AP582" t="s">
        <v>158</v>
      </c>
      <c r="AQ582" t="s">
        <v>159</v>
      </c>
      <c r="AR582">
        <v>2025</v>
      </c>
      <c r="AS582">
        <v>12</v>
      </c>
      <c r="AT582" s="65">
        <v>45669</v>
      </c>
      <c r="AU582" t="s">
        <v>160</v>
      </c>
      <c r="AV582" t="s">
        <v>161</v>
      </c>
      <c r="AW582" t="s">
        <v>162</v>
      </c>
      <c r="AX582">
        <v>70000</v>
      </c>
      <c r="AY582">
        <v>0</v>
      </c>
      <c r="AZ582">
        <v>0</v>
      </c>
      <c r="BA582">
        <v>0</v>
      </c>
      <c r="BB582">
        <v>0</v>
      </c>
      <c r="BC582">
        <v>0</v>
      </c>
      <c r="BD582">
        <v>0</v>
      </c>
      <c r="BE582">
        <v>0</v>
      </c>
      <c r="BF582">
        <v>0</v>
      </c>
      <c r="BG582">
        <v>0</v>
      </c>
      <c r="BH582">
        <v>0</v>
      </c>
      <c r="BI582">
        <v>0</v>
      </c>
      <c r="BJ582">
        <v>2009</v>
      </c>
      <c r="BK582">
        <v>5368.48</v>
      </c>
      <c r="BL582">
        <v>2128</v>
      </c>
      <c r="BM582">
        <v>0</v>
      </c>
      <c r="BN582">
        <v>0</v>
      </c>
      <c r="BO582">
        <v>0</v>
      </c>
      <c r="BP582">
        <v>0</v>
      </c>
      <c r="BQ582">
        <v>0</v>
      </c>
      <c r="BR582">
        <v>0</v>
      </c>
      <c r="BS582">
        <v>0</v>
      </c>
      <c r="BT582">
        <v>0</v>
      </c>
      <c r="BU582">
        <v>0</v>
      </c>
      <c r="BV582">
        <v>0</v>
      </c>
      <c r="BW582">
        <v>0</v>
      </c>
      <c r="BX582">
        <v>0</v>
      </c>
      <c r="BY582">
        <v>0</v>
      </c>
      <c r="BZ582">
        <v>0</v>
      </c>
      <c r="CA582">
        <v>0</v>
      </c>
      <c r="CB582">
        <v>0</v>
      </c>
      <c r="CC582">
        <v>0</v>
      </c>
      <c r="CD582">
        <v>0</v>
      </c>
      <c r="CE582">
        <v>0</v>
      </c>
      <c r="CF582">
        <v>0</v>
      </c>
      <c r="CG582">
        <v>0</v>
      </c>
      <c r="CH582">
        <v>0</v>
      </c>
      <c r="CI582">
        <v>0</v>
      </c>
      <c r="CJ582">
        <v>0</v>
      </c>
      <c r="CK582">
        <v>0</v>
      </c>
      <c r="CL582">
        <v>0</v>
      </c>
      <c r="CM582">
        <v>0</v>
      </c>
      <c r="CN582">
        <v>0</v>
      </c>
      <c r="CO582">
        <v>0</v>
      </c>
      <c r="CP582">
        <v>0</v>
      </c>
      <c r="CQ582">
        <v>0</v>
      </c>
      <c r="CR582">
        <v>0</v>
      </c>
      <c r="CS582">
        <v>0</v>
      </c>
      <c r="CT582">
        <v>0</v>
      </c>
      <c r="CU582">
        <v>0</v>
      </c>
      <c r="CV582">
        <v>0</v>
      </c>
      <c r="CW582">
        <v>0</v>
      </c>
      <c r="CX582">
        <v>0</v>
      </c>
      <c r="CY582">
        <v>0</v>
      </c>
      <c r="CZ582">
        <v>0</v>
      </c>
      <c r="DA582">
        <v>0</v>
      </c>
      <c r="DB582">
        <v>0</v>
      </c>
      <c r="DC582">
        <v>0</v>
      </c>
      <c r="DD582">
        <v>0</v>
      </c>
      <c r="DE582">
        <v>0</v>
      </c>
      <c r="DF582">
        <v>0</v>
      </c>
      <c r="DG582">
        <v>0</v>
      </c>
      <c r="DH582">
        <v>0</v>
      </c>
      <c r="DI582">
        <v>0</v>
      </c>
      <c r="DJ582">
        <v>0</v>
      </c>
      <c r="DK582">
        <v>0</v>
      </c>
      <c r="DL582">
        <v>0</v>
      </c>
      <c r="DM582">
        <v>0</v>
      </c>
      <c r="DN582">
        <v>0</v>
      </c>
      <c r="DO582">
        <v>0</v>
      </c>
      <c r="DP582">
        <v>0</v>
      </c>
      <c r="DQ582">
        <v>0</v>
      </c>
    </row>
    <row r="583" spans="1:121" x14ac:dyDescent="0.25">
      <c r="A583" t="s">
        <v>1847</v>
      </c>
      <c r="B583" t="s">
        <v>136</v>
      </c>
      <c r="C583" t="s">
        <v>137</v>
      </c>
      <c r="D583">
        <v>36</v>
      </c>
      <c r="E583" t="s">
        <v>138</v>
      </c>
      <c r="F583" t="s">
        <v>1846</v>
      </c>
      <c r="G583" s="65">
        <v>23262</v>
      </c>
      <c r="H583" t="s">
        <v>166</v>
      </c>
      <c r="I583" t="s">
        <v>142</v>
      </c>
      <c r="J583" s="66">
        <v>200019606208884</v>
      </c>
      <c r="K583" t="s">
        <v>143</v>
      </c>
      <c r="L583">
        <v>3</v>
      </c>
      <c r="M583" s="65">
        <v>45663</v>
      </c>
      <c r="N583" t="s">
        <v>144</v>
      </c>
      <c r="O583" t="s">
        <v>145</v>
      </c>
      <c r="P583" t="s">
        <v>144</v>
      </c>
      <c r="Q583" t="s">
        <v>145</v>
      </c>
      <c r="R583">
        <v>1</v>
      </c>
      <c r="S583" t="s">
        <v>146</v>
      </c>
      <c r="T583" t="s">
        <v>147</v>
      </c>
      <c r="U583" t="s">
        <v>148</v>
      </c>
      <c r="V583" t="s">
        <v>149</v>
      </c>
      <c r="W583" t="s">
        <v>150</v>
      </c>
      <c r="X583">
        <v>1370</v>
      </c>
      <c r="Y583" t="s">
        <v>416</v>
      </c>
      <c r="AB583" t="s">
        <v>154</v>
      </c>
      <c r="AC583" t="s">
        <v>155</v>
      </c>
      <c r="AP583" t="s">
        <v>158</v>
      </c>
      <c r="AQ583" t="s">
        <v>159</v>
      </c>
      <c r="AR583">
        <v>2025</v>
      </c>
      <c r="AS583">
        <v>12</v>
      </c>
      <c r="AT583" s="65">
        <v>45669</v>
      </c>
      <c r="AU583" t="s">
        <v>160</v>
      </c>
      <c r="AV583" t="s">
        <v>161</v>
      </c>
      <c r="AW583" t="s">
        <v>162</v>
      </c>
      <c r="AX583">
        <v>26250</v>
      </c>
      <c r="AY583">
        <v>0</v>
      </c>
      <c r="AZ583">
        <v>0</v>
      </c>
      <c r="BA583">
        <v>0</v>
      </c>
      <c r="BB583">
        <v>0</v>
      </c>
      <c r="BC583">
        <v>0</v>
      </c>
      <c r="BD583">
        <v>0</v>
      </c>
      <c r="BE583">
        <v>0</v>
      </c>
      <c r="BF583">
        <v>0</v>
      </c>
      <c r="BG583">
        <v>0</v>
      </c>
      <c r="BH583">
        <v>0</v>
      </c>
      <c r="BI583">
        <v>0</v>
      </c>
      <c r="BJ583">
        <v>753.38</v>
      </c>
      <c r="BK583">
        <v>0</v>
      </c>
      <c r="BL583">
        <v>798</v>
      </c>
      <c r="BM583">
        <v>0</v>
      </c>
      <c r="BN583">
        <v>0</v>
      </c>
      <c r="BO583">
        <v>0</v>
      </c>
      <c r="BP583">
        <v>0</v>
      </c>
      <c r="BQ583">
        <v>0</v>
      </c>
      <c r="BR583">
        <v>0</v>
      </c>
      <c r="BS583">
        <v>0</v>
      </c>
      <c r="BT583">
        <v>0</v>
      </c>
      <c r="BU583">
        <v>0</v>
      </c>
      <c r="BV583">
        <v>0</v>
      </c>
      <c r="BW583">
        <v>0</v>
      </c>
      <c r="BX583">
        <v>0</v>
      </c>
      <c r="BY583">
        <v>0</v>
      </c>
      <c r="BZ583">
        <v>4642</v>
      </c>
      <c r="CA583">
        <v>0</v>
      </c>
      <c r="CB583">
        <v>0</v>
      </c>
      <c r="CC583">
        <v>0</v>
      </c>
      <c r="CD583">
        <v>0</v>
      </c>
      <c r="CE583">
        <v>0</v>
      </c>
      <c r="CF583">
        <v>0</v>
      </c>
      <c r="CG583">
        <v>0</v>
      </c>
      <c r="CH583">
        <v>0</v>
      </c>
      <c r="CI583">
        <v>0</v>
      </c>
      <c r="CJ583">
        <v>0</v>
      </c>
      <c r="CK583">
        <v>0</v>
      </c>
      <c r="CL583">
        <v>0</v>
      </c>
      <c r="CM583">
        <v>0</v>
      </c>
      <c r="CN583">
        <v>0</v>
      </c>
      <c r="CO583">
        <v>0</v>
      </c>
      <c r="CP583">
        <v>0</v>
      </c>
      <c r="CQ583">
        <v>0</v>
      </c>
      <c r="CR583">
        <v>0</v>
      </c>
      <c r="CS583">
        <v>0</v>
      </c>
      <c r="CT583">
        <v>0</v>
      </c>
      <c r="CU583">
        <v>0</v>
      </c>
      <c r="CV583">
        <v>0</v>
      </c>
      <c r="CW583">
        <v>0</v>
      </c>
      <c r="CX583">
        <v>0</v>
      </c>
      <c r="CY583">
        <v>0</v>
      </c>
      <c r="CZ583">
        <v>0</v>
      </c>
      <c r="DA583">
        <v>0</v>
      </c>
      <c r="DB583">
        <v>0</v>
      </c>
      <c r="DC583">
        <v>0</v>
      </c>
      <c r="DD583">
        <v>0</v>
      </c>
      <c r="DE583">
        <v>0</v>
      </c>
      <c r="DF583">
        <v>0</v>
      </c>
      <c r="DG583">
        <v>0</v>
      </c>
      <c r="DH583">
        <v>0</v>
      </c>
      <c r="DI583">
        <v>0</v>
      </c>
      <c r="DJ583">
        <v>0</v>
      </c>
      <c r="DK583">
        <v>0</v>
      </c>
      <c r="DL583">
        <v>0</v>
      </c>
      <c r="DM583">
        <v>0</v>
      </c>
      <c r="DN583">
        <v>0</v>
      </c>
      <c r="DO583">
        <v>0</v>
      </c>
      <c r="DP583">
        <v>0</v>
      </c>
      <c r="DQ583">
        <v>0</v>
      </c>
    </row>
    <row r="584" spans="1:121" x14ac:dyDescent="0.25">
      <c r="A584" t="s">
        <v>1849</v>
      </c>
      <c r="B584" t="s">
        <v>136</v>
      </c>
      <c r="C584" t="s">
        <v>137</v>
      </c>
      <c r="D584">
        <v>72</v>
      </c>
      <c r="E584" t="s">
        <v>138</v>
      </c>
      <c r="F584" t="s">
        <v>1848</v>
      </c>
      <c r="G584" s="65">
        <v>34920</v>
      </c>
      <c r="H584" t="s">
        <v>166</v>
      </c>
      <c r="I584" t="s">
        <v>142</v>
      </c>
      <c r="J584" s="66">
        <v>200019606014551</v>
      </c>
      <c r="K584" t="s">
        <v>143</v>
      </c>
      <c r="L584">
        <v>3</v>
      </c>
      <c r="M584" s="65">
        <v>45663</v>
      </c>
      <c r="N584" t="s">
        <v>403</v>
      </c>
      <c r="O584" t="s">
        <v>404</v>
      </c>
      <c r="P584" t="s">
        <v>403</v>
      </c>
      <c r="Q584" t="s">
        <v>404</v>
      </c>
      <c r="R584">
        <v>1</v>
      </c>
      <c r="S584" t="s">
        <v>146</v>
      </c>
      <c r="T584" t="s">
        <v>147</v>
      </c>
      <c r="U584" t="s">
        <v>148</v>
      </c>
      <c r="V584" t="s">
        <v>149</v>
      </c>
      <c r="W584" t="s">
        <v>150</v>
      </c>
      <c r="X584">
        <v>4045</v>
      </c>
      <c r="Y584" t="s">
        <v>1467</v>
      </c>
      <c r="AP584" t="s">
        <v>158</v>
      </c>
      <c r="AQ584" t="s">
        <v>159</v>
      </c>
      <c r="AR584">
        <v>2025</v>
      </c>
      <c r="AS584">
        <v>12</v>
      </c>
      <c r="AT584" s="65">
        <v>45669</v>
      </c>
      <c r="AU584" t="s">
        <v>160</v>
      </c>
      <c r="AV584" t="s">
        <v>161</v>
      </c>
      <c r="AW584" t="s">
        <v>162</v>
      </c>
      <c r="AX584">
        <v>70000</v>
      </c>
      <c r="AY584">
        <v>0</v>
      </c>
      <c r="AZ584">
        <v>0</v>
      </c>
      <c r="BA584">
        <v>0</v>
      </c>
      <c r="BB584">
        <v>0</v>
      </c>
      <c r="BC584">
        <v>0</v>
      </c>
      <c r="BD584">
        <v>0</v>
      </c>
      <c r="BE584">
        <v>0</v>
      </c>
      <c r="BF584">
        <v>0</v>
      </c>
      <c r="BG584">
        <v>0</v>
      </c>
      <c r="BH584">
        <v>0</v>
      </c>
      <c r="BI584">
        <v>0</v>
      </c>
      <c r="BJ584">
        <v>2009</v>
      </c>
      <c r="BK584">
        <v>5368.48</v>
      </c>
      <c r="BL584">
        <v>2128</v>
      </c>
      <c r="BM584">
        <v>0</v>
      </c>
      <c r="BN584">
        <v>0</v>
      </c>
      <c r="BO584">
        <v>0</v>
      </c>
      <c r="BP584">
        <v>0</v>
      </c>
      <c r="BQ584">
        <v>0</v>
      </c>
      <c r="BR584">
        <v>0</v>
      </c>
      <c r="BS584">
        <v>0</v>
      </c>
      <c r="BT584">
        <v>0</v>
      </c>
      <c r="BU584">
        <v>0</v>
      </c>
      <c r="BV584">
        <v>0</v>
      </c>
      <c r="BW584">
        <v>0</v>
      </c>
      <c r="BX584">
        <v>0</v>
      </c>
      <c r="BY584">
        <v>0</v>
      </c>
      <c r="BZ584">
        <v>13147.51</v>
      </c>
      <c r="CA584">
        <v>0</v>
      </c>
      <c r="CB584">
        <v>0</v>
      </c>
      <c r="CC584">
        <v>0</v>
      </c>
      <c r="CD584">
        <v>0</v>
      </c>
      <c r="CE584">
        <v>0</v>
      </c>
      <c r="CF584">
        <v>0</v>
      </c>
      <c r="CG584">
        <v>0</v>
      </c>
      <c r="CH584">
        <v>0</v>
      </c>
      <c r="CI584">
        <v>0</v>
      </c>
      <c r="CJ584">
        <v>0</v>
      </c>
      <c r="CK584">
        <v>0</v>
      </c>
      <c r="CL584">
        <v>0</v>
      </c>
      <c r="CM584">
        <v>0</v>
      </c>
      <c r="CN584">
        <v>0</v>
      </c>
      <c r="CO584">
        <v>0</v>
      </c>
      <c r="CP584">
        <v>0</v>
      </c>
      <c r="CQ584">
        <v>0</v>
      </c>
      <c r="CR584">
        <v>0</v>
      </c>
      <c r="CS584">
        <v>0</v>
      </c>
      <c r="CT584">
        <v>0</v>
      </c>
      <c r="CU584">
        <v>0</v>
      </c>
      <c r="CV584">
        <v>0</v>
      </c>
      <c r="CW584">
        <v>0</v>
      </c>
      <c r="CX584">
        <v>0</v>
      </c>
      <c r="CY584">
        <v>0</v>
      </c>
      <c r="CZ584">
        <v>0</v>
      </c>
      <c r="DA584">
        <v>0</v>
      </c>
      <c r="DB584">
        <v>0</v>
      </c>
      <c r="DC584">
        <v>0</v>
      </c>
      <c r="DD584">
        <v>0</v>
      </c>
      <c r="DE584">
        <v>0</v>
      </c>
      <c r="DF584">
        <v>0</v>
      </c>
      <c r="DG584">
        <v>0</v>
      </c>
      <c r="DH584">
        <v>0</v>
      </c>
      <c r="DI584">
        <v>0</v>
      </c>
      <c r="DJ584">
        <v>0</v>
      </c>
      <c r="DK584">
        <v>0</v>
      </c>
      <c r="DL584">
        <v>0</v>
      </c>
      <c r="DM584">
        <v>0</v>
      </c>
      <c r="DN584">
        <v>0</v>
      </c>
      <c r="DO584">
        <v>0</v>
      </c>
      <c r="DP584">
        <v>0</v>
      </c>
      <c r="DQ584">
        <v>0</v>
      </c>
    </row>
    <row r="585" spans="1:121" x14ac:dyDescent="0.25">
      <c r="A585" t="s">
        <v>1851</v>
      </c>
      <c r="B585" t="s">
        <v>136</v>
      </c>
      <c r="C585" t="s">
        <v>137</v>
      </c>
      <c r="D585">
        <v>249</v>
      </c>
      <c r="E585" t="s">
        <v>138</v>
      </c>
      <c r="F585" t="s">
        <v>1850</v>
      </c>
      <c r="G585" s="65">
        <v>24422</v>
      </c>
      <c r="H585" t="s">
        <v>141</v>
      </c>
      <c r="I585" t="s">
        <v>142</v>
      </c>
      <c r="J585" s="66">
        <v>9605290989</v>
      </c>
      <c r="K585" t="s">
        <v>143</v>
      </c>
      <c r="L585">
        <v>1</v>
      </c>
      <c r="M585" s="65">
        <v>45669</v>
      </c>
      <c r="N585" t="s">
        <v>329</v>
      </c>
      <c r="O585" t="s">
        <v>330</v>
      </c>
      <c r="P585" t="s">
        <v>329</v>
      </c>
      <c r="Q585" t="s">
        <v>330</v>
      </c>
      <c r="R585">
        <v>1</v>
      </c>
      <c r="S585" t="s">
        <v>146</v>
      </c>
      <c r="T585" t="s">
        <v>147</v>
      </c>
      <c r="U585" t="s">
        <v>148</v>
      </c>
      <c r="V585" t="s">
        <v>149</v>
      </c>
      <c r="W585" t="s">
        <v>150</v>
      </c>
      <c r="X585">
        <v>1250</v>
      </c>
      <c r="Y585" t="s">
        <v>495</v>
      </c>
      <c r="Z585" t="s">
        <v>193</v>
      </c>
      <c r="AA585" t="s">
        <v>194</v>
      </c>
      <c r="AB585" t="s">
        <v>195</v>
      </c>
      <c r="AC585" t="s">
        <v>196</v>
      </c>
      <c r="AF585" t="s">
        <v>260</v>
      </c>
      <c r="AG585" t="s">
        <v>261</v>
      </c>
      <c r="AP585" t="s">
        <v>158</v>
      </c>
      <c r="AQ585" t="s">
        <v>159</v>
      </c>
      <c r="AR585">
        <v>2025</v>
      </c>
      <c r="AS585">
        <v>12</v>
      </c>
      <c r="AT585" s="65">
        <v>45669</v>
      </c>
      <c r="AU585" t="s">
        <v>160</v>
      </c>
      <c r="AV585" t="s">
        <v>161</v>
      </c>
      <c r="AW585" t="s">
        <v>162</v>
      </c>
      <c r="AX585">
        <v>25000</v>
      </c>
      <c r="AY585">
        <v>0</v>
      </c>
      <c r="AZ585">
        <v>0</v>
      </c>
      <c r="BA585">
        <v>0</v>
      </c>
      <c r="BB585">
        <v>0</v>
      </c>
      <c r="BC585">
        <v>0</v>
      </c>
      <c r="BD585">
        <v>0</v>
      </c>
      <c r="BE585">
        <v>0</v>
      </c>
      <c r="BF585">
        <v>0</v>
      </c>
      <c r="BG585">
        <v>0</v>
      </c>
      <c r="BH585">
        <v>0</v>
      </c>
      <c r="BI585">
        <v>0</v>
      </c>
      <c r="BJ585">
        <v>717.5</v>
      </c>
      <c r="BK585">
        <v>0</v>
      </c>
      <c r="BL585">
        <v>760</v>
      </c>
      <c r="BM585">
        <v>0</v>
      </c>
      <c r="BN585">
        <v>0</v>
      </c>
      <c r="BO585">
        <v>0</v>
      </c>
      <c r="BP585">
        <v>0</v>
      </c>
      <c r="BQ585">
        <v>0</v>
      </c>
      <c r="BR585">
        <v>0</v>
      </c>
      <c r="BS585">
        <v>0</v>
      </c>
      <c r="BT585">
        <v>0</v>
      </c>
      <c r="BU585">
        <v>0</v>
      </c>
      <c r="BV585">
        <v>0</v>
      </c>
      <c r="BW585">
        <v>0</v>
      </c>
      <c r="BX585">
        <v>0</v>
      </c>
      <c r="BY585">
        <v>0</v>
      </c>
      <c r="BZ585">
        <v>0</v>
      </c>
      <c r="CA585">
        <v>0</v>
      </c>
      <c r="CB585">
        <v>0</v>
      </c>
      <c r="CC585">
        <v>0</v>
      </c>
      <c r="CD585">
        <v>0</v>
      </c>
      <c r="CE585">
        <v>0</v>
      </c>
      <c r="CF585">
        <v>0</v>
      </c>
      <c r="CG585">
        <v>0</v>
      </c>
      <c r="CH585">
        <v>0</v>
      </c>
      <c r="CI585">
        <v>0</v>
      </c>
      <c r="CJ585">
        <v>0</v>
      </c>
      <c r="CK585">
        <v>0</v>
      </c>
      <c r="CL585">
        <v>0</v>
      </c>
      <c r="CM585">
        <v>0</v>
      </c>
      <c r="CN585">
        <v>0</v>
      </c>
      <c r="CO585">
        <v>0</v>
      </c>
      <c r="CP585">
        <v>0</v>
      </c>
      <c r="CQ585">
        <v>0</v>
      </c>
      <c r="CR585">
        <v>0</v>
      </c>
      <c r="CS585">
        <v>0</v>
      </c>
      <c r="CT585">
        <v>0</v>
      </c>
      <c r="CU585">
        <v>0</v>
      </c>
      <c r="CV585">
        <v>0</v>
      </c>
      <c r="CW585">
        <v>0</v>
      </c>
      <c r="CX585">
        <v>0</v>
      </c>
      <c r="CY585">
        <v>0</v>
      </c>
      <c r="CZ585">
        <v>0</v>
      </c>
      <c r="DA585">
        <v>0</v>
      </c>
      <c r="DB585">
        <v>0</v>
      </c>
      <c r="DC585">
        <v>0</v>
      </c>
      <c r="DD585">
        <v>0</v>
      </c>
      <c r="DE585">
        <v>0</v>
      </c>
      <c r="DF585">
        <v>0</v>
      </c>
      <c r="DG585">
        <v>0</v>
      </c>
      <c r="DH585">
        <v>0</v>
      </c>
      <c r="DI585">
        <v>0</v>
      </c>
      <c r="DJ585">
        <v>0</v>
      </c>
      <c r="DK585">
        <v>0</v>
      </c>
      <c r="DL585">
        <v>0</v>
      </c>
      <c r="DM585">
        <v>0</v>
      </c>
      <c r="DN585">
        <v>0</v>
      </c>
      <c r="DO585">
        <v>0</v>
      </c>
      <c r="DP585">
        <v>0</v>
      </c>
      <c r="DQ585">
        <v>0</v>
      </c>
    </row>
    <row r="586" spans="1:121" x14ac:dyDescent="0.25">
      <c r="A586" t="s">
        <v>1853</v>
      </c>
      <c r="B586" t="s">
        <v>136</v>
      </c>
      <c r="C586" t="s">
        <v>137</v>
      </c>
      <c r="D586">
        <v>130</v>
      </c>
      <c r="E586" t="s">
        <v>138</v>
      </c>
      <c r="F586" t="s">
        <v>1852</v>
      </c>
      <c r="G586" s="65">
        <v>28491</v>
      </c>
      <c r="H586" t="s">
        <v>166</v>
      </c>
      <c r="I586" t="s">
        <v>142</v>
      </c>
      <c r="J586" s="66">
        <v>9601895382</v>
      </c>
      <c r="K586" t="s">
        <v>143</v>
      </c>
      <c r="L586">
        <v>1</v>
      </c>
      <c r="M586" s="65">
        <v>45668</v>
      </c>
      <c r="N586" t="s">
        <v>257</v>
      </c>
      <c r="O586" t="s">
        <v>258</v>
      </c>
      <c r="P586" t="s">
        <v>257</v>
      </c>
      <c r="Q586" t="s">
        <v>258</v>
      </c>
      <c r="R586">
        <v>1</v>
      </c>
      <c r="S586" t="s">
        <v>146</v>
      </c>
      <c r="T586" t="s">
        <v>147</v>
      </c>
      <c r="U586" t="s">
        <v>148</v>
      </c>
      <c r="V586" t="s">
        <v>149</v>
      </c>
      <c r="W586" t="s">
        <v>150</v>
      </c>
      <c r="X586">
        <v>1210</v>
      </c>
      <c r="Y586" t="s">
        <v>259</v>
      </c>
      <c r="Z586" t="s">
        <v>193</v>
      </c>
      <c r="AA586" t="s">
        <v>194</v>
      </c>
      <c r="AB586" t="s">
        <v>195</v>
      </c>
      <c r="AC586" t="s">
        <v>196</v>
      </c>
      <c r="AF586" t="s">
        <v>260</v>
      </c>
      <c r="AG586" t="s">
        <v>261</v>
      </c>
      <c r="AP586" t="s">
        <v>158</v>
      </c>
      <c r="AQ586" t="s">
        <v>159</v>
      </c>
      <c r="AR586">
        <v>2025</v>
      </c>
      <c r="AS586">
        <v>12</v>
      </c>
      <c r="AT586" s="65">
        <v>45669</v>
      </c>
      <c r="AU586" t="s">
        <v>160</v>
      </c>
      <c r="AV586" t="s">
        <v>161</v>
      </c>
      <c r="AW586" t="s">
        <v>162</v>
      </c>
      <c r="AX586">
        <v>25000</v>
      </c>
      <c r="AY586">
        <v>0</v>
      </c>
      <c r="AZ586">
        <v>0</v>
      </c>
      <c r="BA586">
        <v>0</v>
      </c>
      <c r="BB586">
        <v>0</v>
      </c>
      <c r="BC586">
        <v>0</v>
      </c>
      <c r="BD586">
        <v>0</v>
      </c>
      <c r="BE586">
        <v>0</v>
      </c>
      <c r="BF586">
        <v>0</v>
      </c>
      <c r="BG586">
        <v>0</v>
      </c>
      <c r="BH586">
        <v>0</v>
      </c>
      <c r="BI586">
        <v>0</v>
      </c>
      <c r="BJ586">
        <v>717.5</v>
      </c>
      <c r="BK586">
        <v>0</v>
      </c>
      <c r="BL586">
        <v>760</v>
      </c>
      <c r="BM586">
        <v>0</v>
      </c>
      <c r="BN586">
        <v>0</v>
      </c>
      <c r="BO586">
        <v>0</v>
      </c>
      <c r="BP586">
        <v>0</v>
      </c>
      <c r="BQ586">
        <v>0</v>
      </c>
      <c r="BR586">
        <v>0</v>
      </c>
      <c r="BS586">
        <v>0</v>
      </c>
      <c r="BT586">
        <v>0</v>
      </c>
      <c r="BU586">
        <v>0</v>
      </c>
      <c r="BV586">
        <v>0</v>
      </c>
      <c r="BW586">
        <v>0</v>
      </c>
      <c r="BX586">
        <v>0</v>
      </c>
      <c r="BY586">
        <v>0</v>
      </c>
      <c r="BZ586">
        <v>0</v>
      </c>
      <c r="CA586">
        <v>0</v>
      </c>
      <c r="CB586">
        <v>0</v>
      </c>
      <c r="CC586">
        <v>0</v>
      </c>
      <c r="CD586">
        <v>0</v>
      </c>
      <c r="CE586">
        <v>0</v>
      </c>
      <c r="CF586">
        <v>0</v>
      </c>
      <c r="CG586">
        <v>0</v>
      </c>
      <c r="CH586">
        <v>0</v>
      </c>
      <c r="CI586">
        <v>0</v>
      </c>
      <c r="CJ586">
        <v>0</v>
      </c>
      <c r="CK586">
        <v>0</v>
      </c>
      <c r="CL586">
        <v>0</v>
      </c>
      <c r="CM586">
        <v>0</v>
      </c>
      <c r="CN586">
        <v>0</v>
      </c>
      <c r="CO586">
        <v>0</v>
      </c>
      <c r="CP586">
        <v>0</v>
      </c>
      <c r="CQ586">
        <v>0</v>
      </c>
      <c r="CR586">
        <v>0</v>
      </c>
      <c r="CS586">
        <v>0</v>
      </c>
      <c r="CT586">
        <v>0</v>
      </c>
      <c r="CU586">
        <v>0</v>
      </c>
      <c r="CV586">
        <v>0</v>
      </c>
      <c r="CW586">
        <v>0</v>
      </c>
      <c r="CX586">
        <v>0</v>
      </c>
      <c r="CY586">
        <v>0</v>
      </c>
      <c r="CZ586">
        <v>0</v>
      </c>
      <c r="DA586">
        <v>0</v>
      </c>
      <c r="DB586">
        <v>0</v>
      </c>
      <c r="DC586">
        <v>0</v>
      </c>
      <c r="DD586">
        <v>0</v>
      </c>
      <c r="DE586">
        <v>0</v>
      </c>
      <c r="DF586">
        <v>0</v>
      </c>
      <c r="DG586">
        <v>0</v>
      </c>
      <c r="DH586">
        <v>0</v>
      </c>
      <c r="DI586">
        <v>0</v>
      </c>
      <c r="DJ586">
        <v>0</v>
      </c>
      <c r="DK586">
        <v>0</v>
      </c>
      <c r="DL586">
        <v>0</v>
      </c>
      <c r="DM586">
        <v>0</v>
      </c>
      <c r="DN586">
        <v>0</v>
      </c>
      <c r="DO586">
        <v>0</v>
      </c>
      <c r="DP586">
        <v>0</v>
      </c>
      <c r="DQ586">
        <v>0</v>
      </c>
    </row>
    <row r="587" spans="1:121" x14ac:dyDescent="0.25">
      <c r="A587" t="s">
        <v>1855</v>
      </c>
      <c r="B587" t="s">
        <v>136</v>
      </c>
      <c r="C587" t="s">
        <v>137</v>
      </c>
      <c r="D587">
        <v>117</v>
      </c>
      <c r="E587" t="s">
        <v>138</v>
      </c>
      <c r="F587" t="s">
        <v>1854</v>
      </c>
      <c r="G587" t="s">
        <v>1856</v>
      </c>
      <c r="H587" t="s">
        <v>141</v>
      </c>
      <c r="I587" t="s">
        <v>206</v>
      </c>
      <c r="J587" s="66">
        <v>9605669710</v>
      </c>
      <c r="K587" t="s">
        <v>143</v>
      </c>
      <c r="L587">
        <v>1</v>
      </c>
      <c r="M587" s="65">
        <v>45667</v>
      </c>
      <c r="N587" t="s">
        <v>167</v>
      </c>
      <c r="O587" t="s">
        <v>168</v>
      </c>
      <c r="P587" t="s">
        <v>167</v>
      </c>
      <c r="Q587" t="s">
        <v>168</v>
      </c>
      <c r="R587">
        <v>1</v>
      </c>
      <c r="S587" t="s">
        <v>146</v>
      </c>
      <c r="T587" t="s">
        <v>147</v>
      </c>
      <c r="U587" t="s">
        <v>148</v>
      </c>
      <c r="V587" t="s">
        <v>149</v>
      </c>
      <c r="W587" t="s">
        <v>150</v>
      </c>
      <c r="X587">
        <v>1110</v>
      </c>
      <c r="Y587" t="s">
        <v>192</v>
      </c>
      <c r="Z587" t="s">
        <v>193</v>
      </c>
      <c r="AA587" t="s">
        <v>194</v>
      </c>
      <c r="AB587" t="s">
        <v>195</v>
      </c>
      <c r="AC587" t="s">
        <v>196</v>
      </c>
      <c r="AF587" t="s">
        <v>156</v>
      </c>
      <c r="AG587" t="s">
        <v>157</v>
      </c>
      <c r="AP587" t="s">
        <v>158</v>
      </c>
      <c r="AQ587" t="s">
        <v>159</v>
      </c>
      <c r="AR587">
        <v>2025</v>
      </c>
      <c r="AS587">
        <v>12</v>
      </c>
      <c r="AT587" s="65">
        <v>45669</v>
      </c>
      <c r="AU587" t="s">
        <v>160</v>
      </c>
      <c r="AV587" t="s">
        <v>161</v>
      </c>
      <c r="AW587" t="s">
        <v>162</v>
      </c>
      <c r="AX587">
        <v>27500</v>
      </c>
      <c r="AY587">
        <v>0</v>
      </c>
      <c r="AZ587">
        <v>0</v>
      </c>
      <c r="BA587">
        <v>0</v>
      </c>
      <c r="BB587">
        <v>0</v>
      </c>
      <c r="BC587">
        <v>0</v>
      </c>
      <c r="BD587">
        <v>0</v>
      </c>
      <c r="BE587">
        <v>0</v>
      </c>
      <c r="BF587">
        <v>0</v>
      </c>
      <c r="BG587">
        <v>0</v>
      </c>
      <c r="BH587">
        <v>0</v>
      </c>
      <c r="BI587">
        <v>0</v>
      </c>
      <c r="BJ587">
        <v>789.25</v>
      </c>
      <c r="BK587">
        <v>0</v>
      </c>
      <c r="BL587">
        <v>836</v>
      </c>
      <c r="BM587">
        <v>0</v>
      </c>
      <c r="BN587">
        <v>0</v>
      </c>
      <c r="BO587">
        <v>0</v>
      </c>
      <c r="BP587">
        <v>0</v>
      </c>
      <c r="BQ587">
        <v>0</v>
      </c>
      <c r="BR587">
        <v>0</v>
      </c>
      <c r="BS587">
        <v>0</v>
      </c>
      <c r="BT587">
        <v>0</v>
      </c>
      <c r="BU587">
        <v>0</v>
      </c>
      <c r="BV587">
        <v>0</v>
      </c>
      <c r="BW587">
        <v>0</v>
      </c>
      <c r="BX587">
        <v>0</v>
      </c>
      <c r="BY587">
        <v>0</v>
      </c>
      <c r="BZ587">
        <v>0</v>
      </c>
      <c r="CA587">
        <v>0</v>
      </c>
      <c r="CB587">
        <v>0</v>
      </c>
      <c r="CC587">
        <v>0</v>
      </c>
      <c r="CD587">
        <v>0</v>
      </c>
      <c r="CE587">
        <v>0</v>
      </c>
      <c r="CF587">
        <v>0</v>
      </c>
      <c r="CG587">
        <v>0</v>
      </c>
      <c r="CH587">
        <v>0</v>
      </c>
      <c r="CI587">
        <v>0</v>
      </c>
      <c r="CJ587">
        <v>0</v>
      </c>
      <c r="CK587">
        <v>0</v>
      </c>
      <c r="CL587">
        <v>0</v>
      </c>
      <c r="CM587">
        <v>0</v>
      </c>
      <c r="CN587">
        <v>0</v>
      </c>
      <c r="CO587">
        <v>0</v>
      </c>
      <c r="CP587">
        <v>0</v>
      </c>
      <c r="CQ587">
        <v>0</v>
      </c>
      <c r="CR587">
        <v>0</v>
      </c>
      <c r="CS587">
        <v>0</v>
      </c>
      <c r="CT587">
        <v>0</v>
      </c>
      <c r="CU587">
        <v>0</v>
      </c>
      <c r="CV587">
        <v>0</v>
      </c>
      <c r="CW587">
        <v>0</v>
      </c>
      <c r="CX587">
        <v>0</v>
      </c>
      <c r="CY587">
        <v>0</v>
      </c>
      <c r="CZ587">
        <v>0</v>
      </c>
      <c r="DA587">
        <v>0</v>
      </c>
      <c r="DB587">
        <v>0</v>
      </c>
      <c r="DC587">
        <v>0</v>
      </c>
      <c r="DD587">
        <v>0</v>
      </c>
      <c r="DE587">
        <v>0</v>
      </c>
      <c r="DF587">
        <v>0</v>
      </c>
      <c r="DG587">
        <v>0</v>
      </c>
      <c r="DH587">
        <v>0</v>
      </c>
      <c r="DI587">
        <v>0</v>
      </c>
      <c r="DJ587">
        <v>0</v>
      </c>
      <c r="DK587">
        <v>0</v>
      </c>
      <c r="DL587">
        <v>0</v>
      </c>
      <c r="DM587">
        <v>0</v>
      </c>
      <c r="DN587">
        <v>0</v>
      </c>
      <c r="DO587">
        <v>0</v>
      </c>
      <c r="DP587">
        <v>0</v>
      </c>
      <c r="DQ587">
        <v>0</v>
      </c>
    </row>
    <row r="588" spans="1:121" x14ac:dyDescent="0.25">
      <c r="A588" t="s">
        <v>1858</v>
      </c>
      <c r="B588" t="s">
        <v>136</v>
      </c>
      <c r="C588" t="s">
        <v>137</v>
      </c>
      <c r="D588">
        <v>44</v>
      </c>
      <c r="E588" t="s">
        <v>138</v>
      </c>
      <c r="F588" t="s">
        <v>1857</v>
      </c>
      <c r="G588" t="s">
        <v>1859</v>
      </c>
      <c r="H588" t="s">
        <v>166</v>
      </c>
      <c r="I588" t="s">
        <v>142</v>
      </c>
      <c r="J588" s="66">
        <v>200019605579187</v>
      </c>
      <c r="K588" t="s">
        <v>143</v>
      </c>
      <c r="L588">
        <v>4</v>
      </c>
      <c r="M588" s="65">
        <v>45663</v>
      </c>
      <c r="N588" t="s">
        <v>185</v>
      </c>
      <c r="O588" t="s">
        <v>186</v>
      </c>
      <c r="P588" t="s">
        <v>185</v>
      </c>
      <c r="Q588" t="s">
        <v>186</v>
      </c>
      <c r="R588">
        <v>1</v>
      </c>
      <c r="S588" t="s">
        <v>146</v>
      </c>
      <c r="T588" t="s">
        <v>147</v>
      </c>
      <c r="U588" t="s">
        <v>148</v>
      </c>
      <c r="V588" t="s">
        <v>149</v>
      </c>
      <c r="W588" t="s">
        <v>150</v>
      </c>
      <c r="X588">
        <v>1693</v>
      </c>
      <c r="Y588" t="s">
        <v>187</v>
      </c>
      <c r="Z588" t="s">
        <v>152</v>
      </c>
      <c r="AA588" t="s">
        <v>153</v>
      </c>
      <c r="AB588" t="s">
        <v>154</v>
      </c>
      <c r="AC588" t="s">
        <v>155</v>
      </c>
      <c r="AF588" t="s">
        <v>188</v>
      </c>
      <c r="AG588" t="s">
        <v>189</v>
      </c>
      <c r="AP588" t="s">
        <v>158</v>
      </c>
      <c r="AQ588" t="s">
        <v>159</v>
      </c>
      <c r="AR588">
        <v>2025</v>
      </c>
      <c r="AS588">
        <v>12</v>
      </c>
      <c r="AT588" s="65">
        <v>45669</v>
      </c>
      <c r="AU588" t="s">
        <v>160</v>
      </c>
      <c r="AV588" t="s">
        <v>161</v>
      </c>
      <c r="AW588" t="s">
        <v>162</v>
      </c>
      <c r="AX588">
        <v>70000</v>
      </c>
      <c r="AY588">
        <v>0</v>
      </c>
      <c r="AZ588">
        <v>0</v>
      </c>
      <c r="BA588">
        <v>0</v>
      </c>
      <c r="BB588">
        <v>0</v>
      </c>
      <c r="BC588">
        <v>0</v>
      </c>
      <c r="BD588">
        <v>0</v>
      </c>
      <c r="BE588">
        <v>0</v>
      </c>
      <c r="BF588">
        <v>0</v>
      </c>
      <c r="BG588">
        <v>0</v>
      </c>
      <c r="BH588">
        <v>0</v>
      </c>
      <c r="BI588">
        <v>0</v>
      </c>
      <c r="BJ588">
        <v>2009</v>
      </c>
      <c r="BK588">
        <v>5368.48</v>
      </c>
      <c r="BL588">
        <v>2128</v>
      </c>
      <c r="BM588">
        <v>0</v>
      </c>
      <c r="BN588">
        <v>0</v>
      </c>
      <c r="BO588">
        <v>0</v>
      </c>
      <c r="BP588">
        <v>0</v>
      </c>
      <c r="BQ588">
        <v>0</v>
      </c>
      <c r="BR588">
        <v>0</v>
      </c>
      <c r="BS588">
        <v>0</v>
      </c>
      <c r="BT588">
        <v>0</v>
      </c>
      <c r="BU588">
        <v>0</v>
      </c>
      <c r="BV588">
        <v>0</v>
      </c>
      <c r="BW588">
        <v>0</v>
      </c>
      <c r="BX588">
        <v>0</v>
      </c>
      <c r="BY588">
        <v>0</v>
      </c>
      <c r="BZ588">
        <v>5966</v>
      </c>
      <c r="CA588">
        <v>0</v>
      </c>
      <c r="CB588">
        <v>0</v>
      </c>
      <c r="CC588">
        <v>0</v>
      </c>
      <c r="CD588">
        <v>0</v>
      </c>
      <c r="CE588">
        <v>0</v>
      </c>
      <c r="CF588">
        <v>0</v>
      </c>
      <c r="CG588">
        <v>0</v>
      </c>
      <c r="CH588">
        <v>0</v>
      </c>
      <c r="CI588">
        <v>0</v>
      </c>
      <c r="CJ588">
        <v>0</v>
      </c>
      <c r="CK588">
        <v>0</v>
      </c>
      <c r="CL588">
        <v>0</v>
      </c>
      <c r="CM588">
        <v>0</v>
      </c>
      <c r="CN588">
        <v>0</v>
      </c>
      <c r="CO588">
        <v>0</v>
      </c>
      <c r="CP588">
        <v>0</v>
      </c>
      <c r="CQ588">
        <v>0</v>
      </c>
      <c r="CR588">
        <v>0</v>
      </c>
      <c r="CS588">
        <v>0</v>
      </c>
      <c r="CT588">
        <v>0</v>
      </c>
      <c r="CU588">
        <v>0</v>
      </c>
      <c r="CV588">
        <v>0</v>
      </c>
      <c r="CW588">
        <v>0</v>
      </c>
      <c r="CX588">
        <v>0</v>
      </c>
      <c r="CY588">
        <v>0</v>
      </c>
      <c r="CZ588">
        <v>0</v>
      </c>
      <c r="DA588">
        <v>0</v>
      </c>
      <c r="DB588">
        <v>0</v>
      </c>
      <c r="DC588">
        <v>0</v>
      </c>
      <c r="DD588">
        <v>0</v>
      </c>
      <c r="DE588">
        <v>0</v>
      </c>
      <c r="DF588">
        <v>0</v>
      </c>
      <c r="DG588">
        <v>0</v>
      </c>
      <c r="DH588">
        <v>0</v>
      </c>
      <c r="DI588">
        <v>0</v>
      </c>
      <c r="DJ588">
        <v>0</v>
      </c>
      <c r="DK588">
        <v>0</v>
      </c>
      <c r="DL588">
        <v>0</v>
      </c>
      <c r="DM588">
        <v>0</v>
      </c>
      <c r="DN588">
        <v>0</v>
      </c>
      <c r="DO588">
        <v>0</v>
      </c>
      <c r="DP588">
        <v>0</v>
      </c>
      <c r="DQ588">
        <v>0</v>
      </c>
    </row>
    <row r="589" spans="1:121" x14ac:dyDescent="0.25">
      <c r="A589" t="s">
        <v>1861</v>
      </c>
      <c r="B589" t="s">
        <v>136</v>
      </c>
      <c r="C589" t="s">
        <v>137</v>
      </c>
      <c r="D589">
        <v>32</v>
      </c>
      <c r="E589" t="s">
        <v>138</v>
      </c>
      <c r="F589" t="s">
        <v>1860</v>
      </c>
      <c r="G589" s="65">
        <v>33060</v>
      </c>
      <c r="H589" t="s">
        <v>141</v>
      </c>
      <c r="I589" t="s">
        <v>206</v>
      </c>
      <c r="J589" s="66">
        <v>200019606756043</v>
      </c>
      <c r="K589" t="s">
        <v>143</v>
      </c>
      <c r="L589">
        <v>3</v>
      </c>
      <c r="M589" s="65">
        <v>45663</v>
      </c>
      <c r="N589" t="s">
        <v>200</v>
      </c>
      <c r="O589" t="s">
        <v>201</v>
      </c>
      <c r="P589" t="s">
        <v>200</v>
      </c>
      <c r="Q589" t="s">
        <v>201</v>
      </c>
      <c r="R589">
        <v>34</v>
      </c>
      <c r="S589" t="s">
        <v>169</v>
      </c>
      <c r="T589" t="s">
        <v>147</v>
      </c>
      <c r="U589" t="s">
        <v>148</v>
      </c>
      <c r="V589" t="s">
        <v>149</v>
      </c>
      <c r="W589" t="s">
        <v>150</v>
      </c>
      <c r="X589">
        <v>1500</v>
      </c>
      <c r="Y589" t="s">
        <v>264</v>
      </c>
      <c r="Z589" t="s">
        <v>152</v>
      </c>
      <c r="AA589" t="s">
        <v>153</v>
      </c>
      <c r="AB589" t="s">
        <v>154</v>
      </c>
      <c r="AC589" t="s">
        <v>155</v>
      </c>
      <c r="AF589" t="s">
        <v>188</v>
      </c>
      <c r="AG589" t="s">
        <v>189</v>
      </c>
      <c r="AP589" t="s">
        <v>158</v>
      </c>
      <c r="AQ589" t="s">
        <v>159</v>
      </c>
      <c r="AR589">
        <v>2025</v>
      </c>
      <c r="AS589">
        <v>12</v>
      </c>
      <c r="AT589" s="65">
        <v>45669</v>
      </c>
      <c r="AU589" t="s">
        <v>160</v>
      </c>
      <c r="AV589" t="s">
        <v>161</v>
      </c>
      <c r="AW589" t="s">
        <v>171</v>
      </c>
      <c r="AX589">
        <v>0</v>
      </c>
      <c r="AY589">
        <v>0</v>
      </c>
      <c r="AZ589">
        <v>0</v>
      </c>
      <c r="BA589">
        <v>0</v>
      </c>
      <c r="BB589">
        <v>0</v>
      </c>
      <c r="BC589">
        <v>0</v>
      </c>
      <c r="BD589">
        <v>0</v>
      </c>
      <c r="BE589">
        <v>0</v>
      </c>
      <c r="BF589">
        <v>0</v>
      </c>
      <c r="BG589">
        <v>0</v>
      </c>
      <c r="BH589">
        <v>0</v>
      </c>
      <c r="BI589">
        <v>0</v>
      </c>
      <c r="BJ589">
        <v>2009</v>
      </c>
      <c r="BK589">
        <v>5368.48</v>
      </c>
      <c r="BL589">
        <v>2128</v>
      </c>
      <c r="BM589">
        <v>0</v>
      </c>
      <c r="BN589">
        <v>0</v>
      </c>
      <c r="BO589">
        <v>0</v>
      </c>
      <c r="BP589">
        <v>0</v>
      </c>
      <c r="BQ589">
        <v>0</v>
      </c>
      <c r="BR589">
        <v>0</v>
      </c>
      <c r="BS589">
        <v>0</v>
      </c>
      <c r="BT589">
        <v>0</v>
      </c>
      <c r="BU589">
        <v>0</v>
      </c>
      <c r="BV589">
        <v>0</v>
      </c>
      <c r="BW589">
        <v>0</v>
      </c>
      <c r="BX589">
        <v>0</v>
      </c>
      <c r="BY589">
        <v>0</v>
      </c>
      <c r="BZ589">
        <v>0</v>
      </c>
      <c r="CA589">
        <v>0</v>
      </c>
      <c r="CB589">
        <v>0</v>
      </c>
      <c r="CC589">
        <v>0</v>
      </c>
      <c r="CD589">
        <v>0</v>
      </c>
      <c r="CE589">
        <v>0</v>
      </c>
      <c r="CF589">
        <v>0</v>
      </c>
      <c r="CG589">
        <v>0</v>
      </c>
      <c r="CH589">
        <v>0</v>
      </c>
      <c r="CI589">
        <v>0</v>
      </c>
      <c r="CJ589">
        <v>0</v>
      </c>
      <c r="CK589">
        <v>0</v>
      </c>
      <c r="CL589">
        <v>0</v>
      </c>
      <c r="CM589">
        <v>0</v>
      </c>
      <c r="CN589">
        <v>0</v>
      </c>
      <c r="CO589">
        <v>0</v>
      </c>
      <c r="CP589">
        <v>0</v>
      </c>
      <c r="CQ589">
        <v>0</v>
      </c>
      <c r="CR589">
        <v>0</v>
      </c>
      <c r="CS589">
        <v>0</v>
      </c>
      <c r="CT589">
        <v>0</v>
      </c>
      <c r="CU589">
        <v>0</v>
      </c>
      <c r="CV589">
        <v>0</v>
      </c>
      <c r="CW589">
        <v>0</v>
      </c>
      <c r="CX589">
        <v>0</v>
      </c>
      <c r="CY589">
        <v>0</v>
      </c>
      <c r="CZ589">
        <v>0</v>
      </c>
      <c r="DA589">
        <v>0</v>
      </c>
      <c r="DB589">
        <v>0</v>
      </c>
      <c r="DC589">
        <v>0</v>
      </c>
      <c r="DD589">
        <v>0</v>
      </c>
      <c r="DE589">
        <v>0</v>
      </c>
      <c r="DF589">
        <v>0</v>
      </c>
      <c r="DG589">
        <v>0</v>
      </c>
      <c r="DH589">
        <v>0</v>
      </c>
      <c r="DI589">
        <v>0</v>
      </c>
      <c r="DJ589">
        <v>0</v>
      </c>
      <c r="DK589">
        <v>0</v>
      </c>
      <c r="DL589">
        <v>0</v>
      </c>
      <c r="DM589">
        <v>0</v>
      </c>
      <c r="DN589">
        <v>0</v>
      </c>
      <c r="DO589">
        <v>0</v>
      </c>
      <c r="DP589">
        <v>0</v>
      </c>
      <c r="DQ589">
        <v>0</v>
      </c>
    </row>
    <row r="590" spans="1:121" x14ac:dyDescent="0.25">
      <c r="A590" t="s">
        <v>1863</v>
      </c>
      <c r="B590" t="s">
        <v>136</v>
      </c>
      <c r="C590" t="s">
        <v>137</v>
      </c>
      <c r="D590">
        <v>291</v>
      </c>
      <c r="E590" t="s">
        <v>138</v>
      </c>
      <c r="F590" t="s">
        <v>1862</v>
      </c>
      <c r="G590" s="65">
        <v>21281</v>
      </c>
      <c r="H590" t="s">
        <v>166</v>
      </c>
      <c r="I590" t="s">
        <v>142</v>
      </c>
      <c r="J590" s="66">
        <v>200010130736280</v>
      </c>
      <c r="K590" t="s">
        <v>143</v>
      </c>
      <c r="L590">
        <v>4</v>
      </c>
      <c r="M590" s="65">
        <v>45663</v>
      </c>
      <c r="N590" t="s">
        <v>144</v>
      </c>
      <c r="O590" t="s">
        <v>145</v>
      </c>
      <c r="P590" t="s">
        <v>144</v>
      </c>
      <c r="Q590" t="s">
        <v>145</v>
      </c>
      <c r="R590">
        <v>1</v>
      </c>
      <c r="S590" t="s">
        <v>146</v>
      </c>
      <c r="T590" t="s">
        <v>147</v>
      </c>
      <c r="U590" t="s">
        <v>148</v>
      </c>
      <c r="V590" t="s">
        <v>149</v>
      </c>
      <c r="W590" t="s">
        <v>150</v>
      </c>
      <c r="X590">
        <v>1730</v>
      </c>
      <c r="Y590" t="s">
        <v>871</v>
      </c>
      <c r="AB590" t="s">
        <v>154</v>
      </c>
      <c r="AC590" t="s">
        <v>155</v>
      </c>
      <c r="AP590" t="s">
        <v>158</v>
      </c>
      <c r="AQ590" t="s">
        <v>159</v>
      </c>
      <c r="AR590">
        <v>2025</v>
      </c>
      <c r="AS590">
        <v>12</v>
      </c>
      <c r="AT590" s="65">
        <v>45669</v>
      </c>
      <c r="AU590" t="s">
        <v>160</v>
      </c>
      <c r="AV590" t="s">
        <v>161</v>
      </c>
      <c r="AW590" t="s">
        <v>162</v>
      </c>
      <c r="AX590">
        <v>27494.78</v>
      </c>
      <c r="AY590">
        <v>0</v>
      </c>
      <c r="AZ590">
        <v>0</v>
      </c>
      <c r="BA590">
        <v>0</v>
      </c>
      <c r="BB590">
        <v>0</v>
      </c>
      <c r="BC590">
        <v>0</v>
      </c>
      <c r="BD590">
        <v>0</v>
      </c>
      <c r="BE590">
        <v>0</v>
      </c>
      <c r="BF590">
        <v>0</v>
      </c>
      <c r="BG590">
        <v>0</v>
      </c>
      <c r="BH590">
        <v>0</v>
      </c>
      <c r="BI590">
        <v>0</v>
      </c>
      <c r="BJ590">
        <v>789.1</v>
      </c>
      <c r="BK590">
        <v>0</v>
      </c>
      <c r="BL590">
        <v>835.84</v>
      </c>
      <c r="BM590">
        <v>0</v>
      </c>
      <c r="BN590">
        <v>0</v>
      </c>
      <c r="BO590">
        <v>0</v>
      </c>
      <c r="BP590">
        <v>0</v>
      </c>
      <c r="BQ590">
        <v>0</v>
      </c>
      <c r="BR590">
        <v>0</v>
      </c>
      <c r="BS590">
        <v>0</v>
      </c>
      <c r="BT590">
        <v>0</v>
      </c>
      <c r="BU590">
        <v>0</v>
      </c>
      <c r="BV590">
        <v>5000</v>
      </c>
      <c r="BW590">
        <v>0</v>
      </c>
      <c r="BX590">
        <v>0</v>
      </c>
      <c r="BY590">
        <v>0</v>
      </c>
      <c r="BZ590">
        <v>19710.490000000002</v>
      </c>
      <c r="CA590">
        <v>0</v>
      </c>
      <c r="CB590">
        <v>0</v>
      </c>
      <c r="CC590">
        <v>0</v>
      </c>
      <c r="CD590">
        <v>0</v>
      </c>
      <c r="CE590">
        <v>0</v>
      </c>
      <c r="CF590">
        <v>0</v>
      </c>
      <c r="CG590">
        <v>0</v>
      </c>
      <c r="CH590">
        <v>0</v>
      </c>
      <c r="CI590">
        <v>0</v>
      </c>
      <c r="CJ590">
        <v>0</v>
      </c>
      <c r="CK590">
        <v>0</v>
      </c>
      <c r="CL590">
        <v>0</v>
      </c>
      <c r="CM590">
        <v>0</v>
      </c>
      <c r="CN590">
        <v>0</v>
      </c>
      <c r="CO590">
        <v>0</v>
      </c>
      <c r="CP590">
        <v>0</v>
      </c>
      <c r="CQ590">
        <v>0</v>
      </c>
      <c r="CR590">
        <v>0</v>
      </c>
      <c r="CS590">
        <v>0</v>
      </c>
      <c r="CT590">
        <v>0</v>
      </c>
      <c r="CU590">
        <v>0</v>
      </c>
      <c r="CV590">
        <v>0</v>
      </c>
      <c r="CW590">
        <v>0</v>
      </c>
      <c r="CX590">
        <v>0</v>
      </c>
      <c r="CY590">
        <v>0</v>
      </c>
      <c r="CZ590">
        <v>0</v>
      </c>
      <c r="DA590">
        <v>0</v>
      </c>
      <c r="DB590">
        <v>0</v>
      </c>
      <c r="DC590">
        <v>0</v>
      </c>
      <c r="DD590">
        <v>0</v>
      </c>
      <c r="DE590">
        <v>0</v>
      </c>
      <c r="DF590">
        <v>0</v>
      </c>
      <c r="DG590">
        <v>0</v>
      </c>
      <c r="DH590">
        <v>0</v>
      </c>
      <c r="DI590">
        <v>0</v>
      </c>
      <c r="DJ590">
        <v>0</v>
      </c>
      <c r="DK590">
        <v>0</v>
      </c>
      <c r="DL590">
        <v>0</v>
      </c>
      <c r="DM590">
        <v>0</v>
      </c>
      <c r="DN590">
        <v>0</v>
      </c>
      <c r="DO590">
        <v>0</v>
      </c>
      <c r="DP590">
        <v>0</v>
      </c>
      <c r="DQ590">
        <v>0</v>
      </c>
    </row>
    <row r="591" spans="1:121" x14ac:dyDescent="0.25">
      <c r="A591" t="s">
        <v>1865</v>
      </c>
      <c r="B591" t="s">
        <v>136</v>
      </c>
      <c r="C591" t="s">
        <v>137</v>
      </c>
      <c r="D591">
        <v>100</v>
      </c>
      <c r="E591" t="s">
        <v>138</v>
      </c>
      <c r="F591" t="s">
        <v>1864</v>
      </c>
      <c r="G591" s="65">
        <v>27944</v>
      </c>
      <c r="H591" t="s">
        <v>166</v>
      </c>
      <c r="I591" t="s">
        <v>142</v>
      </c>
      <c r="J591" s="66">
        <v>200010130736426</v>
      </c>
      <c r="K591" t="s">
        <v>143</v>
      </c>
      <c r="L591">
        <v>4</v>
      </c>
      <c r="M591" s="65">
        <v>45663</v>
      </c>
      <c r="N591" t="s">
        <v>144</v>
      </c>
      <c r="O591" t="s">
        <v>145</v>
      </c>
      <c r="P591" t="s">
        <v>144</v>
      </c>
      <c r="Q591" t="s">
        <v>145</v>
      </c>
      <c r="R591">
        <v>1</v>
      </c>
      <c r="S591" t="s">
        <v>146</v>
      </c>
      <c r="T591" t="s">
        <v>147</v>
      </c>
      <c r="U591" t="s">
        <v>148</v>
      </c>
      <c r="V591" t="s">
        <v>149</v>
      </c>
      <c r="W591" t="s">
        <v>150</v>
      </c>
      <c r="X591">
        <v>1360</v>
      </c>
      <c r="Y591" t="s">
        <v>1103</v>
      </c>
      <c r="AB591" t="s">
        <v>154</v>
      </c>
      <c r="AC591" t="s">
        <v>155</v>
      </c>
      <c r="AP591" t="s">
        <v>158</v>
      </c>
      <c r="AQ591" t="s">
        <v>159</v>
      </c>
      <c r="AR591">
        <v>2025</v>
      </c>
      <c r="AS591">
        <v>12</v>
      </c>
      <c r="AT591" s="65">
        <v>45669</v>
      </c>
      <c r="AU591" t="s">
        <v>160</v>
      </c>
      <c r="AV591" t="s">
        <v>161</v>
      </c>
      <c r="AW591" t="s">
        <v>162</v>
      </c>
      <c r="AX591">
        <v>30919.77</v>
      </c>
      <c r="AY591">
        <v>0</v>
      </c>
      <c r="AZ591">
        <v>0</v>
      </c>
      <c r="BA591">
        <v>0</v>
      </c>
      <c r="BB591">
        <v>0</v>
      </c>
      <c r="BC591">
        <v>0</v>
      </c>
      <c r="BD591">
        <v>0</v>
      </c>
      <c r="BE591">
        <v>0</v>
      </c>
      <c r="BF591">
        <v>0</v>
      </c>
      <c r="BG591">
        <v>0</v>
      </c>
      <c r="BH591">
        <v>0</v>
      </c>
      <c r="BI591">
        <v>0</v>
      </c>
      <c r="BJ591">
        <v>887.4</v>
      </c>
      <c r="BK591">
        <v>0</v>
      </c>
      <c r="BL591">
        <v>939.96</v>
      </c>
      <c r="BM591">
        <v>0</v>
      </c>
      <c r="BN591">
        <v>0</v>
      </c>
      <c r="BO591">
        <v>1919.78</v>
      </c>
      <c r="BP591">
        <v>0</v>
      </c>
      <c r="BQ591">
        <v>0</v>
      </c>
      <c r="BR591">
        <v>0</v>
      </c>
      <c r="BS591">
        <v>0</v>
      </c>
      <c r="BT591">
        <v>0</v>
      </c>
      <c r="BU591">
        <v>0</v>
      </c>
      <c r="BV591">
        <v>0</v>
      </c>
      <c r="BW591">
        <v>0</v>
      </c>
      <c r="BX591">
        <v>0</v>
      </c>
      <c r="BY591">
        <v>0</v>
      </c>
      <c r="BZ591">
        <v>22381.54</v>
      </c>
      <c r="CA591">
        <v>0</v>
      </c>
      <c r="CB591">
        <v>0</v>
      </c>
      <c r="CC591">
        <v>0</v>
      </c>
      <c r="CD591">
        <v>0</v>
      </c>
      <c r="CE591">
        <v>0</v>
      </c>
      <c r="CF591">
        <v>0</v>
      </c>
      <c r="CG591">
        <v>0</v>
      </c>
      <c r="CH591">
        <v>0</v>
      </c>
      <c r="CI591">
        <v>0</v>
      </c>
      <c r="CJ591">
        <v>0</v>
      </c>
      <c r="CK591">
        <v>0</v>
      </c>
      <c r="CL591">
        <v>0</v>
      </c>
      <c r="CM591">
        <v>0</v>
      </c>
      <c r="CN591">
        <v>0</v>
      </c>
      <c r="CO591">
        <v>0</v>
      </c>
      <c r="CP591">
        <v>0</v>
      </c>
      <c r="CQ591">
        <v>0</v>
      </c>
      <c r="CR591">
        <v>0</v>
      </c>
      <c r="CS591">
        <v>0</v>
      </c>
      <c r="CT591">
        <v>0</v>
      </c>
      <c r="CU591">
        <v>0</v>
      </c>
      <c r="CV591">
        <v>0</v>
      </c>
      <c r="CW591">
        <v>0</v>
      </c>
      <c r="CX591">
        <v>0</v>
      </c>
      <c r="CY591">
        <v>0</v>
      </c>
      <c r="CZ591">
        <v>0</v>
      </c>
      <c r="DA591">
        <v>0</v>
      </c>
      <c r="DB591">
        <v>0</v>
      </c>
      <c r="DC591">
        <v>0</v>
      </c>
      <c r="DD591">
        <v>0</v>
      </c>
      <c r="DE591">
        <v>0</v>
      </c>
      <c r="DF591">
        <v>0</v>
      </c>
      <c r="DG591">
        <v>0</v>
      </c>
      <c r="DH591">
        <v>0</v>
      </c>
      <c r="DI591">
        <v>0</v>
      </c>
      <c r="DJ591">
        <v>0</v>
      </c>
      <c r="DK591">
        <v>0</v>
      </c>
      <c r="DL591">
        <v>0</v>
      </c>
      <c r="DM591">
        <v>0</v>
      </c>
      <c r="DN591">
        <v>0</v>
      </c>
      <c r="DO591">
        <v>0</v>
      </c>
      <c r="DP591">
        <v>0</v>
      </c>
      <c r="DQ591">
        <v>0</v>
      </c>
    </row>
    <row r="592" spans="1:121" x14ac:dyDescent="0.25">
      <c r="A592" t="s">
        <v>1867</v>
      </c>
      <c r="B592" t="s">
        <v>136</v>
      </c>
      <c r="C592" t="s">
        <v>137</v>
      </c>
      <c r="D592">
        <v>34</v>
      </c>
      <c r="E592" t="s">
        <v>138</v>
      </c>
      <c r="F592" t="s">
        <v>1866</v>
      </c>
      <c r="G592" t="s">
        <v>1868</v>
      </c>
      <c r="H592" t="s">
        <v>166</v>
      </c>
      <c r="I592" t="s">
        <v>206</v>
      </c>
      <c r="J592" s="66">
        <v>9603509362</v>
      </c>
      <c r="K592" t="s">
        <v>143</v>
      </c>
      <c r="L592">
        <v>1</v>
      </c>
      <c r="M592" s="65">
        <v>45664</v>
      </c>
      <c r="N592" t="s">
        <v>388</v>
      </c>
      <c r="O592" t="s">
        <v>389</v>
      </c>
      <c r="P592" t="s">
        <v>388</v>
      </c>
      <c r="Q592" t="s">
        <v>389</v>
      </c>
      <c r="R592">
        <v>34</v>
      </c>
      <c r="S592" t="s">
        <v>169</v>
      </c>
      <c r="T592" t="s">
        <v>147</v>
      </c>
      <c r="U592" t="s">
        <v>148</v>
      </c>
      <c r="V592" t="s">
        <v>149</v>
      </c>
      <c r="W592" t="s">
        <v>150</v>
      </c>
      <c r="X592">
        <v>3248</v>
      </c>
      <c r="Y592" t="s">
        <v>1115</v>
      </c>
      <c r="Z592" t="s">
        <v>152</v>
      </c>
      <c r="AA592" t="s">
        <v>153</v>
      </c>
      <c r="AB592" t="s">
        <v>154</v>
      </c>
      <c r="AC592" t="s">
        <v>155</v>
      </c>
      <c r="AF592" t="s">
        <v>188</v>
      </c>
      <c r="AG592" t="s">
        <v>189</v>
      </c>
      <c r="AP592" t="s">
        <v>158</v>
      </c>
      <c r="AQ592" t="s">
        <v>159</v>
      </c>
      <c r="AR592">
        <v>2025</v>
      </c>
      <c r="AS592">
        <v>12</v>
      </c>
      <c r="AT592" s="65">
        <v>45669</v>
      </c>
      <c r="AU592" t="s">
        <v>160</v>
      </c>
      <c r="AV592" t="s">
        <v>161</v>
      </c>
      <c r="AW592" t="s">
        <v>171</v>
      </c>
      <c r="AX592">
        <v>0</v>
      </c>
      <c r="AY592">
        <v>0</v>
      </c>
      <c r="AZ592">
        <v>0</v>
      </c>
      <c r="BA592">
        <v>0</v>
      </c>
      <c r="BB592">
        <v>0</v>
      </c>
      <c r="BC592">
        <v>0</v>
      </c>
      <c r="BD592">
        <v>0</v>
      </c>
      <c r="BE592">
        <v>0</v>
      </c>
      <c r="BF592">
        <v>0</v>
      </c>
      <c r="BG592">
        <v>0</v>
      </c>
      <c r="BH592">
        <v>0</v>
      </c>
      <c r="BI592">
        <v>0</v>
      </c>
      <c r="BJ592">
        <v>1435</v>
      </c>
      <c r="BK592">
        <v>1854</v>
      </c>
      <c r="BL592">
        <v>1520</v>
      </c>
      <c r="BM592">
        <v>0</v>
      </c>
      <c r="BN592">
        <v>0</v>
      </c>
      <c r="BO592">
        <v>0</v>
      </c>
      <c r="BP592">
        <v>0</v>
      </c>
      <c r="BQ592">
        <v>0</v>
      </c>
      <c r="BR592">
        <v>0</v>
      </c>
      <c r="BS592">
        <v>0</v>
      </c>
      <c r="BT592">
        <v>0</v>
      </c>
      <c r="BU592">
        <v>0</v>
      </c>
      <c r="BV592">
        <v>0</v>
      </c>
      <c r="BW592">
        <v>0</v>
      </c>
      <c r="BX592">
        <v>0</v>
      </c>
      <c r="BY592">
        <v>0</v>
      </c>
      <c r="BZ592">
        <v>0</v>
      </c>
      <c r="CA592">
        <v>0</v>
      </c>
      <c r="CB592">
        <v>0</v>
      </c>
      <c r="CC592">
        <v>0</v>
      </c>
      <c r="CD592">
        <v>0</v>
      </c>
      <c r="CE592">
        <v>0</v>
      </c>
      <c r="CF592">
        <v>0</v>
      </c>
      <c r="CG592">
        <v>0</v>
      </c>
      <c r="CH592">
        <v>0</v>
      </c>
      <c r="CI592">
        <v>0</v>
      </c>
      <c r="CJ592">
        <v>0</v>
      </c>
      <c r="CK592">
        <v>0</v>
      </c>
      <c r="CL592">
        <v>0</v>
      </c>
      <c r="CM592">
        <v>0</v>
      </c>
      <c r="CN592">
        <v>0</v>
      </c>
      <c r="CO592">
        <v>0</v>
      </c>
      <c r="CP592">
        <v>0</v>
      </c>
      <c r="CQ592">
        <v>0</v>
      </c>
      <c r="CR592">
        <v>0</v>
      </c>
      <c r="CS592">
        <v>0</v>
      </c>
      <c r="CT592">
        <v>0</v>
      </c>
      <c r="CU592">
        <v>0</v>
      </c>
      <c r="CV592">
        <v>0</v>
      </c>
      <c r="CW592">
        <v>0</v>
      </c>
      <c r="CX592">
        <v>0</v>
      </c>
      <c r="CY592">
        <v>0</v>
      </c>
      <c r="CZ592">
        <v>0</v>
      </c>
      <c r="DA592">
        <v>0</v>
      </c>
      <c r="DB592">
        <v>0</v>
      </c>
      <c r="DC592">
        <v>0</v>
      </c>
      <c r="DD592">
        <v>0</v>
      </c>
      <c r="DE592">
        <v>0</v>
      </c>
      <c r="DF592">
        <v>0</v>
      </c>
      <c r="DG592">
        <v>0</v>
      </c>
      <c r="DH592">
        <v>0</v>
      </c>
      <c r="DI592">
        <v>0</v>
      </c>
      <c r="DJ592">
        <v>0</v>
      </c>
      <c r="DK592">
        <v>0</v>
      </c>
      <c r="DL592">
        <v>0</v>
      </c>
      <c r="DM592">
        <v>0</v>
      </c>
      <c r="DN592">
        <v>0</v>
      </c>
      <c r="DO592">
        <v>0</v>
      </c>
      <c r="DP592">
        <v>0</v>
      </c>
      <c r="DQ592">
        <v>0</v>
      </c>
    </row>
    <row r="593" spans="1:121" x14ac:dyDescent="0.25">
      <c r="A593" t="s">
        <v>1870</v>
      </c>
      <c r="B593" t="s">
        <v>136</v>
      </c>
      <c r="C593" t="s">
        <v>137</v>
      </c>
      <c r="D593">
        <v>247</v>
      </c>
      <c r="E593" t="s">
        <v>138</v>
      </c>
      <c r="F593" t="s">
        <v>1869</v>
      </c>
      <c r="G593" s="65">
        <v>32663</v>
      </c>
      <c r="H593" t="s">
        <v>166</v>
      </c>
      <c r="I593" t="s">
        <v>142</v>
      </c>
      <c r="J593" s="66">
        <v>200019605578965</v>
      </c>
      <c r="K593" t="s">
        <v>143</v>
      </c>
      <c r="L593">
        <v>5</v>
      </c>
      <c r="M593" s="65">
        <v>45663</v>
      </c>
      <c r="N593" t="s">
        <v>200</v>
      </c>
      <c r="O593" t="s">
        <v>201</v>
      </c>
      <c r="P593" t="s">
        <v>200</v>
      </c>
      <c r="Q593" t="s">
        <v>201</v>
      </c>
      <c r="R593">
        <v>1</v>
      </c>
      <c r="S593" t="s">
        <v>146</v>
      </c>
      <c r="T593" t="s">
        <v>147</v>
      </c>
      <c r="U593" t="s">
        <v>148</v>
      </c>
      <c r="V593" t="s">
        <v>149</v>
      </c>
      <c r="W593" t="s">
        <v>150</v>
      </c>
      <c r="X593">
        <v>3306</v>
      </c>
      <c r="Y593" t="s">
        <v>202</v>
      </c>
      <c r="Z593" t="s">
        <v>152</v>
      </c>
      <c r="AA593" t="s">
        <v>153</v>
      </c>
      <c r="AB593" t="s">
        <v>154</v>
      </c>
      <c r="AC593" t="s">
        <v>155</v>
      </c>
      <c r="AF593" t="s">
        <v>188</v>
      </c>
      <c r="AG593" t="s">
        <v>189</v>
      </c>
      <c r="AP593" t="s">
        <v>158</v>
      </c>
      <c r="AQ593" t="s">
        <v>159</v>
      </c>
      <c r="AR593">
        <v>2025</v>
      </c>
      <c r="AS593">
        <v>12</v>
      </c>
      <c r="AT593" s="65">
        <v>45669</v>
      </c>
      <c r="AU593" t="s">
        <v>160</v>
      </c>
      <c r="AV593" t="s">
        <v>161</v>
      </c>
      <c r="AW593" t="s">
        <v>162</v>
      </c>
      <c r="AX593">
        <v>80000</v>
      </c>
      <c r="AY593">
        <v>0</v>
      </c>
      <c r="AZ593">
        <v>0</v>
      </c>
      <c r="BA593">
        <v>0</v>
      </c>
      <c r="BB593">
        <v>0</v>
      </c>
      <c r="BC593">
        <v>0</v>
      </c>
      <c r="BD593">
        <v>0</v>
      </c>
      <c r="BE593">
        <v>0</v>
      </c>
      <c r="BF593">
        <v>0</v>
      </c>
      <c r="BG593">
        <v>0</v>
      </c>
      <c r="BH593">
        <v>0</v>
      </c>
      <c r="BI593">
        <v>0</v>
      </c>
      <c r="BJ593">
        <v>2296</v>
      </c>
      <c r="BK593">
        <v>7400.87</v>
      </c>
      <c r="BL593">
        <v>2432</v>
      </c>
      <c r="BM593">
        <v>0</v>
      </c>
      <c r="BN593">
        <v>0</v>
      </c>
      <c r="BO593">
        <v>0</v>
      </c>
      <c r="BP593">
        <v>0</v>
      </c>
      <c r="BQ593">
        <v>0</v>
      </c>
      <c r="BR593">
        <v>0</v>
      </c>
      <c r="BS593">
        <v>0</v>
      </c>
      <c r="BT593">
        <v>0</v>
      </c>
      <c r="BU593">
        <v>0</v>
      </c>
      <c r="BV593">
        <v>0</v>
      </c>
      <c r="BW593">
        <v>0</v>
      </c>
      <c r="BX593">
        <v>0</v>
      </c>
      <c r="BY593">
        <v>0</v>
      </c>
      <c r="BZ593">
        <v>0</v>
      </c>
      <c r="CA593">
        <v>0</v>
      </c>
      <c r="CB593">
        <v>0</v>
      </c>
      <c r="CC593">
        <v>0</v>
      </c>
      <c r="CD593">
        <v>0</v>
      </c>
      <c r="CE593">
        <v>0</v>
      </c>
      <c r="CF593">
        <v>0</v>
      </c>
      <c r="CG593">
        <v>0</v>
      </c>
      <c r="CH593">
        <v>0</v>
      </c>
      <c r="CI593">
        <v>0</v>
      </c>
      <c r="CJ593">
        <v>0</v>
      </c>
      <c r="CK593">
        <v>0</v>
      </c>
      <c r="CL593">
        <v>0</v>
      </c>
      <c r="CM593">
        <v>0</v>
      </c>
      <c r="CN593">
        <v>0</v>
      </c>
      <c r="CO593">
        <v>0</v>
      </c>
      <c r="CP593">
        <v>0</v>
      </c>
      <c r="CQ593">
        <v>0</v>
      </c>
      <c r="CR593">
        <v>0</v>
      </c>
      <c r="CS593">
        <v>0</v>
      </c>
      <c r="CT593">
        <v>0</v>
      </c>
      <c r="CU593">
        <v>0</v>
      </c>
      <c r="CV593">
        <v>0</v>
      </c>
      <c r="CW593">
        <v>0</v>
      </c>
      <c r="CX593">
        <v>0</v>
      </c>
      <c r="CY593">
        <v>0</v>
      </c>
      <c r="CZ593">
        <v>0</v>
      </c>
      <c r="DA593">
        <v>0</v>
      </c>
      <c r="DB593">
        <v>0</v>
      </c>
      <c r="DC593">
        <v>0</v>
      </c>
      <c r="DD593">
        <v>0</v>
      </c>
      <c r="DE593">
        <v>0</v>
      </c>
      <c r="DF593">
        <v>0</v>
      </c>
      <c r="DG593">
        <v>0</v>
      </c>
      <c r="DH593">
        <v>0</v>
      </c>
      <c r="DI593">
        <v>0</v>
      </c>
      <c r="DJ593">
        <v>0</v>
      </c>
      <c r="DK593">
        <v>0</v>
      </c>
      <c r="DL593">
        <v>0</v>
      </c>
      <c r="DM593">
        <v>0</v>
      </c>
      <c r="DN593">
        <v>0</v>
      </c>
      <c r="DO593">
        <v>0</v>
      </c>
      <c r="DP593">
        <v>0</v>
      </c>
      <c r="DQ593">
        <v>0</v>
      </c>
    </row>
    <row r="594" spans="1:121" x14ac:dyDescent="0.25">
      <c r="A594" t="s">
        <v>1872</v>
      </c>
      <c r="B594" t="s">
        <v>136</v>
      </c>
      <c r="C594" t="s">
        <v>137</v>
      </c>
      <c r="D594">
        <v>174</v>
      </c>
      <c r="E594" t="s">
        <v>138</v>
      </c>
      <c r="F594" t="s">
        <v>1871</v>
      </c>
      <c r="G594" s="65">
        <v>19700</v>
      </c>
      <c r="H594" t="s">
        <v>166</v>
      </c>
      <c r="I594" t="s">
        <v>142</v>
      </c>
      <c r="J594" s="66">
        <v>9608522252</v>
      </c>
      <c r="K594" t="s">
        <v>143</v>
      </c>
      <c r="L594">
        <v>1</v>
      </c>
      <c r="M594" s="65">
        <v>45664</v>
      </c>
      <c r="N594" t="s">
        <v>329</v>
      </c>
      <c r="O594" t="s">
        <v>330</v>
      </c>
      <c r="P594" t="s">
        <v>329</v>
      </c>
      <c r="Q594" t="s">
        <v>330</v>
      </c>
      <c r="R594">
        <v>1</v>
      </c>
      <c r="S594" t="s">
        <v>146</v>
      </c>
      <c r="T594" t="s">
        <v>147</v>
      </c>
      <c r="U594" t="s">
        <v>148</v>
      </c>
      <c r="V594" t="s">
        <v>149</v>
      </c>
      <c r="W594" t="s">
        <v>150</v>
      </c>
      <c r="X594">
        <v>1250</v>
      </c>
      <c r="Y594" t="s">
        <v>495</v>
      </c>
      <c r="Z594" t="s">
        <v>193</v>
      </c>
      <c r="AA594" t="s">
        <v>194</v>
      </c>
      <c r="AB594" t="s">
        <v>195</v>
      </c>
      <c r="AC594" t="s">
        <v>196</v>
      </c>
      <c r="AF594" t="s">
        <v>260</v>
      </c>
      <c r="AG594" t="s">
        <v>261</v>
      </c>
      <c r="AP594" t="s">
        <v>158</v>
      </c>
      <c r="AQ594" t="s">
        <v>159</v>
      </c>
      <c r="AR594">
        <v>2025</v>
      </c>
      <c r="AS594">
        <v>12</v>
      </c>
      <c r="AT594" s="65">
        <v>45669</v>
      </c>
      <c r="AU594" t="s">
        <v>160</v>
      </c>
      <c r="AV594" t="s">
        <v>161</v>
      </c>
      <c r="AW594" t="s">
        <v>162</v>
      </c>
      <c r="AX594">
        <v>25000</v>
      </c>
      <c r="AY594">
        <v>0</v>
      </c>
      <c r="AZ594">
        <v>0</v>
      </c>
      <c r="BA594">
        <v>0</v>
      </c>
      <c r="BB594">
        <v>0</v>
      </c>
      <c r="BC594">
        <v>0</v>
      </c>
      <c r="BD594">
        <v>0</v>
      </c>
      <c r="BE594">
        <v>0</v>
      </c>
      <c r="BF594">
        <v>0</v>
      </c>
      <c r="BG594">
        <v>0</v>
      </c>
      <c r="BH594">
        <v>0</v>
      </c>
      <c r="BI594">
        <v>0</v>
      </c>
      <c r="BJ594">
        <v>717.5</v>
      </c>
      <c r="BK594">
        <v>0</v>
      </c>
      <c r="BL594">
        <v>760</v>
      </c>
      <c r="BM594">
        <v>0</v>
      </c>
      <c r="BN594">
        <v>0</v>
      </c>
      <c r="BO594">
        <v>0</v>
      </c>
      <c r="BP594">
        <v>0</v>
      </c>
      <c r="BQ594">
        <v>0</v>
      </c>
      <c r="BR594">
        <v>0</v>
      </c>
      <c r="BS594">
        <v>0</v>
      </c>
      <c r="BT594">
        <v>0</v>
      </c>
      <c r="BU594">
        <v>0</v>
      </c>
      <c r="BV594">
        <v>0</v>
      </c>
      <c r="BW594">
        <v>0</v>
      </c>
      <c r="BX594">
        <v>0</v>
      </c>
      <c r="BY594">
        <v>0</v>
      </c>
      <c r="BZ594">
        <v>0</v>
      </c>
      <c r="CA594">
        <v>0</v>
      </c>
      <c r="CB594">
        <v>0</v>
      </c>
      <c r="CC594">
        <v>0</v>
      </c>
      <c r="CD594">
        <v>0</v>
      </c>
      <c r="CE594">
        <v>0</v>
      </c>
      <c r="CF594">
        <v>0</v>
      </c>
      <c r="CG594">
        <v>0</v>
      </c>
      <c r="CH594">
        <v>0</v>
      </c>
      <c r="CI594">
        <v>0</v>
      </c>
      <c r="CJ594">
        <v>0</v>
      </c>
      <c r="CK594">
        <v>0</v>
      </c>
      <c r="CL594">
        <v>0</v>
      </c>
      <c r="CM594">
        <v>0</v>
      </c>
      <c r="CN594">
        <v>0</v>
      </c>
      <c r="CO594">
        <v>0</v>
      </c>
      <c r="CP594">
        <v>0</v>
      </c>
      <c r="CQ594">
        <v>0</v>
      </c>
      <c r="CR594">
        <v>0</v>
      </c>
      <c r="CS594">
        <v>0</v>
      </c>
      <c r="CT594">
        <v>0</v>
      </c>
      <c r="CU594">
        <v>0</v>
      </c>
      <c r="CV594">
        <v>0</v>
      </c>
      <c r="CW594">
        <v>0</v>
      </c>
      <c r="CX594">
        <v>0</v>
      </c>
      <c r="CY594">
        <v>0</v>
      </c>
      <c r="CZ594">
        <v>0</v>
      </c>
      <c r="DA594">
        <v>0</v>
      </c>
      <c r="DB594">
        <v>0</v>
      </c>
      <c r="DC594">
        <v>0</v>
      </c>
      <c r="DD594">
        <v>0</v>
      </c>
      <c r="DE594">
        <v>0</v>
      </c>
      <c r="DF594">
        <v>0</v>
      </c>
      <c r="DG594">
        <v>0</v>
      </c>
      <c r="DH594">
        <v>0</v>
      </c>
      <c r="DI594">
        <v>0</v>
      </c>
      <c r="DJ594">
        <v>0</v>
      </c>
      <c r="DK594">
        <v>0</v>
      </c>
      <c r="DL594">
        <v>0</v>
      </c>
      <c r="DM594">
        <v>0</v>
      </c>
      <c r="DN594">
        <v>0</v>
      </c>
      <c r="DO594">
        <v>0</v>
      </c>
      <c r="DP594">
        <v>0</v>
      </c>
      <c r="DQ594">
        <v>0</v>
      </c>
    </row>
    <row r="595" spans="1:121" x14ac:dyDescent="0.25">
      <c r="A595" t="s">
        <v>1874</v>
      </c>
      <c r="B595" t="s">
        <v>136</v>
      </c>
      <c r="C595" t="s">
        <v>137</v>
      </c>
      <c r="D595">
        <v>6</v>
      </c>
      <c r="E595" t="s">
        <v>138</v>
      </c>
      <c r="F595" t="s">
        <v>1873</v>
      </c>
      <c r="G595" t="s">
        <v>1875</v>
      </c>
      <c r="H595" t="s">
        <v>141</v>
      </c>
      <c r="I595" t="s">
        <v>142</v>
      </c>
      <c r="J595" s="66">
        <v>200019603074694</v>
      </c>
      <c r="K595" t="s">
        <v>143</v>
      </c>
      <c r="L595">
        <v>4</v>
      </c>
      <c r="M595" s="65">
        <v>45663</v>
      </c>
      <c r="N595" t="s">
        <v>356</v>
      </c>
      <c r="O595" t="s">
        <v>357</v>
      </c>
      <c r="P595" t="s">
        <v>356</v>
      </c>
      <c r="Q595" t="s">
        <v>357</v>
      </c>
      <c r="R595">
        <v>1</v>
      </c>
      <c r="S595" t="s">
        <v>146</v>
      </c>
      <c r="T595" t="s">
        <v>147</v>
      </c>
      <c r="U595" t="s">
        <v>148</v>
      </c>
      <c r="V595" t="s">
        <v>149</v>
      </c>
      <c r="W595" t="s">
        <v>150</v>
      </c>
      <c r="X595">
        <v>1170</v>
      </c>
      <c r="Y595" t="s">
        <v>242</v>
      </c>
      <c r="Z595" t="s">
        <v>152</v>
      </c>
      <c r="AA595" t="s">
        <v>153</v>
      </c>
      <c r="AB595" t="s">
        <v>154</v>
      </c>
      <c r="AC595" t="s">
        <v>155</v>
      </c>
      <c r="AF595" t="s">
        <v>188</v>
      </c>
      <c r="AG595" t="s">
        <v>189</v>
      </c>
      <c r="AP595" t="s">
        <v>158</v>
      </c>
      <c r="AQ595" t="s">
        <v>159</v>
      </c>
      <c r="AR595">
        <v>2025</v>
      </c>
      <c r="AS595">
        <v>12</v>
      </c>
      <c r="AT595" s="65">
        <v>45669</v>
      </c>
      <c r="AU595" t="s">
        <v>160</v>
      </c>
      <c r="AV595" t="s">
        <v>161</v>
      </c>
      <c r="AW595" t="s">
        <v>162</v>
      </c>
      <c r="AX595">
        <v>95000</v>
      </c>
      <c r="AY595">
        <v>0</v>
      </c>
      <c r="AZ595">
        <v>0</v>
      </c>
      <c r="BA595">
        <v>0</v>
      </c>
      <c r="BB595">
        <v>0</v>
      </c>
      <c r="BC595">
        <v>0</v>
      </c>
      <c r="BD595">
        <v>0</v>
      </c>
      <c r="BE595">
        <v>0</v>
      </c>
      <c r="BF595">
        <v>0</v>
      </c>
      <c r="BG595">
        <v>0</v>
      </c>
      <c r="BH595">
        <v>0</v>
      </c>
      <c r="BI595">
        <v>0</v>
      </c>
      <c r="BJ595">
        <v>2726.5</v>
      </c>
      <c r="BK595">
        <v>10929.24</v>
      </c>
      <c r="BL595">
        <v>2888</v>
      </c>
      <c r="BM595">
        <v>0</v>
      </c>
      <c r="BN595">
        <v>0</v>
      </c>
      <c r="BO595">
        <v>0</v>
      </c>
      <c r="BP595">
        <v>0</v>
      </c>
      <c r="BQ595">
        <v>0</v>
      </c>
      <c r="BR595">
        <v>0</v>
      </c>
      <c r="BS595">
        <v>0</v>
      </c>
      <c r="BT595">
        <v>0</v>
      </c>
      <c r="BU595">
        <v>0</v>
      </c>
      <c r="BV595">
        <v>0</v>
      </c>
      <c r="BW595">
        <v>0</v>
      </c>
      <c r="BX595">
        <v>0</v>
      </c>
      <c r="BY595">
        <v>0</v>
      </c>
      <c r="BZ595">
        <v>31420.98</v>
      </c>
      <c r="CA595">
        <v>0</v>
      </c>
      <c r="CB595">
        <v>0</v>
      </c>
      <c r="CC595">
        <v>0</v>
      </c>
      <c r="CD595">
        <v>0</v>
      </c>
      <c r="CE595">
        <v>0</v>
      </c>
      <c r="CF595">
        <v>0</v>
      </c>
      <c r="CG595">
        <v>0</v>
      </c>
      <c r="CH595">
        <v>0</v>
      </c>
      <c r="CI595">
        <v>0</v>
      </c>
      <c r="CJ595">
        <v>0</v>
      </c>
      <c r="CK595">
        <v>0</v>
      </c>
      <c r="CL595">
        <v>0</v>
      </c>
      <c r="CM595">
        <v>0</v>
      </c>
      <c r="CN595">
        <v>0</v>
      </c>
      <c r="CO595">
        <v>0</v>
      </c>
      <c r="CP595">
        <v>0</v>
      </c>
      <c r="CQ595">
        <v>0</v>
      </c>
      <c r="CR595">
        <v>0</v>
      </c>
      <c r="CS595">
        <v>0</v>
      </c>
      <c r="CT595">
        <v>0</v>
      </c>
      <c r="CU595">
        <v>0</v>
      </c>
      <c r="CV595">
        <v>0</v>
      </c>
      <c r="CW595">
        <v>0</v>
      </c>
      <c r="CX595">
        <v>0</v>
      </c>
      <c r="CY595">
        <v>0</v>
      </c>
      <c r="CZ595">
        <v>0</v>
      </c>
      <c r="DA595">
        <v>0</v>
      </c>
      <c r="DB595">
        <v>0</v>
      </c>
      <c r="DC595">
        <v>0</v>
      </c>
      <c r="DD595">
        <v>0</v>
      </c>
      <c r="DE595">
        <v>0</v>
      </c>
      <c r="DF595">
        <v>0</v>
      </c>
      <c r="DG595">
        <v>0</v>
      </c>
      <c r="DH595">
        <v>0</v>
      </c>
      <c r="DI595">
        <v>0</v>
      </c>
      <c r="DJ595">
        <v>0</v>
      </c>
      <c r="DK595">
        <v>0</v>
      </c>
      <c r="DL595">
        <v>0</v>
      </c>
      <c r="DM595">
        <v>0</v>
      </c>
      <c r="DN595">
        <v>0</v>
      </c>
      <c r="DO595">
        <v>0</v>
      </c>
      <c r="DP595">
        <v>0</v>
      </c>
      <c r="DQ595">
        <v>0</v>
      </c>
    </row>
    <row r="596" spans="1:121" x14ac:dyDescent="0.25">
      <c r="A596" t="s">
        <v>1877</v>
      </c>
      <c r="B596" t="s">
        <v>136</v>
      </c>
      <c r="C596" t="s">
        <v>137</v>
      </c>
      <c r="D596">
        <v>6</v>
      </c>
      <c r="E596" t="s">
        <v>138</v>
      </c>
      <c r="F596" t="s">
        <v>1876</v>
      </c>
      <c r="G596" t="s">
        <v>1878</v>
      </c>
      <c r="H596" t="s">
        <v>141</v>
      </c>
      <c r="I596" t="s">
        <v>142</v>
      </c>
      <c r="J596" s="66">
        <v>200019606857303</v>
      </c>
      <c r="K596" t="s">
        <v>143</v>
      </c>
      <c r="L596">
        <v>6</v>
      </c>
      <c r="M596" s="65">
        <v>45665</v>
      </c>
      <c r="N596" t="s">
        <v>1879</v>
      </c>
      <c r="O596" t="s">
        <v>1880</v>
      </c>
      <c r="P596" t="s">
        <v>1879</v>
      </c>
      <c r="Q596" t="s">
        <v>1880</v>
      </c>
      <c r="R596">
        <v>34</v>
      </c>
      <c r="S596" t="s">
        <v>169</v>
      </c>
      <c r="T596" t="s">
        <v>147</v>
      </c>
      <c r="U596" t="s">
        <v>148</v>
      </c>
      <c r="V596" t="s">
        <v>149</v>
      </c>
      <c r="W596" t="s">
        <v>150</v>
      </c>
      <c r="X596">
        <v>1390</v>
      </c>
      <c r="Y596" t="s">
        <v>301</v>
      </c>
      <c r="AB596" t="s">
        <v>154</v>
      </c>
      <c r="AC596" t="s">
        <v>155</v>
      </c>
      <c r="AP596" t="s">
        <v>158</v>
      </c>
      <c r="AQ596" t="s">
        <v>159</v>
      </c>
      <c r="AR596">
        <v>2025</v>
      </c>
      <c r="AS596">
        <v>12</v>
      </c>
      <c r="AT596" s="65">
        <v>45669</v>
      </c>
      <c r="AU596" t="s">
        <v>160</v>
      </c>
      <c r="AV596" t="s">
        <v>161</v>
      </c>
      <c r="AW596" t="s">
        <v>171</v>
      </c>
      <c r="AX596">
        <v>0</v>
      </c>
      <c r="AY596">
        <v>0</v>
      </c>
      <c r="AZ596">
        <v>0</v>
      </c>
      <c r="BA596">
        <v>0</v>
      </c>
      <c r="BB596">
        <v>0</v>
      </c>
      <c r="BC596">
        <v>0</v>
      </c>
      <c r="BD596">
        <v>0</v>
      </c>
      <c r="BE596">
        <v>0</v>
      </c>
      <c r="BF596">
        <v>0</v>
      </c>
      <c r="BG596">
        <v>0</v>
      </c>
      <c r="BH596">
        <v>0</v>
      </c>
      <c r="BI596">
        <v>0</v>
      </c>
      <c r="BJ596">
        <v>3444</v>
      </c>
      <c r="BK596">
        <v>16809.87</v>
      </c>
      <c r="BL596">
        <v>3648</v>
      </c>
      <c r="BM596">
        <v>0</v>
      </c>
      <c r="BN596">
        <v>0</v>
      </c>
      <c r="BO596">
        <v>0</v>
      </c>
      <c r="BP596">
        <v>0</v>
      </c>
      <c r="BQ596">
        <v>0</v>
      </c>
      <c r="BR596">
        <v>0</v>
      </c>
      <c r="BS596">
        <v>0</v>
      </c>
      <c r="BT596">
        <v>0</v>
      </c>
      <c r="BU596">
        <v>0</v>
      </c>
      <c r="BV596">
        <v>0</v>
      </c>
      <c r="BW596">
        <v>0</v>
      </c>
      <c r="BX596">
        <v>0</v>
      </c>
      <c r="BY596">
        <v>0</v>
      </c>
      <c r="BZ596">
        <v>0</v>
      </c>
      <c r="CA596">
        <v>0</v>
      </c>
      <c r="CB596">
        <v>0</v>
      </c>
      <c r="CC596">
        <v>0</v>
      </c>
      <c r="CD596">
        <v>0</v>
      </c>
      <c r="CE596">
        <v>0</v>
      </c>
      <c r="CF596">
        <v>0</v>
      </c>
      <c r="CG596">
        <v>0</v>
      </c>
      <c r="CH596">
        <v>0</v>
      </c>
      <c r="CI596">
        <v>0</v>
      </c>
      <c r="CJ596">
        <v>0</v>
      </c>
      <c r="CK596">
        <v>0</v>
      </c>
      <c r="CL596">
        <v>0</v>
      </c>
      <c r="CM596">
        <v>0</v>
      </c>
      <c r="CN596">
        <v>0</v>
      </c>
      <c r="CO596">
        <v>0</v>
      </c>
      <c r="CP596">
        <v>0</v>
      </c>
      <c r="CQ596">
        <v>0</v>
      </c>
      <c r="CR596">
        <v>0</v>
      </c>
      <c r="CS596">
        <v>0</v>
      </c>
      <c r="CT596">
        <v>0</v>
      </c>
      <c r="CU596">
        <v>0</v>
      </c>
      <c r="CV596">
        <v>0</v>
      </c>
      <c r="CW596">
        <v>0</v>
      </c>
      <c r="CX596">
        <v>0</v>
      </c>
      <c r="CY596">
        <v>0</v>
      </c>
      <c r="CZ596">
        <v>0</v>
      </c>
      <c r="DA596">
        <v>0</v>
      </c>
      <c r="DB596">
        <v>0</v>
      </c>
      <c r="DC596">
        <v>0</v>
      </c>
      <c r="DD596">
        <v>0</v>
      </c>
      <c r="DE596">
        <v>0</v>
      </c>
      <c r="DF596">
        <v>0</v>
      </c>
      <c r="DG596">
        <v>0</v>
      </c>
      <c r="DH596">
        <v>0</v>
      </c>
      <c r="DI596">
        <v>0</v>
      </c>
      <c r="DJ596">
        <v>0</v>
      </c>
      <c r="DK596">
        <v>0</v>
      </c>
      <c r="DL596">
        <v>0</v>
      </c>
      <c r="DM596">
        <v>0</v>
      </c>
      <c r="DN596">
        <v>0</v>
      </c>
      <c r="DO596">
        <v>0</v>
      </c>
      <c r="DP596">
        <v>0</v>
      </c>
      <c r="DQ596">
        <v>0</v>
      </c>
    </row>
    <row r="597" spans="1:121" x14ac:dyDescent="0.25">
      <c r="A597" t="s">
        <v>1882</v>
      </c>
      <c r="B597" t="s">
        <v>136</v>
      </c>
      <c r="C597" t="s">
        <v>137</v>
      </c>
      <c r="D597">
        <v>11</v>
      </c>
      <c r="E597" t="s">
        <v>138</v>
      </c>
      <c r="F597" t="s">
        <v>1881</v>
      </c>
      <c r="G597" t="s">
        <v>1883</v>
      </c>
      <c r="H597" t="s">
        <v>141</v>
      </c>
      <c r="I597" t="s">
        <v>142</v>
      </c>
      <c r="J597" s="66">
        <v>9608533832</v>
      </c>
      <c r="K597" t="s">
        <v>143</v>
      </c>
      <c r="L597">
        <v>1</v>
      </c>
      <c r="M597" s="65">
        <v>45664</v>
      </c>
      <c r="N597" t="s">
        <v>1007</v>
      </c>
      <c r="O597" t="s">
        <v>1008</v>
      </c>
      <c r="P597" t="s">
        <v>1007</v>
      </c>
      <c r="Q597" t="s">
        <v>1008</v>
      </c>
      <c r="R597">
        <v>1</v>
      </c>
      <c r="S597" t="s">
        <v>146</v>
      </c>
      <c r="T597" t="s">
        <v>147</v>
      </c>
      <c r="U597" t="s">
        <v>148</v>
      </c>
      <c r="V597" t="s">
        <v>149</v>
      </c>
      <c r="W597" t="s">
        <v>150</v>
      </c>
      <c r="X597">
        <v>3389</v>
      </c>
      <c r="Y597" t="s">
        <v>277</v>
      </c>
      <c r="Z597" t="s">
        <v>193</v>
      </c>
      <c r="AA597" t="s">
        <v>194</v>
      </c>
      <c r="AB597" t="s">
        <v>154</v>
      </c>
      <c r="AC597" t="s">
        <v>155</v>
      </c>
      <c r="AF597" t="s">
        <v>156</v>
      </c>
      <c r="AG597" t="s">
        <v>157</v>
      </c>
      <c r="AP597" t="s">
        <v>158</v>
      </c>
      <c r="AQ597" t="s">
        <v>159</v>
      </c>
      <c r="AR597">
        <v>2025</v>
      </c>
      <c r="AS597">
        <v>12</v>
      </c>
      <c r="AT597" s="65">
        <v>45669</v>
      </c>
      <c r="AU597" t="s">
        <v>160</v>
      </c>
      <c r="AV597" t="s">
        <v>161</v>
      </c>
      <c r="AW597" t="s">
        <v>162</v>
      </c>
      <c r="AX597">
        <v>80000</v>
      </c>
      <c r="AY597">
        <v>0</v>
      </c>
      <c r="AZ597">
        <v>0</v>
      </c>
      <c r="BA597">
        <v>0</v>
      </c>
      <c r="BB597">
        <v>0</v>
      </c>
      <c r="BC597">
        <v>0</v>
      </c>
      <c r="BD597">
        <v>0</v>
      </c>
      <c r="BE597">
        <v>0</v>
      </c>
      <c r="BF597">
        <v>0</v>
      </c>
      <c r="BG597">
        <v>0</v>
      </c>
      <c r="BH597">
        <v>0</v>
      </c>
      <c r="BI597">
        <v>0</v>
      </c>
      <c r="BJ597">
        <v>2296</v>
      </c>
      <c r="BK597">
        <v>885.3</v>
      </c>
      <c r="BL597">
        <v>2432</v>
      </c>
      <c r="BM597">
        <v>0</v>
      </c>
      <c r="BN597">
        <v>0</v>
      </c>
      <c r="BO597">
        <v>0</v>
      </c>
      <c r="BP597">
        <v>0</v>
      </c>
      <c r="BQ597">
        <v>0</v>
      </c>
      <c r="BR597">
        <v>0</v>
      </c>
      <c r="BS597">
        <v>0</v>
      </c>
      <c r="BT597">
        <v>0</v>
      </c>
      <c r="BU597">
        <v>0</v>
      </c>
      <c r="BV597">
        <v>0</v>
      </c>
      <c r="BW597">
        <v>0</v>
      </c>
      <c r="BX597">
        <v>0</v>
      </c>
      <c r="BY597">
        <v>0</v>
      </c>
      <c r="BZ597">
        <v>0</v>
      </c>
      <c r="CA597">
        <v>0</v>
      </c>
      <c r="CB597">
        <v>0</v>
      </c>
      <c r="CC597">
        <v>0</v>
      </c>
      <c r="CD597">
        <v>0</v>
      </c>
      <c r="CE597">
        <v>0</v>
      </c>
      <c r="CF597">
        <v>0</v>
      </c>
      <c r="CG597">
        <v>0</v>
      </c>
      <c r="CH597">
        <v>0</v>
      </c>
      <c r="CI597">
        <v>0</v>
      </c>
      <c r="CJ597">
        <v>0</v>
      </c>
      <c r="CK597">
        <v>0</v>
      </c>
      <c r="CL597">
        <v>0</v>
      </c>
      <c r="CM597">
        <v>0</v>
      </c>
      <c r="CN597">
        <v>0</v>
      </c>
      <c r="CO597">
        <v>0</v>
      </c>
      <c r="CP597">
        <v>0</v>
      </c>
      <c r="CQ597">
        <v>0</v>
      </c>
      <c r="CR597">
        <v>0</v>
      </c>
      <c r="CS597">
        <v>0</v>
      </c>
      <c r="CT597">
        <v>0</v>
      </c>
      <c r="CU597">
        <v>0</v>
      </c>
      <c r="CV597">
        <v>0</v>
      </c>
      <c r="CW597">
        <v>0</v>
      </c>
      <c r="CX597">
        <v>0</v>
      </c>
      <c r="CY597">
        <v>0</v>
      </c>
      <c r="CZ597">
        <v>0</v>
      </c>
      <c r="DA597">
        <v>0</v>
      </c>
      <c r="DB597">
        <v>0</v>
      </c>
      <c r="DC597">
        <v>0</v>
      </c>
      <c r="DD597">
        <v>0</v>
      </c>
      <c r="DE597">
        <v>0</v>
      </c>
      <c r="DF597">
        <v>0</v>
      </c>
      <c r="DG597">
        <v>0</v>
      </c>
      <c r="DH597">
        <v>0</v>
      </c>
      <c r="DI597">
        <v>0</v>
      </c>
      <c r="DJ597">
        <v>0</v>
      </c>
      <c r="DK597">
        <v>0</v>
      </c>
      <c r="DL597">
        <v>0</v>
      </c>
      <c r="DM597">
        <v>0</v>
      </c>
      <c r="DN597">
        <v>0</v>
      </c>
      <c r="DO597">
        <v>0</v>
      </c>
      <c r="DP597">
        <v>0</v>
      </c>
      <c r="DQ597">
        <v>0</v>
      </c>
    </row>
    <row r="598" spans="1:121" x14ac:dyDescent="0.25">
      <c r="A598" t="s">
        <v>1885</v>
      </c>
      <c r="B598" t="s">
        <v>136</v>
      </c>
      <c r="C598" t="s">
        <v>137</v>
      </c>
      <c r="D598">
        <v>339</v>
      </c>
      <c r="E598" t="s">
        <v>138</v>
      </c>
      <c r="F598" t="s">
        <v>1884</v>
      </c>
      <c r="G598" t="s">
        <v>1886</v>
      </c>
      <c r="H598" t="s">
        <v>166</v>
      </c>
      <c r="I598" t="s">
        <v>142</v>
      </c>
      <c r="J598" s="66">
        <v>200019605663067</v>
      </c>
      <c r="K598" t="s">
        <v>143</v>
      </c>
      <c r="L598">
        <v>3</v>
      </c>
      <c r="M598" s="65">
        <v>45663</v>
      </c>
      <c r="N598" t="s">
        <v>200</v>
      </c>
      <c r="O598" t="s">
        <v>201</v>
      </c>
      <c r="P598" t="s">
        <v>200</v>
      </c>
      <c r="Q598" t="s">
        <v>201</v>
      </c>
      <c r="R598">
        <v>1</v>
      </c>
      <c r="S598" t="s">
        <v>146</v>
      </c>
      <c r="T598" t="s">
        <v>147</v>
      </c>
      <c r="U598" t="s">
        <v>148</v>
      </c>
      <c r="V598" t="s">
        <v>149</v>
      </c>
      <c r="W598" t="s">
        <v>150</v>
      </c>
      <c r="X598">
        <v>3978</v>
      </c>
      <c r="Y598" t="s">
        <v>228</v>
      </c>
      <c r="Z598" t="s">
        <v>193</v>
      </c>
      <c r="AA598" t="s">
        <v>194</v>
      </c>
      <c r="AB598" t="s">
        <v>195</v>
      </c>
      <c r="AC598" t="s">
        <v>196</v>
      </c>
      <c r="AF598" t="s">
        <v>156</v>
      </c>
      <c r="AG598" t="s">
        <v>157</v>
      </c>
      <c r="AP598" t="s">
        <v>158</v>
      </c>
      <c r="AQ598" t="s">
        <v>159</v>
      </c>
      <c r="AR598">
        <v>2025</v>
      </c>
      <c r="AS598">
        <v>12</v>
      </c>
      <c r="AT598" s="65">
        <v>45669</v>
      </c>
      <c r="AU598" t="s">
        <v>160</v>
      </c>
      <c r="AV598" t="s">
        <v>161</v>
      </c>
      <c r="AW598" t="s">
        <v>162</v>
      </c>
      <c r="AX598">
        <v>75000</v>
      </c>
      <c r="AY598">
        <v>0</v>
      </c>
      <c r="AZ598">
        <v>0</v>
      </c>
      <c r="BA598">
        <v>0</v>
      </c>
      <c r="BB598">
        <v>0</v>
      </c>
      <c r="BC598">
        <v>0</v>
      </c>
      <c r="BD598">
        <v>0</v>
      </c>
      <c r="BE598">
        <v>0</v>
      </c>
      <c r="BF598">
        <v>0</v>
      </c>
      <c r="BG598">
        <v>0</v>
      </c>
      <c r="BH598">
        <v>0</v>
      </c>
      <c r="BI598">
        <v>0</v>
      </c>
      <c r="BJ598">
        <v>2152.5</v>
      </c>
      <c r="BK598">
        <v>6309.38</v>
      </c>
      <c r="BL598">
        <v>2280</v>
      </c>
      <c r="BM598">
        <v>0</v>
      </c>
      <c r="BN598">
        <v>0</v>
      </c>
      <c r="BO598">
        <v>0</v>
      </c>
      <c r="BP598">
        <v>0</v>
      </c>
      <c r="BQ598">
        <v>0</v>
      </c>
      <c r="BR598">
        <v>0</v>
      </c>
      <c r="BS598">
        <v>0</v>
      </c>
      <c r="BT598">
        <v>0</v>
      </c>
      <c r="BU598">
        <v>0</v>
      </c>
      <c r="BV598">
        <v>0</v>
      </c>
      <c r="BW598">
        <v>0</v>
      </c>
      <c r="BX598">
        <v>0</v>
      </c>
      <c r="BY598">
        <v>0</v>
      </c>
      <c r="BZ598">
        <v>0</v>
      </c>
      <c r="CA598">
        <v>0</v>
      </c>
      <c r="CB598">
        <v>0</v>
      </c>
      <c r="CC598">
        <v>0</v>
      </c>
      <c r="CD598">
        <v>0</v>
      </c>
      <c r="CE598">
        <v>0</v>
      </c>
      <c r="CF598">
        <v>0</v>
      </c>
      <c r="CG598">
        <v>0</v>
      </c>
      <c r="CH598">
        <v>0</v>
      </c>
      <c r="CI598">
        <v>0</v>
      </c>
      <c r="CJ598">
        <v>0</v>
      </c>
      <c r="CK598">
        <v>0</v>
      </c>
      <c r="CL598">
        <v>0</v>
      </c>
      <c r="CM598">
        <v>0</v>
      </c>
      <c r="CN598">
        <v>0</v>
      </c>
      <c r="CO598">
        <v>0</v>
      </c>
      <c r="CP598">
        <v>0</v>
      </c>
      <c r="CQ598">
        <v>0</v>
      </c>
      <c r="CR598">
        <v>0</v>
      </c>
      <c r="CS598">
        <v>0</v>
      </c>
      <c r="CT598">
        <v>0</v>
      </c>
      <c r="CU598">
        <v>0</v>
      </c>
      <c r="CV598">
        <v>0</v>
      </c>
      <c r="CW598">
        <v>0</v>
      </c>
      <c r="CX598">
        <v>0</v>
      </c>
      <c r="CY598">
        <v>0</v>
      </c>
      <c r="CZ598">
        <v>0</v>
      </c>
      <c r="DA598">
        <v>0</v>
      </c>
      <c r="DB598">
        <v>0</v>
      </c>
      <c r="DC598">
        <v>0</v>
      </c>
      <c r="DD598">
        <v>0</v>
      </c>
      <c r="DE598">
        <v>0</v>
      </c>
      <c r="DF598">
        <v>0</v>
      </c>
      <c r="DG598">
        <v>0</v>
      </c>
      <c r="DH598">
        <v>0</v>
      </c>
      <c r="DI598">
        <v>0</v>
      </c>
      <c r="DJ598">
        <v>0</v>
      </c>
      <c r="DK598">
        <v>0</v>
      </c>
      <c r="DL598">
        <v>0</v>
      </c>
      <c r="DM598">
        <v>0</v>
      </c>
      <c r="DN598">
        <v>0</v>
      </c>
      <c r="DO598">
        <v>0</v>
      </c>
      <c r="DP598">
        <v>0</v>
      </c>
      <c r="DQ598">
        <v>0</v>
      </c>
    </row>
    <row r="599" spans="1:121" x14ac:dyDescent="0.25">
      <c r="A599" t="s">
        <v>1888</v>
      </c>
      <c r="B599" t="s">
        <v>136</v>
      </c>
      <c r="C599" t="s">
        <v>137</v>
      </c>
      <c r="D599">
        <v>4</v>
      </c>
      <c r="E599" t="s">
        <v>138</v>
      </c>
      <c r="F599" t="s">
        <v>1887</v>
      </c>
      <c r="G599" t="s">
        <v>1889</v>
      </c>
      <c r="H599" t="s">
        <v>141</v>
      </c>
      <c r="I599" t="s">
        <v>142</v>
      </c>
      <c r="J599" s="66">
        <v>200010130387532</v>
      </c>
      <c r="K599" t="s">
        <v>143</v>
      </c>
      <c r="L599">
        <v>4</v>
      </c>
      <c r="M599" s="65">
        <v>45663</v>
      </c>
      <c r="N599" t="s">
        <v>246</v>
      </c>
      <c r="O599" t="s">
        <v>247</v>
      </c>
      <c r="P599" t="s">
        <v>246</v>
      </c>
      <c r="Q599" t="s">
        <v>247</v>
      </c>
      <c r="R599">
        <v>1</v>
      </c>
      <c r="S599" t="s">
        <v>146</v>
      </c>
      <c r="T599" t="s">
        <v>147</v>
      </c>
      <c r="U599" t="s">
        <v>148</v>
      </c>
      <c r="V599" t="s">
        <v>149</v>
      </c>
      <c r="W599" t="s">
        <v>150</v>
      </c>
      <c r="X599">
        <v>1090</v>
      </c>
      <c r="Y599" t="s">
        <v>295</v>
      </c>
      <c r="AB599" t="s">
        <v>154</v>
      </c>
      <c r="AC599" t="s">
        <v>155</v>
      </c>
      <c r="AP599" t="s">
        <v>158</v>
      </c>
      <c r="AQ599" t="s">
        <v>159</v>
      </c>
      <c r="AR599">
        <v>2025</v>
      </c>
      <c r="AS599">
        <v>12</v>
      </c>
      <c r="AT599" s="65">
        <v>45669</v>
      </c>
      <c r="AU599" t="s">
        <v>160</v>
      </c>
      <c r="AV599" t="s">
        <v>161</v>
      </c>
      <c r="AW599" t="s">
        <v>162</v>
      </c>
      <c r="AX599">
        <v>49335</v>
      </c>
      <c r="AY599">
        <v>0</v>
      </c>
      <c r="AZ599">
        <v>0</v>
      </c>
      <c r="BA599">
        <v>0</v>
      </c>
      <c r="BB599">
        <v>0</v>
      </c>
      <c r="BC599">
        <v>0</v>
      </c>
      <c r="BD599">
        <v>0</v>
      </c>
      <c r="BE599">
        <v>0</v>
      </c>
      <c r="BF599">
        <v>0</v>
      </c>
      <c r="BG599">
        <v>0</v>
      </c>
      <c r="BH599">
        <v>0</v>
      </c>
      <c r="BI599">
        <v>0</v>
      </c>
      <c r="BJ599">
        <v>1415.91</v>
      </c>
      <c r="BK599">
        <v>1760.15</v>
      </c>
      <c r="BL599">
        <v>1499.78</v>
      </c>
      <c r="BM599">
        <v>0</v>
      </c>
      <c r="BN599">
        <v>0</v>
      </c>
      <c r="BO599">
        <v>0</v>
      </c>
      <c r="BP599">
        <v>0</v>
      </c>
      <c r="BQ599">
        <v>0</v>
      </c>
      <c r="BR599">
        <v>0</v>
      </c>
      <c r="BS599">
        <v>0</v>
      </c>
      <c r="BT599">
        <v>0</v>
      </c>
      <c r="BU599">
        <v>0</v>
      </c>
      <c r="BV599">
        <v>0</v>
      </c>
      <c r="BW599">
        <v>0</v>
      </c>
      <c r="BX599">
        <v>0</v>
      </c>
      <c r="BY599">
        <v>0</v>
      </c>
      <c r="BZ599">
        <v>21223.54</v>
      </c>
      <c r="CA599">
        <v>0</v>
      </c>
      <c r="CB599">
        <v>0</v>
      </c>
      <c r="CC599">
        <v>0</v>
      </c>
      <c r="CD599">
        <v>0</v>
      </c>
      <c r="CE599">
        <v>0</v>
      </c>
      <c r="CF599">
        <v>0</v>
      </c>
      <c r="CG599">
        <v>0</v>
      </c>
      <c r="CH599">
        <v>0</v>
      </c>
      <c r="CI599">
        <v>0</v>
      </c>
      <c r="CJ599">
        <v>0</v>
      </c>
      <c r="CK599">
        <v>0</v>
      </c>
      <c r="CL599">
        <v>0</v>
      </c>
      <c r="CM599">
        <v>0</v>
      </c>
      <c r="CN599">
        <v>0</v>
      </c>
      <c r="CO599">
        <v>0</v>
      </c>
      <c r="CP599">
        <v>0</v>
      </c>
      <c r="CQ599">
        <v>0</v>
      </c>
      <c r="CR599">
        <v>0</v>
      </c>
      <c r="CS599">
        <v>0</v>
      </c>
      <c r="CT599">
        <v>0</v>
      </c>
      <c r="CU599">
        <v>0</v>
      </c>
      <c r="CV599">
        <v>0</v>
      </c>
      <c r="CW599">
        <v>0</v>
      </c>
      <c r="CX599">
        <v>0</v>
      </c>
      <c r="CY599">
        <v>0</v>
      </c>
      <c r="CZ599">
        <v>0</v>
      </c>
      <c r="DA599">
        <v>0</v>
      </c>
      <c r="DB599">
        <v>0</v>
      </c>
      <c r="DC599">
        <v>0</v>
      </c>
      <c r="DD599">
        <v>0</v>
      </c>
      <c r="DE599">
        <v>0</v>
      </c>
      <c r="DF599">
        <v>0</v>
      </c>
      <c r="DG599">
        <v>0</v>
      </c>
      <c r="DH599">
        <v>0</v>
      </c>
      <c r="DI599">
        <v>0</v>
      </c>
      <c r="DJ599">
        <v>0</v>
      </c>
      <c r="DK599">
        <v>0</v>
      </c>
      <c r="DL599">
        <v>0</v>
      </c>
      <c r="DM599">
        <v>0</v>
      </c>
      <c r="DN599">
        <v>0</v>
      </c>
      <c r="DO599">
        <v>0</v>
      </c>
      <c r="DP599">
        <v>0</v>
      </c>
      <c r="DQ599">
        <v>0</v>
      </c>
    </row>
    <row r="600" spans="1:121" x14ac:dyDescent="0.25">
      <c r="A600" t="s">
        <v>1891</v>
      </c>
      <c r="B600" t="s">
        <v>136</v>
      </c>
      <c r="C600" t="s">
        <v>137</v>
      </c>
      <c r="D600">
        <v>12</v>
      </c>
      <c r="E600" t="s">
        <v>138</v>
      </c>
      <c r="F600" t="s">
        <v>1890</v>
      </c>
      <c r="G600" t="s">
        <v>1892</v>
      </c>
      <c r="H600" t="s">
        <v>141</v>
      </c>
      <c r="I600" t="s">
        <v>142</v>
      </c>
      <c r="J600" s="66">
        <v>200013300150426</v>
      </c>
      <c r="K600" t="s">
        <v>143</v>
      </c>
      <c r="L600">
        <v>5</v>
      </c>
      <c r="M600" s="65">
        <v>45663</v>
      </c>
      <c r="N600" t="s">
        <v>246</v>
      </c>
      <c r="O600" t="s">
        <v>247</v>
      </c>
      <c r="P600" t="s">
        <v>246</v>
      </c>
      <c r="Q600" t="s">
        <v>247</v>
      </c>
      <c r="R600">
        <v>1</v>
      </c>
      <c r="S600" t="s">
        <v>146</v>
      </c>
      <c r="T600" t="s">
        <v>147</v>
      </c>
      <c r="U600" t="s">
        <v>148</v>
      </c>
      <c r="V600" t="s">
        <v>149</v>
      </c>
      <c r="W600" t="s">
        <v>150</v>
      </c>
      <c r="X600">
        <v>1390</v>
      </c>
      <c r="Y600" t="s">
        <v>301</v>
      </c>
      <c r="AB600" t="s">
        <v>154</v>
      </c>
      <c r="AC600" t="s">
        <v>155</v>
      </c>
      <c r="AP600" t="s">
        <v>158</v>
      </c>
      <c r="AQ600" t="s">
        <v>159</v>
      </c>
      <c r="AR600">
        <v>2025</v>
      </c>
      <c r="AS600">
        <v>12</v>
      </c>
      <c r="AT600" s="65">
        <v>45669</v>
      </c>
      <c r="AU600" t="s">
        <v>160</v>
      </c>
      <c r="AV600" t="s">
        <v>161</v>
      </c>
      <c r="AW600" t="s">
        <v>162</v>
      </c>
      <c r="AX600">
        <v>91492.5</v>
      </c>
      <c r="AY600">
        <v>0</v>
      </c>
      <c r="AZ600">
        <v>0</v>
      </c>
      <c r="BA600">
        <v>0</v>
      </c>
      <c r="BB600">
        <v>0</v>
      </c>
      <c r="BC600">
        <v>0</v>
      </c>
      <c r="BD600">
        <v>0</v>
      </c>
      <c r="BE600">
        <v>0</v>
      </c>
      <c r="BF600">
        <v>0</v>
      </c>
      <c r="BG600">
        <v>0</v>
      </c>
      <c r="BH600">
        <v>0</v>
      </c>
      <c r="BI600">
        <v>0</v>
      </c>
      <c r="BJ600">
        <v>2625.83</v>
      </c>
      <c r="BK600">
        <v>10104.19</v>
      </c>
      <c r="BL600">
        <v>2781.37</v>
      </c>
      <c r="BM600">
        <v>0</v>
      </c>
      <c r="BN600">
        <v>0</v>
      </c>
      <c r="BO600">
        <v>0</v>
      </c>
      <c r="BP600">
        <v>0</v>
      </c>
      <c r="BQ600">
        <v>0</v>
      </c>
      <c r="BR600">
        <v>0</v>
      </c>
      <c r="BS600">
        <v>0</v>
      </c>
      <c r="BT600">
        <v>0</v>
      </c>
      <c r="BU600">
        <v>0</v>
      </c>
      <c r="BV600">
        <v>0</v>
      </c>
      <c r="BW600">
        <v>0</v>
      </c>
      <c r="BX600">
        <v>0</v>
      </c>
      <c r="BY600">
        <v>0</v>
      </c>
      <c r="BZ600">
        <v>21634.29</v>
      </c>
      <c r="CA600">
        <v>0</v>
      </c>
      <c r="CB600">
        <v>0</v>
      </c>
      <c r="CC600">
        <v>0</v>
      </c>
      <c r="CD600">
        <v>0</v>
      </c>
      <c r="CE600">
        <v>0</v>
      </c>
      <c r="CF600">
        <v>0</v>
      </c>
      <c r="CG600">
        <v>0</v>
      </c>
      <c r="CH600">
        <v>0</v>
      </c>
      <c r="CI600">
        <v>0</v>
      </c>
      <c r="CJ600">
        <v>0</v>
      </c>
      <c r="CK600">
        <v>0</v>
      </c>
      <c r="CL600">
        <v>0</v>
      </c>
      <c r="CM600">
        <v>0</v>
      </c>
      <c r="CN600">
        <v>0</v>
      </c>
      <c r="CO600">
        <v>0</v>
      </c>
      <c r="CP600">
        <v>0</v>
      </c>
      <c r="CQ600">
        <v>0</v>
      </c>
      <c r="CR600">
        <v>0</v>
      </c>
      <c r="CS600">
        <v>0</v>
      </c>
      <c r="CT600">
        <v>0</v>
      </c>
      <c r="CU600">
        <v>0</v>
      </c>
      <c r="CV600">
        <v>0</v>
      </c>
      <c r="CW600">
        <v>0</v>
      </c>
      <c r="CX600">
        <v>0</v>
      </c>
      <c r="CY600">
        <v>0</v>
      </c>
      <c r="CZ600">
        <v>0</v>
      </c>
      <c r="DA600">
        <v>0</v>
      </c>
      <c r="DB600">
        <v>0</v>
      </c>
      <c r="DC600">
        <v>0</v>
      </c>
      <c r="DD600">
        <v>0</v>
      </c>
      <c r="DE600">
        <v>0</v>
      </c>
      <c r="DF600">
        <v>0</v>
      </c>
      <c r="DG600">
        <v>0</v>
      </c>
      <c r="DH600">
        <v>0</v>
      </c>
      <c r="DI600">
        <v>0</v>
      </c>
      <c r="DJ600">
        <v>0</v>
      </c>
      <c r="DK600">
        <v>0</v>
      </c>
      <c r="DL600">
        <v>0</v>
      </c>
      <c r="DM600">
        <v>0</v>
      </c>
      <c r="DN600">
        <v>0</v>
      </c>
      <c r="DO600">
        <v>0</v>
      </c>
      <c r="DP600">
        <v>0</v>
      </c>
      <c r="DQ600">
        <v>0</v>
      </c>
    </row>
    <row r="601" spans="1:121" x14ac:dyDescent="0.25">
      <c r="A601" t="s">
        <v>1894</v>
      </c>
      <c r="B601" t="s">
        <v>136</v>
      </c>
      <c r="C601" t="s">
        <v>137</v>
      </c>
      <c r="D601">
        <v>8</v>
      </c>
      <c r="E601" t="s">
        <v>138</v>
      </c>
      <c r="F601" t="s">
        <v>1893</v>
      </c>
      <c r="G601" s="65">
        <v>32420</v>
      </c>
      <c r="H601" t="s">
        <v>141</v>
      </c>
      <c r="I601" t="s">
        <v>142</v>
      </c>
      <c r="J601" s="66">
        <v>200019604323195</v>
      </c>
      <c r="K601" t="s">
        <v>143</v>
      </c>
      <c r="L601">
        <v>3</v>
      </c>
      <c r="M601" s="65">
        <v>45663</v>
      </c>
      <c r="N601" t="s">
        <v>356</v>
      </c>
      <c r="O601" t="s">
        <v>357</v>
      </c>
      <c r="P601" t="s">
        <v>356</v>
      </c>
      <c r="Q601" t="s">
        <v>357</v>
      </c>
      <c r="R601">
        <v>1</v>
      </c>
      <c r="S601" t="s">
        <v>146</v>
      </c>
      <c r="T601" t="s">
        <v>147</v>
      </c>
      <c r="U601" t="s">
        <v>148</v>
      </c>
      <c r="V601" t="s">
        <v>149</v>
      </c>
      <c r="W601" t="s">
        <v>150</v>
      </c>
      <c r="X601">
        <v>1110</v>
      </c>
      <c r="Y601" t="s">
        <v>192</v>
      </c>
      <c r="Z601" t="s">
        <v>193</v>
      </c>
      <c r="AA601" t="s">
        <v>194</v>
      </c>
      <c r="AB601" t="s">
        <v>195</v>
      </c>
      <c r="AC601" t="s">
        <v>196</v>
      </c>
      <c r="AF601" t="s">
        <v>156</v>
      </c>
      <c r="AG601" t="s">
        <v>157</v>
      </c>
      <c r="AP601" t="s">
        <v>158</v>
      </c>
      <c r="AQ601" t="s">
        <v>159</v>
      </c>
      <c r="AR601">
        <v>2025</v>
      </c>
      <c r="AS601">
        <v>12</v>
      </c>
      <c r="AT601" s="65">
        <v>45669</v>
      </c>
      <c r="AU601" t="s">
        <v>160</v>
      </c>
      <c r="AV601" t="s">
        <v>161</v>
      </c>
      <c r="AW601" t="s">
        <v>162</v>
      </c>
      <c r="AX601">
        <v>40000</v>
      </c>
      <c r="AY601">
        <v>0</v>
      </c>
      <c r="AZ601">
        <v>0</v>
      </c>
      <c r="BA601">
        <v>0</v>
      </c>
      <c r="BB601">
        <v>0</v>
      </c>
      <c r="BC601">
        <v>0</v>
      </c>
      <c r="BD601">
        <v>0</v>
      </c>
      <c r="BE601">
        <v>0</v>
      </c>
      <c r="BF601">
        <v>0</v>
      </c>
      <c r="BG601">
        <v>0</v>
      </c>
      <c r="BH601">
        <v>0</v>
      </c>
      <c r="BI601">
        <v>0</v>
      </c>
      <c r="BJ601">
        <v>1148</v>
      </c>
      <c r="BK601">
        <v>442.65</v>
      </c>
      <c r="BL601">
        <v>1216</v>
      </c>
      <c r="BM601">
        <v>0</v>
      </c>
      <c r="BN601">
        <v>0</v>
      </c>
      <c r="BO601">
        <v>0</v>
      </c>
      <c r="BP601">
        <v>0</v>
      </c>
      <c r="BQ601">
        <v>0</v>
      </c>
      <c r="BR601">
        <v>0</v>
      </c>
      <c r="BS601">
        <v>0</v>
      </c>
      <c r="BT601">
        <v>0</v>
      </c>
      <c r="BU601">
        <v>0</v>
      </c>
      <c r="BV601">
        <v>0</v>
      </c>
      <c r="BW601">
        <v>0</v>
      </c>
      <c r="BX601">
        <v>0</v>
      </c>
      <c r="BY601">
        <v>0</v>
      </c>
      <c r="BZ601">
        <v>0</v>
      </c>
      <c r="CA601">
        <v>0</v>
      </c>
      <c r="CB601">
        <v>0</v>
      </c>
      <c r="CC601">
        <v>0</v>
      </c>
      <c r="CD601">
        <v>0</v>
      </c>
      <c r="CE601">
        <v>0</v>
      </c>
      <c r="CF601">
        <v>0</v>
      </c>
      <c r="CG601">
        <v>0</v>
      </c>
      <c r="CH601">
        <v>0</v>
      </c>
      <c r="CI601">
        <v>0</v>
      </c>
      <c r="CJ601">
        <v>0</v>
      </c>
      <c r="CK601">
        <v>0</v>
      </c>
      <c r="CL601">
        <v>0</v>
      </c>
      <c r="CM601">
        <v>0</v>
      </c>
      <c r="CN601">
        <v>0</v>
      </c>
      <c r="CO601">
        <v>0</v>
      </c>
      <c r="CP601">
        <v>0</v>
      </c>
      <c r="CQ601">
        <v>0</v>
      </c>
      <c r="CR601">
        <v>0</v>
      </c>
      <c r="CS601">
        <v>0</v>
      </c>
      <c r="CT601">
        <v>0</v>
      </c>
      <c r="CU601">
        <v>0</v>
      </c>
      <c r="CV601">
        <v>0</v>
      </c>
      <c r="CW601">
        <v>0</v>
      </c>
      <c r="CX601">
        <v>0</v>
      </c>
      <c r="CY601">
        <v>0</v>
      </c>
      <c r="CZ601">
        <v>0</v>
      </c>
      <c r="DA601">
        <v>0</v>
      </c>
      <c r="DB601">
        <v>0</v>
      </c>
      <c r="DC601">
        <v>0</v>
      </c>
      <c r="DD601">
        <v>0</v>
      </c>
      <c r="DE601">
        <v>0</v>
      </c>
      <c r="DF601">
        <v>0</v>
      </c>
      <c r="DG601">
        <v>0</v>
      </c>
      <c r="DH601">
        <v>0</v>
      </c>
      <c r="DI601">
        <v>0</v>
      </c>
      <c r="DJ601">
        <v>0</v>
      </c>
      <c r="DK601">
        <v>0</v>
      </c>
      <c r="DL601">
        <v>0</v>
      </c>
      <c r="DM601">
        <v>0</v>
      </c>
      <c r="DN601">
        <v>0</v>
      </c>
      <c r="DO601">
        <v>0</v>
      </c>
      <c r="DP601">
        <v>0</v>
      </c>
      <c r="DQ601">
        <v>0</v>
      </c>
    </row>
    <row r="602" spans="1:121" x14ac:dyDescent="0.25">
      <c r="A602" t="s">
        <v>1896</v>
      </c>
      <c r="B602" t="s">
        <v>136</v>
      </c>
      <c r="C602" t="s">
        <v>137</v>
      </c>
      <c r="D602">
        <v>38</v>
      </c>
      <c r="E602" t="s">
        <v>138</v>
      </c>
      <c r="F602" t="s">
        <v>1895</v>
      </c>
      <c r="G602" t="s">
        <v>1897</v>
      </c>
      <c r="H602" t="s">
        <v>141</v>
      </c>
      <c r="I602" t="s">
        <v>142</v>
      </c>
      <c r="J602" s="66">
        <v>200019605579099</v>
      </c>
      <c r="K602" t="s">
        <v>143</v>
      </c>
      <c r="L602">
        <v>4</v>
      </c>
      <c r="M602" s="65">
        <v>45663</v>
      </c>
      <c r="N602" t="s">
        <v>447</v>
      </c>
      <c r="O602" t="s">
        <v>448</v>
      </c>
      <c r="P602" t="s">
        <v>447</v>
      </c>
      <c r="Q602" t="s">
        <v>448</v>
      </c>
      <c r="R602">
        <v>1</v>
      </c>
      <c r="S602" t="s">
        <v>146</v>
      </c>
      <c r="T602" t="s">
        <v>147</v>
      </c>
      <c r="U602" t="s">
        <v>148</v>
      </c>
      <c r="V602" t="s">
        <v>149</v>
      </c>
      <c r="W602" t="s">
        <v>150</v>
      </c>
      <c r="X602">
        <v>1693</v>
      </c>
      <c r="Y602" t="s">
        <v>187</v>
      </c>
      <c r="Z602" t="s">
        <v>152</v>
      </c>
      <c r="AA602" t="s">
        <v>153</v>
      </c>
      <c r="AB602" t="s">
        <v>154</v>
      </c>
      <c r="AC602" t="s">
        <v>155</v>
      </c>
      <c r="AF602" t="s">
        <v>188</v>
      </c>
      <c r="AG602" t="s">
        <v>189</v>
      </c>
      <c r="AP602" t="s">
        <v>158</v>
      </c>
      <c r="AQ602" t="s">
        <v>159</v>
      </c>
      <c r="AR602">
        <v>2025</v>
      </c>
      <c r="AS602">
        <v>12</v>
      </c>
      <c r="AT602" s="65">
        <v>45669</v>
      </c>
      <c r="AU602" t="s">
        <v>160</v>
      </c>
      <c r="AV602" t="s">
        <v>161</v>
      </c>
      <c r="AW602" t="s">
        <v>162</v>
      </c>
      <c r="AX602">
        <v>70000</v>
      </c>
      <c r="AY602">
        <v>0</v>
      </c>
      <c r="AZ602">
        <v>0</v>
      </c>
      <c r="BA602">
        <v>0</v>
      </c>
      <c r="BB602">
        <v>0</v>
      </c>
      <c r="BC602">
        <v>0</v>
      </c>
      <c r="BD602">
        <v>0</v>
      </c>
      <c r="BE602">
        <v>0</v>
      </c>
      <c r="BF602">
        <v>0</v>
      </c>
      <c r="BG602">
        <v>0</v>
      </c>
      <c r="BH602">
        <v>0</v>
      </c>
      <c r="BI602">
        <v>0</v>
      </c>
      <c r="BJ602">
        <v>2009</v>
      </c>
      <c r="BK602">
        <v>5368.48</v>
      </c>
      <c r="BL602">
        <v>2128</v>
      </c>
      <c r="BM602">
        <v>0</v>
      </c>
      <c r="BN602">
        <v>0</v>
      </c>
      <c r="BO602">
        <v>0</v>
      </c>
      <c r="BP602">
        <v>0</v>
      </c>
      <c r="BQ602">
        <v>0</v>
      </c>
      <c r="BR602">
        <v>0</v>
      </c>
      <c r="BS602">
        <v>0</v>
      </c>
      <c r="BT602">
        <v>0</v>
      </c>
      <c r="BU602">
        <v>0</v>
      </c>
      <c r="BV602">
        <v>0</v>
      </c>
      <c r="BW602">
        <v>0</v>
      </c>
      <c r="BX602">
        <v>0</v>
      </c>
      <c r="BY602">
        <v>0</v>
      </c>
      <c r="BZ602">
        <v>0</v>
      </c>
      <c r="CA602">
        <v>0</v>
      </c>
      <c r="CB602">
        <v>0</v>
      </c>
      <c r="CC602">
        <v>0</v>
      </c>
      <c r="CD602">
        <v>0</v>
      </c>
      <c r="CE602">
        <v>0</v>
      </c>
      <c r="CF602">
        <v>0</v>
      </c>
      <c r="CG602">
        <v>0</v>
      </c>
      <c r="CH602">
        <v>0</v>
      </c>
      <c r="CI602">
        <v>0</v>
      </c>
      <c r="CJ602">
        <v>0</v>
      </c>
      <c r="CK602">
        <v>0</v>
      </c>
      <c r="CL602">
        <v>0</v>
      </c>
      <c r="CM602">
        <v>0</v>
      </c>
      <c r="CN602">
        <v>0</v>
      </c>
      <c r="CO602">
        <v>0</v>
      </c>
      <c r="CP602">
        <v>0</v>
      </c>
      <c r="CQ602">
        <v>0</v>
      </c>
      <c r="CR602">
        <v>0</v>
      </c>
      <c r="CS602">
        <v>0</v>
      </c>
      <c r="CT602">
        <v>0</v>
      </c>
      <c r="CU602">
        <v>0</v>
      </c>
      <c r="CV602">
        <v>0</v>
      </c>
      <c r="CW602">
        <v>0</v>
      </c>
      <c r="CX602">
        <v>0</v>
      </c>
      <c r="CY602">
        <v>0</v>
      </c>
      <c r="CZ602">
        <v>0</v>
      </c>
      <c r="DA602">
        <v>0</v>
      </c>
      <c r="DB602">
        <v>0</v>
      </c>
      <c r="DC602">
        <v>0</v>
      </c>
      <c r="DD602">
        <v>0</v>
      </c>
      <c r="DE602">
        <v>0</v>
      </c>
      <c r="DF602">
        <v>0</v>
      </c>
      <c r="DG602">
        <v>0</v>
      </c>
      <c r="DH602">
        <v>0</v>
      </c>
      <c r="DI602">
        <v>0</v>
      </c>
      <c r="DJ602">
        <v>0</v>
      </c>
      <c r="DK602">
        <v>0</v>
      </c>
      <c r="DL602">
        <v>0</v>
      </c>
      <c r="DM602">
        <v>0</v>
      </c>
      <c r="DN602">
        <v>0</v>
      </c>
      <c r="DO602">
        <v>0</v>
      </c>
      <c r="DP602">
        <v>0</v>
      </c>
      <c r="DQ602">
        <v>0</v>
      </c>
    </row>
    <row r="603" spans="1:121" x14ac:dyDescent="0.25">
      <c r="A603" t="s">
        <v>1899</v>
      </c>
      <c r="B603" t="s">
        <v>136</v>
      </c>
      <c r="C603" t="s">
        <v>137</v>
      </c>
      <c r="D603">
        <v>18</v>
      </c>
      <c r="E603" t="s">
        <v>138</v>
      </c>
      <c r="F603" t="s">
        <v>1898</v>
      </c>
      <c r="G603" s="65">
        <v>23052</v>
      </c>
      <c r="H603" t="s">
        <v>141</v>
      </c>
      <c r="I603" t="s">
        <v>206</v>
      </c>
      <c r="J603" s="66">
        <v>9603185623</v>
      </c>
      <c r="K603" t="s">
        <v>143</v>
      </c>
      <c r="L603">
        <v>1</v>
      </c>
      <c r="M603" s="65">
        <v>45666</v>
      </c>
      <c r="N603" t="s">
        <v>941</v>
      </c>
      <c r="O603" t="s">
        <v>942</v>
      </c>
      <c r="P603" t="s">
        <v>941</v>
      </c>
      <c r="Q603" t="s">
        <v>942</v>
      </c>
      <c r="R603">
        <v>34</v>
      </c>
      <c r="S603" t="s">
        <v>169</v>
      </c>
      <c r="T603" t="s">
        <v>147</v>
      </c>
      <c r="U603" t="s">
        <v>148</v>
      </c>
      <c r="V603" t="s">
        <v>149</v>
      </c>
      <c r="W603" t="s">
        <v>150</v>
      </c>
      <c r="X603">
        <v>3200</v>
      </c>
      <c r="Y603" t="s">
        <v>1096</v>
      </c>
      <c r="Z603" t="s">
        <v>152</v>
      </c>
      <c r="AA603" t="s">
        <v>153</v>
      </c>
      <c r="AB603" t="s">
        <v>154</v>
      </c>
      <c r="AC603" t="s">
        <v>155</v>
      </c>
      <c r="AF603" t="s">
        <v>217</v>
      </c>
      <c r="AG603" t="s">
        <v>218</v>
      </c>
      <c r="AP603" t="s">
        <v>158</v>
      </c>
      <c r="AQ603" t="s">
        <v>159</v>
      </c>
      <c r="AR603">
        <v>2025</v>
      </c>
      <c r="AS603">
        <v>12</v>
      </c>
      <c r="AT603" s="65">
        <v>45669</v>
      </c>
      <c r="AU603" t="s">
        <v>160</v>
      </c>
      <c r="AV603" t="s">
        <v>161</v>
      </c>
      <c r="AW603" t="s">
        <v>171</v>
      </c>
      <c r="AX603">
        <v>0</v>
      </c>
      <c r="AY603">
        <v>0</v>
      </c>
      <c r="AZ603">
        <v>0</v>
      </c>
      <c r="BA603">
        <v>0</v>
      </c>
      <c r="BB603">
        <v>0</v>
      </c>
      <c r="BC603">
        <v>0</v>
      </c>
      <c r="BD603">
        <v>0</v>
      </c>
      <c r="BE603">
        <v>0</v>
      </c>
      <c r="BF603">
        <v>0</v>
      </c>
      <c r="BG603">
        <v>0</v>
      </c>
      <c r="BH603">
        <v>0</v>
      </c>
      <c r="BI603">
        <v>0</v>
      </c>
      <c r="BJ603">
        <v>1435</v>
      </c>
      <c r="BK603">
        <v>1566.03</v>
      </c>
      <c r="BL603">
        <v>1520</v>
      </c>
      <c r="BM603">
        <v>0</v>
      </c>
      <c r="BN603">
        <v>0</v>
      </c>
      <c r="BO603">
        <v>1919.78</v>
      </c>
      <c r="BP603">
        <v>0</v>
      </c>
      <c r="BQ603">
        <v>0</v>
      </c>
      <c r="BR603">
        <v>0</v>
      </c>
      <c r="BS603">
        <v>0</v>
      </c>
      <c r="BT603">
        <v>0</v>
      </c>
      <c r="BU603">
        <v>0</v>
      </c>
      <c r="BV603">
        <v>0</v>
      </c>
      <c r="BW603">
        <v>0</v>
      </c>
      <c r="BX603">
        <v>0</v>
      </c>
      <c r="BY603">
        <v>0</v>
      </c>
      <c r="BZ603">
        <v>5066</v>
      </c>
      <c r="CA603">
        <v>0</v>
      </c>
      <c r="CB603">
        <v>0</v>
      </c>
      <c r="CC603">
        <v>0</v>
      </c>
      <c r="CD603">
        <v>0</v>
      </c>
      <c r="CE603">
        <v>0</v>
      </c>
      <c r="CF603">
        <v>0</v>
      </c>
      <c r="CG603">
        <v>0</v>
      </c>
      <c r="CH603">
        <v>0</v>
      </c>
      <c r="CI603">
        <v>0</v>
      </c>
      <c r="CJ603">
        <v>0</v>
      </c>
      <c r="CK603">
        <v>0</v>
      </c>
      <c r="CL603">
        <v>0</v>
      </c>
      <c r="CM603">
        <v>0</v>
      </c>
      <c r="CN603">
        <v>0</v>
      </c>
      <c r="CO603">
        <v>0</v>
      </c>
      <c r="CP603">
        <v>0</v>
      </c>
      <c r="CQ603">
        <v>0</v>
      </c>
      <c r="CR603">
        <v>0</v>
      </c>
      <c r="CS603">
        <v>0</v>
      </c>
      <c r="CT603">
        <v>0</v>
      </c>
      <c r="CU603">
        <v>0</v>
      </c>
      <c r="CV603">
        <v>0</v>
      </c>
      <c r="CW603">
        <v>0</v>
      </c>
      <c r="CX603">
        <v>0</v>
      </c>
      <c r="CY603">
        <v>0</v>
      </c>
      <c r="CZ603">
        <v>0</v>
      </c>
      <c r="DA603">
        <v>0</v>
      </c>
      <c r="DB603">
        <v>0</v>
      </c>
      <c r="DC603">
        <v>0</v>
      </c>
      <c r="DD603">
        <v>0</v>
      </c>
      <c r="DE603">
        <v>0</v>
      </c>
      <c r="DF603">
        <v>0</v>
      </c>
      <c r="DG603">
        <v>0</v>
      </c>
      <c r="DH603">
        <v>0</v>
      </c>
      <c r="DI603">
        <v>0</v>
      </c>
      <c r="DJ603">
        <v>0</v>
      </c>
      <c r="DK603">
        <v>0</v>
      </c>
      <c r="DL603">
        <v>0</v>
      </c>
      <c r="DM603">
        <v>0</v>
      </c>
      <c r="DN603">
        <v>0</v>
      </c>
      <c r="DO603">
        <v>0</v>
      </c>
      <c r="DP603">
        <v>0</v>
      </c>
      <c r="DQ603">
        <v>0</v>
      </c>
    </row>
    <row r="604" spans="1:121" x14ac:dyDescent="0.25">
      <c r="A604" t="s">
        <v>1901</v>
      </c>
      <c r="B604" t="s">
        <v>136</v>
      </c>
      <c r="C604" t="s">
        <v>137</v>
      </c>
      <c r="D604">
        <v>2</v>
      </c>
      <c r="E604" t="s">
        <v>138</v>
      </c>
      <c r="F604" t="s">
        <v>1900</v>
      </c>
      <c r="G604" t="s">
        <v>1902</v>
      </c>
      <c r="H604" t="s">
        <v>166</v>
      </c>
      <c r="I604" t="s">
        <v>206</v>
      </c>
      <c r="J604" s="66">
        <v>200019604321476</v>
      </c>
      <c r="K604" t="s">
        <v>143</v>
      </c>
      <c r="L604">
        <v>4</v>
      </c>
      <c r="M604" s="65">
        <v>45663</v>
      </c>
      <c r="N604" t="s">
        <v>457</v>
      </c>
      <c r="O604" t="s">
        <v>458</v>
      </c>
      <c r="P604" t="s">
        <v>457</v>
      </c>
      <c r="Q604" t="s">
        <v>458</v>
      </c>
      <c r="R604">
        <v>1</v>
      </c>
      <c r="S604" t="s">
        <v>146</v>
      </c>
      <c r="T604" t="s">
        <v>147</v>
      </c>
      <c r="U604" t="s">
        <v>148</v>
      </c>
      <c r="V604" t="s">
        <v>149</v>
      </c>
      <c r="W604" t="s">
        <v>150</v>
      </c>
      <c r="X604">
        <v>1110</v>
      </c>
      <c r="Y604" t="s">
        <v>192</v>
      </c>
      <c r="Z604" t="s">
        <v>193</v>
      </c>
      <c r="AA604" t="s">
        <v>194</v>
      </c>
      <c r="AB604" t="s">
        <v>195</v>
      </c>
      <c r="AC604" t="s">
        <v>196</v>
      </c>
      <c r="AF604" t="s">
        <v>156</v>
      </c>
      <c r="AG604" t="s">
        <v>157</v>
      </c>
      <c r="AP604" t="s">
        <v>158</v>
      </c>
      <c r="AQ604" t="s">
        <v>159</v>
      </c>
      <c r="AR604">
        <v>2025</v>
      </c>
      <c r="AS604">
        <v>12</v>
      </c>
      <c r="AT604" s="65">
        <v>45669</v>
      </c>
      <c r="AU604" t="s">
        <v>160</v>
      </c>
      <c r="AV604" t="s">
        <v>161</v>
      </c>
      <c r="AW604" t="s">
        <v>162</v>
      </c>
      <c r="AX604">
        <v>40000</v>
      </c>
      <c r="AY604">
        <v>0</v>
      </c>
      <c r="AZ604">
        <v>0</v>
      </c>
      <c r="BA604">
        <v>0</v>
      </c>
      <c r="BB604">
        <v>0</v>
      </c>
      <c r="BC604">
        <v>0</v>
      </c>
      <c r="BD604">
        <v>0</v>
      </c>
      <c r="BE604">
        <v>0</v>
      </c>
      <c r="BF604">
        <v>0</v>
      </c>
      <c r="BG604">
        <v>0</v>
      </c>
      <c r="BH604">
        <v>0</v>
      </c>
      <c r="BI604">
        <v>0</v>
      </c>
      <c r="BJ604">
        <v>1148</v>
      </c>
      <c r="BK604">
        <v>154.68</v>
      </c>
      <c r="BL604">
        <v>1216</v>
      </c>
      <c r="BM604">
        <v>0</v>
      </c>
      <c r="BN604">
        <v>0</v>
      </c>
      <c r="BO604">
        <v>1919.78</v>
      </c>
      <c r="BP604">
        <v>0</v>
      </c>
      <c r="BQ604">
        <v>0</v>
      </c>
      <c r="BR604">
        <v>0</v>
      </c>
      <c r="BS604">
        <v>0</v>
      </c>
      <c r="BT604">
        <v>0</v>
      </c>
      <c r="BU604">
        <v>0</v>
      </c>
      <c r="BV604">
        <v>0</v>
      </c>
      <c r="BW604">
        <v>0</v>
      </c>
      <c r="BX604">
        <v>0</v>
      </c>
      <c r="BY604">
        <v>0</v>
      </c>
      <c r="BZ604">
        <v>0</v>
      </c>
      <c r="CA604">
        <v>0</v>
      </c>
      <c r="CB604">
        <v>0</v>
      </c>
      <c r="CC604">
        <v>0</v>
      </c>
      <c r="CD604">
        <v>0</v>
      </c>
      <c r="CE604">
        <v>0</v>
      </c>
      <c r="CF604">
        <v>0</v>
      </c>
      <c r="CG604">
        <v>0</v>
      </c>
      <c r="CH604">
        <v>0</v>
      </c>
      <c r="CI604">
        <v>0</v>
      </c>
      <c r="CJ604">
        <v>0</v>
      </c>
      <c r="CK604">
        <v>0</v>
      </c>
      <c r="CL604">
        <v>0</v>
      </c>
      <c r="CM604">
        <v>0</v>
      </c>
      <c r="CN604">
        <v>0</v>
      </c>
      <c r="CO604">
        <v>0</v>
      </c>
      <c r="CP604">
        <v>0</v>
      </c>
      <c r="CQ604">
        <v>0</v>
      </c>
      <c r="CR604">
        <v>0</v>
      </c>
      <c r="CS604">
        <v>0</v>
      </c>
      <c r="CT604">
        <v>0</v>
      </c>
      <c r="CU604">
        <v>0</v>
      </c>
      <c r="CV604">
        <v>0</v>
      </c>
      <c r="CW604">
        <v>0</v>
      </c>
      <c r="CX604">
        <v>0</v>
      </c>
      <c r="CY604">
        <v>0</v>
      </c>
      <c r="CZ604">
        <v>0</v>
      </c>
      <c r="DA604">
        <v>0</v>
      </c>
      <c r="DB604">
        <v>0</v>
      </c>
      <c r="DC604">
        <v>0</v>
      </c>
      <c r="DD604">
        <v>0</v>
      </c>
      <c r="DE604">
        <v>0</v>
      </c>
      <c r="DF604">
        <v>0</v>
      </c>
      <c r="DG604">
        <v>0</v>
      </c>
      <c r="DH604">
        <v>0</v>
      </c>
      <c r="DI604">
        <v>0</v>
      </c>
      <c r="DJ604">
        <v>0</v>
      </c>
      <c r="DK604">
        <v>0</v>
      </c>
      <c r="DL604">
        <v>0</v>
      </c>
      <c r="DM604">
        <v>0</v>
      </c>
      <c r="DN604">
        <v>0</v>
      </c>
      <c r="DO604">
        <v>0</v>
      </c>
      <c r="DP604">
        <v>0</v>
      </c>
      <c r="DQ604">
        <v>0</v>
      </c>
    </row>
    <row r="605" spans="1:121" x14ac:dyDescent="0.25">
      <c r="A605" t="s">
        <v>1904</v>
      </c>
      <c r="B605" t="s">
        <v>136</v>
      </c>
      <c r="C605" t="s">
        <v>137</v>
      </c>
      <c r="D605">
        <v>31</v>
      </c>
      <c r="E605" t="s">
        <v>138</v>
      </c>
      <c r="F605" t="s">
        <v>1903</v>
      </c>
      <c r="G605" s="65">
        <v>30570</v>
      </c>
      <c r="H605" t="s">
        <v>166</v>
      </c>
      <c r="I605" t="s">
        <v>142</v>
      </c>
      <c r="J605" s="66">
        <v>200019606322364</v>
      </c>
      <c r="K605" t="s">
        <v>143</v>
      </c>
      <c r="L605">
        <v>3</v>
      </c>
      <c r="M605" s="65">
        <v>45663</v>
      </c>
      <c r="N605" t="s">
        <v>403</v>
      </c>
      <c r="O605" t="s">
        <v>404</v>
      </c>
      <c r="P605" t="s">
        <v>403</v>
      </c>
      <c r="Q605" t="s">
        <v>404</v>
      </c>
      <c r="R605">
        <v>1</v>
      </c>
      <c r="S605" t="s">
        <v>146</v>
      </c>
      <c r="T605" t="s">
        <v>147</v>
      </c>
      <c r="U605" t="s">
        <v>148</v>
      </c>
      <c r="V605" t="s">
        <v>149</v>
      </c>
      <c r="W605" t="s">
        <v>150</v>
      </c>
      <c r="X605">
        <v>1983</v>
      </c>
      <c r="Y605" t="s">
        <v>522</v>
      </c>
      <c r="Z605" t="s">
        <v>152</v>
      </c>
      <c r="AA605" t="s">
        <v>153</v>
      </c>
      <c r="AB605" t="s">
        <v>154</v>
      </c>
      <c r="AC605" t="s">
        <v>155</v>
      </c>
      <c r="AF605" t="s">
        <v>188</v>
      </c>
      <c r="AG605" t="s">
        <v>189</v>
      </c>
      <c r="AP605" t="s">
        <v>158</v>
      </c>
      <c r="AQ605" t="s">
        <v>159</v>
      </c>
      <c r="AR605">
        <v>2025</v>
      </c>
      <c r="AS605">
        <v>12</v>
      </c>
      <c r="AT605" s="65">
        <v>45669</v>
      </c>
      <c r="AU605" t="s">
        <v>160</v>
      </c>
      <c r="AV605" t="s">
        <v>161</v>
      </c>
      <c r="AW605" t="s">
        <v>162</v>
      </c>
      <c r="AX605">
        <v>80000</v>
      </c>
      <c r="AY605">
        <v>0</v>
      </c>
      <c r="AZ605">
        <v>0</v>
      </c>
      <c r="BA605">
        <v>0</v>
      </c>
      <c r="BB605">
        <v>0</v>
      </c>
      <c r="BC605">
        <v>0</v>
      </c>
      <c r="BD605">
        <v>0</v>
      </c>
      <c r="BE605">
        <v>0</v>
      </c>
      <c r="BF605">
        <v>0</v>
      </c>
      <c r="BG605">
        <v>0</v>
      </c>
      <c r="BH605">
        <v>0</v>
      </c>
      <c r="BI605">
        <v>0</v>
      </c>
      <c r="BJ605">
        <v>2296</v>
      </c>
      <c r="BK605">
        <v>6920.92</v>
      </c>
      <c r="BL605">
        <v>2432</v>
      </c>
      <c r="BM605">
        <v>0</v>
      </c>
      <c r="BN605">
        <v>0</v>
      </c>
      <c r="BO605">
        <v>1919.78</v>
      </c>
      <c r="BP605">
        <v>0</v>
      </c>
      <c r="BQ605">
        <v>0</v>
      </c>
      <c r="BR605">
        <v>0</v>
      </c>
      <c r="BS605">
        <v>0</v>
      </c>
      <c r="BT605">
        <v>0</v>
      </c>
      <c r="BU605">
        <v>0</v>
      </c>
      <c r="BV605">
        <v>0</v>
      </c>
      <c r="BW605">
        <v>0</v>
      </c>
      <c r="BX605">
        <v>0</v>
      </c>
      <c r="BY605">
        <v>0</v>
      </c>
      <c r="BZ605">
        <v>9766</v>
      </c>
      <c r="CA605">
        <v>0</v>
      </c>
      <c r="CB605">
        <v>0</v>
      </c>
      <c r="CC605">
        <v>0</v>
      </c>
      <c r="CD605">
        <v>0</v>
      </c>
      <c r="CE605">
        <v>0</v>
      </c>
      <c r="CF605">
        <v>0</v>
      </c>
      <c r="CG605">
        <v>0</v>
      </c>
      <c r="CH605">
        <v>0</v>
      </c>
      <c r="CI605">
        <v>0</v>
      </c>
      <c r="CJ605">
        <v>0</v>
      </c>
      <c r="CK605">
        <v>0</v>
      </c>
      <c r="CL605">
        <v>0</v>
      </c>
      <c r="CM605">
        <v>0</v>
      </c>
      <c r="CN605">
        <v>0</v>
      </c>
      <c r="CO605">
        <v>0</v>
      </c>
      <c r="CP605">
        <v>0</v>
      </c>
      <c r="CQ605">
        <v>0</v>
      </c>
      <c r="CR605">
        <v>0</v>
      </c>
      <c r="CS605">
        <v>0</v>
      </c>
      <c r="CT605">
        <v>0</v>
      </c>
      <c r="CU605">
        <v>0</v>
      </c>
      <c r="CV605">
        <v>0</v>
      </c>
      <c r="CW605">
        <v>0</v>
      </c>
      <c r="CX605">
        <v>0</v>
      </c>
      <c r="CY605">
        <v>0</v>
      </c>
      <c r="CZ605">
        <v>0</v>
      </c>
      <c r="DA605">
        <v>0</v>
      </c>
      <c r="DB605">
        <v>0</v>
      </c>
      <c r="DC605">
        <v>0</v>
      </c>
      <c r="DD605">
        <v>0</v>
      </c>
      <c r="DE605">
        <v>0</v>
      </c>
      <c r="DF605">
        <v>0</v>
      </c>
      <c r="DG605">
        <v>0</v>
      </c>
      <c r="DH605">
        <v>0</v>
      </c>
      <c r="DI605">
        <v>0</v>
      </c>
      <c r="DJ605">
        <v>0</v>
      </c>
      <c r="DK605">
        <v>0</v>
      </c>
      <c r="DL605">
        <v>0</v>
      </c>
      <c r="DM605">
        <v>0</v>
      </c>
      <c r="DN605">
        <v>0</v>
      </c>
      <c r="DO605">
        <v>0</v>
      </c>
      <c r="DP605">
        <v>0</v>
      </c>
      <c r="DQ605">
        <v>0</v>
      </c>
    </row>
    <row r="606" spans="1:121" x14ac:dyDescent="0.25">
      <c r="A606" t="s">
        <v>1906</v>
      </c>
      <c r="B606" t="s">
        <v>136</v>
      </c>
      <c r="C606" t="s">
        <v>137</v>
      </c>
      <c r="D606">
        <v>303</v>
      </c>
      <c r="E606" t="s">
        <v>138</v>
      </c>
      <c r="F606" t="s">
        <v>1905</v>
      </c>
      <c r="G606" t="s">
        <v>1907</v>
      </c>
      <c r="H606" t="s">
        <v>141</v>
      </c>
      <c r="I606" t="s">
        <v>142</v>
      </c>
      <c r="J606" s="66">
        <v>200019606538725</v>
      </c>
      <c r="K606" t="s">
        <v>143</v>
      </c>
      <c r="L606">
        <v>4</v>
      </c>
      <c r="M606" s="65">
        <v>45663</v>
      </c>
      <c r="N606" t="s">
        <v>144</v>
      </c>
      <c r="O606" t="s">
        <v>145</v>
      </c>
      <c r="P606" t="s">
        <v>144</v>
      </c>
      <c r="Q606" t="s">
        <v>145</v>
      </c>
      <c r="R606">
        <v>34</v>
      </c>
      <c r="S606" t="s">
        <v>169</v>
      </c>
      <c r="T606" t="s">
        <v>147</v>
      </c>
      <c r="U606" t="s">
        <v>148</v>
      </c>
      <c r="V606" t="s">
        <v>149</v>
      </c>
      <c r="W606" t="s">
        <v>150</v>
      </c>
      <c r="X606">
        <v>1910</v>
      </c>
      <c r="Y606" t="s">
        <v>233</v>
      </c>
      <c r="AB606" t="s">
        <v>154</v>
      </c>
      <c r="AC606" t="s">
        <v>155</v>
      </c>
      <c r="AP606" t="s">
        <v>158</v>
      </c>
      <c r="AQ606" t="s">
        <v>159</v>
      </c>
      <c r="AR606">
        <v>2025</v>
      </c>
      <c r="AS606">
        <v>12</v>
      </c>
      <c r="AT606" s="65">
        <v>45669</v>
      </c>
      <c r="AU606" t="s">
        <v>160</v>
      </c>
      <c r="AV606" t="s">
        <v>161</v>
      </c>
      <c r="AW606" t="s">
        <v>171</v>
      </c>
      <c r="AX606">
        <v>0</v>
      </c>
      <c r="AY606">
        <v>0</v>
      </c>
      <c r="AZ606">
        <v>0</v>
      </c>
      <c r="BA606">
        <v>0</v>
      </c>
      <c r="BB606">
        <v>0</v>
      </c>
      <c r="BC606">
        <v>0</v>
      </c>
      <c r="BD606">
        <v>0</v>
      </c>
      <c r="BE606">
        <v>0</v>
      </c>
      <c r="BF606">
        <v>0</v>
      </c>
      <c r="BG606">
        <v>0</v>
      </c>
      <c r="BH606">
        <v>0</v>
      </c>
      <c r="BI606">
        <v>0</v>
      </c>
      <c r="BJ606">
        <v>1248.45</v>
      </c>
      <c r="BK606">
        <v>936.62</v>
      </c>
      <c r="BL606">
        <v>1322.4</v>
      </c>
      <c r="BM606">
        <v>0</v>
      </c>
      <c r="BN606">
        <v>0</v>
      </c>
      <c r="BO606">
        <v>0</v>
      </c>
      <c r="BP606">
        <v>0</v>
      </c>
      <c r="BQ606">
        <v>0</v>
      </c>
      <c r="BR606">
        <v>0</v>
      </c>
      <c r="BS606">
        <v>0</v>
      </c>
      <c r="BT606">
        <v>0</v>
      </c>
      <c r="BU606">
        <v>0</v>
      </c>
      <c r="BV606">
        <v>0</v>
      </c>
      <c r="BW606">
        <v>0</v>
      </c>
      <c r="BX606">
        <v>0</v>
      </c>
      <c r="BY606">
        <v>0</v>
      </c>
      <c r="BZ606">
        <v>0</v>
      </c>
      <c r="CA606">
        <v>0</v>
      </c>
      <c r="CB606">
        <v>0</v>
      </c>
      <c r="CC606">
        <v>0</v>
      </c>
      <c r="CD606">
        <v>0</v>
      </c>
      <c r="CE606">
        <v>0</v>
      </c>
      <c r="CF606">
        <v>0</v>
      </c>
      <c r="CG606">
        <v>0</v>
      </c>
      <c r="CH606">
        <v>0</v>
      </c>
      <c r="CI606">
        <v>0</v>
      </c>
      <c r="CJ606">
        <v>0</v>
      </c>
      <c r="CK606">
        <v>0</v>
      </c>
      <c r="CL606">
        <v>0</v>
      </c>
      <c r="CM606">
        <v>0</v>
      </c>
      <c r="CN606">
        <v>0</v>
      </c>
      <c r="CO606">
        <v>0</v>
      </c>
      <c r="CP606">
        <v>0</v>
      </c>
      <c r="CQ606">
        <v>0</v>
      </c>
      <c r="CR606">
        <v>0</v>
      </c>
      <c r="CS606">
        <v>0</v>
      </c>
      <c r="CT606">
        <v>0</v>
      </c>
      <c r="CU606">
        <v>0</v>
      </c>
      <c r="CV606">
        <v>0</v>
      </c>
      <c r="CW606">
        <v>0</v>
      </c>
      <c r="CX606">
        <v>0</v>
      </c>
      <c r="CY606">
        <v>0</v>
      </c>
      <c r="CZ606">
        <v>0</v>
      </c>
      <c r="DA606">
        <v>0</v>
      </c>
      <c r="DB606">
        <v>0</v>
      </c>
      <c r="DC606">
        <v>0</v>
      </c>
      <c r="DD606">
        <v>0</v>
      </c>
      <c r="DE606">
        <v>0</v>
      </c>
      <c r="DF606">
        <v>0</v>
      </c>
      <c r="DG606">
        <v>0</v>
      </c>
      <c r="DH606">
        <v>0</v>
      </c>
      <c r="DI606">
        <v>0</v>
      </c>
      <c r="DJ606">
        <v>0</v>
      </c>
      <c r="DK606">
        <v>0</v>
      </c>
      <c r="DL606">
        <v>0</v>
      </c>
      <c r="DM606">
        <v>0</v>
      </c>
      <c r="DN606">
        <v>0</v>
      </c>
      <c r="DO606">
        <v>0</v>
      </c>
      <c r="DP606">
        <v>0</v>
      </c>
      <c r="DQ606">
        <v>0</v>
      </c>
    </row>
    <row r="607" spans="1:121" x14ac:dyDescent="0.25">
      <c r="A607" t="s">
        <v>1909</v>
      </c>
      <c r="B607" t="s">
        <v>136</v>
      </c>
      <c r="C607" t="s">
        <v>137</v>
      </c>
      <c r="D607">
        <v>2</v>
      </c>
      <c r="E607" t="s">
        <v>138</v>
      </c>
      <c r="F607" t="s">
        <v>1908</v>
      </c>
      <c r="G607" t="s">
        <v>1910</v>
      </c>
      <c r="H607" t="s">
        <v>166</v>
      </c>
      <c r="I607" t="s">
        <v>142</v>
      </c>
      <c r="J607" s="66">
        <v>200019605578635</v>
      </c>
      <c r="K607" t="s">
        <v>143</v>
      </c>
      <c r="L607">
        <v>4</v>
      </c>
      <c r="M607" s="65">
        <v>45663</v>
      </c>
      <c r="N607" t="s">
        <v>185</v>
      </c>
      <c r="O607" t="s">
        <v>186</v>
      </c>
      <c r="P607" t="s">
        <v>185</v>
      </c>
      <c r="Q607" t="s">
        <v>186</v>
      </c>
      <c r="R607">
        <v>1</v>
      </c>
      <c r="S607" t="s">
        <v>146</v>
      </c>
      <c r="T607" t="s">
        <v>147</v>
      </c>
      <c r="U607" t="s">
        <v>148</v>
      </c>
      <c r="V607" t="s">
        <v>149</v>
      </c>
      <c r="W607" t="s">
        <v>150</v>
      </c>
      <c r="X607">
        <v>1320</v>
      </c>
      <c r="Y607" t="s">
        <v>1911</v>
      </c>
      <c r="Z607" t="s">
        <v>152</v>
      </c>
      <c r="AA607" t="s">
        <v>153</v>
      </c>
      <c r="AB607" t="s">
        <v>154</v>
      </c>
      <c r="AC607" t="s">
        <v>155</v>
      </c>
      <c r="AF607" t="s">
        <v>217</v>
      </c>
      <c r="AG607" t="s">
        <v>218</v>
      </c>
      <c r="AP607" t="s">
        <v>158</v>
      </c>
      <c r="AQ607" t="s">
        <v>159</v>
      </c>
      <c r="AR607">
        <v>2025</v>
      </c>
      <c r="AS607">
        <v>12</v>
      </c>
      <c r="AT607" s="65">
        <v>45669</v>
      </c>
      <c r="AU607" t="s">
        <v>160</v>
      </c>
      <c r="AV607" t="s">
        <v>161</v>
      </c>
      <c r="AW607" t="s">
        <v>162</v>
      </c>
      <c r="AX607">
        <v>43500</v>
      </c>
      <c r="AY607">
        <v>0</v>
      </c>
      <c r="AZ607">
        <v>0</v>
      </c>
      <c r="BA607">
        <v>0</v>
      </c>
      <c r="BB607">
        <v>0</v>
      </c>
      <c r="BC607">
        <v>0</v>
      </c>
      <c r="BD607">
        <v>0</v>
      </c>
      <c r="BE607">
        <v>0</v>
      </c>
      <c r="BF607">
        <v>0</v>
      </c>
      <c r="BG607">
        <v>0</v>
      </c>
      <c r="BH607">
        <v>0</v>
      </c>
      <c r="BI607">
        <v>0</v>
      </c>
      <c r="BJ607">
        <v>1248.45</v>
      </c>
      <c r="BK607">
        <v>936.62</v>
      </c>
      <c r="BL607">
        <v>1322.4</v>
      </c>
      <c r="BM607">
        <v>0</v>
      </c>
      <c r="BN607">
        <v>0</v>
      </c>
      <c r="BO607">
        <v>0</v>
      </c>
      <c r="BP607">
        <v>0</v>
      </c>
      <c r="BQ607">
        <v>0</v>
      </c>
      <c r="BR607">
        <v>0</v>
      </c>
      <c r="BS607">
        <v>0</v>
      </c>
      <c r="BT607">
        <v>0</v>
      </c>
      <c r="BU607">
        <v>0</v>
      </c>
      <c r="BV607">
        <v>0</v>
      </c>
      <c r="BW607">
        <v>0</v>
      </c>
      <c r="BX607">
        <v>0</v>
      </c>
      <c r="BY607">
        <v>0</v>
      </c>
      <c r="BZ607">
        <v>0</v>
      </c>
      <c r="CA607">
        <v>0</v>
      </c>
      <c r="CB607">
        <v>0</v>
      </c>
      <c r="CC607">
        <v>0</v>
      </c>
      <c r="CD607">
        <v>0</v>
      </c>
      <c r="CE607">
        <v>0</v>
      </c>
      <c r="CF607">
        <v>0</v>
      </c>
      <c r="CG607">
        <v>0</v>
      </c>
      <c r="CH607">
        <v>0</v>
      </c>
      <c r="CI607">
        <v>0</v>
      </c>
      <c r="CJ607">
        <v>0</v>
      </c>
      <c r="CK607">
        <v>0</v>
      </c>
      <c r="CL607">
        <v>0</v>
      </c>
      <c r="CM607">
        <v>0</v>
      </c>
      <c r="CN607">
        <v>0</v>
      </c>
      <c r="CO607">
        <v>0</v>
      </c>
      <c r="CP607">
        <v>0</v>
      </c>
      <c r="CQ607">
        <v>0</v>
      </c>
      <c r="CR607">
        <v>0</v>
      </c>
      <c r="CS607">
        <v>0</v>
      </c>
      <c r="CT607">
        <v>0</v>
      </c>
      <c r="CU607">
        <v>0</v>
      </c>
      <c r="CV607">
        <v>0</v>
      </c>
      <c r="CW607">
        <v>0</v>
      </c>
      <c r="CX607">
        <v>0</v>
      </c>
      <c r="CY607">
        <v>0</v>
      </c>
      <c r="CZ607">
        <v>0</v>
      </c>
      <c r="DA607">
        <v>0</v>
      </c>
      <c r="DB607">
        <v>0</v>
      </c>
      <c r="DC607">
        <v>0</v>
      </c>
      <c r="DD607">
        <v>0</v>
      </c>
      <c r="DE607">
        <v>0</v>
      </c>
      <c r="DF607">
        <v>0</v>
      </c>
      <c r="DG607">
        <v>0</v>
      </c>
      <c r="DH607">
        <v>0</v>
      </c>
      <c r="DI607">
        <v>0</v>
      </c>
      <c r="DJ607">
        <v>0</v>
      </c>
      <c r="DK607">
        <v>0</v>
      </c>
      <c r="DL607">
        <v>0</v>
      </c>
      <c r="DM607">
        <v>0</v>
      </c>
      <c r="DN607">
        <v>0</v>
      </c>
      <c r="DO607">
        <v>0</v>
      </c>
      <c r="DP607">
        <v>0</v>
      </c>
      <c r="DQ607">
        <v>0</v>
      </c>
    </row>
    <row r="608" spans="1:121" x14ac:dyDescent="0.25">
      <c r="A608" t="s">
        <v>1913</v>
      </c>
      <c r="B608" t="s">
        <v>136</v>
      </c>
      <c r="C608" t="s">
        <v>137</v>
      </c>
      <c r="D608">
        <v>233</v>
      </c>
      <c r="E608" t="s">
        <v>138</v>
      </c>
      <c r="F608" t="s">
        <v>1912</v>
      </c>
      <c r="G608" t="s">
        <v>1914</v>
      </c>
      <c r="H608" t="s">
        <v>166</v>
      </c>
      <c r="I608" t="s">
        <v>142</v>
      </c>
      <c r="J608" s="66">
        <v>200010131549751</v>
      </c>
      <c r="K608" t="s">
        <v>143</v>
      </c>
      <c r="L608">
        <v>7</v>
      </c>
      <c r="M608" s="65">
        <v>45663</v>
      </c>
      <c r="N608" t="s">
        <v>144</v>
      </c>
      <c r="O608" t="s">
        <v>145</v>
      </c>
      <c r="P608" t="s">
        <v>144</v>
      </c>
      <c r="Q608" t="s">
        <v>145</v>
      </c>
      <c r="R608">
        <v>1</v>
      </c>
      <c r="S608" t="s">
        <v>146</v>
      </c>
      <c r="T608" t="s">
        <v>147</v>
      </c>
      <c r="U608" t="s">
        <v>148</v>
      </c>
      <c r="V608" t="s">
        <v>149</v>
      </c>
      <c r="W608" t="s">
        <v>150</v>
      </c>
      <c r="X608">
        <v>2210</v>
      </c>
      <c r="Y608" t="s">
        <v>170</v>
      </c>
      <c r="AB608" t="s">
        <v>154</v>
      </c>
      <c r="AC608" t="s">
        <v>155</v>
      </c>
      <c r="AP608" t="s">
        <v>158</v>
      </c>
      <c r="AQ608" t="s">
        <v>159</v>
      </c>
      <c r="AR608">
        <v>2025</v>
      </c>
      <c r="AS608">
        <v>12</v>
      </c>
      <c r="AT608" s="65">
        <v>45669</v>
      </c>
      <c r="AU608" t="s">
        <v>160</v>
      </c>
      <c r="AV608" t="s">
        <v>161</v>
      </c>
      <c r="AW608" t="s">
        <v>162</v>
      </c>
      <c r="AX608">
        <v>40000</v>
      </c>
      <c r="AY608">
        <v>0</v>
      </c>
      <c r="AZ608">
        <v>0</v>
      </c>
      <c r="BA608">
        <v>0</v>
      </c>
      <c r="BB608">
        <v>0</v>
      </c>
      <c r="BC608">
        <v>0</v>
      </c>
      <c r="BD608">
        <v>0</v>
      </c>
      <c r="BE608">
        <v>0</v>
      </c>
      <c r="BF608">
        <v>0</v>
      </c>
      <c r="BG608">
        <v>0</v>
      </c>
      <c r="BH608">
        <v>0</v>
      </c>
      <c r="BI608">
        <v>0</v>
      </c>
      <c r="BJ608">
        <v>1148</v>
      </c>
      <c r="BK608">
        <v>442.65</v>
      </c>
      <c r="BL608">
        <v>1216</v>
      </c>
      <c r="BM608">
        <v>0</v>
      </c>
      <c r="BN608">
        <v>0</v>
      </c>
      <c r="BO608">
        <v>0</v>
      </c>
      <c r="BP608">
        <v>0</v>
      </c>
      <c r="BQ608">
        <v>0</v>
      </c>
      <c r="BR608">
        <v>0</v>
      </c>
      <c r="BS608">
        <v>0</v>
      </c>
      <c r="BT608">
        <v>0</v>
      </c>
      <c r="BU608">
        <v>0</v>
      </c>
      <c r="BV608">
        <v>0</v>
      </c>
      <c r="BW608">
        <v>0</v>
      </c>
      <c r="BX608">
        <v>0</v>
      </c>
      <c r="BY608">
        <v>0</v>
      </c>
      <c r="BZ608">
        <v>12397.25</v>
      </c>
      <c r="CA608">
        <v>0</v>
      </c>
      <c r="CB608">
        <v>0</v>
      </c>
      <c r="CC608">
        <v>0</v>
      </c>
      <c r="CD608">
        <v>0</v>
      </c>
      <c r="CE608">
        <v>0</v>
      </c>
      <c r="CF608">
        <v>0</v>
      </c>
      <c r="CG608">
        <v>0</v>
      </c>
      <c r="CH608">
        <v>0</v>
      </c>
      <c r="CI608">
        <v>0</v>
      </c>
      <c r="CJ608">
        <v>0</v>
      </c>
      <c r="CK608">
        <v>0</v>
      </c>
      <c r="CL608">
        <v>0</v>
      </c>
      <c r="CM608">
        <v>0</v>
      </c>
      <c r="CN608">
        <v>0</v>
      </c>
      <c r="CO608">
        <v>0</v>
      </c>
      <c r="CP608">
        <v>0</v>
      </c>
      <c r="CQ608">
        <v>0</v>
      </c>
      <c r="CR608">
        <v>0</v>
      </c>
      <c r="CS608">
        <v>0</v>
      </c>
      <c r="CT608">
        <v>0</v>
      </c>
      <c r="CU608">
        <v>0</v>
      </c>
      <c r="CV608">
        <v>0</v>
      </c>
      <c r="CW608">
        <v>0</v>
      </c>
      <c r="CX608">
        <v>0</v>
      </c>
      <c r="CY608">
        <v>0</v>
      </c>
      <c r="CZ608">
        <v>0</v>
      </c>
      <c r="DA608">
        <v>0</v>
      </c>
      <c r="DB608">
        <v>0</v>
      </c>
      <c r="DC608">
        <v>0</v>
      </c>
      <c r="DD608">
        <v>0</v>
      </c>
      <c r="DE608">
        <v>0</v>
      </c>
      <c r="DF608">
        <v>0</v>
      </c>
      <c r="DG608">
        <v>0</v>
      </c>
      <c r="DH608">
        <v>0</v>
      </c>
      <c r="DI608">
        <v>0</v>
      </c>
      <c r="DJ608">
        <v>0</v>
      </c>
      <c r="DK608">
        <v>0</v>
      </c>
      <c r="DL608">
        <v>0</v>
      </c>
      <c r="DM608">
        <v>0</v>
      </c>
      <c r="DN608">
        <v>0</v>
      </c>
      <c r="DO608">
        <v>0</v>
      </c>
      <c r="DP608">
        <v>0</v>
      </c>
      <c r="DQ608">
        <v>0</v>
      </c>
    </row>
    <row r="609" spans="1:121" x14ac:dyDescent="0.25">
      <c r="A609" t="s">
        <v>1916</v>
      </c>
      <c r="B609" t="s">
        <v>136</v>
      </c>
      <c r="C609" t="s">
        <v>137</v>
      </c>
      <c r="D609">
        <v>193</v>
      </c>
      <c r="E609" t="s">
        <v>138</v>
      </c>
      <c r="F609" t="s">
        <v>1915</v>
      </c>
      <c r="G609" t="s">
        <v>1917</v>
      </c>
      <c r="H609" t="s">
        <v>166</v>
      </c>
      <c r="I609" t="s">
        <v>142</v>
      </c>
      <c r="J609" s="66">
        <v>200018300029434</v>
      </c>
      <c r="K609" t="s">
        <v>143</v>
      </c>
      <c r="L609">
        <v>4</v>
      </c>
      <c r="M609" s="65">
        <v>45663</v>
      </c>
      <c r="N609" t="s">
        <v>144</v>
      </c>
      <c r="O609" t="s">
        <v>145</v>
      </c>
      <c r="P609" t="s">
        <v>144</v>
      </c>
      <c r="Q609" t="s">
        <v>145</v>
      </c>
      <c r="R609">
        <v>1</v>
      </c>
      <c r="S609" t="s">
        <v>146</v>
      </c>
      <c r="T609" t="s">
        <v>147</v>
      </c>
      <c r="U609" t="s">
        <v>148</v>
      </c>
      <c r="V609" t="s">
        <v>149</v>
      </c>
      <c r="W609" t="s">
        <v>150</v>
      </c>
      <c r="X609">
        <v>1910</v>
      </c>
      <c r="Y609" t="s">
        <v>233</v>
      </c>
      <c r="AB609" t="s">
        <v>154</v>
      </c>
      <c r="AC609" t="s">
        <v>155</v>
      </c>
      <c r="AP609" t="s">
        <v>158</v>
      </c>
      <c r="AQ609" t="s">
        <v>159</v>
      </c>
      <c r="AR609">
        <v>2025</v>
      </c>
      <c r="AS609">
        <v>12</v>
      </c>
      <c r="AT609" s="65">
        <v>45669</v>
      </c>
      <c r="AU609" t="s">
        <v>160</v>
      </c>
      <c r="AV609" t="s">
        <v>161</v>
      </c>
      <c r="AW609" t="s">
        <v>162</v>
      </c>
      <c r="AX609">
        <v>27494.78</v>
      </c>
      <c r="AY609">
        <v>0</v>
      </c>
      <c r="AZ609">
        <v>0</v>
      </c>
      <c r="BA609">
        <v>0</v>
      </c>
      <c r="BB609">
        <v>0</v>
      </c>
      <c r="BC609">
        <v>0</v>
      </c>
      <c r="BD609">
        <v>0</v>
      </c>
      <c r="BE609">
        <v>0</v>
      </c>
      <c r="BF609">
        <v>0</v>
      </c>
      <c r="BG609">
        <v>0</v>
      </c>
      <c r="BH609">
        <v>0</v>
      </c>
      <c r="BI609">
        <v>0</v>
      </c>
      <c r="BJ609">
        <v>789.1</v>
      </c>
      <c r="BK609">
        <v>0</v>
      </c>
      <c r="BL609">
        <v>835.84</v>
      </c>
      <c r="BM609">
        <v>0</v>
      </c>
      <c r="BN609">
        <v>0</v>
      </c>
      <c r="BO609">
        <v>1919.78</v>
      </c>
      <c r="BP609">
        <v>0</v>
      </c>
      <c r="BQ609">
        <v>0</v>
      </c>
      <c r="BR609">
        <v>0</v>
      </c>
      <c r="BS609">
        <v>0</v>
      </c>
      <c r="BT609">
        <v>0</v>
      </c>
      <c r="BU609">
        <v>0</v>
      </c>
      <c r="BV609">
        <v>0</v>
      </c>
      <c r="BW609">
        <v>0</v>
      </c>
      <c r="BX609">
        <v>0</v>
      </c>
      <c r="BY609">
        <v>0</v>
      </c>
      <c r="BZ609">
        <v>0</v>
      </c>
      <c r="CA609">
        <v>0</v>
      </c>
      <c r="CB609">
        <v>0</v>
      </c>
      <c r="CC609">
        <v>0</v>
      </c>
      <c r="CD609">
        <v>0</v>
      </c>
      <c r="CE609">
        <v>0</v>
      </c>
      <c r="CF609">
        <v>0</v>
      </c>
      <c r="CG609">
        <v>0</v>
      </c>
      <c r="CH609">
        <v>0</v>
      </c>
      <c r="CI609">
        <v>0</v>
      </c>
      <c r="CJ609">
        <v>0</v>
      </c>
      <c r="CK609">
        <v>0</v>
      </c>
      <c r="CL609">
        <v>0</v>
      </c>
      <c r="CM609">
        <v>0</v>
      </c>
      <c r="CN609">
        <v>0</v>
      </c>
      <c r="CO609">
        <v>0</v>
      </c>
      <c r="CP609">
        <v>0</v>
      </c>
      <c r="CQ609">
        <v>0</v>
      </c>
      <c r="CR609">
        <v>0</v>
      </c>
      <c r="CS609">
        <v>0</v>
      </c>
      <c r="CT609">
        <v>0</v>
      </c>
      <c r="CU609">
        <v>0</v>
      </c>
      <c r="CV609">
        <v>0</v>
      </c>
      <c r="CW609">
        <v>0</v>
      </c>
      <c r="CX609">
        <v>0</v>
      </c>
      <c r="CY609">
        <v>0</v>
      </c>
      <c r="CZ609">
        <v>0</v>
      </c>
      <c r="DA609">
        <v>0</v>
      </c>
      <c r="DB609">
        <v>0</v>
      </c>
      <c r="DC609">
        <v>0</v>
      </c>
      <c r="DD609">
        <v>0</v>
      </c>
      <c r="DE609">
        <v>0</v>
      </c>
      <c r="DF609">
        <v>0</v>
      </c>
      <c r="DG609">
        <v>0</v>
      </c>
      <c r="DH609">
        <v>0</v>
      </c>
      <c r="DI609">
        <v>0</v>
      </c>
      <c r="DJ609">
        <v>0</v>
      </c>
      <c r="DK609">
        <v>0</v>
      </c>
      <c r="DL609">
        <v>0</v>
      </c>
      <c r="DM609">
        <v>0</v>
      </c>
      <c r="DN609">
        <v>0</v>
      </c>
      <c r="DO609">
        <v>0</v>
      </c>
      <c r="DP609">
        <v>0</v>
      </c>
      <c r="DQ609">
        <v>0</v>
      </c>
    </row>
    <row r="610" spans="1:121" x14ac:dyDescent="0.25">
      <c r="A610" t="s">
        <v>1919</v>
      </c>
      <c r="B610" t="s">
        <v>136</v>
      </c>
      <c r="C610" t="s">
        <v>137</v>
      </c>
      <c r="D610">
        <v>66</v>
      </c>
      <c r="E610" t="s">
        <v>138</v>
      </c>
      <c r="F610" t="s">
        <v>1918</v>
      </c>
      <c r="G610" s="65">
        <v>35499</v>
      </c>
      <c r="H610" t="s">
        <v>141</v>
      </c>
      <c r="I610" t="s">
        <v>142</v>
      </c>
      <c r="J610" s="66">
        <v>200019603074805</v>
      </c>
      <c r="K610" t="s">
        <v>143</v>
      </c>
      <c r="L610">
        <v>5</v>
      </c>
      <c r="M610" s="65">
        <v>45663</v>
      </c>
      <c r="N610" t="s">
        <v>356</v>
      </c>
      <c r="O610" t="s">
        <v>357</v>
      </c>
      <c r="P610" t="s">
        <v>356</v>
      </c>
      <c r="Q610" t="s">
        <v>357</v>
      </c>
      <c r="R610">
        <v>1</v>
      </c>
      <c r="S610" t="s">
        <v>146</v>
      </c>
      <c r="T610" t="s">
        <v>147</v>
      </c>
      <c r="U610" t="s">
        <v>148</v>
      </c>
      <c r="V610" t="s">
        <v>149</v>
      </c>
      <c r="W610" t="s">
        <v>150</v>
      </c>
      <c r="X610">
        <v>1404</v>
      </c>
      <c r="Y610" t="s">
        <v>514</v>
      </c>
      <c r="Z610" t="s">
        <v>152</v>
      </c>
      <c r="AA610" t="s">
        <v>153</v>
      </c>
      <c r="AB610" t="s">
        <v>154</v>
      </c>
      <c r="AC610" t="s">
        <v>155</v>
      </c>
      <c r="AF610" t="s">
        <v>156</v>
      </c>
      <c r="AG610" t="s">
        <v>157</v>
      </c>
      <c r="AP610" t="s">
        <v>158</v>
      </c>
      <c r="AQ610" t="s">
        <v>159</v>
      </c>
      <c r="AR610">
        <v>2025</v>
      </c>
      <c r="AS610">
        <v>12</v>
      </c>
      <c r="AT610" s="65">
        <v>45669</v>
      </c>
      <c r="AU610" t="s">
        <v>160</v>
      </c>
      <c r="AV610" t="s">
        <v>161</v>
      </c>
      <c r="AW610" t="s">
        <v>162</v>
      </c>
      <c r="AX610">
        <v>35000</v>
      </c>
      <c r="AY610">
        <v>0</v>
      </c>
      <c r="AZ610">
        <v>0</v>
      </c>
      <c r="BA610">
        <v>0</v>
      </c>
      <c r="BB610">
        <v>0</v>
      </c>
      <c r="BC610">
        <v>0</v>
      </c>
      <c r="BD610">
        <v>0</v>
      </c>
      <c r="BE610">
        <v>0</v>
      </c>
      <c r="BF610">
        <v>0</v>
      </c>
      <c r="BG610">
        <v>0</v>
      </c>
      <c r="BH610">
        <v>0</v>
      </c>
      <c r="BI610">
        <v>0</v>
      </c>
      <c r="BJ610">
        <v>1004.5</v>
      </c>
      <c r="BK610">
        <v>0</v>
      </c>
      <c r="BL610">
        <v>1064</v>
      </c>
      <c r="BM610">
        <v>0</v>
      </c>
      <c r="BN610">
        <v>0</v>
      </c>
      <c r="BO610">
        <v>0</v>
      </c>
      <c r="BP610">
        <v>0</v>
      </c>
      <c r="BQ610">
        <v>0</v>
      </c>
      <c r="BR610">
        <v>0</v>
      </c>
      <c r="BS610">
        <v>0</v>
      </c>
      <c r="BT610">
        <v>0</v>
      </c>
      <c r="BU610">
        <v>0</v>
      </c>
      <c r="BV610">
        <v>0</v>
      </c>
      <c r="BW610">
        <v>0</v>
      </c>
      <c r="BX610">
        <v>0</v>
      </c>
      <c r="BY610">
        <v>0</v>
      </c>
      <c r="BZ610">
        <v>0</v>
      </c>
      <c r="CA610">
        <v>0</v>
      </c>
      <c r="CB610">
        <v>0</v>
      </c>
      <c r="CC610">
        <v>0</v>
      </c>
      <c r="CD610">
        <v>0</v>
      </c>
      <c r="CE610">
        <v>0</v>
      </c>
      <c r="CF610">
        <v>0</v>
      </c>
      <c r="CG610">
        <v>0</v>
      </c>
      <c r="CH610">
        <v>0</v>
      </c>
      <c r="CI610">
        <v>0</v>
      </c>
      <c r="CJ610">
        <v>0</v>
      </c>
      <c r="CK610">
        <v>0</v>
      </c>
      <c r="CL610">
        <v>0</v>
      </c>
      <c r="CM610">
        <v>0</v>
      </c>
      <c r="CN610">
        <v>0</v>
      </c>
      <c r="CO610">
        <v>0</v>
      </c>
      <c r="CP610">
        <v>0</v>
      </c>
      <c r="CQ610">
        <v>0</v>
      </c>
      <c r="CR610">
        <v>0</v>
      </c>
      <c r="CS610">
        <v>0</v>
      </c>
      <c r="CT610">
        <v>0</v>
      </c>
      <c r="CU610">
        <v>0</v>
      </c>
      <c r="CV610">
        <v>0</v>
      </c>
      <c r="CW610">
        <v>0</v>
      </c>
      <c r="CX610">
        <v>0</v>
      </c>
      <c r="CY610">
        <v>0</v>
      </c>
      <c r="CZ610">
        <v>0</v>
      </c>
      <c r="DA610">
        <v>0</v>
      </c>
      <c r="DB610">
        <v>0</v>
      </c>
      <c r="DC610">
        <v>0</v>
      </c>
      <c r="DD610">
        <v>0</v>
      </c>
      <c r="DE610">
        <v>0</v>
      </c>
      <c r="DF610">
        <v>0</v>
      </c>
      <c r="DG610">
        <v>0</v>
      </c>
      <c r="DH610">
        <v>0</v>
      </c>
      <c r="DI610">
        <v>0</v>
      </c>
      <c r="DJ610">
        <v>0</v>
      </c>
      <c r="DK610">
        <v>0</v>
      </c>
      <c r="DL610">
        <v>0</v>
      </c>
      <c r="DM610">
        <v>0</v>
      </c>
      <c r="DN610">
        <v>0</v>
      </c>
      <c r="DO610">
        <v>0</v>
      </c>
      <c r="DP610">
        <v>0</v>
      </c>
      <c r="DQ610">
        <v>0</v>
      </c>
    </row>
    <row r="611" spans="1:121" x14ac:dyDescent="0.25">
      <c r="A611" t="s">
        <v>1921</v>
      </c>
      <c r="B611" t="s">
        <v>136</v>
      </c>
      <c r="C611" t="s">
        <v>137</v>
      </c>
      <c r="D611">
        <v>20</v>
      </c>
      <c r="E611" t="s">
        <v>138</v>
      </c>
      <c r="F611" t="s">
        <v>1920</v>
      </c>
      <c r="G611" s="65">
        <v>36342</v>
      </c>
      <c r="H611" t="s">
        <v>141</v>
      </c>
      <c r="I611" t="s">
        <v>142</v>
      </c>
      <c r="J611" s="66">
        <v>9603047573</v>
      </c>
      <c r="K611" t="s">
        <v>143</v>
      </c>
      <c r="L611">
        <v>1</v>
      </c>
      <c r="M611" s="65">
        <v>45666</v>
      </c>
      <c r="N611" t="s">
        <v>324</v>
      </c>
      <c r="O611" t="s">
        <v>325</v>
      </c>
      <c r="P611" t="s">
        <v>324</v>
      </c>
      <c r="Q611" t="s">
        <v>325</v>
      </c>
      <c r="R611">
        <v>34</v>
      </c>
      <c r="S611" t="s">
        <v>169</v>
      </c>
      <c r="T611" t="s">
        <v>147</v>
      </c>
      <c r="U611" t="s">
        <v>148</v>
      </c>
      <c r="V611" t="s">
        <v>149</v>
      </c>
      <c r="W611" t="s">
        <v>150</v>
      </c>
      <c r="X611">
        <v>3745</v>
      </c>
      <c r="Y611" t="s">
        <v>1476</v>
      </c>
      <c r="Z611" t="s">
        <v>152</v>
      </c>
      <c r="AA611" t="s">
        <v>153</v>
      </c>
      <c r="AB611" t="s">
        <v>154</v>
      </c>
      <c r="AC611" t="s">
        <v>155</v>
      </c>
      <c r="AF611" t="s">
        <v>188</v>
      </c>
      <c r="AG611" t="s">
        <v>189</v>
      </c>
      <c r="AP611" t="s">
        <v>158</v>
      </c>
      <c r="AQ611" t="s">
        <v>159</v>
      </c>
      <c r="AR611">
        <v>2025</v>
      </c>
      <c r="AS611">
        <v>12</v>
      </c>
      <c r="AT611" s="65">
        <v>45669</v>
      </c>
      <c r="AU611" t="s">
        <v>160</v>
      </c>
      <c r="AV611" t="s">
        <v>161</v>
      </c>
      <c r="AW611" t="s">
        <v>171</v>
      </c>
      <c r="AX611">
        <v>0</v>
      </c>
      <c r="AY611">
        <v>0</v>
      </c>
      <c r="AZ611">
        <v>0</v>
      </c>
      <c r="BA611">
        <v>0</v>
      </c>
      <c r="BB611">
        <v>0</v>
      </c>
      <c r="BC611">
        <v>0</v>
      </c>
      <c r="BD611">
        <v>0</v>
      </c>
      <c r="BE611">
        <v>0</v>
      </c>
      <c r="BF611">
        <v>0</v>
      </c>
      <c r="BG611">
        <v>0</v>
      </c>
      <c r="BH611">
        <v>0</v>
      </c>
      <c r="BI611">
        <v>0</v>
      </c>
      <c r="BJ611">
        <v>2296</v>
      </c>
      <c r="BK611">
        <v>7400.87</v>
      </c>
      <c r="BL611">
        <v>2432</v>
      </c>
      <c r="BM611">
        <v>0</v>
      </c>
      <c r="BN611">
        <v>0</v>
      </c>
      <c r="BO611">
        <v>0</v>
      </c>
      <c r="BP611">
        <v>0</v>
      </c>
      <c r="BQ611">
        <v>0</v>
      </c>
      <c r="BR611">
        <v>0</v>
      </c>
      <c r="BS611">
        <v>0</v>
      </c>
      <c r="BT611">
        <v>0</v>
      </c>
      <c r="BU611">
        <v>0</v>
      </c>
      <c r="BV611">
        <v>0</v>
      </c>
      <c r="BW611">
        <v>0</v>
      </c>
      <c r="BX611">
        <v>0</v>
      </c>
      <c r="BY611">
        <v>0</v>
      </c>
      <c r="BZ611">
        <v>0</v>
      </c>
      <c r="CA611">
        <v>0</v>
      </c>
      <c r="CB611">
        <v>0</v>
      </c>
      <c r="CC611">
        <v>0</v>
      </c>
      <c r="CD611">
        <v>0</v>
      </c>
      <c r="CE611">
        <v>0</v>
      </c>
      <c r="CF611">
        <v>0</v>
      </c>
      <c r="CG611">
        <v>0</v>
      </c>
      <c r="CH611">
        <v>0</v>
      </c>
      <c r="CI611">
        <v>0</v>
      </c>
      <c r="CJ611">
        <v>0</v>
      </c>
      <c r="CK611">
        <v>0</v>
      </c>
      <c r="CL611">
        <v>0</v>
      </c>
      <c r="CM611">
        <v>0</v>
      </c>
      <c r="CN611">
        <v>0</v>
      </c>
      <c r="CO611">
        <v>0</v>
      </c>
      <c r="CP611">
        <v>0</v>
      </c>
      <c r="CQ611">
        <v>0</v>
      </c>
      <c r="CR611">
        <v>0</v>
      </c>
      <c r="CS611">
        <v>0</v>
      </c>
      <c r="CT611">
        <v>0</v>
      </c>
      <c r="CU611">
        <v>0</v>
      </c>
      <c r="CV611">
        <v>0</v>
      </c>
      <c r="CW611">
        <v>0</v>
      </c>
      <c r="CX611">
        <v>0</v>
      </c>
      <c r="CY611">
        <v>0</v>
      </c>
      <c r="CZ611">
        <v>0</v>
      </c>
      <c r="DA611">
        <v>0</v>
      </c>
      <c r="DB611">
        <v>0</v>
      </c>
      <c r="DC611">
        <v>0</v>
      </c>
      <c r="DD611">
        <v>0</v>
      </c>
      <c r="DE611">
        <v>0</v>
      </c>
      <c r="DF611">
        <v>0</v>
      </c>
      <c r="DG611">
        <v>0</v>
      </c>
      <c r="DH611">
        <v>0</v>
      </c>
      <c r="DI611">
        <v>0</v>
      </c>
      <c r="DJ611">
        <v>0</v>
      </c>
      <c r="DK611">
        <v>0</v>
      </c>
      <c r="DL611">
        <v>0</v>
      </c>
      <c r="DM611">
        <v>0</v>
      </c>
      <c r="DN611">
        <v>0</v>
      </c>
      <c r="DO611">
        <v>0</v>
      </c>
      <c r="DP611">
        <v>0</v>
      </c>
      <c r="DQ611">
        <v>0</v>
      </c>
    </row>
    <row r="612" spans="1:121" x14ac:dyDescent="0.25">
      <c r="A612" t="s">
        <v>1923</v>
      </c>
      <c r="B612" t="s">
        <v>136</v>
      </c>
      <c r="C612" t="s">
        <v>137</v>
      </c>
      <c r="D612">
        <v>34</v>
      </c>
      <c r="E612" t="s">
        <v>138</v>
      </c>
      <c r="F612" t="s">
        <v>1922</v>
      </c>
      <c r="G612" s="65">
        <v>30843</v>
      </c>
      <c r="H612" t="s">
        <v>141</v>
      </c>
      <c r="I612" t="s">
        <v>142</v>
      </c>
      <c r="J612" s="66">
        <v>200019605579076</v>
      </c>
      <c r="K612" t="s">
        <v>143</v>
      </c>
      <c r="L612">
        <v>4</v>
      </c>
      <c r="M612" s="65">
        <v>45663</v>
      </c>
      <c r="N612" t="s">
        <v>447</v>
      </c>
      <c r="O612" t="s">
        <v>448</v>
      </c>
      <c r="P612" t="s">
        <v>447</v>
      </c>
      <c r="Q612" t="s">
        <v>448</v>
      </c>
      <c r="R612">
        <v>1</v>
      </c>
      <c r="S612" t="s">
        <v>146</v>
      </c>
      <c r="T612" t="s">
        <v>147</v>
      </c>
      <c r="U612" t="s">
        <v>148</v>
      </c>
      <c r="V612" t="s">
        <v>149</v>
      </c>
      <c r="W612" t="s">
        <v>150</v>
      </c>
      <c r="X612">
        <v>1693</v>
      </c>
      <c r="Y612" t="s">
        <v>187</v>
      </c>
      <c r="Z612" t="s">
        <v>152</v>
      </c>
      <c r="AA612" t="s">
        <v>153</v>
      </c>
      <c r="AB612" t="s">
        <v>154</v>
      </c>
      <c r="AC612" t="s">
        <v>155</v>
      </c>
      <c r="AF612" t="s">
        <v>188</v>
      </c>
      <c r="AG612" t="s">
        <v>189</v>
      </c>
      <c r="AP612" t="s">
        <v>158</v>
      </c>
      <c r="AQ612" t="s">
        <v>159</v>
      </c>
      <c r="AR612">
        <v>2025</v>
      </c>
      <c r="AS612">
        <v>12</v>
      </c>
      <c r="AT612" s="65">
        <v>45669</v>
      </c>
      <c r="AU612" t="s">
        <v>160</v>
      </c>
      <c r="AV612" t="s">
        <v>161</v>
      </c>
      <c r="AW612" t="s">
        <v>162</v>
      </c>
      <c r="AX612">
        <v>70000</v>
      </c>
      <c r="AY612">
        <v>0</v>
      </c>
      <c r="AZ612">
        <v>0</v>
      </c>
      <c r="BA612">
        <v>0</v>
      </c>
      <c r="BB612">
        <v>0</v>
      </c>
      <c r="BC612">
        <v>0</v>
      </c>
      <c r="BD612">
        <v>0</v>
      </c>
      <c r="BE612">
        <v>0</v>
      </c>
      <c r="BF612">
        <v>0</v>
      </c>
      <c r="BG612">
        <v>0</v>
      </c>
      <c r="BH612">
        <v>0</v>
      </c>
      <c r="BI612">
        <v>0</v>
      </c>
      <c r="BJ612">
        <v>2009</v>
      </c>
      <c r="BK612">
        <v>5368.48</v>
      </c>
      <c r="BL612">
        <v>2128</v>
      </c>
      <c r="BM612">
        <v>0</v>
      </c>
      <c r="BN612">
        <v>0</v>
      </c>
      <c r="BO612">
        <v>0</v>
      </c>
      <c r="BP612">
        <v>0</v>
      </c>
      <c r="BQ612">
        <v>0</v>
      </c>
      <c r="BR612">
        <v>0</v>
      </c>
      <c r="BS612">
        <v>0</v>
      </c>
      <c r="BT612">
        <v>0</v>
      </c>
      <c r="BU612">
        <v>0</v>
      </c>
      <c r="BV612">
        <v>0</v>
      </c>
      <c r="BW612">
        <v>0</v>
      </c>
      <c r="BX612">
        <v>0</v>
      </c>
      <c r="BY612">
        <v>0</v>
      </c>
      <c r="BZ612">
        <v>0</v>
      </c>
      <c r="CA612">
        <v>0</v>
      </c>
      <c r="CB612">
        <v>0</v>
      </c>
      <c r="CC612">
        <v>0</v>
      </c>
      <c r="CD612">
        <v>0</v>
      </c>
      <c r="CE612">
        <v>0</v>
      </c>
      <c r="CF612">
        <v>0</v>
      </c>
      <c r="CG612">
        <v>0</v>
      </c>
      <c r="CH612">
        <v>0</v>
      </c>
      <c r="CI612">
        <v>0</v>
      </c>
      <c r="CJ612">
        <v>0</v>
      </c>
      <c r="CK612">
        <v>0</v>
      </c>
      <c r="CL612">
        <v>0</v>
      </c>
      <c r="CM612">
        <v>0</v>
      </c>
      <c r="CN612">
        <v>0</v>
      </c>
      <c r="CO612">
        <v>0</v>
      </c>
      <c r="CP612">
        <v>0</v>
      </c>
      <c r="CQ612">
        <v>0</v>
      </c>
      <c r="CR612">
        <v>0</v>
      </c>
      <c r="CS612">
        <v>0</v>
      </c>
      <c r="CT612">
        <v>0</v>
      </c>
      <c r="CU612">
        <v>0</v>
      </c>
      <c r="CV612">
        <v>0</v>
      </c>
      <c r="CW612">
        <v>0</v>
      </c>
      <c r="CX612">
        <v>0</v>
      </c>
      <c r="CY612">
        <v>0</v>
      </c>
      <c r="CZ612">
        <v>0</v>
      </c>
      <c r="DA612">
        <v>0</v>
      </c>
      <c r="DB612">
        <v>0</v>
      </c>
      <c r="DC612">
        <v>0</v>
      </c>
      <c r="DD612">
        <v>0</v>
      </c>
      <c r="DE612">
        <v>0</v>
      </c>
      <c r="DF612">
        <v>0</v>
      </c>
      <c r="DG612">
        <v>0</v>
      </c>
      <c r="DH612">
        <v>0</v>
      </c>
      <c r="DI612">
        <v>0</v>
      </c>
      <c r="DJ612">
        <v>0</v>
      </c>
      <c r="DK612">
        <v>0</v>
      </c>
      <c r="DL612">
        <v>0</v>
      </c>
      <c r="DM612">
        <v>0</v>
      </c>
      <c r="DN612">
        <v>0</v>
      </c>
      <c r="DO612">
        <v>0</v>
      </c>
      <c r="DP612">
        <v>0</v>
      </c>
      <c r="DQ612">
        <v>0</v>
      </c>
    </row>
    <row r="613" spans="1:121" x14ac:dyDescent="0.25">
      <c r="A613" t="s">
        <v>1925</v>
      </c>
      <c r="B613" t="s">
        <v>136</v>
      </c>
      <c r="C613" t="s">
        <v>137</v>
      </c>
      <c r="D613">
        <v>30</v>
      </c>
      <c r="E613" t="s">
        <v>138</v>
      </c>
      <c r="F613" t="s">
        <v>1924</v>
      </c>
      <c r="G613" t="s">
        <v>1926</v>
      </c>
      <c r="H613" t="s">
        <v>166</v>
      </c>
      <c r="I613" t="s">
        <v>142</v>
      </c>
      <c r="J613" s="66">
        <v>9607205640</v>
      </c>
      <c r="K613" t="s">
        <v>143</v>
      </c>
      <c r="L613">
        <v>1</v>
      </c>
      <c r="M613" s="65">
        <v>45669</v>
      </c>
      <c r="N613" t="s">
        <v>545</v>
      </c>
      <c r="O613" t="s">
        <v>546</v>
      </c>
      <c r="P613" t="s">
        <v>545</v>
      </c>
      <c r="Q613" t="s">
        <v>546</v>
      </c>
      <c r="R613">
        <v>34</v>
      </c>
      <c r="S613" t="s">
        <v>169</v>
      </c>
      <c r="T613" t="s">
        <v>147</v>
      </c>
      <c r="U613" t="s">
        <v>148</v>
      </c>
      <c r="V613" t="s">
        <v>149</v>
      </c>
      <c r="W613" t="s">
        <v>150</v>
      </c>
      <c r="X613">
        <v>3831</v>
      </c>
      <c r="Y613" t="s">
        <v>547</v>
      </c>
      <c r="Z613" t="s">
        <v>152</v>
      </c>
      <c r="AA613" t="s">
        <v>153</v>
      </c>
      <c r="AB613" t="s">
        <v>154</v>
      </c>
      <c r="AC613" t="s">
        <v>155</v>
      </c>
      <c r="AF613" t="s">
        <v>217</v>
      </c>
      <c r="AG613" t="s">
        <v>218</v>
      </c>
      <c r="AP613" t="s">
        <v>158</v>
      </c>
      <c r="AQ613" t="s">
        <v>159</v>
      </c>
      <c r="AR613">
        <v>2025</v>
      </c>
      <c r="AS613">
        <v>12</v>
      </c>
      <c r="AT613" s="65">
        <v>45669</v>
      </c>
      <c r="AU613" t="s">
        <v>160</v>
      </c>
      <c r="AV613" t="s">
        <v>161</v>
      </c>
      <c r="AW613" t="s">
        <v>171</v>
      </c>
      <c r="AX613">
        <v>0</v>
      </c>
      <c r="AY613">
        <v>0</v>
      </c>
      <c r="AZ613">
        <v>0</v>
      </c>
      <c r="BA613">
        <v>0</v>
      </c>
      <c r="BB613">
        <v>0</v>
      </c>
      <c r="BC613">
        <v>0</v>
      </c>
      <c r="BD613">
        <v>0</v>
      </c>
      <c r="BE613">
        <v>0</v>
      </c>
      <c r="BF613">
        <v>0</v>
      </c>
      <c r="BG613">
        <v>0</v>
      </c>
      <c r="BH613">
        <v>0</v>
      </c>
      <c r="BI613">
        <v>0</v>
      </c>
      <c r="BJ613">
        <v>1435</v>
      </c>
      <c r="BK613">
        <v>1854</v>
      </c>
      <c r="BL613">
        <v>1520</v>
      </c>
      <c r="BM613">
        <v>0</v>
      </c>
      <c r="BN613">
        <v>0</v>
      </c>
      <c r="BO613">
        <v>0</v>
      </c>
      <c r="BP613">
        <v>0</v>
      </c>
      <c r="BQ613">
        <v>0</v>
      </c>
      <c r="BR613">
        <v>0</v>
      </c>
      <c r="BS613">
        <v>0</v>
      </c>
      <c r="BT613">
        <v>0</v>
      </c>
      <c r="BU613">
        <v>0</v>
      </c>
      <c r="BV613">
        <v>0</v>
      </c>
      <c r="BW613">
        <v>0</v>
      </c>
      <c r="BX613">
        <v>0</v>
      </c>
      <c r="BY613">
        <v>0</v>
      </c>
      <c r="BZ613">
        <v>0</v>
      </c>
      <c r="CA613">
        <v>0</v>
      </c>
      <c r="CB613">
        <v>0</v>
      </c>
      <c r="CC613">
        <v>0</v>
      </c>
      <c r="CD613">
        <v>0</v>
      </c>
      <c r="CE613">
        <v>0</v>
      </c>
      <c r="CF613">
        <v>0</v>
      </c>
      <c r="CG613">
        <v>0</v>
      </c>
      <c r="CH613">
        <v>0</v>
      </c>
      <c r="CI613">
        <v>0</v>
      </c>
      <c r="CJ613">
        <v>0</v>
      </c>
      <c r="CK613">
        <v>0</v>
      </c>
      <c r="CL613">
        <v>0</v>
      </c>
      <c r="CM613">
        <v>0</v>
      </c>
      <c r="CN613">
        <v>0</v>
      </c>
      <c r="CO613">
        <v>0</v>
      </c>
      <c r="CP613">
        <v>0</v>
      </c>
      <c r="CQ613">
        <v>0</v>
      </c>
      <c r="CR613">
        <v>0</v>
      </c>
      <c r="CS613">
        <v>0</v>
      </c>
      <c r="CT613">
        <v>0</v>
      </c>
      <c r="CU613">
        <v>0</v>
      </c>
      <c r="CV613">
        <v>0</v>
      </c>
      <c r="CW613">
        <v>0</v>
      </c>
      <c r="CX613">
        <v>0</v>
      </c>
      <c r="CY613">
        <v>0</v>
      </c>
      <c r="CZ613">
        <v>0</v>
      </c>
      <c r="DA613">
        <v>0</v>
      </c>
      <c r="DB613">
        <v>0</v>
      </c>
      <c r="DC613">
        <v>0</v>
      </c>
      <c r="DD613">
        <v>0</v>
      </c>
      <c r="DE613">
        <v>0</v>
      </c>
      <c r="DF613">
        <v>0</v>
      </c>
      <c r="DG613">
        <v>0</v>
      </c>
      <c r="DH613">
        <v>0</v>
      </c>
      <c r="DI613">
        <v>0</v>
      </c>
      <c r="DJ613">
        <v>0</v>
      </c>
      <c r="DK613">
        <v>0</v>
      </c>
      <c r="DL613">
        <v>0</v>
      </c>
      <c r="DM613">
        <v>0</v>
      </c>
      <c r="DN613">
        <v>0</v>
      </c>
      <c r="DO613">
        <v>0</v>
      </c>
      <c r="DP613">
        <v>0</v>
      </c>
      <c r="DQ613">
        <v>0</v>
      </c>
    </row>
    <row r="614" spans="1:121" x14ac:dyDescent="0.25">
      <c r="A614" t="s">
        <v>1928</v>
      </c>
      <c r="B614" t="s">
        <v>136</v>
      </c>
      <c r="C614" t="s">
        <v>137</v>
      </c>
      <c r="D614">
        <v>48</v>
      </c>
      <c r="E614" t="s">
        <v>138</v>
      </c>
      <c r="F614" t="s">
        <v>1927</v>
      </c>
      <c r="G614" t="s">
        <v>1929</v>
      </c>
      <c r="H614" t="s">
        <v>141</v>
      </c>
      <c r="I614" t="s">
        <v>142</v>
      </c>
      <c r="J614" s="66">
        <v>200013300150743</v>
      </c>
      <c r="K614" t="s">
        <v>143</v>
      </c>
      <c r="L614">
        <v>6</v>
      </c>
      <c r="M614" s="65">
        <v>45663</v>
      </c>
      <c r="N614" t="s">
        <v>144</v>
      </c>
      <c r="O614" t="s">
        <v>145</v>
      </c>
      <c r="P614" t="s">
        <v>144</v>
      </c>
      <c r="Q614" t="s">
        <v>145</v>
      </c>
      <c r="R614">
        <v>1</v>
      </c>
      <c r="S614" t="s">
        <v>146</v>
      </c>
      <c r="T614" t="s">
        <v>147</v>
      </c>
      <c r="U614" t="s">
        <v>148</v>
      </c>
      <c r="V614" t="s">
        <v>149</v>
      </c>
      <c r="W614" t="s">
        <v>150</v>
      </c>
      <c r="X614">
        <v>1170</v>
      </c>
      <c r="Y614" t="s">
        <v>242</v>
      </c>
      <c r="Z614" t="s">
        <v>152</v>
      </c>
      <c r="AA614" t="s">
        <v>153</v>
      </c>
      <c r="AB614" t="s">
        <v>154</v>
      </c>
      <c r="AC614" t="s">
        <v>155</v>
      </c>
      <c r="AF614" t="s">
        <v>188</v>
      </c>
      <c r="AG614" t="s">
        <v>189</v>
      </c>
      <c r="AP614" t="s">
        <v>158</v>
      </c>
      <c r="AQ614" t="s">
        <v>159</v>
      </c>
      <c r="AR614">
        <v>2025</v>
      </c>
      <c r="AS614">
        <v>12</v>
      </c>
      <c r="AT614" s="65">
        <v>45669</v>
      </c>
      <c r="AU614" t="s">
        <v>160</v>
      </c>
      <c r="AV614" t="s">
        <v>161</v>
      </c>
      <c r="AW614" t="s">
        <v>162</v>
      </c>
      <c r="AX614">
        <v>80000</v>
      </c>
      <c r="AY614">
        <v>0</v>
      </c>
      <c r="AZ614">
        <v>0</v>
      </c>
      <c r="BA614">
        <v>0</v>
      </c>
      <c r="BB614">
        <v>0</v>
      </c>
      <c r="BC614">
        <v>0</v>
      </c>
      <c r="BD614">
        <v>0</v>
      </c>
      <c r="BE614">
        <v>0</v>
      </c>
      <c r="BF614">
        <v>0</v>
      </c>
      <c r="BG614">
        <v>0</v>
      </c>
      <c r="BH614">
        <v>0</v>
      </c>
      <c r="BI614">
        <v>0</v>
      </c>
      <c r="BJ614">
        <v>2296</v>
      </c>
      <c r="BK614">
        <v>7400.87</v>
      </c>
      <c r="BL614">
        <v>2432</v>
      </c>
      <c r="BM614">
        <v>0</v>
      </c>
      <c r="BN614">
        <v>0</v>
      </c>
      <c r="BO614">
        <v>0</v>
      </c>
      <c r="BP614">
        <v>0</v>
      </c>
      <c r="BQ614">
        <v>0</v>
      </c>
      <c r="BR614">
        <v>0</v>
      </c>
      <c r="BS614">
        <v>0</v>
      </c>
      <c r="BT614">
        <v>0</v>
      </c>
      <c r="BU614">
        <v>0</v>
      </c>
      <c r="BV614">
        <v>0</v>
      </c>
      <c r="BW614">
        <v>0</v>
      </c>
      <c r="BX614">
        <v>0</v>
      </c>
      <c r="BY614">
        <v>0</v>
      </c>
      <c r="BZ614">
        <v>54013.18</v>
      </c>
      <c r="CA614">
        <v>0</v>
      </c>
      <c r="CB614">
        <v>0</v>
      </c>
      <c r="CC614">
        <v>0</v>
      </c>
      <c r="CD614">
        <v>0</v>
      </c>
      <c r="CE614">
        <v>0</v>
      </c>
      <c r="CF614">
        <v>0</v>
      </c>
      <c r="CG614">
        <v>0</v>
      </c>
      <c r="CH614">
        <v>0</v>
      </c>
      <c r="CI614">
        <v>0</v>
      </c>
      <c r="CJ614">
        <v>0</v>
      </c>
      <c r="CK614">
        <v>0</v>
      </c>
      <c r="CL614">
        <v>0</v>
      </c>
      <c r="CM614">
        <v>0</v>
      </c>
      <c r="CN614">
        <v>0</v>
      </c>
      <c r="CO614">
        <v>0</v>
      </c>
      <c r="CP614">
        <v>0</v>
      </c>
      <c r="CQ614">
        <v>0</v>
      </c>
      <c r="CR614">
        <v>0</v>
      </c>
      <c r="CS614">
        <v>0</v>
      </c>
      <c r="CT614">
        <v>0</v>
      </c>
      <c r="CU614">
        <v>0</v>
      </c>
      <c r="CV614">
        <v>0</v>
      </c>
      <c r="CW614">
        <v>0</v>
      </c>
      <c r="CX614">
        <v>0</v>
      </c>
      <c r="CY614">
        <v>0</v>
      </c>
      <c r="CZ614">
        <v>0</v>
      </c>
      <c r="DA614">
        <v>0</v>
      </c>
      <c r="DB614">
        <v>0</v>
      </c>
      <c r="DC614">
        <v>0</v>
      </c>
      <c r="DD614">
        <v>0</v>
      </c>
      <c r="DE614">
        <v>0</v>
      </c>
      <c r="DF614">
        <v>0</v>
      </c>
      <c r="DG614">
        <v>0</v>
      </c>
      <c r="DH614">
        <v>0</v>
      </c>
      <c r="DI614">
        <v>0</v>
      </c>
      <c r="DJ614">
        <v>0</v>
      </c>
      <c r="DK614">
        <v>0</v>
      </c>
      <c r="DL614">
        <v>0</v>
      </c>
      <c r="DM614">
        <v>0</v>
      </c>
      <c r="DN614">
        <v>0</v>
      </c>
      <c r="DO614">
        <v>0</v>
      </c>
      <c r="DP614">
        <v>0</v>
      </c>
      <c r="DQ614">
        <v>0</v>
      </c>
    </row>
    <row r="615" spans="1:121" x14ac:dyDescent="0.25">
      <c r="A615" t="s">
        <v>1931</v>
      </c>
      <c r="B615" t="s">
        <v>136</v>
      </c>
      <c r="C615" t="s">
        <v>137</v>
      </c>
      <c r="D615">
        <v>219</v>
      </c>
      <c r="E615" t="s">
        <v>138</v>
      </c>
      <c r="F615" t="s">
        <v>1930</v>
      </c>
      <c r="G615" s="65">
        <v>20922</v>
      </c>
      <c r="H615" t="s">
        <v>166</v>
      </c>
      <c r="I615" t="s">
        <v>142</v>
      </c>
      <c r="J615" s="66">
        <v>200019606972287</v>
      </c>
      <c r="K615" t="s">
        <v>143</v>
      </c>
      <c r="L615">
        <v>3</v>
      </c>
      <c r="M615" s="65">
        <v>45663</v>
      </c>
      <c r="N615" t="s">
        <v>200</v>
      </c>
      <c r="O615" t="s">
        <v>201</v>
      </c>
      <c r="P615" t="s">
        <v>200</v>
      </c>
      <c r="Q615" t="s">
        <v>201</v>
      </c>
      <c r="R615">
        <v>34</v>
      </c>
      <c r="S615" t="s">
        <v>169</v>
      </c>
      <c r="T615" t="s">
        <v>147</v>
      </c>
      <c r="U615" t="s">
        <v>148</v>
      </c>
      <c r="V615" t="s">
        <v>149</v>
      </c>
      <c r="W615" t="s">
        <v>150</v>
      </c>
      <c r="X615">
        <v>2210</v>
      </c>
      <c r="Y615" t="s">
        <v>170</v>
      </c>
      <c r="AB615" t="s">
        <v>154</v>
      </c>
      <c r="AC615" t="s">
        <v>155</v>
      </c>
      <c r="AP615" t="s">
        <v>158</v>
      </c>
      <c r="AQ615" t="s">
        <v>159</v>
      </c>
      <c r="AR615">
        <v>2025</v>
      </c>
      <c r="AS615">
        <v>12</v>
      </c>
      <c r="AT615" s="65">
        <v>45669</v>
      </c>
      <c r="AU615" t="s">
        <v>160</v>
      </c>
      <c r="AV615" t="s">
        <v>161</v>
      </c>
      <c r="AW615" t="s">
        <v>171</v>
      </c>
      <c r="AX615">
        <v>0</v>
      </c>
      <c r="AY615">
        <v>0</v>
      </c>
      <c r="AZ615">
        <v>0</v>
      </c>
      <c r="BA615">
        <v>0</v>
      </c>
      <c r="BB615">
        <v>0</v>
      </c>
      <c r="BC615">
        <v>0</v>
      </c>
      <c r="BD615">
        <v>0</v>
      </c>
      <c r="BE615">
        <v>0</v>
      </c>
      <c r="BF615">
        <v>0</v>
      </c>
      <c r="BG615">
        <v>0</v>
      </c>
      <c r="BH615">
        <v>0</v>
      </c>
      <c r="BI615">
        <v>0</v>
      </c>
      <c r="BJ615">
        <v>2009</v>
      </c>
      <c r="BK615">
        <v>5368.48</v>
      </c>
      <c r="BL615">
        <v>2128</v>
      </c>
      <c r="BM615">
        <v>0</v>
      </c>
      <c r="BN615">
        <v>0</v>
      </c>
      <c r="BO615">
        <v>0</v>
      </c>
      <c r="BP615">
        <v>0</v>
      </c>
      <c r="BQ615">
        <v>0</v>
      </c>
      <c r="BR615">
        <v>0</v>
      </c>
      <c r="BS615">
        <v>0</v>
      </c>
      <c r="BT615">
        <v>0</v>
      </c>
      <c r="BU615">
        <v>0</v>
      </c>
      <c r="BV615">
        <v>0</v>
      </c>
      <c r="BW615">
        <v>0</v>
      </c>
      <c r="BX615">
        <v>0</v>
      </c>
      <c r="BY615">
        <v>0</v>
      </c>
      <c r="BZ615">
        <v>0</v>
      </c>
      <c r="CA615">
        <v>0</v>
      </c>
      <c r="CB615">
        <v>0</v>
      </c>
      <c r="CC615">
        <v>0</v>
      </c>
      <c r="CD615">
        <v>0</v>
      </c>
      <c r="CE615">
        <v>0</v>
      </c>
      <c r="CF615">
        <v>0</v>
      </c>
      <c r="CG615">
        <v>0</v>
      </c>
      <c r="CH615">
        <v>0</v>
      </c>
      <c r="CI615">
        <v>0</v>
      </c>
      <c r="CJ615">
        <v>0</v>
      </c>
      <c r="CK615">
        <v>0</v>
      </c>
      <c r="CL615">
        <v>0</v>
      </c>
      <c r="CM615">
        <v>0</v>
      </c>
      <c r="CN615">
        <v>0</v>
      </c>
      <c r="CO615">
        <v>0</v>
      </c>
      <c r="CP615">
        <v>0</v>
      </c>
      <c r="CQ615">
        <v>0</v>
      </c>
      <c r="CR615">
        <v>0</v>
      </c>
      <c r="CS615">
        <v>0</v>
      </c>
      <c r="CT615">
        <v>0</v>
      </c>
      <c r="CU615">
        <v>0</v>
      </c>
      <c r="CV615">
        <v>0</v>
      </c>
      <c r="CW615">
        <v>0</v>
      </c>
      <c r="CX615">
        <v>0</v>
      </c>
      <c r="CY615">
        <v>0</v>
      </c>
      <c r="CZ615">
        <v>0</v>
      </c>
      <c r="DA615">
        <v>0</v>
      </c>
      <c r="DB615">
        <v>0</v>
      </c>
      <c r="DC615">
        <v>0</v>
      </c>
      <c r="DD615">
        <v>0</v>
      </c>
      <c r="DE615">
        <v>0</v>
      </c>
      <c r="DF615">
        <v>0</v>
      </c>
      <c r="DG615">
        <v>0</v>
      </c>
      <c r="DH615">
        <v>0</v>
      </c>
      <c r="DI615">
        <v>0</v>
      </c>
      <c r="DJ615">
        <v>0</v>
      </c>
      <c r="DK615">
        <v>0</v>
      </c>
      <c r="DL615">
        <v>0</v>
      </c>
      <c r="DM615">
        <v>0</v>
      </c>
      <c r="DN615">
        <v>0</v>
      </c>
      <c r="DO615">
        <v>0</v>
      </c>
      <c r="DP615">
        <v>0</v>
      </c>
      <c r="DQ615">
        <v>0</v>
      </c>
    </row>
    <row r="616" spans="1:121" x14ac:dyDescent="0.25">
      <c r="A616" t="s">
        <v>1933</v>
      </c>
      <c r="B616" t="s">
        <v>136</v>
      </c>
      <c r="C616" t="s">
        <v>137</v>
      </c>
      <c r="D616">
        <v>102</v>
      </c>
      <c r="E616" t="s">
        <v>138</v>
      </c>
      <c r="F616" t="s">
        <v>1932</v>
      </c>
      <c r="G616" t="s">
        <v>1934</v>
      </c>
      <c r="H616" t="s">
        <v>166</v>
      </c>
      <c r="I616" t="s">
        <v>142</v>
      </c>
      <c r="J616" s="66">
        <v>200019603194801</v>
      </c>
      <c r="K616" t="s">
        <v>143</v>
      </c>
      <c r="L616">
        <v>3</v>
      </c>
      <c r="M616" s="65">
        <v>45663</v>
      </c>
      <c r="N616" t="s">
        <v>144</v>
      </c>
      <c r="O616" t="s">
        <v>145</v>
      </c>
      <c r="P616" t="s">
        <v>144</v>
      </c>
      <c r="Q616" t="s">
        <v>145</v>
      </c>
      <c r="R616">
        <v>1</v>
      </c>
      <c r="S616" t="s">
        <v>146</v>
      </c>
      <c r="T616" t="s">
        <v>147</v>
      </c>
      <c r="U616" t="s">
        <v>148</v>
      </c>
      <c r="V616" t="s">
        <v>149</v>
      </c>
      <c r="W616" t="s">
        <v>150</v>
      </c>
      <c r="X616">
        <v>1390</v>
      </c>
      <c r="Y616" t="s">
        <v>301</v>
      </c>
      <c r="AB616" t="s">
        <v>154</v>
      </c>
      <c r="AC616" t="s">
        <v>155</v>
      </c>
      <c r="AP616" t="s">
        <v>158</v>
      </c>
      <c r="AQ616" t="s">
        <v>159</v>
      </c>
      <c r="AR616">
        <v>2025</v>
      </c>
      <c r="AS616">
        <v>12</v>
      </c>
      <c r="AT616" s="65">
        <v>45669</v>
      </c>
      <c r="AU616" t="s">
        <v>160</v>
      </c>
      <c r="AV616" t="s">
        <v>161</v>
      </c>
      <c r="AW616" t="s">
        <v>162</v>
      </c>
      <c r="AX616">
        <v>130000</v>
      </c>
      <c r="AY616">
        <v>0</v>
      </c>
      <c r="AZ616">
        <v>0</v>
      </c>
      <c r="BA616">
        <v>0</v>
      </c>
      <c r="BB616">
        <v>0</v>
      </c>
      <c r="BC616">
        <v>0</v>
      </c>
      <c r="BD616">
        <v>0</v>
      </c>
      <c r="BE616">
        <v>0</v>
      </c>
      <c r="BF616">
        <v>0</v>
      </c>
      <c r="BG616">
        <v>0</v>
      </c>
      <c r="BH616">
        <v>0</v>
      </c>
      <c r="BI616">
        <v>0</v>
      </c>
      <c r="BJ616">
        <v>3731</v>
      </c>
      <c r="BK616">
        <v>19162.12</v>
      </c>
      <c r="BL616">
        <v>3952</v>
      </c>
      <c r="BM616">
        <v>0</v>
      </c>
      <c r="BN616">
        <v>0</v>
      </c>
      <c r="BO616">
        <v>0</v>
      </c>
      <c r="BP616">
        <v>0</v>
      </c>
      <c r="BQ616">
        <v>0</v>
      </c>
      <c r="BR616">
        <v>0</v>
      </c>
      <c r="BS616">
        <v>0</v>
      </c>
      <c r="BT616">
        <v>0</v>
      </c>
      <c r="BU616">
        <v>0</v>
      </c>
      <c r="BV616">
        <v>0</v>
      </c>
      <c r="BW616">
        <v>0</v>
      </c>
      <c r="BX616">
        <v>0</v>
      </c>
      <c r="BY616">
        <v>0</v>
      </c>
      <c r="BZ616">
        <v>39185.78</v>
      </c>
      <c r="CA616">
        <v>0</v>
      </c>
      <c r="CB616">
        <v>0</v>
      </c>
      <c r="CC616">
        <v>0</v>
      </c>
      <c r="CD616">
        <v>0</v>
      </c>
      <c r="CE616">
        <v>0</v>
      </c>
      <c r="CF616">
        <v>0</v>
      </c>
      <c r="CG616">
        <v>0</v>
      </c>
      <c r="CH616">
        <v>0</v>
      </c>
      <c r="CI616">
        <v>0</v>
      </c>
      <c r="CJ616">
        <v>0</v>
      </c>
      <c r="CK616">
        <v>0</v>
      </c>
      <c r="CL616">
        <v>0</v>
      </c>
      <c r="CM616">
        <v>0</v>
      </c>
      <c r="CN616">
        <v>0</v>
      </c>
      <c r="CO616">
        <v>0</v>
      </c>
      <c r="CP616">
        <v>0</v>
      </c>
      <c r="CQ616">
        <v>0</v>
      </c>
      <c r="CR616">
        <v>0</v>
      </c>
      <c r="CS616">
        <v>0</v>
      </c>
      <c r="CT616">
        <v>0</v>
      </c>
      <c r="CU616">
        <v>0</v>
      </c>
      <c r="CV616">
        <v>0</v>
      </c>
      <c r="CW616">
        <v>0</v>
      </c>
      <c r="CX616">
        <v>0</v>
      </c>
      <c r="CY616">
        <v>0</v>
      </c>
      <c r="CZ616">
        <v>0</v>
      </c>
      <c r="DA616">
        <v>0</v>
      </c>
      <c r="DB616">
        <v>0</v>
      </c>
      <c r="DC616">
        <v>0</v>
      </c>
      <c r="DD616">
        <v>0</v>
      </c>
      <c r="DE616">
        <v>0</v>
      </c>
      <c r="DF616">
        <v>0</v>
      </c>
      <c r="DG616">
        <v>0</v>
      </c>
      <c r="DH616">
        <v>0</v>
      </c>
      <c r="DI616">
        <v>0</v>
      </c>
      <c r="DJ616">
        <v>0</v>
      </c>
      <c r="DK616">
        <v>0</v>
      </c>
      <c r="DL616">
        <v>0</v>
      </c>
      <c r="DM616">
        <v>0</v>
      </c>
      <c r="DN616">
        <v>0</v>
      </c>
      <c r="DO616">
        <v>0</v>
      </c>
      <c r="DP616">
        <v>0</v>
      </c>
      <c r="DQ616">
        <v>0</v>
      </c>
    </row>
    <row r="617" spans="1:121" x14ac:dyDescent="0.25">
      <c r="A617" t="s">
        <v>1936</v>
      </c>
      <c r="B617" t="s">
        <v>136</v>
      </c>
      <c r="C617" t="s">
        <v>137</v>
      </c>
      <c r="D617">
        <v>111</v>
      </c>
      <c r="E617" t="s">
        <v>138</v>
      </c>
      <c r="F617" t="s">
        <v>1935</v>
      </c>
      <c r="G617" t="s">
        <v>1937</v>
      </c>
      <c r="H617" t="s">
        <v>166</v>
      </c>
      <c r="I617" t="s">
        <v>142</v>
      </c>
      <c r="J617" s="66">
        <v>8900027588</v>
      </c>
      <c r="K617" t="s">
        <v>143</v>
      </c>
      <c r="L617">
        <v>1</v>
      </c>
      <c r="M617" s="65">
        <v>45667</v>
      </c>
      <c r="N617" t="s">
        <v>167</v>
      </c>
      <c r="O617" t="s">
        <v>168</v>
      </c>
      <c r="P617" t="s">
        <v>167</v>
      </c>
      <c r="Q617" t="s">
        <v>168</v>
      </c>
      <c r="R617">
        <v>34</v>
      </c>
      <c r="S617" t="s">
        <v>169</v>
      </c>
      <c r="T617" t="s">
        <v>147</v>
      </c>
      <c r="U617" t="s">
        <v>148</v>
      </c>
      <c r="V617" t="s">
        <v>149</v>
      </c>
      <c r="W617" t="s">
        <v>150</v>
      </c>
      <c r="X617">
        <v>2210</v>
      </c>
      <c r="Y617" t="s">
        <v>170</v>
      </c>
      <c r="AB617" t="s">
        <v>154</v>
      </c>
      <c r="AC617" t="s">
        <v>155</v>
      </c>
      <c r="AP617" t="s">
        <v>158</v>
      </c>
      <c r="AQ617" t="s">
        <v>159</v>
      </c>
      <c r="AR617">
        <v>2025</v>
      </c>
      <c r="AS617">
        <v>12</v>
      </c>
      <c r="AT617" s="65">
        <v>45669</v>
      </c>
      <c r="AU617" t="s">
        <v>160</v>
      </c>
      <c r="AV617" t="s">
        <v>161</v>
      </c>
      <c r="AW617" t="s">
        <v>171</v>
      </c>
      <c r="AX617">
        <v>0</v>
      </c>
      <c r="AY617">
        <v>0</v>
      </c>
      <c r="AZ617">
        <v>0</v>
      </c>
      <c r="BA617">
        <v>0</v>
      </c>
      <c r="BB617">
        <v>0</v>
      </c>
      <c r="BC617">
        <v>0</v>
      </c>
      <c r="BD617">
        <v>0</v>
      </c>
      <c r="BE617">
        <v>0</v>
      </c>
      <c r="BF617">
        <v>0</v>
      </c>
      <c r="BG617">
        <v>0</v>
      </c>
      <c r="BH617">
        <v>0</v>
      </c>
      <c r="BI617">
        <v>0</v>
      </c>
      <c r="BJ617">
        <v>1435</v>
      </c>
      <c r="BK617">
        <v>1854</v>
      </c>
      <c r="BL617">
        <v>1520</v>
      </c>
      <c r="BM617">
        <v>0</v>
      </c>
      <c r="BN617">
        <v>0</v>
      </c>
      <c r="BO617">
        <v>0</v>
      </c>
      <c r="BP617">
        <v>0</v>
      </c>
      <c r="BQ617">
        <v>0</v>
      </c>
      <c r="BR617">
        <v>0</v>
      </c>
      <c r="BS617">
        <v>0</v>
      </c>
      <c r="BT617">
        <v>0</v>
      </c>
      <c r="BU617">
        <v>0</v>
      </c>
      <c r="BV617">
        <v>0</v>
      </c>
      <c r="BW617">
        <v>0</v>
      </c>
      <c r="BX617">
        <v>0</v>
      </c>
      <c r="BY617">
        <v>0</v>
      </c>
      <c r="BZ617">
        <v>0</v>
      </c>
      <c r="CA617">
        <v>0</v>
      </c>
      <c r="CB617">
        <v>0</v>
      </c>
      <c r="CC617">
        <v>0</v>
      </c>
      <c r="CD617">
        <v>0</v>
      </c>
      <c r="CE617">
        <v>0</v>
      </c>
      <c r="CF617">
        <v>0</v>
      </c>
      <c r="CG617">
        <v>0</v>
      </c>
      <c r="CH617">
        <v>0</v>
      </c>
      <c r="CI617">
        <v>0</v>
      </c>
      <c r="CJ617">
        <v>0</v>
      </c>
      <c r="CK617">
        <v>0</v>
      </c>
      <c r="CL617">
        <v>0</v>
      </c>
      <c r="CM617">
        <v>0</v>
      </c>
      <c r="CN617">
        <v>0</v>
      </c>
      <c r="CO617">
        <v>0</v>
      </c>
      <c r="CP617">
        <v>0</v>
      </c>
      <c r="CQ617">
        <v>0</v>
      </c>
      <c r="CR617">
        <v>0</v>
      </c>
      <c r="CS617">
        <v>0</v>
      </c>
      <c r="CT617">
        <v>0</v>
      </c>
      <c r="CU617">
        <v>0</v>
      </c>
      <c r="CV617">
        <v>0</v>
      </c>
      <c r="CW617">
        <v>0</v>
      </c>
      <c r="CX617">
        <v>0</v>
      </c>
      <c r="CY617">
        <v>0</v>
      </c>
      <c r="CZ617">
        <v>0</v>
      </c>
      <c r="DA617">
        <v>0</v>
      </c>
      <c r="DB617">
        <v>0</v>
      </c>
      <c r="DC617">
        <v>0</v>
      </c>
      <c r="DD617">
        <v>0</v>
      </c>
      <c r="DE617">
        <v>0</v>
      </c>
      <c r="DF617">
        <v>0</v>
      </c>
      <c r="DG617">
        <v>0</v>
      </c>
      <c r="DH617">
        <v>0</v>
      </c>
      <c r="DI617">
        <v>0</v>
      </c>
      <c r="DJ617">
        <v>0</v>
      </c>
      <c r="DK617">
        <v>0</v>
      </c>
      <c r="DL617">
        <v>0</v>
      </c>
      <c r="DM617">
        <v>0</v>
      </c>
      <c r="DN617">
        <v>0</v>
      </c>
      <c r="DO617">
        <v>0</v>
      </c>
      <c r="DP617">
        <v>0</v>
      </c>
      <c r="DQ617">
        <v>0</v>
      </c>
    </row>
    <row r="618" spans="1:121" x14ac:dyDescent="0.25">
      <c r="A618" t="s">
        <v>1939</v>
      </c>
      <c r="B618" t="s">
        <v>136</v>
      </c>
      <c r="C618" t="s">
        <v>137</v>
      </c>
      <c r="D618">
        <v>84</v>
      </c>
      <c r="E618" t="s">
        <v>138</v>
      </c>
      <c r="F618" t="s">
        <v>1938</v>
      </c>
      <c r="G618" t="s">
        <v>1940</v>
      </c>
      <c r="H618" t="s">
        <v>166</v>
      </c>
      <c r="I618" t="s">
        <v>142</v>
      </c>
      <c r="J618" s="66">
        <v>200019605925873</v>
      </c>
      <c r="K618" t="s">
        <v>143</v>
      </c>
      <c r="L618">
        <v>3</v>
      </c>
      <c r="M618" s="65">
        <v>45663</v>
      </c>
      <c r="N618" t="s">
        <v>403</v>
      </c>
      <c r="O618" t="s">
        <v>404</v>
      </c>
      <c r="P618" t="s">
        <v>403</v>
      </c>
      <c r="Q618" t="s">
        <v>404</v>
      </c>
      <c r="R618">
        <v>1</v>
      </c>
      <c r="S618" t="s">
        <v>146</v>
      </c>
      <c r="T618" t="s">
        <v>147</v>
      </c>
      <c r="U618" t="s">
        <v>148</v>
      </c>
      <c r="V618" t="s">
        <v>149</v>
      </c>
      <c r="W618" t="s">
        <v>150</v>
      </c>
      <c r="X618">
        <v>1500</v>
      </c>
      <c r="Y618" t="s">
        <v>264</v>
      </c>
      <c r="Z618" t="s">
        <v>152</v>
      </c>
      <c r="AA618" t="s">
        <v>153</v>
      </c>
      <c r="AB618" t="s">
        <v>154</v>
      </c>
      <c r="AC618" t="s">
        <v>155</v>
      </c>
      <c r="AF618" t="s">
        <v>188</v>
      </c>
      <c r="AG618" t="s">
        <v>189</v>
      </c>
      <c r="AP618" t="s">
        <v>158</v>
      </c>
      <c r="AQ618" t="s">
        <v>159</v>
      </c>
      <c r="AR618">
        <v>2025</v>
      </c>
      <c r="AS618">
        <v>12</v>
      </c>
      <c r="AT618" s="65">
        <v>45669</v>
      </c>
      <c r="AU618" t="s">
        <v>160</v>
      </c>
      <c r="AV618" t="s">
        <v>161</v>
      </c>
      <c r="AW618" t="s">
        <v>162</v>
      </c>
      <c r="AX618">
        <v>80000</v>
      </c>
      <c r="AY618">
        <v>0</v>
      </c>
      <c r="AZ618">
        <v>0</v>
      </c>
      <c r="BA618">
        <v>0</v>
      </c>
      <c r="BB618">
        <v>0</v>
      </c>
      <c r="BC618">
        <v>0</v>
      </c>
      <c r="BD618">
        <v>0</v>
      </c>
      <c r="BE618">
        <v>0</v>
      </c>
      <c r="BF618">
        <v>0</v>
      </c>
      <c r="BG618">
        <v>0</v>
      </c>
      <c r="BH618">
        <v>0</v>
      </c>
      <c r="BI618">
        <v>0</v>
      </c>
      <c r="BJ618">
        <v>2296</v>
      </c>
      <c r="BK618">
        <v>6920.92</v>
      </c>
      <c r="BL618">
        <v>2432</v>
      </c>
      <c r="BM618">
        <v>0</v>
      </c>
      <c r="BN618">
        <v>0</v>
      </c>
      <c r="BO618">
        <v>1919.78</v>
      </c>
      <c r="BP618">
        <v>0</v>
      </c>
      <c r="BQ618">
        <v>0</v>
      </c>
      <c r="BR618">
        <v>0</v>
      </c>
      <c r="BS618">
        <v>0</v>
      </c>
      <c r="BT618">
        <v>0</v>
      </c>
      <c r="BU618">
        <v>0</v>
      </c>
      <c r="BV618">
        <v>0</v>
      </c>
      <c r="BW618">
        <v>0</v>
      </c>
      <c r="BX618">
        <v>0</v>
      </c>
      <c r="BY618">
        <v>0</v>
      </c>
      <c r="BZ618">
        <v>2466</v>
      </c>
      <c r="CA618">
        <v>0</v>
      </c>
      <c r="CB618">
        <v>0</v>
      </c>
      <c r="CC618">
        <v>0</v>
      </c>
      <c r="CD618">
        <v>0</v>
      </c>
      <c r="CE618">
        <v>0</v>
      </c>
      <c r="CF618">
        <v>0</v>
      </c>
      <c r="CG618">
        <v>0</v>
      </c>
      <c r="CH618">
        <v>0</v>
      </c>
      <c r="CI618">
        <v>0</v>
      </c>
      <c r="CJ618">
        <v>0</v>
      </c>
      <c r="CK618">
        <v>0</v>
      </c>
      <c r="CL618">
        <v>0</v>
      </c>
      <c r="CM618">
        <v>0</v>
      </c>
      <c r="CN618">
        <v>0</v>
      </c>
      <c r="CO618">
        <v>0</v>
      </c>
      <c r="CP618">
        <v>0</v>
      </c>
      <c r="CQ618">
        <v>0</v>
      </c>
      <c r="CR618">
        <v>0</v>
      </c>
      <c r="CS618">
        <v>0</v>
      </c>
      <c r="CT618">
        <v>0</v>
      </c>
      <c r="CU618">
        <v>0</v>
      </c>
      <c r="CV618">
        <v>0</v>
      </c>
      <c r="CW618">
        <v>0</v>
      </c>
      <c r="CX618">
        <v>0</v>
      </c>
      <c r="CY618">
        <v>0</v>
      </c>
      <c r="CZ618">
        <v>0</v>
      </c>
      <c r="DA618">
        <v>0</v>
      </c>
      <c r="DB618">
        <v>0</v>
      </c>
      <c r="DC618">
        <v>0</v>
      </c>
      <c r="DD618">
        <v>0</v>
      </c>
      <c r="DE618">
        <v>0</v>
      </c>
      <c r="DF618">
        <v>0</v>
      </c>
      <c r="DG618">
        <v>0</v>
      </c>
      <c r="DH618">
        <v>0</v>
      </c>
      <c r="DI618">
        <v>0</v>
      </c>
      <c r="DJ618">
        <v>0</v>
      </c>
      <c r="DK618">
        <v>0</v>
      </c>
      <c r="DL618">
        <v>0</v>
      </c>
      <c r="DM618">
        <v>0</v>
      </c>
      <c r="DN618">
        <v>0</v>
      </c>
      <c r="DO618">
        <v>0</v>
      </c>
      <c r="DP618">
        <v>0</v>
      </c>
      <c r="DQ618">
        <v>0</v>
      </c>
    </row>
    <row r="619" spans="1:121" x14ac:dyDescent="0.25">
      <c r="A619" t="s">
        <v>1942</v>
      </c>
      <c r="B619" t="s">
        <v>136</v>
      </c>
      <c r="C619" t="s">
        <v>137</v>
      </c>
      <c r="D619">
        <v>118</v>
      </c>
      <c r="E619" t="s">
        <v>138</v>
      </c>
      <c r="F619" t="s">
        <v>1941</v>
      </c>
      <c r="G619" t="s">
        <v>1943</v>
      </c>
      <c r="H619" t="s">
        <v>166</v>
      </c>
      <c r="I619" t="s">
        <v>142</v>
      </c>
      <c r="J619" s="66">
        <v>9608720339</v>
      </c>
      <c r="K619" t="s">
        <v>143</v>
      </c>
      <c r="L619">
        <v>1</v>
      </c>
      <c r="M619" s="65">
        <v>45666</v>
      </c>
      <c r="N619" t="s">
        <v>257</v>
      </c>
      <c r="O619" t="s">
        <v>258</v>
      </c>
      <c r="P619" t="s">
        <v>257</v>
      </c>
      <c r="Q619" t="s">
        <v>258</v>
      </c>
      <c r="R619">
        <v>1</v>
      </c>
      <c r="S619" t="s">
        <v>146</v>
      </c>
      <c r="T619" t="s">
        <v>147</v>
      </c>
      <c r="U619" t="s">
        <v>148</v>
      </c>
      <c r="V619" t="s">
        <v>149</v>
      </c>
      <c r="W619" t="s">
        <v>150</v>
      </c>
      <c r="X619">
        <v>1210</v>
      </c>
      <c r="Y619" t="s">
        <v>259</v>
      </c>
      <c r="Z619" t="s">
        <v>193</v>
      </c>
      <c r="AA619" t="s">
        <v>194</v>
      </c>
      <c r="AB619" t="s">
        <v>195</v>
      </c>
      <c r="AC619" t="s">
        <v>196</v>
      </c>
      <c r="AF619" t="s">
        <v>260</v>
      </c>
      <c r="AG619" t="s">
        <v>261</v>
      </c>
      <c r="AP619" t="s">
        <v>158</v>
      </c>
      <c r="AQ619" t="s">
        <v>159</v>
      </c>
      <c r="AR619">
        <v>2025</v>
      </c>
      <c r="AS619">
        <v>12</v>
      </c>
      <c r="AT619" s="65">
        <v>45669</v>
      </c>
      <c r="AU619" t="s">
        <v>160</v>
      </c>
      <c r="AV619" t="s">
        <v>161</v>
      </c>
      <c r="AW619" t="s">
        <v>162</v>
      </c>
      <c r="AX619">
        <v>25000</v>
      </c>
      <c r="AY619">
        <v>0</v>
      </c>
      <c r="AZ619">
        <v>0</v>
      </c>
      <c r="BA619">
        <v>0</v>
      </c>
      <c r="BB619">
        <v>0</v>
      </c>
      <c r="BC619">
        <v>0</v>
      </c>
      <c r="BD619">
        <v>0</v>
      </c>
      <c r="BE619">
        <v>0</v>
      </c>
      <c r="BF619">
        <v>0</v>
      </c>
      <c r="BG619">
        <v>0</v>
      </c>
      <c r="BH619">
        <v>0</v>
      </c>
      <c r="BI619">
        <v>0</v>
      </c>
      <c r="BJ619">
        <v>717.5</v>
      </c>
      <c r="BK619">
        <v>0</v>
      </c>
      <c r="BL619">
        <v>760</v>
      </c>
      <c r="BM619">
        <v>0</v>
      </c>
      <c r="BN619">
        <v>0</v>
      </c>
      <c r="BO619">
        <v>0</v>
      </c>
      <c r="BP619">
        <v>0</v>
      </c>
      <c r="BQ619">
        <v>0</v>
      </c>
      <c r="BR619">
        <v>0</v>
      </c>
      <c r="BS619">
        <v>0</v>
      </c>
      <c r="BT619">
        <v>0</v>
      </c>
      <c r="BU619">
        <v>0</v>
      </c>
      <c r="BV619">
        <v>0</v>
      </c>
      <c r="BW619">
        <v>0</v>
      </c>
      <c r="BX619">
        <v>0</v>
      </c>
      <c r="BY619">
        <v>0</v>
      </c>
      <c r="BZ619">
        <v>0</v>
      </c>
      <c r="CA619">
        <v>0</v>
      </c>
      <c r="CB619">
        <v>0</v>
      </c>
      <c r="CC619">
        <v>0</v>
      </c>
      <c r="CD619">
        <v>0</v>
      </c>
      <c r="CE619">
        <v>0</v>
      </c>
      <c r="CF619">
        <v>0</v>
      </c>
      <c r="CG619">
        <v>0</v>
      </c>
      <c r="CH619">
        <v>0</v>
      </c>
      <c r="CI619">
        <v>0</v>
      </c>
      <c r="CJ619">
        <v>0</v>
      </c>
      <c r="CK619">
        <v>0</v>
      </c>
      <c r="CL619">
        <v>0</v>
      </c>
      <c r="CM619">
        <v>0</v>
      </c>
      <c r="CN619">
        <v>0</v>
      </c>
      <c r="CO619">
        <v>0</v>
      </c>
      <c r="CP619">
        <v>0</v>
      </c>
      <c r="CQ619">
        <v>0</v>
      </c>
      <c r="CR619">
        <v>0</v>
      </c>
      <c r="CS619">
        <v>0</v>
      </c>
      <c r="CT619">
        <v>0</v>
      </c>
      <c r="CU619">
        <v>0</v>
      </c>
      <c r="CV619">
        <v>0</v>
      </c>
      <c r="CW619">
        <v>0</v>
      </c>
      <c r="CX619">
        <v>0</v>
      </c>
      <c r="CY619">
        <v>0</v>
      </c>
      <c r="CZ619">
        <v>0</v>
      </c>
      <c r="DA619">
        <v>0</v>
      </c>
      <c r="DB619">
        <v>0</v>
      </c>
      <c r="DC619">
        <v>0</v>
      </c>
      <c r="DD619">
        <v>0</v>
      </c>
      <c r="DE619">
        <v>0</v>
      </c>
      <c r="DF619">
        <v>0</v>
      </c>
      <c r="DG619">
        <v>0</v>
      </c>
      <c r="DH619">
        <v>0</v>
      </c>
      <c r="DI619">
        <v>0</v>
      </c>
      <c r="DJ619">
        <v>0</v>
      </c>
      <c r="DK619">
        <v>0</v>
      </c>
      <c r="DL619">
        <v>0</v>
      </c>
      <c r="DM619">
        <v>0</v>
      </c>
      <c r="DN619">
        <v>0</v>
      </c>
      <c r="DO619">
        <v>0</v>
      </c>
      <c r="DP619">
        <v>0</v>
      </c>
      <c r="DQ619">
        <v>0</v>
      </c>
    </row>
    <row r="620" spans="1:121" x14ac:dyDescent="0.25">
      <c r="A620" t="s">
        <v>1945</v>
      </c>
      <c r="B620" t="s">
        <v>136</v>
      </c>
      <c r="C620" t="s">
        <v>137</v>
      </c>
      <c r="D620">
        <v>138</v>
      </c>
      <c r="E620" t="s">
        <v>138</v>
      </c>
      <c r="F620" t="s">
        <v>1944</v>
      </c>
      <c r="G620" s="65">
        <v>22526</v>
      </c>
      <c r="H620" t="s">
        <v>141</v>
      </c>
      <c r="I620" t="s">
        <v>206</v>
      </c>
      <c r="J620" s="66">
        <v>200019605661746</v>
      </c>
      <c r="K620" t="s">
        <v>143</v>
      </c>
      <c r="L620">
        <v>3</v>
      </c>
      <c r="M620" s="65">
        <v>45663</v>
      </c>
      <c r="N620" t="s">
        <v>246</v>
      </c>
      <c r="O620" t="s">
        <v>247</v>
      </c>
      <c r="P620" t="s">
        <v>136</v>
      </c>
      <c r="Q620" t="s">
        <v>137</v>
      </c>
      <c r="R620">
        <v>1</v>
      </c>
      <c r="S620" t="s">
        <v>146</v>
      </c>
      <c r="T620" t="s">
        <v>147</v>
      </c>
      <c r="U620" t="s">
        <v>148</v>
      </c>
      <c r="V620" t="s">
        <v>149</v>
      </c>
      <c r="W620" t="s">
        <v>150</v>
      </c>
      <c r="X620">
        <v>3978</v>
      </c>
      <c r="Y620" t="s">
        <v>228</v>
      </c>
      <c r="Z620" t="s">
        <v>193</v>
      </c>
      <c r="AA620" t="s">
        <v>194</v>
      </c>
      <c r="AB620" t="s">
        <v>195</v>
      </c>
      <c r="AC620" t="s">
        <v>196</v>
      </c>
      <c r="AF620" t="s">
        <v>156</v>
      </c>
      <c r="AG620" t="s">
        <v>157</v>
      </c>
      <c r="AP620" t="s">
        <v>158</v>
      </c>
      <c r="AQ620" t="s">
        <v>159</v>
      </c>
      <c r="AR620">
        <v>2025</v>
      </c>
      <c r="AS620">
        <v>12</v>
      </c>
      <c r="AT620" s="65">
        <v>45669</v>
      </c>
      <c r="AU620" t="s">
        <v>160</v>
      </c>
      <c r="AV620" t="s">
        <v>161</v>
      </c>
      <c r="AW620" t="s">
        <v>162</v>
      </c>
      <c r="AX620">
        <v>75000</v>
      </c>
      <c r="AY620">
        <v>0</v>
      </c>
      <c r="AZ620">
        <v>0</v>
      </c>
      <c r="BA620">
        <v>0</v>
      </c>
      <c r="BB620">
        <v>0</v>
      </c>
      <c r="BC620">
        <v>0</v>
      </c>
      <c r="BD620">
        <v>0</v>
      </c>
      <c r="BE620">
        <v>0</v>
      </c>
      <c r="BF620">
        <v>0</v>
      </c>
      <c r="BG620">
        <v>0</v>
      </c>
      <c r="BH620">
        <v>0</v>
      </c>
      <c r="BI620">
        <v>0</v>
      </c>
      <c r="BJ620">
        <v>2152.5</v>
      </c>
      <c r="BK620">
        <v>6309.38</v>
      </c>
      <c r="BL620">
        <v>2280</v>
      </c>
      <c r="BM620">
        <v>0</v>
      </c>
      <c r="BN620">
        <v>0</v>
      </c>
      <c r="BO620">
        <v>0</v>
      </c>
      <c r="BP620">
        <v>0</v>
      </c>
      <c r="BQ620">
        <v>0</v>
      </c>
      <c r="BR620">
        <v>0</v>
      </c>
      <c r="BS620">
        <v>0</v>
      </c>
      <c r="BT620">
        <v>0</v>
      </c>
      <c r="BU620">
        <v>0</v>
      </c>
      <c r="BV620">
        <v>0</v>
      </c>
      <c r="BW620">
        <v>0</v>
      </c>
      <c r="BX620">
        <v>0</v>
      </c>
      <c r="BY620">
        <v>0</v>
      </c>
      <c r="BZ620">
        <v>0</v>
      </c>
      <c r="CA620">
        <v>0</v>
      </c>
      <c r="CB620">
        <v>0</v>
      </c>
      <c r="CC620">
        <v>0</v>
      </c>
      <c r="CD620">
        <v>0</v>
      </c>
      <c r="CE620">
        <v>0</v>
      </c>
      <c r="CF620">
        <v>0</v>
      </c>
      <c r="CG620">
        <v>0</v>
      </c>
      <c r="CH620">
        <v>0</v>
      </c>
      <c r="CI620">
        <v>0</v>
      </c>
      <c r="CJ620">
        <v>0</v>
      </c>
      <c r="CK620">
        <v>0</v>
      </c>
      <c r="CL620">
        <v>0</v>
      </c>
      <c r="CM620">
        <v>0</v>
      </c>
      <c r="CN620">
        <v>0</v>
      </c>
      <c r="CO620">
        <v>0</v>
      </c>
      <c r="CP620">
        <v>0</v>
      </c>
      <c r="CQ620">
        <v>0</v>
      </c>
      <c r="CR620">
        <v>0</v>
      </c>
      <c r="CS620">
        <v>0</v>
      </c>
      <c r="CT620">
        <v>0</v>
      </c>
      <c r="CU620">
        <v>0</v>
      </c>
      <c r="CV620">
        <v>0</v>
      </c>
      <c r="CW620">
        <v>0</v>
      </c>
      <c r="CX620">
        <v>0</v>
      </c>
      <c r="CY620">
        <v>0</v>
      </c>
      <c r="CZ620">
        <v>0</v>
      </c>
      <c r="DA620">
        <v>0</v>
      </c>
      <c r="DB620">
        <v>0</v>
      </c>
      <c r="DC620">
        <v>0</v>
      </c>
      <c r="DD620">
        <v>0</v>
      </c>
      <c r="DE620">
        <v>0</v>
      </c>
      <c r="DF620">
        <v>0</v>
      </c>
      <c r="DG620">
        <v>0</v>
      </c>
      <c r="DH620">
        <v>0</v>
      </c>
      <c r="DI620">
        <v>0</v>
      </c>
      <c r="DJ620">
        <v>0</v>
      </c>
      <c r="DK620">
        <v>0</v>
      </c>
      <c r="DL620">
        <v>0</v>
      </c>
      <c r="DM620">
        <v>0</v>
      </c>
      <c r="DN620">
        <v>0</v>
      </c>
      <c r="DO620">
        <v>0</v>
      </c>
      <c r="DP620">
        <v>0</v>
      </c>
      <c r="DQ620">
        <v>0</v>
      </c>
    </row>
    <row r="621" spans="1:121" x14ac:dyDescent="0.25">
      <c r="A621" t="s">
        <v>1947</v>
      </c>
      <c r="B621" t="s">
        <v>136</v>
      </c>
      <c r="C621" t="s">
        <v>137</v>
      </c>
      <c r="D621">
        <v>91</v>
      </c>
      <c r="E621" t="s">
        <v>138</v>
      </c>
      <c r="F621" t="s">
        <v>1946</v>
      </c>
      <c r="G621" s="65">
        <v>31391</v>
      </c>
      <c r="H621" t="s">
        <v>166</v>
      </c>
      <c r="I621" t="s">
        <v>142</v>
      </c>
      <c r="J621" s="66">
        <v>200019605579089</v>
      </c>
      <c r="K621" t="s">
        <v>143</v>
      </c>
      <c r="L621">
        <v>4</v>
      </c>
      <c r="M621" s="65">
        <v>45663</v>
      </c>
      <c r="N621" t="s">
        <v>200</v>
      </c>
      <c r="O621" t="s">
        <v>201</v>
      </c>
      <c r="P621" t="s">
        <v>200</v>
      </c>
      <c r="Q621" t="s">
        <v>201</v>
      </c>
      <c r="R621">
        <v>1</v>
      </c>
      <c r="S621" t="s">
        <v>146</v>
      </c>
      <c r="T621" t="s">
        <v>147</v>
      </c>
      <c r="U621" t="s">
        <v>148</v>
      </c>
      <c r="V621" t="s">
        <v>149</v>
      </c>
      <c r="W621" t="s">
        <v>150</v>
      </c>
      <c r="X621">
        <v>1500</v>
      </c>
      <c r="Y621" t="s">
        <v>264</v>
      </c>
      <c r="Z621" t="s">
        <v>152</v>
      </c>
      <c r="AA621" t="s">
        <v>153</v>
      </c>
      <c r="AB621" t="s">
        <v>154</v>
      </c>
      <c r="AC621" t="s">
        <v>155</v>
      </c>
      <c r="AF621" t="s">
        <v>188</v>
      </c>
      <c r="AG621" t="s">
        <v>189</v>
      </c>
      <c r="AP621" t="s">
        <v>158</v>
      </c>
      <c r="AQ621" t="s">
        <v>159</v>
      </c>
      <c r="AR621">
        <v>2025</v>
      </c>
      <c r="AS621">
        <v>12</v>
      </c>
      <c r="AT621" s="65">
        <v>45669</v>
      </c>
      <c r="AU621" t="s">
        <v>160</v>
      </c>
      <c r="AV621" t="s">
        <v>161</v>
      </c>
      <c r="AW621" t="s">
        <v>162</v>
      </c>
      <c r="AX621">
        <v>70000</v>
      </c>
      <c r="AY621">
        <v>0</v>
      </c>
      <c r="AZ621">
        <v>0</v>
      </c>
      <c r="BA621">
        <v>0</v>
      </c>
      <c r="BB621">
        <v>0</v>
      </c>
      <c r="BC621">
        <v>0</v>
      </c>
      <c r="BD621">
        <v>0</v>
      </c>
      <c r="BE621">
        <v>0</v>
      </c>
      <c r="BF621">
        <v>0</v>
      </c>
      <c r="BG621">
        <v>0</v>
      </c>
      <c r="BH621">
        <v>0</v>
      </c>
      <c r="BI621">
        <v>0</v>
      </c>
      <c r="BJ621">
        <v>2009</v>
      </c>
      <c r="BK621">
        <v>5368.48</v>
      </c>
      <c r="BL621">
        <v>2128</v>
      </c>
      <c r="BM621">
        <v>0</v>
      </c>
      <c r="BN621">
        <v>0</v>
      </c>
      <c r="BO621">
        <v>0</v>
      </c>
      <c r="BP621">
        <v>0</v>
      </c>
      <c r="BQ621">
        <v>0</v>
      </c>
      <c r="BR621">
        <v>0</v>
      </c>
      <c r="BS621">
        <v>0</v>
      </c>
      <c r="BT621">
        <v>0</v>
      </c>
      <c r="BU621">
        <v>0</v>
      </c>
      <c r="BV621">
        <v>0</v>
      </c>
      <c r="BW621">
        <v>0</v>
      </c>
      <c r="BX621">
        <v>0</v>
      </c>
      <c r="BY621">
        <v>0</v>
      </c>
      <c r="BZ621">
        <v>0</v>
      </c>
      <c r="CA621">
        <v>0</v>
      </c>
      <c r="CB621">
        <v>0</v>
      </c>
      <c r="CC621">
        <v>0</v>
      </c>
      <c r="CD621">
        <v>0</v>
      </c>
      <c r="CE621">
        <v>0</v>
      </c>
      <c r="CF621">
        <v>0</v>
      </c>
      <c r="CG621">
        <v>0</v>
      </c>
      <c r="CH621">
        <v>0</v>
      </c>
      <c r="CI621">
        <v>0</v>
      </c>
      <c r="CJ621">
        <v>0</v>
      </c>
      <c r="CK621">
        <v>0</v>
      </c>
      <c r="CL621">
        <v>0</v>
      </c>
      <c r="CM621">
        <v>0</v>
      </c>
      <c r="CN621">
        <v>0</v>
      </c>
      <c r="CO621">
        <v>0</v>
      </c>
      <c r="CP621">
        <v>0</v>
      </c>
      <c r="CQ621">
        <v>0</v>
      </c>
      <c r="CR621">
        <v>0</v>
      </c>
      <c r="CS621">
        <v>0</v>
      </c>
      <c r="CT621">
        <v>0</v>
      </c>
      <c r="CU621">
        <v>0</v>
      </c>
      <c r="CV621">
        <v>0</v>
      </c>
      <c r="CW621">
        <v>0</v>
      </c>
      <c r="CX621">
        <v>0</v>
      </c>
      <c r="CY621">
        <v>0</v>
      </c>
      <c r="CZ621">
        <v>0</v>
      </c>
      <c r="DA621">
        <v>0</v>
      </c>
      <c r="DB621">
        <v>0</v>
      </c>
      <c r="DC621">
        <v>0</v>
      </c>
      <c r="DD621">
        <v>0</v>
      </c>
      <c r="DE621">
        <v>0</v>
      </c>
      <c r="DF621">
        <v>0</v>
      </c>
      <c r="DG621">
        <v>0</v>
      </c>
      <c r="DH621">
        <v>0</v>
      </c>
      <c r="DI621">
        <v>0</v>
      </c>
      <c r="DJ621">
        <v>0</v>
      </c>
      <c r="DK621">
        <v>0</v>
      </c>
      <c r="DL621">
        <v>0</v>
      </c>
      <c r="DM621">
        <v>0</v>
      </c>
      <c r="DN621">
        <v>0</v>
      </c>
      <c r="DO621">
        <v>0</v>
      </c>
      <c r="DP621">
        <v>0</v>
      </c>
      <c r="DQ621">
        <v>0</v>
      </c>
    </row>
    <row r="622" spans="1:121" x14ac:dyDescent="0.25">
      <c r="A622" t="s">
        <v>1949</v>
      </c>
      <c r="B622" t="s">
        <v>136</v>
      </c>
      <c r="C622" t="s">
        <v>137</v>
      </c>
      <c r="D622">
        <v>30</v>
      </c>
      <c r="E622" t="s">
        <v>138</v>
      </c>
      <c r="F622" t="s">
        <v>1948</v>
      </c>
      <c r="G622" t="s">
        <v>1950</v>
      </c>
      <c r="H622" t="s">
        <v>166</v>
      </c>
      <c r="I622" t="s">
        <v>398</v>
      </c>
      <c r="J622" s="66">
        <v>200019603950443</v>
      </c>
      <c r="K622" t="s">
        <v>143</v>
      </c>
      <c r="L622">
        <v>4</v>
      </c>
      <c r="M622" s="65">
        <v>45663</v>
      </c>
      <c r="N622" t="s">
        <v>144</v>
      </c>
      <c r="O622" t="s">
        <v>145</v>
      </c>
      <c r="P622" t="s">
        <v>144</v>
      </c>
      <c r="Q622" t="s">
        <v>145</v>
      </c>
      <c r="R622">
        <v>1</v>
      </c>
      <c r="S622" t="s">
        <v>146</v>
      </c>
      <c r="T622" t="s">
        <v>147</v>
      </c>
      <c r="U622" t="s">
        <v>148</v>
      </c>
      <c r="V622" t="s">
        <v>149</v>
      </c>
      <c r="W622" t="s">
        <v>150</v>
      </c>
      <c r="X622">
        <v>1370</v>
      </c>
      <c r="Y622" t="s">
        <v>416</v>
      </c>
      <c r="AB622" t="s">
        <v>154</v>
      </c>
      <c r="AC622" t="s">
        <v>155</v>
      </c>
      <c r="AP622" t="s">
        <v>158</v>
      </c>
      <c r="AQ622" t="s">
        <v>159</v>
      </c>
      <c r="AR622">
        <v>2025</v>
      </c>
      <c r="AS622">
        <v>12</v>
      </c>
      <c r="AT622" s="65">
        <v>45669</v>
      </c>
      <c r="AU622" t="s">
        <v>160</v>
      </c>
      <c r="AV622" t="s">
        <v>161</v>
      </c>
      <c r="AW622" t="s">
        <v>162</v>
      </c>
      <c r="AX622">
        <v>27494.78</v>
      </c>
      <c r="AY622">
        <v>0</v>
      </c>
      <c r="AZ622">
        <v>0</v>
      </c>
      <c r="BA622">
        <v>0</v>
      </c>
      <c r="BB622">
        <v>0</v>
      </c>
      <c r="BC622">
        <v>0</v>
      </c>
      <c r="BD622">
        <v>0</v>
      </c>
      <c r="BE622">
        <v>0</v>
      </c>
      <c r="BF622">
        <v>0</v>
      </c>
      <c r="BG622">
        <v>0</v>
      </c>
      <c r="BH622">
        <v>0</v>
      </c>
      <c r="BI622">
        <v>0</v>
      </c>
      <c r="BJ622">
        <v>789.1</v>
      </c>
      <c r="BK622">
        <v>0</v>
      </c>
      <c r="BL622">
        <v>835.84</v>
      </c>
      <c r="BM622">
        <v>0</v>
      </c>
      <c r="BN622">
        <v>0</v>
      </c>
      <c r="BO622">
        <v>0</v>
      </c>
      <c r="BP622">
        <v>0</v>
      </c>
      <c r="BQ622">
        <v>0</v>
      </c>
      <c r="BR622">
        <v>0</v>
      </c>
      <c r="BS622">
        <v>0</v>
      </c>
      <c r="BT622">
        <v>0</v>
      </c>
      <c r="BU622">
        <v>0</v>
      </c>
      <c r="BV622">
        <v>0</v>
      </c>
      <c r="BW622">
        <v>0</v>
      </c>
      <c r="BX622">
        <v>0</v>
      </c>
      <c r="BY622">
        <v>0</v>
      </c>
      <c r="BZ622">
        <v>16647.8</v>
      </c>
      <c r="CA622">
        <v>0</v>
      </c>
      <c r="CB622">
        <v>0</v>
      </c>
      <c r="CC622">
        <v>0</v>
      </c>
      <c r="CD622">
        <v>0</v>
      </c>
      <c r="CE622">
        <v>0</v>
      </c>
      <c r="CF622">
        <v>0</v>
      </c>
      <c r="CG622">
        <v>0</v>
      </c>
      <c r="CH622">
        <v>0</v>
      </c>
      <c r="CI622">
        <v>0</v>
      </c>
      <c r="CJ622">
        <v>0</v>
      </c>
      <c r="CK622">
        <v>0</v>
      </c>
      <c r="CL622">
        <v>0</v>
      </c>
      <c r="CM622">
        <v>0</v>
      </c>
      <c r="CN622">
        <v>0</v>
      </c>
      <c r="CO622">
        <v>0</v>
      </c>
      <c r="CP622">
        <v>0</v>
      </c>
      <c r="CQ622">
        <v>0</v>
      </c>
      <c r="CR622">
        <v>0</v>
      </c>
      <c r="CS622">
        <v>0</v>
      </c>
      <c r="CT622">
        <v>0</v>
      </c>
      <c r="CU622">
        <v>0</v>
      </c>
      <c r="CV622">
        <v>0</v>
      </c>
      <c r="CW622">
        <v>0</v>
      </c>
      <c r="CX622">
        <v>0</v>
      </c>
      <c r="CY622">
        <v>0</v>
      </c>
      <c r="CZ622">
        <v>0</v>
      </c>
      <c r="DA622">
        <v>0</v>
      </c>
      <c r="DB622">
        <v>0</v>
      </c>
      <c r="DC622">
        <v>0</v>
      </c>
      <c r="DD622">
        <v>0</v>
      </c>
      <c r="DE622">
        <v>0</v>
      </c>
      <c r="DF622">
        <v>0</v>
      </c>
      <c r="DG622">
        <v>0</v>
      </c>
      <c r="DH622">
        <v>0</v>
      </c>
      <c r="DI622">
        <v>0</v>
      </c>
      <c r="DJ622">
        <v>0</v>
      </c>
      <c r="DK622">
        <v>0</v>
      </c>
      <c r="DL622">
        <v>0</v>
      </c>
      <c r="DM622">
        <v>0</v>
      </c>
      <c r="DN622">
        <v>0</v>
      </c>
      <c r="DO622">
        <v>0</v>
      </c>
      <c r="DP622">
        <v>0</v>
      </c>
      <c r="DQ622">
        <v>0</v>
      </c>
    </row>
    <row r="623" spans="1:121" x14ac:dyDescent="0.25">
      <c r="A623" t="s">
        <v>1952</v>
      </c>
      <c r="B623" t="s">
        <v>136</v>
      </c>
      <c r="C623" t="s">
        <v>137</v>
      </c>
      <c r="D623">
        <v>20</v>
      </c>
      <c r="E623" t="s">
        <v>138</v>
      </c>
      <c r="F623" t="s">
        <v>1951</v>
      </c>
      <c r="G623" s="65">
        <v>21558</v>
      </c>
      <c r="H623" t="s">
        <v>166</v>
      </c>
      <c r="I623" t="s">
        <v>142</v>
      </c>
      <c r="J623" s="66">
        <v>9603055697</v>
      </c>
      <c r="K623" t="s">
        <v>143</v>
      </c>
      <c r="L623">
        <v>1</v>
      </c>
      <c r="M623" s="65">
        <v>45662</v>
      </c>
      <c r="N623" t="s">
        <v>144</v>
      </c>
      <c r="O623" t="s">
        <v>145</v>
      </c>
      <c r="P623" t="s">
        <v>144</v>
      </c>
      <c r="Q623" t="s">
        <v>145</v>
      </c>
      <c r="R623">
        <v>34</v>
      </c>
      <c r="S623" t="s">
        <v>169</v>
      </c>
      <c r="T623" t="s">
        <v>147</v>
      </c>
      <c r="U623" t="s">
        <v>148</v>
      </c>
      <c r="V623" t="s">
        <v>149</v>
      </c>
      <c r="W623" t="s">
        <v>150</v>
      </c>
      <c r="X623">
        <v>1390</v>
      </c>
      <c r="Y623" t="s">
        <v>301</v>
      </c>
      <c r="AB623" t="s">
        <v>154</v>
      </c>
      <c r="AC623" t="s">
        <v>155</v>
      </c>
      <c r="AP623" t="s">
        <v>158</v>
      </c>
      <c r="AQ623" t="s">
        <v>159</v>
      </c>
      <c r="AR623">
        <v>2025</v>
      </c>
      <c r="AS623">
        <v>12</v>
      </c>
      <c r="AT623" s="65">
        <v>45669</v>
      </c>
      <c r="AU623" t="s">
        <v>160</v>
      </c>
      <c r="AV623" t="s">
        <v>161</v>
      </c>
      <c r="AW623" t="s">
        <v>171</v>
      </c>
      <c r="AX623">
        <v>0</v>
      </c>
      <c r="AY623">
        <v>0</v>
      </c>
      <c r="AZ623">
        <v>0</v>
      </c>
      <c r="BA623">
        <v>0</v>
      </c>
      <c r="BB623">
        <v>0</v>
      </c>
      <c r="BC623">
        <v>0</v>
      </c>
      <c r="BD623">
        <v>0</v>
      </c>
      <c r="BE623">
        <v>0</v>
      </c>
      <c r="BF623">
        <v>0</v>
      </c>
      <c r="BG623">
        <v>0</v>
      </c>
      <c r="BH623">
        <v>0</v>
      </c>
      <c r="BI623">
        <v>0</v>
      </c>
      <c r="BJ623">
        <v>4305</v>
      </c>
      <c r="BK623">
        <v>23866.62</v>
      </c>
      <c r="BL623">
        <v>4560</v>
      </c>
      <c r="BM623">
        <v>0</v>
      </c>
      <c r="BN623">
        <v>0</v>
      </c>
      <c r="BO623">
        <v>0</v>
      </c>
      <c r="BP623">
        <v>0</v>
      </c>
      <c r="BQ623">
        <v>0</v>
      </c>
      <c r="BR623">
        <v>0</v>
      </c>
      <c r="BS623">
        <v>0</v>
      </c>
      <c r="BT623">
        <v>0</v>
      </c>
      <c r="BU623">
        <v>0</v>
      </c>
      <c r="BV623">
        <v>0</v>
      </c>
      <c r="BW623">
        <v>0</v>
      </c>
      <c r="BX623">
        <v>0</v>
      </c>
      <c r="BY623">
        <v>0</v>
      </c>
      <c r="BZ623">
        <v>0</v>
      </c>
      <c r="CA623">
        <v>0</v>
      </c>
      <c r="CB623">
        <v>0</v>
      </c>
      <c r="CC623">
        <v>0</v>
      </c>
      <c r="CD623">
        <v>0</v>
      </c>
      <c r="CE623">
        <v>0</v>
      </c>
      <c r="CF623">
        <v>0</v>
      </c>
      <c r="CG623">
        <v>0</v>
      </c>
      <c r="CH623">
        <v>0</v>
      </c>
      <c r="CI623">
        <v>0</v>
      </c>
      <c r="CJ623">
        <v>0</v>
      </c>
      <c r="CK623">
        <v>0</v>
      </c>
      <c r="CL623">
        <v>0</v>
      </c>
      <c r="CM623">
        <v>0</v>
      </c>
      <c r="CN623">
        <v>0</v>
      </c>
      <c r="CO623">
        <v>0</v>
      </c>
      <c r="CP623">
        <v>0</v>
      </c>
      <c r="CQ623">
        <v>0</v>
      </c>
      <c r="CR623">
        <v>0</v>
      </c>
      <c r="CS623">
        <v>0</v>
      </c>
      <c r="CT623">
        <v>0</v>
      </c>
      <c r="CU623">
        <v>0</v>
      </c>
      <c r="CV623">
        <v>0</v>
      </c>
      <c r="CW623">
        <v>0</v>
      </c>
      <c r="CX623">
        <v>0</v>
      </c>
      <c r="CY623">
        <v>0</v>
      </c>
      <c r="CZ623">
        <v>0</v>
      </c>
      <c r="DA623">
        <v>0</v>
      </c>
      <c r="DB623">
        <v>0</v>
      </c>
      <c r="DC623">
        <v>0</v>
      </c>
      <c r="DD623">
        <v>0</v>
      </c>
      <c r="DE623">
        <v>0</v>
      </c>
      <c r="DF623">
        <v>0</v>
      </c>
      <c r="DG623">
        <v>0</v>
      </c>
      <c r="DH623">
        <v>0</v>
      </c>
      <c r="DI623">
        <v>0</v>
      </c>
      <c r="DJ623">
        <v>0</v>
      </c>
      <c r="DK623">
        <v>0</v>
      </c>
      <c r="DL623">
        <v>0</v>
      </c>
      <c r="DM623">
        <v>0</v>
      </c>
      <c r="DN623">
        <v>0</v>
      </c>
      <c r="DO623">
        <v>0</v>
      </c>
      <c r="DP623">
        <v>0</v>
      </c>
      <c r="DQ623">
        <v>0</v>
      </c>
    </row>
    <row r="624" spans="1:121" x14ac:dyDescent="0.25">
      <c r="A624" t="s">
        <v>1954</v>
      </c>
      <c r="B624" t="s">
        <v>136</v>
      </c>
      <c r="C624" t="s">
        <v>137</v>
      </c>
      <c r="D624">
        <v>12</v>
      </c>
      <c r="E624" t="s">
        <v>138</v>
      </c>
      <c r="F624" t="s">
        <v>1953</v>
      </c>
      <c r="G624" t="s">
        <v>1955</v>
      </c>
      <c r="H624" t="s">
        <v>166</v>
      </c>
      <c r="I624" t="s">
        <v>142</v>
      </c>
      <c r="J624" s="66">
        <v>200013300271318</v>
      </c>
      <c r="K624" t="s">
        <v>143</v>
      </c>
      <c r="L624">
        <v>4</v>
      </c>
      <c r="M624" s="65">
        <v>45663</v>
      </c>
      <c r="N624" t="s">
        <v>647</v>
      </c>
      <c r="O624" t="s">
        <v>648</v>
      </c>
      <c r="P624" t="s">
        <v>647</v>
      </c>
      <c r="Q624" t="s">
        <v>648</v>
      </c>
      <c r="R624">
        <v>1</v>
      </c>
      <c r="S624" t="s">
        <v>146</v>
      </c>
      <c r="T624" t="s">
        <v>147</v>
      </c>
      <c r="U624" t="s">
        <v>148</v>
      </c>
      <c r="V624" t="s">
        <v>149</v>
      </c>
      <c r="W624" t="s">
        <v>150</v>
      </c>
      <c r="X624">
        <v>2238</v>
      </c>
      <c r="Y624" t="s">
        <v>1052</v>
      </c>
      <c r="Z624" t="s">
        <v>152</v>
      </c>
      <c r="AA624" t="s">
        <v>153</v>
      </c>
      <c r="AB624" t="s">
        <v>154</v>
      </c>
      <c r="AC624" t="s">
        <v>155</v>
      </c>
      <c r="AF624" t="s">
        <v>188</v>
      </c>
      <c r="AG624" t="s">
        <v>189</v>
      </c>
      <c r="AP624" t="s">
        <v>158</v>
      </c>
      <c r="AQ624" t="s">
        <v>159</v>
      </c>
      <c r="AR624">
        <v>2025</v>
      </c>
      <c r="AS624">
        <v>12</v>
      </c>
      <c r="AT624" s="65">
        <v>45669</v>
      </c>
      <c r="AU624" t="s">
        <v>160</v>
      </c>
      <c r="AV624" t="s">
        <v>161</v>
      </c>
      <c r="AW624" t="s">
        <v>162</v>
      </c>
      <c r="AX624">
        <v>70000</v>
      </c>
      <c r="AY624">
        <v>0</v>
      </c>
      <c r="AZ624">
        <v>0</v>
      </c>
      <c r="BA624">
        <v>0</v>
      </c>
      <c r="BB624">
        <v>0</v>
      </c>
      <c r="BC624">
        <v>0</v>
      </c>
      <c r="BD624">
        <v>0</v>
      </c>
      <c r="BE624">
        <v>0</v>
      </c>
      <c r="BF624">
        <v>0</v>
      </c>
      <c r="BG624">
        <v>0</v>
      </c>
      <c r="BH624">
        <v>0</v>
      </c>
      <c r="BI624">
        <v>0</v>
      </c>
      <c r="BJ624">
        <v>2009</v>
      </c>
      <c r="BK624">
        <v>4984.5200000000004</v>
      </c>
      <c r="BL624">
        <v>2128</v>
      </c>
      <c r="BM624">
        <v>0</v>
      </c>
      <c r="BN624">
        <v>0</v>
      </c>
      <c r="BO624">
        <v>1919.78</v>
      </c>
      <c r="BP624">
        <v>0</v>
      </c>
      <c r="BQ624">
        <v>0</v>
      </c>
      <c r="BR624">
        <v>0</v>
      </c>
      <c r="BS624">
        <v>0</v>
      </c>
      <c r="BT624">
        <v>0</v>
      </c>
      <c r="BU624">
        <v>0</v>
      </c>
      <c r="BV624">
        <v>0</v>
      </c>
      <c r="BW624">
        <v>0</v>
      </c>
      <c r="BX624">
        <v>0</v>
      </c>
      <c r="BY624">
        <v>0</v>
      </c>
      <c r="BZ624">
        <v>23128.2</v>
      </c>
      <c r="CA624">
        <v>0</v>
      </c>
      <c r="CB624">
        <v>0</v>
      </c>
      <c r="CC624">
        <v>0</v>
      </c>
      <c r="CD624">
        <v>0</v>
      </c>
      <c r="CE624">
        <v>0</v>
      </c>
      <c r="CF624">
        <v>0</v>
      </c>
      <c r="CG624">
        <v>0</v>
      </c>
      <c r="CH624">
        <v>0</v>
      </c>
      <c r="CI624">
        <v>0</v>
      </c>
      <c r="CJ624">
        <v>0</v>
      </c>
      <c r="CK624">
        <v>0</v>
      </c>
      <c r="CL624">
        <v>0</v>
      </c>
      <c r="CM624">
        <v>0</v>
      </c>
      <c r="CN624">
        <v>0</v>
      </c>
      <c r="CO624">
        <v>0</v>
      </c>
      <c r="CP624">
        <v>0</v>
      </c>
      <c r="CQ624">
        <v>0</v>
      </c>
      <c r="CR624">
        <v>0</v>
      </c>
      <c r="CS624">
        <v>0</v>
      </c>
      <c r="CT624">
        <v>0</v>
      </c>
      <c r="CU624">
        <v>0</v>
      </c>
      <c r="CV624">
        <v>0</v>
      </c>
      <c r="CW624">
        <v>0</v>
      </c>
      <c r="CX624">
        <v>0</v>
      </c>
      <c r="CY624">
        <v>0</v>
      </c>
      <c r="CZ624">
        <v>0</v>
      </c>
      <c r="DA624">
        <v>0</v>
      </c>
      <c r="DB624">
        <v>0</v>
      </c>
      <c r="DC624">
        <v>0</v>
      </c>
      <c r="DD624">
        <v>0</v>
      </c>
      <c r="DE624">
        <v>0</v>
      </c>
      <c r="DF624">
        <v>0</v>
      </c>
      <c r="DG624">
        <v>0</v>
      </c>
      <c r="DH624">
        <v>0</v>
      </c>
      <c r="DI624">
        <v>0</v>
      </c>
      <c r="DJ624">
        <v>0</v>
      </c>
      <c r="DK624">
        <v>0</v>
      </c>
      <c r="DL624">
        <v>0</v>
      </c>
      <c r="DM624">
        <v>0</v>
      </c>
      <c r="DN624">
        <v>0</v>
      </c>
      <c r="DO624">
        <v>0</v>
      </c>
      <c r="DP624">
        <v>0</v>
      </c>
      <c r="DQ624">
        <v>0</v>
      </c>
    </row>
    <row r="625" spans="1:121" x14ac:dyDescent="0.25">
      <c r="A625" t="s">
        <v>1957</v>
      </c>
      <c r="B625" t="s">
        <v>136</v>
      </c>
      <c r="C625" t="s">
        <v>137</v>
      </c>
      <c r="D625">
        <v>148</v>
      </c>
      <c r="E625" t="s">
        <v>138</v>
      </c>
      <c r="F625" t="s">
        <v>1956</v>
      </c>
      <c r="G625" t="s">
        <v>1958</v>
      </c>
      <c r="H625" t="s">
        <v>166</v>
      </c>
      <c r="I625" t="s">
        <v>142</v>
      </c>
      <c r="J625" s="66">
        <v>200019605663071</v>
      </c>
      <c r="K625" t="s">
        <v>143</v>
      </c>
      <c r="L625">
        <v>3</v>
      </c>
      <c r="M625" s="65">
        <v>45663</v>
      </c>
      <c r="N625" t="s">
        <v>207</v>
      </c>
      <c r="O625" t="s">
        <v>208</v>
      </c>
      <c r="P625" t="s">
        <v>207</v>
      </c>
      <c r="Q625" t="s">
        <v>208</v>
      </c>
      <c r="R625">
        <v>1</v>
      </c>
      <c r="S625" t="s">
        <v>146</v>
      </c>
      <c r="T625" t="s">
        <v>147</v>
      </c>
      <c r="U625" t="s">
        <v>148</v>
      </c>
      <c r="V625" t="s">
        <v>149</v>
      </c>
      <c r="W625" t="s">
        <v>150</v>
      </c>
      <c r="X625">
        <v>3978</v>
      </c>
      <c r="Y625" t="s">
        <v>228</v>
      </c>
      <c r="Z625" t="s">
        <v>193</v>
      </c>
      <c r="AA625" t="s">
        <v>194</v>
      </c>
      <c r="AB625" t="s">
        <v>195</v>
      </c>
      <c r="AC625" t="s">
        <v>196</v>
      </c>
      <c r="AF625" t="s">
        <v>156</v>
      </c>
      <c r="AG625" t="s">
        <v>157</v>
      </c>
      <c r="AP625" t="s">
        <v>158</v>
      </c>
      <c r="AQ625" t="s">
        <v>159</v>
      </c>
      <c r="AR625">
        <v>2025</v>
      </c>
      <c r="AS625">
        <v>12</v>
      </c>
      <c r="AT625" s="65">
        <v>45669</v>
      </c>
      <c r="AU625" t="s">
        <v>160</v>
      </c>
      <c r="AV625" t="s">
        <v>161</v>
      </c>
      <c r="AW625" t="s">
        <v>162</v>
      </c>
      <c r="AX625">
        <v>75000</v>
      </c>
      <c r="AY625">
        <v>0</v>
      </c>
      <c r="AZ625">
        <v>0</v>
      </c>
      <c r="BA625">
        <v>0</v>
      </c>
      <c r="BB625">
        <v>0</v>
      </c>
      <c r="BC625">
        <v>0</v>
      </c>
      <c r="BD625">
        <v>0</v>
      </c>
      <c r="BE625">
        <v>0</v>
      </c>
      <c r="BF625">
        <v>0</v>
      </c>
      <c r="BG625">
        <v>0</v>
      </c>
      <c r="BH625">
        <v>0</v>
      </c>
      <c r="BI625">
        <v>0</v>
      </c>
      <c r="BJ625">
        <v>2152.5</v>
      </c>
      <c r="BK625">
        <v>6309.38</v>
      </c>
      <c r="BL625">
        <v>2280</v>
      </c>
      <c r="BM625">
        <v>0</v>
      </c>
      <c r="BN625">
        <v>0</v>
      </c>
      <c r="BO625">
        <v>0</v>
      </c>
      <c r="BP625">
        <v>0</v>
      </c>
      <c r="BQ625">
        <v>0</v>
      </c>
      <c r="BR625">
        <v>0</v>
      </c>
      <c r="BS625">
        <v>0</v>
      </c>
      <c r="BT625">
        <v>0</v>
      </c>
      <c r="BU625">
        <v>0</v>
      </c>
      <c r="BV625">
        <v>0</v>
      </c>
      <c r="BW625">
        <v>0</v>
      </c>
      <c r="BX625">
        <v>0</v>
      </c>
      <c r="BY625">
        <v>0</v>
      </c>
      <c r="BZ625">
        <v>0</v>
      </c>
      <c r="CA625">
        <v>0</v>
      </c>
      <c r="CB625">
        <v>0</v>
      </c>
      <c r="CC625">
        <v>0</v>
      </c>
      <c r="CD625">
        <v>0</v>
      </c>
      <c r="CE625">
        <v>0</v>
      </c>
      <c r="CF625">
        <v>0</v>
      </c>
      <c r="CG625">
        <v>0</v>
      </c>
      <c r="CH625">
        <v>0</v>
      </c>
      <c r="CI625">
        <v>0</v>
      </c>
      <c r="CJ625">
        <v>0</v>
      </c>
      <c r="CK625">
        <v>0</v>
      </c>
      <c r="CL625">
        <v>0</v>
      </c>
      <c r="CM625">
        <v>0</v>
      </c>
      <c r="CN625">
        <v>0</v>
      </c>
      <c r="CO625">
        <v>0</v>
      </c>
      <c r="CP625">
        <v>0</v>
      </c>
      <c r="CQ625">
        <v>0</v>
      </c>
      <c r="CR625">
        <v>0</v>
      </c>
      <c r="CS625">
        <v>0</v>
      </c>
      <c r="CT625">
        <v>0</v>
      </c>
      <c r="CU625">
        <v>0</v>
      </c>
      <c r="CV625">
        <v>0</v>
      </c>
      <c r="CW625">
        <v>0</v>
      </c>
      <c r="CX625">
        <v>0</v>
      </c>
      <c r="CY625">
        <v>0</v>
      </c>
      <c r="CZ625">
        <v>0</v>
      </c>
      <c r="DA625">
        <v>0</v>
      </c>
      <c r="DB625">
        <v>0</v>
      </c>
      <c r="DC625">
        <v>0</v>
      </c>
      <c r="DD625">
        <v>0</v>
      </c>
      <c r="DE625">
        <v>0</v>
      </c>
      <c r="DF625">
        <v>0</v>
      </c>
      <c r="DG625">
        <v>0</v>
      </c>
      <c r="DH625">
        <v>0</v>
      </c>
      <c r="DI625">
        <v>0</v>
      </c>
      <c r="DJ625">
        <v>0</v>
      </c>
      <c r="DK625">
        <v>0</v>
      </c>
      <c r="DL625">
        <v>0</v>
      </c>
      <c r="DM625">
        <v>0</v>
      </c>
      <c r="DN625">
        <v>0</v>
      </c>
      <c r="DO625">
        <v>0</v>
      </c>
      <c r="DP625">
        <v>0</v>
      </c>
      <c r="DQ625">
        <v>0</v>
      </c>
    </row>
    <row r="626" spans="1:121" x14ac:dyDescent="0.25">
      <c r="A626" t="s">
        <v>1960</v>
      </c>
      <c r="B626" t="s">
        <v>136</v>
      </c>
      <c r="C626" t="s">
        <v>137</v>
      </c>
      <c r="D626">
        <v>24</v>
      </c>
      <c r="E626" t="s">
        <v>138</v>
      </c>
      <c r="F626" t="s">
        <v>1959</v>
      </c>
      <c r="G626" t="s">
        <v>1961</v>
      </c>
      <c r="H626" t="s">
        <v>141</v>
      </c>
      <c r="I626" t="s">
        <v>142</v>
      </c>
      <c r="J626" s="66">
        <v>200019605578673</v>
      </c>
      <c r="K626" t="s">
        <v>143</v>
      </c>
      <c r="L626">
        <v>4</v>
      </c>
      <c r="M626" s="65">
        <v>45663</v>
      </c>
      <c r="N626" t="s">
        <v>185</v>
      </c>
      <c r="O626" t="s">
        <v>186</v>
      </c>
      <c r="P626" t="s">
        <v>185</v>
      </c>
      <c r="Q626" t="s">
        <v>186</v>
      </c>
      <c r="R626">
        <v>1</v>
      </c>
      <c r="S626" t="s">
        <v>146</v>
      </c>
      <c r="T626" t="s">
        <v>147</v>
      </c>
      <c r="U626" t="s">
        <v>148</v>
      </c>
      <c r="V626" t="s">
        <v>149</v>
      </c>
      <c r="W626" t="s">
        <v>150</v>
      </c>
      <c r="X626">
        <v>1693</v>
      </c>
      <c r="Y626" t="s">
        <v>187</v>
      </c>
      <c r="Z626" t="s">
        <v>152</v>
      </c>
      <c r="AA626" t="s">
        <v>153</v>
      </c>
      <c r="AB626" t="s">
        <v>154</v>
      </c>
      <c r="AC626" t="s">
        <v>155</v>
      </c>
      <c r="AF626" t="s">
        <v>188</v>
      </c>
      <c r="AG626" t="s">
        <v>189</v>
      </c>
      <c r="AP626" t="s">
        <v>158</v>
      </c>
      <c r="AQ626" t="s">
        <v>159</v>
      </c>
      <c r="AR626">
        <v>2025</v>
      </c>
      <c r="AS626">
        <v>12</v>
      </c>
      <c r="AT626" s="65">
        <v>45669</v>
      </c>
      <c r="AU626" t="s">
        <v>160</v>
      </c>
      <c r="AV626" t="s">
        <v>161</v>
      </c>
      <c r="AW626" t="s">
        <v>162</v>
      </c>
      <c r="AX626">
        <v>70000</v>
      </c>
      <c r="AY626">
        <v>0</v>
      </c>
      <c r="AZ626">
        <v>0</v>
      </c>
      <c r="BA626">
        <v>0</v>
      </c>
      <c r="BB626">
        <v>0</v>
      </c>
      <c r="BC626">
        <v>0</v>
      </c>
      <c r="BD626">
        <v>0</v>
      </c>
      <c r="BE626">
        <v>0</v>
      </c>
      <c r="BF626">
        <v>0</v>
      </c>
      <c r="BG626">
        <v>0</v>
      </c>
      <c r="BH626">
        <v>0</v>
      </c>
      <c r="BI626">
        <v>0</v>
      </c>
      <c r="BJ626">
        <v>2009</v>
      </c>
      <c r="BK626">
        <v>5368.48</v>
      </c>
      <c r="BL626">
        <v>2128</v>
      </c>
      <c r="BM626">
        <v>0</v>
      </c>
      <c r="BN626">
        <v>0</v>
      </c>
      <c r="BO626">
        <v>0</v>
      </c>
      <c r="BP626">
        <v>0</v>
      </c>
      <c r="BQ626">
        <v>0</v>
      </c>
      <c r="BR626">
        <v>0</v>
      </c>
      <c r="BS626">
        <v>0</v>
      </c>
      <c r="BT626">
        <v>0</v>
      </c>
      <c r="BU626">
        <v>0</v>
      </c>
      <c r="BV626">
        <v>0</v>
      </c>
      <c r="BW626">
        <v>0</v>
      </c>
      <c r="BX626">
        <v>0</v>
      </c>
      <c r="BY626">
        <v>0</v>
      </c>
      <c r="BZ626">
        <v>6766</v>
      </c>
      <c r="CA626">
        <v>0</v>
      </c>
      <c r="CB626">
        <v>0</v>
      </c>
      <c r="CC626">
        <v>0</v>
      </c>
      <c r="CD626">
        <v>0</v>
      </c>
      <c r="CE626">
        <v>0</v>
      </c>
      <c r="CF626">
        <v>0</v>
      </c>
      <c r="CG626">
        <v>0</v>
      </c>
      <c r="CH626">
        <v>0</v>
      </c>
      <c r="CI626">
        <v>0</v>
      </c>
      <c r="CJ626">
        <v>0</v>
      </c>
      <c r="CK626">
        <v>0</v>
      </c>
      <c r="CL626">
        <v>0</v>
      </c>
      <c r="CM626">
        <v>0</v>
      </c>
      <c r="CN626">
        <v>0</v>
      </c>
      <c r="CO626">
        <v>0</v>
      </c>
      <c r="CP626">
        <v>0</v>
      </c>
      <c r="CQ626">
        <v>0</v>
      </c>
      <c r="CR626">
        <v>0</v>
      </c>
      <c r="CS626">
        <v>0</v>
      </c>
      <c r="CT626">
        <v>0</v>
      </c>
      <c r="CU626">
        <v>0</v>
      </c>
      <c r="CV626">
        <v>0</v>
      </c>
      <c r="CW626">
        <v>0</v>
      </c>
      <c r="CX626">
        <v>0</v>
      </c>
      <c r="CY626">
        <v>0</v>
      </c>
      <c r="CZ626">
        <v>0</v>
      </c>
      <c r="DA626">
        <v>0</v>
      </c>
      <c r="DB626">
        <v>0</v>
      </c>
      <c r="DC626">
        <v>0</v>
      </c>
      <c r="DD626">
        <v>0</v>
      </c>
      <c r="DE626">
        <v>0</v>
      </c>
      <c r="DF626">
        <v>0</v>
      </c>
      <c r="DG626">
        <v>0</v>
      </c>
      <c r="DH626">
        <v>0</v>
      </c>
      <c r="DI626">
        <v>0</v>
      </c>
      <c r="DJ626">
        <v>0</v>
      </c>
      <c r="DK626">
        <v>0</v>
      </c>
      <c r="DL626">
        <v>0</v>
      </c>
      <c r="DM626">
        <v>0</v>
      </c>
      <c r="DN626">
        <v>0</v>
      </c>
      <c r="DO626">
        <v>0</v>
      </c>
      <c r="DP626">
        <v>0</v>
      </c>
      <c r="DQ626">
        <v>0</v>
      </c>
    </row>
    <row r="627" spans="1:121" x14ac:dyDescent="0.25">
      <c r="A627" t="s">
        <v>1963</v>
      </c>
      <c r="B627" t="s">
        <v>136</v>
      </c>
      <c r="C627" t="s">
        <v>137</v>
      </c>
      <c r="D627">
        <v>2</v>
      </c>
      <c r="E627" t="s">
        <v>138</v>
      </c>
      <c r="F627" t="s">
        <v>1962</v>
      </c>
      <c r="G627" t="s">
        <v>1964</v>
      </c>
      <c r="H627" t="s">
        <v>166</v>
      </c>
      <c r="I627" t="s">
        <v>142</v>
      </c>
      <c r="J627" s="66">
        <v>9603176438</v>
      </c>
      <c r="K627" t="s">
        <v>143</v>
      </c>
      <c r="L627">
        <v>1</v>
      </c>
      <c r="M627" s="65">
        <v>45662</v>
      </c>
      <c r="N627" t="s">
        <v>214</v>
      </c>
      <c r="O627" t="s">
        <v>215</v>
      </c>
      <c r="P627" t="s">
        <v>214</v>
      </c>
      <c r="Q627" t="s">
        <v>215</v>
      </c>
      <c r="R627">
        <v>34</v>
      </c>
      <c r="S627" t="s">
        <v>169</v>
      </c>
      <c r="T627" t="s">
        <v>147</v>
      </c>
      <c r="U627" t="s">
        <v>148</v>
      </c>
      <c r="V627" t="s">
        <v>149</v>
      </c>
      <c r="W627" t="s">
        <v>150</v>
      </c>
      <c r="X627">
        <v>3669</v>
      </c>
      <c r="Y627" t="s">
        <v>1965</v>
      </c>
      <c r="Z627" t="s">
        <v>152</v>
      </c>
      <c r="AA627" t="s">
        <v>153</v>
      </c>
      <c r="AB627" t="s">
        <v>154</v>
      </c>
      <c r="AC627" t="s">
        <v>155</v>
      </c>
      <c r="AF627" t="s">
        <v>1149</v>
      </c>
      <c r="AG627" t="s">
        <v>1150</v>
      </c>
      <c r="AP627" t="s">
        <v>158</v>
      </c>
      <c r="AQ627" t="s">
        <v>159</v>
      </c>
      <c r="AR627">
        <v>2025</v>
      </c>
      <c r="AS627">
        <v>12</v>
      </c>
      <c r="AT627" s="65">
        <v>45669</v>
      </c>
      <c r="AU627" t="s">
        <v>160</v>
      </c>
      <c r="AV627" t="s">
        <v>161</v>
      </c>
      <c r="AW627" t="s">
        <v>171</v>
      </c>
      <c r="AX627">
        <v>0</v>
      </c>
      <c r="AY627">
        <v>0</v>
      </c>
      <c r="AZ627">
        <v>0</v>
      </c>
      <c r="BA627">
        <v>0</v>
      </c>
      <c r="BB627">
        <v>0</v>
      </c>
      <c r="BC627">
        <v>0</v>
      </c>
      <c r="BD627">
        <v>0</v>
      </c>
      <c r="BE627">
        <v>0</v>
      </c>
      <c r="BF627">
        <v>0</v>
      </c>
      <c r="BG627">
        <v>0</v>
      </c>
      <c r="BH627">
        <v>0</v>
      </c>
      <c r="BI627">
        <v>0</v>
      </c>
      <c r="BJ627">
        <v>3444</v>
      </c>
      <c r="BK627">
        <v>16809.87</v>
      </c>
      <c r="BL627">
        <v>3648</v>
      </c>
      <c r="BM627">
        <v>0</v>
      </c>
      <c r="BN627">
        <v>0</v>
      </c>
      <c r="BO627">
        <v>0</v>
      </c>
      <c r="BP627">
        <v>0</v>
      </c>
      <c r="BQ627">
        <v>0</v>
      </c>
      <c r="BR627">
        <v>0</v>
      </c>
      <c r="BS627">
        <v>0</v>
      </c>
      <c r="BT627">
        <v>0</v>
      </c>
      <c r="BU627">
        <v>0</v>
      </c>
      <c r="BV627">
        <v>0</v>
      </c>
      <c r="BW627">
        <v>0</v>
      </c>
      <c r="BX627">
        <v>0</v>
      </c>
      <c r="BY627">
        <v>0</v>
      </c>
      <c r="BZ627">
        <v>0</v>
      </c>
      <c r="CA627">
        <v>0</v>
      </c>
      <c r="CB627">
        <v>0</v>
      </c>
      <c r="CC627">
        <v>0</v>
      </c>
      <c r="CD627">
        <v>0</v>
      </c>
      <c r="CE627">
        <v>0</v>
      </c>
      <c r="CF627">
        <v>0</v>
      </c>
      <c r="CG627">
        <v>0</v>
      </c>
      <c r="CH627">
        <v>0</v>
      </c>
      <c r="CI627">
        <v>0</v>
      </c>
      <c r="CJ627">
        <v>0</v>
      </c>
      <c r="CK627">
        <v>0</v>
      </c>
      <c r="CL627">
        <v>0</v>
      </c>
      <c r="CM627">
        <v>0</v>
      </c>
      <c r="CN627">
        <v>0</v>
      </c>
      <c r="CO627">
        <v>0</v>
      </c>
      <c r="CP627">
        <v>0</v>
      </c>
      <c r="CQ627">
        <v>0</v>
      </c>
      <c r="CR627">
        <v>0</v>
      </c>
      <c r="CS627">
        <v>0</v>
      </c>
      <c r="CT627">
        <v>0</v>
      </c>
      <c r="CU627">
        <v>0</v>
      </c>
      <c r="CV627">
        <v>0</v>
      </c>
      <c r="CW627">
        <v>0</v>
      </c>
      <c r="CX627">
        <v>0</v>
      </c>
      <c r="CY627">
        <v>0</v>
      </c>
      <c r="CZ627">
        <v>0</v>
      </c>
      <c r="DA627">
        <v>0</v>
      </c>
      <c r="DB627">
        <v>0</v>
      </c>
      <c r="DC627">
        <v>0</v>
      </c>
      <c r="DD627">
        <v>0</v>
      </c>
      <c r="DE627">
        <v>0</v>
      </c>
      <c r="DF627">
        <v>0</v>
      </c>
      <c r="DG627">
        <v>0</v>
      </c>
      <c r="DH627">
        <v>0</v>
      </c>
      <c r="DI627">
        <v>0</v>
      </c>
      <c r="DJ627">
        <v>0</v>
      </c>
      <c r="DK627">
        <v>0</v>
      </c>
      <c r="DL627">
        <v>0</v>
      </c>
      <c r="DM627">
        <v>0</v>
      </c>
      <c r="DN627">
        <v>0</v>
      </c>
      <c r="DO627">
        <v>0</v>
      </c>
      <c r="DP627">
        <v>0</v>
      </c>
      <c r="DQ627">
        <v>0</v>
      </c>
    </row>
    <row r="628" spans="1:121" x14ac:dyDescent="0.25">
      <c r="A628" t="s">
        <v>1967</v>
      </c>
      <c r="B628" t="s">
        <v>136</v>
      </c>
      <c r="C628" t="s">
        <v>137</v>
      </c>
      <c r="D628">
        <v>18</v>
      </c>
      <c r="E628" t="s">
        <v>138</v>
      </c>
      <c r="F628" t="s">
        <v>1966</v>
      </c>
      <c r="G628" t="s">
        <v>1968</v>
      </c>
      <c r="H628" t="s">
        <v>166</v>
      </c>
      <c r="I628" t="s">
        <v>142</v>
      </c>
      <c r="J628" s="66">
        <v>200019608006086</v>
      </c>
      <c r="K628" t="s">
        <v>143</v>
      </c>
      <c r="L628">
        <v>2</v>
      </c>
      <c r="M628" s="65">
        <v>45663</v>
      </c>
      <c r="N628" t="s">
        <v>785</v>
      </c>
      <c r="O628" t="s">
        <v>786</v>
      </c>
      <c r="P628" t="s">
        <v>785</v>
      </c>
      <c r="Q628" t="s">
        <v>786</v>
      </c>
      <c r="R628">
        <v>1</v>
      </c>
      <c r="S628" t="s">
        <v>146</v>
      </c>
      <c r="T628" t="s">
        <v>147</v>
      </c>
      <c r="U628" t="s">
        <v>148</v>
      </c>
      <c r="V628" t="s">
        <v>149</v>
      </c>
      <c r="W628" t="s">
        <v>150</v>
      </c>
      <c r="X628">
        <v>3250</v>
      </c>
      <c r="Y628" t="s">
        <v>1548</v>
      </c>
      <c r="Z628" t="s">
        <v>152</v>
      </c>
      <c r="AA628" t="s">
        <v>153</v>
      </c>
      <c r="AB628" t="s">
        <v>154</v>
      </c>
      <c r="AC628" t="s">
        <v>155</v>
      </c>
      <c r="AF628" t="s">
        <v>188</v>
      </c>
      <c r="AG628" t="s">
        <v>189</v>
      </c>
      <c r="AP628" t="s">
        <v>158</v>
      </c>
      <c r="AQ628" t="s">
        <v>159</v>
      </c>
      <c r="AR628">
        <v>2025</v>
      </c>
      <c r="AS628">
        <v>12</v>
      </c>
      <c r="AT628" s="65">
        <v>45669</v>
      </c>
      <c r="AU628" t="s">
        <v>160</v>
      </c>
      <c r="AV628" t="s">
        <v>161</v>
      </c>
      <c r="AW628" t="s">
        <v>162</v>
      </c>
      <c r="AX628">
        <v>67500</v>
      </c>
      <c r="AY628">
        <v>0</v>
      </c>
      <c r="AZ628">
        <v>0</v>
      </c>
      <c r="BA628">
        <v>0</v>
      </c>
      <c r="BB628">
        <v>0</v>
      </c>
      <c r="BC628">
        <v>0</v>
      </c>
      <c r="BD628">
        <v>0</v>
      </c>
      <c r="BE628">
        <v>0</v>
      </c>
      <c r="BF628">
        <v>0</v>
      </c>
      <c r="BG628">
        <v>0</v>
      </c>
      <c r="BH628">
        <v>0</v>
      </c>
      <c r="BI628">
        <v>0</v>
      </c>
      <c r="BJ628">
        <v>1937.25</v>
      </c>
      <c r="BK628">
        <v>4514.07</v>
      </c>
      <c r="BL628">
        <v>2052</v>
      </c>
      <c r="BM628">
        <v>0</v>
      </c>
      <c r="BN628">
        <v>0</v>
      </c>
      <c r="BO628">
        <v>1919.78</v>
      </c>
      <c r="BP628">
        <v>0</v>
      </c>
      <c r="BQ628">
        <v>0</v>
      </c>
      <c r="BR628">
        <v>0</v>
      </c>
      <c r="BS628">
        <v>0</v>
      </c>
      <c r="BT628">
        <v>0</v>
      </c>
      <c r="BU628">
        <v>0</v>
      </c>
      <c r="BV628">
        <v>0</v>
      </c>
      <c r="BW628">
        <v>0</v>
      </c>
      <c r="BX628">
        <v>0</v>
      </c>
      <c r="BY628">
        <v>0</v>
      </c>
      <c r="BZ628">
        <v>0</v>
      </c>
      <c r="CA628">
        <v>0</v>
      </c>
      <c r="CB628">
        <v>0</v>
      </c>
      <c r="CC628">
        <v>0</v>
      </c>
      <c r="CD628">
        <v>0</v>
      </c>
      <c r="CE628">
        <v>0</v>
      </c>
      <c r="CF628">
        <v>0</v>
      </c>
      <c r="CG628">
        <v>0</v>
      </c>
      <c r="CH628">
        <v>0</v>
      </c>
      <c r="CI628">
        <v>0</v>
      </c>
      <c r="CJ628">
        <v>0</v>
      </c>
      <c r="CK628">
        <v>0</v>
      </c>
      <c r="CL628">
        <v>0</v>
      </c>
      <c r="CM628">
        <v>0</v>
      </c>
      <c r="CN628">
        <v>0</v>
      </c>
      <c r="CO628">
        <v>0</v>
      </c>
      <c r="CP628">
        <v>0</v>
      </c>
      <c r="CQ628">
        <v>0</v>
      </c>
      <c r="CR628">
        <v>0</v>
      </c>
      <c r="CS628">
        <v>0</v>
      </c>
      <c r="CT628">
        <v>0</v>
      </c>
      <c r="CU628">
        <v>0</v>
      </c>
      <c r="CV628">
        <v>0</v>
      </c>
      <c r="CW628">
        <v>0</v>
      </c>
      <c r="CX628">
        <v>0</v>
      </c>
      <c r="CY628">
        <v>0</v>
      </c>
      <c r="CZ628">
        <v>0</v>
      </c>
      <c r="DA628">
        <v>0</v>
      </c>
      <c r="DB628">
        <v>0</v>
      </c>
      <c r="DC628">
        <v>0</v>
      </c>
      <c r="DD628">
        <v>0</v>
      </c>
      <c r="DE628">
        <v>0</v>
      </c>
      <c r="DF628">
        <v>0</v>
      </c>
      <c r="DG628">
        <v>0</v>
      </c>
      <c r="DH628">
        <v>0</v>
      </c>
      <c r="DI628">
        <v>0</v>
      </c>
      <c r="DJ628">
        <v>0</v>
      </c>
      <c r="DK628">
        <v>0</v>
      </c>
      <c r="DL628">
        <v>0</v>
      </c>
      <c r="DM628">
        <v>0</v>
      </c>
      <c r="DN628">
        <v>0</v>
      </c>
      <c r="DO628">
        <v>0</v>
      </c>
      <c r="DP628">
        <v>0</v>
      </c>
      <c r="DQ628">
        <v>0</v>
      </c>
    </row>
    <row r="629" spans="1:121" x14ac:dyDescent="0.25">
      <c r="A629" t="s">
        <v>1970</v>
      </c>
      <c r="B629" t="s">
        <v>136</v>
      </c>
      <c r="C629" t="s">
        <v>137</v>
      </c>
      <c r="D629">
        <v>82</v>
      </c>
      <c r="E629" t="s">
        <v>138</v>
      </c>
      <c r="F629" t="s">
        <v>1969</v>
      </c>
      <c r="G629" s="65">
        <v>29224</v>
      </c>
      <c r="H629" t="s">
        <v>166</v>
      </c>
      <c r="I629" t="s">
        <v>142</v>
      </c>
      <c r="J629" s="66">
        <v>200019605578666</v>
      </c>
      <c r="K629" t="s">
        <v>143</v>
      </c>
      <c r="L629">
        <v>4</v>
      </c>
      <c r="M629" s="65">
        <v>45663</v>
      </c>
      <c r="N629" t="s">
        <v>200</v>
      </c>
      <c r="O629" t="s">
        <v>201</v>
      </c>
      <c r="P629" t="s">
        <v>200</v>
      </c>
      <c r="Q629" t="s">
        <v>201</v>
      </c>
      <c r="R629">
        <v>1</v>
      </c>
      <c r="S629" t="s">
        <v>146</v>
      </c>
      <c r="T629" t="s">
        <v>147</v>
      </c>
      <c r="U629" t="s">
        <v>148</v>
      </c>
      <c r="V629" t="s">
        <v>149</v>
      </c>
      <c r="W629" t="s">
        <v>150</v>
      </c>
      <c r="X629">
        <v>1500</v>
      </c>
      <c r="Y629" t="s">
        <v>264</v>
      </c>
      <c r="Z629" t="s">
        <v>152</v>
      </c>
      <c r="AA629" t="s">
        <v>153</v>
      </c>
      <c r="AB629" t="s">
        <v>154</v>
      </c>
      <c r="AC629" t="s">
        <v>155</v>
      </c>
      <c r="AF629" t="s">
        <v>188</v>
      </c>
      <c r="AG629" t="s">
        <v>189</v>
      </c>
      <c r="AP629" t="s">
        <v>158</v>
      </c>
      <c r="AQ629" t="s">
        <v>159</v>
      </c>
      <c r="AR629">
        <v>2025</v>
      </c>
      <c r="AS629">
        <v>12</v>
      </c>
      <c r="AT629" s="65">
        <v>45669</v>
      </c>
      <c r="AU629" t="s">
        <v>160</v>
      </c>
      <c r="AV629" t="s">
        <v>161</v>
      </c>
      <c r="AW629" t="s">
        <v>162</v>
      </c>
      <c r="AX629">
        <v>70000</v>
      </c>
      <c r="AY629">
        <v>0</v>
      </c>
      <c r="AZ629">
        <v>0</v>
      </c>
      <c r="BA629">
        <v>0</v>
      </c>
      <c r="BB629">
        <v>0</v>
      </c>
      <c r="BC629">
        <v>0</v>
      </c>
      <c r="BD629">
        <v>0</v>
      </c>
      <c r="BE629">
        <v>0</v>
      </c>
      <c r="BF629">
        <v>0</v>
      </c>
      <c r="BG629">
        <v>0</v>
      </c>
      <c r="BH629">
        <v>0</v>
      </c>
      <c r="BI629">
        <v>0</v>
      </c>
      <c r="BJ629">
        <v>2009</v>
      </c>
      <c r="BK629">
        <v>5368.48</v>
      </c>
      <c r="BL629">
        <v>2128</v>
      </c>
      <c r="BM629">
        <v>0</v>
      </c>
      <c r="BN629">
        <v>0</v>
      </c>
      <c r="BO629">
        <v>0</v>
      </c>
      <c r="BP629">
        <v>0</v>
      </c>
      <c r="BQ629">
        <v>0</v>
      </c>
      <c r="BR629">
        <v>0</v>
      </c>
      <c r="BS629">
        <v>0</v>
      </c>
      <c r="BT629">
        <v>0</v>
      </c>
      <c r="BU629">
        <v>0</v>
      </c>
      <c r="BV629">
        <v>0</v>
      </c>
      <c r="BW629">
        <v>0</v>
      </c>
      <c r="BX629">
        <v>0</v>
      </c>
      <c r="BY629">
        <v>0</v>
      </c>
      <c r="BZ629">
        <v>4966</v>
      </c>
      <c r="CA629">
        <v>0</v>
      </c>
      <c r="CB629">
        <v>0</v>
      </c>
      <c r="CC629">
        <v>0</v>
      </c>
      <c r="CD629">
        <v>0</v>
      </c>
      <c r="CE629">
        <v>0</v>
      </c>
      <c r="CF629">
        <v>0</v>
      </c>
      <c r="CG629">
        <v>0</v>
      </c>
      <c r="CH629">
        <v>0</v>
      </c>
      <c r="CI629">
        <v>0</v>
      </c>
      <c r="CJ629">
        <v>0</v>
      </c>
      <c r="CK629">
        <v>0</v>
      </c>
      <c r="CL629">
        <v>0</v>
      </c>
      <c r="CM629">
        <v>0</v>
      </c>
      <c r="CN629">
        <v>0</v>
      </c>
      <c r="CO629">
        <v>0</v>
      </c>
      <c r="CP629">
        <v>0</v>
      </c>
      <c r="CQ629">
        <v>0</v>
      </c>
      <c r="CR629">
        <v>0</v>
      </c>
      <c r="CS629">
        <v>0</v>
      </c>
      <c r="CT629">
        <v>0</v>
      </c>
      <c r="CU629">
        <v>0</v>
      </c>
      <c r="CV629">
        <v>0</v>
      </c>
      <c r="CW629">
        <v>0</v>
      </c>
      <c r="CX629">
        <v>0</v>
      </c>
      <c r="CY629">
        <v>0</v>
      </c>
      <c r="CZ629">
        <v>0</v>
      </c>
      <c r="DA629">
        <v>0</v>
      </c>
      <c r="DB629">
        <v>0</v>
      </c>
      <c r="DC629">
        <v>0</v>
      </c>
      <c r="DD629">
        <v>0</v>
      </c>
      <c r="DE629">
        <v>0</v>
      </c>
      <c r="DF629">
        <v>0</v>
      </c>
      <c r="DG629">
        <v>0</v>
      </c>
      <c r="DH629">
        <v>0</v>
      </c>
      <c r="DI629">
        <v>0</v>
      </c>
      <c r="DJ629">
        <v>0</v>
      </c>
      <c r="DK629">
        <v>0</v>
      </c>
      <c r="DL629">
        <v>0</v>
      </c>
      <c r="DM629">
        <v>0</v>
      </c>
      <c r="DN629">
        <v>0</v>
      </c>
      <c r="DO629">
        <v>0</v>
      </c>
      <c r="DP629">
        <v>0</v>
      </c>
      <c r="DQ629">
        <v>0</v>
      </c>
    </row>
    <row r="630" spans="1:121" x14ac:dyDescent="0.25">
      <c r="A630" t="s">
        <v>1972</v>
      </c>
      <c r="B630" t="s">
        <v>136</v>
      </c>
      <c r="C630" t="s">
        <v>137</v>
      </c>
      <c r="D630">
        <v>106</v>
      </c>
      <c r="E630" t="s">
        <v>138</v>
      </c>
      <c r="F630" t="s">
        <v>1971</v>
      </c>
      <c r="G630" s="65">
        <v>27246</v>
      </c>
      <c r="H630" t="s">
        <v>166</v>
      </c>
      <c r="I630" t="s">
        <v>142</v>
      </c>
      <c r="J630" s="66">
        <v>9606911624</v>
      </c>
      <c r="K630" t="s">
        <v>143</v>
      </c>
      <c r="L630">
        <v>1</v>
      </c>
      <c r="M630" s="65">
        <v>45666</v>
      </c>
      <c r="N630" t="s">
        <v>257</v>
      </c>
      <c r="O630" t="s">
        <v>258</v>
      </c>
      <c r="P630" t="s">
        <v>257</v>
      </c>
      <c r="Q630" t="s">
        <v>258</v>
      </c>
      <c r="R630">
        <v>1</v>
      </c>
      <c r="S630" t="s">
        <v>146</v>
      </c>
      <c r="T630" t="s">
        <v>147</v>
      </c>
      <c r="U630" t="s">
        <v>148</v>
      </c>
      <c r="V630" t="s">
        <v>149</v>
      </c>
      <c r="W630" t="s">
        <v>150</v>
      </c>
      <c r="X630">
        <v>1210</v>
      </c>
      <c r="Y630" t="s">
        <v>259</v>
      </c>
      <c r="Z630" t="s">
        <v>193</v>
      </c>
      <c r="AA630" t="s">
        <v>194</v>
      </c>
      <c r="AB630" t="s">
        <v>195</v>
      </c>
      <c r="AC630" t="s">
        <v>196</v>
      </c>
      <c r="AF630" t="s">
        <v>260</v>
      </c>
      <c r="AG630" t="s">
        <v>261</v>
      </c>
      <c r="AP630" t="s">
        <v>158</v>
      </c>
      <c r="AQ630" t="s">
        <v>159</v>
      </c>
      <c r="AR630">
        <v>2025</v>
      </c>
      <c r="AS630">
        <v>12</v>
      </c>
      <c r="AT630" s="65">
        <v>45669</v>
      </c>
      <c r="AU630" t="s">
        <v>160</v>
      </c>
      <c r="AV630" t="s">
        <v>161</v>
      </c>
      <c r="AW630" t="s">
        <v>162</v>
      </c>
      <c r="AX630">
        <v>25000</v>
      </c>
      <c r="AY630">
        <v>0</v>
      </c>
      <c r="AZ630">
        <v>0</v>
      </c>
      <c r="BA630">
        <v>0</v>
      </c>
      <c r="BB630">
        <v>0</v>
      </c>
      <c r="BC630">
        <v>0</v>
      </c>
      <c r="BD630">
        <v>0</v>
      </c>
      <c r="BE630">
        <v>0</v>
      </c>
      <c r="BF630">
        <v>0</v>
      </c>
      <c r="BG630">
        <v>0</v>
      </c>
      <c r="BH630">
        <v>0</v>
      </c>
      <c r="BI630">
        <v>0</v>
      </c>
      <c r="BJ630">
        <v>717.5</v>
      </c>
      <c r="BK630">
        <v>0</v>
      </c>
      <c r="BL630">
        <v>760</v>
      </c>
      <c r="BM630">
        <v>0</v>
      </c>
      <c r="BN630">
        <v>0</v>
      </c>
      <c r="BO630">
        <v>0</v>
      </c>
      <c r="BP630">
        <v>0</v>
      </c>
      <c r="BQ630">
        <v>0</v>
      </c>
      <c r="BR630">
        <v>0</v>
      </c>
      <c r="BS630">
        <v>0</v>
      </c>
      <c r="BT630">
        <v>0</v>
      </c>
      <c r="BU630">
        <v>0</v>
      </c>
      <c r="BV630">
        <v>0</v>
      </c>
      <c r="BW630">
        <v>0</v>
      </c>
      <c r="BX630">
        <v>0</v>
      </c>
      <c r="BY630">
        <v>0</v>
      </c>
      <c r="BZ630">
        <v>0</v>
      </c>
      <c r="CA630">
        <v>0</v>
      </c>
      <c r="CB630">
        <v>0</v>
      </c>
      <c r="CC630">
        <v>0</v>
      </c>
      <c r="CD630">
        <v>0</v>
      </c>
      <c r="CE630">
        <v>0</v>
      </c>
      <c r="CF630">
        <v>0</v>
      </c>
      <c r="CG630">
        <v>0</v>
      </c>
      <c r="CH630">
        <v>0</v>
      </c>
      <c r="CI630">
        <v>0</v>
      </c>
      <c r="CJ630">
        <v>0</v>
      </c>
      <c r="CK630">
        <v>0</v>
      </c>
      <c r="CL630">
        <v>0</v>
      </c>
      <c r="CM630">
        <v>0</v>
      </c>
      <c r="CN630">
        <v>0</v>
      </c>
      <c r="CO630">
        <v>0</v>
      </c>
      <c r="CP630">
        <v>0</v>
      </c>
      <c r="CQ630">
        <v>0</v>
      </c>
      <c r="CR630">
        <v>0</v>
      </c>
      <c r="CS630">
        <v>0</v>
      </c>
      <c r="CT630">
        <v>0</v>
      </c>
      <c r="CU630">
        <v>0</v>
      </c>
      <c r="CV630">
        <v>0</v>
      </c>
      <c r="CW630">
        <v>0</v>
      </c>
      <c r="CX630">
        <v>0</v>
      </c>
      <c r="CY630">
        <v>0</v>
      </c>
      <c r="CZ630">
        <v>0</v>
      </c>
      <c r="DA630">
        <v>0</v>
      </c>
      <c r="DB630">
        <v>0</v>
      </c>
      <c r="DC630">
        <v>0</v>
      </c>
      <c r="DD630">
        <v>0</v>
      </c>
      <c r="DE630">
        <v>0</v>
      </c>
      <c r="DF630">
        <v>0</v>
      </c>
      <c r="DG630">
        <v>0</v>
      </c>
      <c r="DH630">
        <v>0</v>
      </c>
      <c r="DI630">
        <v>0</v>
      </c>
      <c r="DJ630">
        <v>0</v>
      </c>
      <c r="DK630">
        <v>0</v>
      </c>
      <c r="DL630">
        <v>0</v>
      </c>
      <c r="DM630">
        <v>0</v>
      </c>
      <c r="DN630">
        <v>0</v>
      </c>
      <c r="DO630">
        <v>0</v>
      </c>
      <c r="DP630">
        <v>0</v>
      </c>
      <c r="DQ630">
        <v>0</v>
      </c>
    </row>
    <row r="631" spans="1:121" x14ac:dyDescent="0.25">
      <c r="A631" t="s">
        <v>1974</v>
      </c>
      <c r="B631" t="s">
        <v>136</v>
      </c>
      <c r="C631" t="s">
        <v>137</v>
      </c>
      <c r="D631">
        <v>10</v>
      </c>
      <c r="E631" t="s">
        <v>138</v>
      </c>
      <c r="F631" t="s">
        <v>1973</v>
      </c>
      <c r="G631" t="s">
        <v>1975</v>
      </c>
      <c r="H631" t="s">
        <v>141</v>
      </c>
      <c r="I631" t="s">
        <v>142</v>
      </c>
      <c r="J631" s="66">
        <v>200013300286811</v>
      </c>
      <c r="K631" t="s">
        <v>143</v>
      </c>
      <c r="L631">
        <v>6</v>
      </c>
      <c r="M631" s="65">
        <v>45663</v>
      </c>
      <c r="N631" t="s">
        <v>759</v>
      </c>
      <c r="O631" t="s">
        <v>760</v>
      </c>
      <c r="P631" t="s">
        <v>759</v>
      </c>
      <c r="Q631" t="s">
        <v>760</v>
      </c>
      <c r="R631">
        <v>1</v>
      </c>
      <c r="S631" t="s">
        <v>146</v>
      </c>
      <c r="T631" t="s">
        <v>147</v>
      </c>
      <c r="U631" t="s">
        <v>148</v>
      </c>
      <c r="V631" t="s">
        <v>149</v>
      </c>
      <c r="W631" t="s">
        <v>150</v>
      </c>
      <c r="X631">
        <v>1404</v>
      </c>
      <c r="Y631" t="s">
        <v>514</v>
      </c>
      <c r="Z631" t="s">
        <v>152</v>
      </c>
      <c r="AA631" t="s">
        <v>153</v>
      </c>
      <c r="AB631" t="s">
        <v>154</v>
      </c>
      <c r="AC631" t="s">
        <v>155</v>
      </c>
      <c r="AF631" t="s">
        <v>156</v>
      </c>
      <c r="AG631" t="s">
        <v>157</v>
      </c>
      <c r="AP631" t="s">
        <v>158</v>
      </c>
      <c r="AQ631" t="s">
        <v>159</v>
      </c>
      <c r="AR631">
        <v>2025</v>
      </c>
      <c r="AS631">
        <v>12</v>
      </c>
      <c r="AT631" s="65">
        <v>45669</v>
      </c>
      <c r="AU631" t="s">
        <v>160</v>
      </c>
      <c r="AV631" t="s">
        <v>161</v>
      </c>
      <c r="AW631" t="s">
        <v>162</v>
      </c>
      <c r="AX631">
        <v>32731.88</v>
      </c>
      <c r="AY631">
        <v>0</v>
      </c>
      <c r="AZ631">
        <v>0</v>
      </c>
      <c r="BA631">
        <v>0</v>
      </c>
      <c r="BB631">
        <v>0</v>
      </c>
      <c r="BC631">
        <v>0</v>
      </c>
      <c r="BD631">
        <v>0</v>
      </c>
      <c r="BE631">
        <v>0</v>
      </c>
      <c r="BF631">
        <v>0</v>
      </c>
      <c r="BG631">
        <v>0</v>
      </c>
      <c r="BH631">
        <v>0</v>
      </c>
      <c r="BI631">
        <v>0</v>
      </c>
      <c r="BJ631">
        <v>939.4</v>
      </c>
      <c r="BK631">
        <v>0</v>
      </c>
      <c r="BL631">
        <v>995.05</v>
      </c>
      <c r="BM631">
        <v>0</v>
      </c>
      <c r="BN631">
        <v>0</v>
      </c>
      <c r="BO631">
        <v>0</v>
      </c>
      <c r="BP631">
        <v>0</v>
      </c>
      <c r="BQ631">
        <v>0</v>
      </c>
      <c r="BR631">
        <v>0</v>
      </c>
      <c r="BS631">
        <v>0</v>
      </c>
      <c r="BT631">
        <v>0</v>
      </c>
      <c r="BU631">
        <v>0</v>
      </c>
      <c r="BV631">
        <v>0</v>
      </c>
      <c r="BW631">
        <v>0</v>
      </c>
      <c r="BX631">
        <v>0</v>
      </c>
      <c r="BY631">
        <v>0</v>
      </c>
      <c r="BZ631">
        <v>0</v>
      </c>
      <c r="CA631">
        <v>0</v>
      </c>
      <c r="CB631">
        <v>0</v>
      </c>
      <c r="CC631">
        <v>0</v>
      </c>
      <c r="CD631">
        <v>0</v>
      </c>
      <c r="CE631">
        <v>0</v>
      </c>
      <c r="CF631">
        <v>0</v>
      </c>
      <c r="CG631">
        <v>0</v>
      </c>
      <c r="CH631">
        <v>0</v>
      </c>
      <c r="CI631">
        <v>0</v>
      </c>
      <c r="CJ631">
        <v>0</v>
      </c>
      <c r="CK631">
        <v>0</v>
      </c>
      <c r="CL631">
        <v>0</v>
      </c>
      <c r="CM631">
        <v>0</v>
      </c>
      <c r="CN631">
        <v>0</v>
      </c>
      <c r="CO631">
        <v>0</v>
      </c>
      <c r="CP631">
        <v>0</v>
      </c>
      <c r="CQ631">
        <v>0</v>
      </c>
      <c r="CR631">
        <v>0</v>
      </c>
      <c r="CS631">
        <v>0</v>
      </c>
      <c r="CT631">
        <v>0</v>
      </c>
      <c r="CU631">
        <v>0</v>
      </c>
      <c r="CV631">
        <v>0</v>
      </c>
      <c r="CW631">
        <v>0</v>
      </c>
      <c r="CX631">
        <v>0</v>
      </c>
      <c r="CY631">
        <v>0</v>
      </c>
      <c r="CZ631">
        <v>0</v>
      </c>
      <c r="DA631">
        <v>0</v>
      </c>
      <c r="DB631">
        <v>0</v>
      </c>
      <c r="DC631">
        <v>0</v>
      </c>
      <c r="DD631">
        <v>0</v>
      </c>
      <c r="DE631">
        <v>0</v>
      </c>
      <c r="DF631">
        <v>0</v>
      </c>
      <c r="DG631">
        <v>0</v>
      </c>
      <c r="DH631">
        <v>0</v>
      </c>
      <c r="DI631">
        <v>0</v>
      </c>
      <c r="DJ631">
        <v>0</v>
      </c>
      <c r="DK631">
        <v>0</v>
      </c>
      <c r="DL631">
        <v>0</v>
      </c>
      <c r="DM631">
        <v>0</v>
      </c>
      <c r="DN631">
        <v>0</v>
      </c>
      <c r="DO631">
        <v>0</v>
      </c>
      <c r="DP631">
        <v>0</v>
      </c>
      <c r="DQ631">
        <v>0</v>
      </c>
    </row>
    <row r="632" spans="1:121" x14ac:dyDescent="0.25">
      <c r="A632" t="s">
        <v>1977</v>
      </c>
      <c r="B632" t="s">
        <v>136</v>
      </c>
      <c r="C632" t="s">
        <v>137</v>
      </c>
      <c r="D632">
        <v>239</v>
      </c>
      <c r="E632" t="s">
        <v>138</v>
      </c>
      <c r="F632" t="s">
        <v>1976</v>
      </c>
      <c r="G632" t="s">
        <v>1978</v>
      </c>
      <c r="H632" t="s">
        <v>166</v>
      </c>
      <c r="I632" t="s">
        <v>142</v>
      </c>
      <c r="J632" s="66">
        <v>200019605578838</v>
      </c>
      <c r="K632" t="s">
        <v>143</v>
      </c>
      <c r="L632">
        <v>5</v>
      </c>
      <c r="M632" s="65">
        <v>45663</v>
      </c>
      <c r="N632" t="s">
        <v>200</v>
      </c>
      <c r="O632" t="s">
        <v>201</v>
      </c>
      <c r="P632" t="s">
        <v>200</v>
      </c>
      <c r="Q632" t="s">
        <v>201</v>
      </c>
      <c r="R632">
        <v>1</v>
      </c>
      <c r="S632" t="s">
        <v>146</v>
      </c>
      <c r="T632" t="s">
        <v>147</v>
      </c>
      <c r="U632" t="s">
        <v>148</v>
      </c>
      <c r="V632" t="s">
        <v>149</v>
      </c>
      <c r="W632" t="s">
        <v>150</v>
      </c>
      <c r="X632">
        <v>3306</v>
      </c>
      <c r="Y632" t="s">
        <v>202</v>
      </c>
      <c r="Z632" t="s">
        <v>152</v>
      </c>
      <c r="AA632" t="s">
        <v>153</v>
      </c>
      <c r="AB632" t="s">
        <v>154</v>
      </c>
      <c r="AC632" t="s">
        <v>155</v>
      </c>
      <c r="AF632" t="s">
        <v>188</v>
      </c>
      <c r="AG632" t="s">
        <v>189</v>
      </c>
      <c r="AP632" t="s">
        <v>158</v>
      </c>
      <c r="AQ632" t="s">
        <v>159</v>
      </c>
      <c r="AR632">
        <v>2025</v>
      </c>
      <c r="AS632">
        <v>12</v>
      </c>
      <c r="AT632" s="65">
        <v>45669</v>
      </c>
      <c r="AU632" t="s">
        <v>160</v>
      </c>
      <c r="AV632" t="s">
        <v>161</v>
      </c>
      <c r="AW632" t="s">
        <v>162</v>
      </c>
      <c r="AX632">
        <v>80000</v>
      </c>
      <c r="AY632">
        <v>0</v>
      </c>
      <c r="AZ632">
        <v>0</v>
      </c>
      <c r="BA632">
        <v>0</v>
      </c>
      <c r="BB632">
        <v>0</v>
      </c>
      <c r="BC632">
        <v>0</v>
      </c>
      <c r="BD632">
        <v>0</v>
      </c>
      <c r="BE632">
        <v>0</v>
      </c>
      <c r="BF632">
        <v>0</v>
      </c>
      <c r="BG632">
        <v>0</v>
      </c>
      <c r="BH632">
        <v>0</v>
      </c>
      <c r="BI632">
        <v>0</v>
      </c>
      <c r="BJ632">
        <v>2296</v>
      </c>
      <c r="BK632">
        <v>7400.87</v>
      </c>
      <c r="BL632">
        <v>2432</v>
      </c>
      <c r="BM632">
        <v>0</v>
      </c>
      <c r="BN632">
        <v>0</v>
      </c>
      <c r="BO632">
        <v>0</v>
      </c>
      <c r="BP632">
        <v>0</v>
      </c>
      <c r="BQ632">
        <v>0</v>
      </c>
      <c r="BR632">
        <v>0</v>
      </c>
      <c r="BS632">
        <v>0</v>
      </c>
      <c r="BT632">
        <v>0</v>
      </c>
      <c r="BU632">
        <v>0</v>
      </c>
      <c r="BV632">
        <v>0</v>
      </c>
      <c r="BW632">
        <v>0</v>
      </c>
      <c r="BX632">
        <v>0</v>
      </c>
      <c r="BY632">
        <v>0</v>
      </c>
      <c r="BZ632">
        <v>0</v>
      </c>
      <c r="CA632">
        <v>0</v>
      </c>
      <c r="CB632">
        <v>0</v>
      </c>
      <c r="CC632">
        <v>0</v>
      </c>
      <c r="CD632">
        <v>0</v>
      </c>
      <c r="CE632">
        <v>0</v>
      </c>
      <c r="CF632">
        <v>0</v>
      </c>
      <c r="CG632">
        <v>0</v>
      </c>
      <c r="CH632">
        <v>0</v>
      </c>
      <c r="CI632">
        <v>0</v>
      </c>
      <c r="CJ632">
        <v>0</v>
      </c>
      <c r="CK632">
        <v>0</v>
      </c>
      <c r="CL632">
        <v>0</v>
      </c>
      <c r="CM632">
        <v>0</v>
      </c>
      <c r="CN632">
        <v>0</v>
      </c>
      <c r="CO632">
        <v>0</v>
      </c>
      <c r="CP632">
        <v>0</v>
      </c>
      <c r="CQ632">
        <v>0</v>
      </c>
      <c r="CR632">
        <v>0</v>
      </c>
      <c r="CS632">
        <v>0</v>
      </c>
      <c r="CT632">
        <v>0</v>
      </c>
      <c r="CU632">
        <v>0</v>
      </c>
      <c r="CV632">
        <v>0</v>
      </c>
      <c r="CW632">
        <v>0</v>
      </c>
      <c r="CX632">
        <v>0</v>
      </c>
      <c r="CY632">
        <v>0</v>
      </c>
      <c r="CZ632">
        <v>0</v>
      </c>
      <c r="DA632">
        <v>0</v>
      </c>
      <c r="DB632">
        <v>0</v>
      </c>
      <c r="DC632">
        <v>0</v>
      </c>
      <c r="DD632">
        <v>0</v>
      </c>
      <c r="DE632">
        <v>0</v>
      </c>
      <c r="DF632">
        <v>0</v>
      </c>
      <c r="DG632">
        <v>0</v>
      </c>
      <c r="DH632">
        <v>0</v>
      </c>
      <c r="DI632">
        <v>0</v>
      </c>
      <c r="DJ632">
        <v>0</v>
      </c>
      <c r="DK632">
        <v>0</v>
      </c>
      <c r="DL632">
        <v>0</v>
      </c>
      <c r="DM632">
        <v>0</v>
      </c>
      <c r="DN632">
        <v>0</v>
      </c>
      <c r="DO632">
        <v>0</v>
      </c>
      <c r="DP632">
        <v>0</v>
      </c>
      <c r="DQ632">
        <v>0</v>
      </c>
    </row>
    <row r="633" spans="1:121" x14ac:dyDescent="0.25">
      <c r="A633" t="s">
        <v>1980</v>
      </c>
      <c r="B633" t="s">
        <v>136</v>
      </c>
      <c r="C633" t="s">
        <v>137</v>
      </c>
      <c r="D633">
        <v>395</v>
      </c>
      <c r="E633" t="s">
        <v>138</v>
      </c>
      <c r="F633" t="s">
        <v>1979</v>
      </c>
      <c r="G633" t="s">
        <v>1981</v>
      </c>
      <c r="H633" t="s">
        <v>166</v>
      </c>
      <c r="I633" t="s">
        <v>142</v>
      </c>
      <c r="J633" s="66">
        <v>9608980333</v>
      </c>
      <c r="K633" t="s">
        <v>143</v>
      </c>
      <c r="L633">
        <v>1</v>
      </c>
      <c r="M633" s="65">
        <v>45669</v>
      </c>
      <c r="N633" t="s">
        <v>144</v>
      </c>
      <c r="O633" t="s">
        <v>145</v>
      </c>
      <c r="P633" t="s">
        <v>144</v>
      </c>
      <c r="Q633" t="s">
        <v>145</v>
      </c>
      <c r="R633">
        <v>1</v>
      </c>
      <c r="S633" t="s">
        <v>146</v>
      </c>
      <c r="T633" t="s">
        <v>147</v>
      </c>
      <c r="U633" t="s">
        <v>148</v>
      </c>
      <c r="V633" t="s">
        <v>149</v>
      </c>
      <c r="W633" t="s">
        <v>150</v>
      </c>
      <c r="X633">
        <v>3209</v>
      </c>
      <c r="Y633" t="s">
        <v>222</v>
      </c>
      <c r="AB633" t="s">
        <v>154</v>
      </c>
      <c r="AC633" t="s">
        <v>155</v>
      </c>
      <c r="AP633" t="s">
        <v>158</v>
      </c>
      <c r="AQ633" t="s">
        <v>159</v>
      </c>
      <c r="AR633">
        <v>2025</v>
      </c>
      <c r="AS633">
        <v>12</v>
      </c>
      <c r="AT633" s="65">
        <v>45669</v>
      </c>
      <c r="AU633" t="s">
        <v>160</v>
      </c>
      <c r="AV633" t="s">
        <v>161</v>
      </c>
      <c r="AW633" t="s">
        <v>162</v>
      </c>
      <c r="AX633">
        <v>25000</v>
      </c>
      <c r="AY633">
        <v>0</v>
      </c>
      <c r="AZ633">
        <v>0</v>
      </c>
      <c r="BA633">
        <v>0</v>
      </c>
      <c r="BB633">
        <v>0</v>
      </c>
      <c r="BC633">
        <v>0</v>
      </c>
      <c r="BD633">
        <v>0</v>
      </c>
      <c r="BE633">
        <v>0</v>
      </c>
      <c r="BF633">
        <v>0</v>
      </c>
      <c r="BG633">
        <v>0</v>
      </c>
      <c r="BH633">
        <v>0</v>
      </c>
      <c r="BI633">
        <v>0</v>
      </c>
      <c r="BJ633">
        <v>717.5</v>
      </c>
      <c r="BK633">
        <v>0</v>
      </c>
      <c r="BL633">
        <v>760</v>
      </c>
      <c r="BM633">
        <v>0</v>
      </c>
      <c r="BN633">
        <v>0</v>
      </c>
      <c r="BO633">
        <v>0</v>
      </c>
      <c r="BP633">
        <v>0</v>
      </c>
      <c r="BQ633">
        <v>0</v>
      </c>
      <c r="BR633">
        <v>0</v>
      </c>
      <c r="BS633">
        <v>0</v>
      </c>
      <c r="BT633">
        <v>0</v>
      </c>
      <c r="BU633">
        <v>0</v>
      </c>
      <c r="BV633">
        <v>0</v>
      </c>
      <c r="BW633">
        <v>0</v>
      </c>
      <c r="BX633">
        <v>0</v>
      </c>
      <c r="BY633">
        <v>0</v>
      </c>
      <c r="BZ633">
        <v>0</v>
      </c>
      <c r="CA633">
        <v>0</v>
      </c>
      <c r="CB633">
        <v>0</v>
      </c>
      <c r="CC633">
        <v>0</v>
      </c>
      <c r="CD633">
        <v>0</v>
      </c>
      <c r="CE633">
        <v>0</v>
      </c>
      <c r="CF633">
        <v>0</v>
      </c>
      <c r="CG633">
        <v>0</v>
      </c>
      <c r="CH633">
        <v>0</v>
      </c>
      <c r="CI633">
        <v>0</v>
      </c>
      <c r="CJ633">
        <v>0</v>
      </c>
      <c r="CK633">
        <v>0</v>
      </c>
      <c r="CL633">
        <v>0</v>
      </c>
      <c r="CM633">
        <v>0</v>
      </c>
      <c r="CN633">
        <v>0</v>
      </c>
      <c r="CO633">
        <v>0</v>
      </c>
      <c r="CP633">
        <v>0</v>
      </c>
      <c r="CQ633">
        <v>0</v>
      </c>
      <c r="CR633">
        <v>0</v>
      </c>
      <c r="CS633">
        <v>0</v>
      </c>
      <c r="CT633">
        <v>0</v>
      </c>
      <c r="CU633">
        <v>0</v>
      </c>
      <c r="CV633">
        <v>0</v>
      </c>
      <c r="CW633">
        <v>0</v>
      </c>
      <c r="CX633">
        <v>0</v>
      </c>
      <c r="CY633">
        <v>0</v>
      </c>
      <c r="CZ633">
        <v>0</v>
      </c>
      <c r="DA633">
        <v>0</v>
      </c>
      <c r="DB633">
        <v>0</v>
      </c>
      <c r="DC633">
        <v>0</v>
      </c>
      <c r="DD633">
        <v>0</v>
      </c>
      <c r="DE633">
        <v>0</v>
      </c>
      <c r="DF633">
        <v>0</v>
      </c>
      <c r="DG633">
        <v>0</v>
      </c>
      <c r="DH633">
        <v>0</v>
      </c>
      <c r="DI633">
        <v>0</v>
      </c>
      <c r="DJ633">
        <v>0</v>
      </c>
      <c r="DK633">
        <v>0</v>
      </c>
      <c r="DL633">
        <v>0</v>
      </c>
      <c r="DM633">
        <v>0</v>
      </c>
      <c r="DN633">
        <v>0</v>
      </c>
      <c r="DO633">
        <v>0</v>
      </c>
      <c r="DP633">
        <v>0</v>
      </c>
      <c r="DQ633">
        <v>0</v>
      </c>
    </row>
    <row r="634" spans="1:121" x14ac:dyDescent="0.25">
      <c r="A634" t="s">
        <v>1983</v>
      </c>
      <c r="B634" t="s">
        <v>136</v>
      </c>
      <c r="C634" t="s">
        <v>137</v>
      </c>
      <c r="D634">
        <v>33</v>
      </c>
      <c r="E634" t="s">
        <v>138</v>
      </c>
      <c r="F634" t="s">
        <v>1982</v>
      </c>
      <c r="G634" t="s">
        <v>1984</v>
      </c>
      <c r="H634" t="s">
        <v>166</v>
      </c>
      <c r="I634" t="s">
        <v>206</v>
      </c>
      <c r="J634" s="66">
        <v>9608376907</v>
      </c>
      <c r="K634" t="s">
        <v>143</v>
      </c>
      <c r="L634">
        <v>1</v>
      </c>
      <c r="M634" s="65">
        <v>45662</v>
      </c>
      <c r="N634" t="s">
        <v>167</v>
      </c>
      <c r="O634" t="s">
        <v>168</v>
      </c>
      <c r="P634" t="s">
        <v>167</v>
      </c>
      <c r="Q634" t="s">
        <v>168</v>
      </c>
      <c r="R634">
        <v>34</v>
      </c>
      <c r="S634" t="s">
        <v>169</v>
      </c>
      <c r="T634" t="s">
        <v>147</v>
      </c>
      <c r="U634" t="s">
        <v>148</v>
      </c>
      <c r="V634" t="s">
        <v>149</v>
      </c>
      <c r="W634" t="s">
        <v>150</v>
      </c>
      <c r="X634">
        <v>2210</v>
      </c>
      <c r="Y634" t="s">
        <v>170</v>
      </c>
      <c r="AB634" t="s">
        <v>154</v>
      </c>
      <c r="AC634" t="s">
        <v>155</v>
      </c>
      <c r="AP634" t="s">
        <v>158</v>
      </c>
      <c r="AQ634" t="s">
        <v>159</v>
      </c>
      <c r="AR634">
        <v>2025</v>
      </c>
      <c r="AS634">
        <v>12</v>
      </c>
      <c r="AT634" s="65">
        <v>45669</v>
      </c>
      <c r="AU634" t="s">
        <v>160</v>
      </c>
      <c r="AV634" t="s">
        <v>161</v>
      </c>
      <c r="AW634" t="s">
        <v>171</v>
      </c>
      <c r="AX634">
        <v>0</v>
      </c>
      <c r="AY634">
        <v>0</v>
      </c>
      <c r="AZ634">
        <v>0</v>
      </c>
      <c r="BA634">
        <v>0</v>
      </c>
      <c r="BB634">
        <v>0</v>
      </c>
      <c r="BC634">
        <v>0</v>
      </c>
      <c r="BD634">
        <v>0</v>
      </c>
      <c r="BE634">
        <v>0</v>
      </c>
      <c r="BF634">
        <v>0</v>
      </c>
      <c r="BG634">
        <v>0</v>
      </c>
      <c r="BH634">
        <v>0</v>
      </c>
      <c r="BI634">
        <v>0</v>
      </c>
      <c r="BJ634">
        <v>2296</v>
      </c>
      <c r="BK634">
        <v>7400.87</v>
      </c>
      <c r="BL634">
        <v>2432</v>
      </c>
      <c r="BM634">
        <v>0</v>
      </c>
      <c r="BN634">
        <v>0</v>
      </c>
      <c r="BO634">
        <v>0</v>
      </c>
      <c r="BP634">
        <v>0</v>
      </c>
      <c r="BQ634">
        <v>0</v>
      </c>
      <c r="BR634">
        <v>0</v>
      </c>
      <c r="BS634">
        <v>0</v>
      </c>
      <c r="BT634">
        <v>0</v>
      </c>
      <c r="BU634">
        <v>0</v>
      </c>
      <c r="BV634">
        <v>0</v>
      </c>
      <c r="BW634">
        <v>0</v>
      </c>
      <c r="BX634">
        <v>0</v>
      </c>
      <c r="BY634">
        <v>0</v>
      </c>
      <c r="BZ634">
        <v>0</v>
      </c>
      <c r="CA634">
        <v>0</v>
      </c>
      <c r="CB634">
        <v>0</v>
      </c>
      <c r="CC634">
        <v>0</v>
      </c>
      <c r="CD634">
        <v>0</v>
      </c>
      <c r="CE634">
        <v>0</v>
      </c>
      <c r="CF634">
        <v>0</v>
      </c>
      <c r="CG634">
        <v>0</v>
      </c>
      <c r="CH634">
        <v>0</v>
      </c>
      <c r="CI634">
        <v>0</v>
      </c>
      <c r="CJ634">
        <v>0</v>
      </c>
      <c r="CK634">
        <v>0</v>
      </c>
      <c r="CL634">
        <v>0</v>
      </c>
      <c r="CM634">
        <v>0</v>
      </c>
      <c r="CN634">
        <v>0</v>
      </c>
      <c r="CO634">
        <v>0</v>
      </c>
      <c r="CP634">
        <v>0</v>
      </c>
      <c r="CQ634">
        <v>0</v>
      </c>
      <c r="CR634">
        <v>0</v>
      </c>
      <c r="CS634">
        <v>0</v>
      </c>
      <c r="CT634">
        <v>0</v>
      </c>
      <c r="CU634">
        <v>0</v>
      </c>
      <c r="CV634">
        <v>0</v>
      </c>
      <c r="CW634">
        <v>0</v>
      </c>
      <c r="CX634">
        <v>0</v>
      </c>
      <c r="CY634">
        <v>0</v>
      </c>
      <c r="CZ634">
        <v>0</v>
      </c>
      <c r="DA634">
        <v>0</v>
      </c>
      <c r="DB634">
        <v>0</v>
      </c>
      <c r="DC634">
        <v>0</v>
      </c>
      <c r="DD634">
        <v>0</v>
      </c>
      <c r="DE634">
        <v>0</v>
      </c>
      <c r="DF634">
        <v>0</v>
      </c>
      <c r="DG634">
        <v>0</v>
      </c>
      <c r="DH634">
        <v>0</v>
      </c>
      <c r="DI634">
        <v>0</v>
      </c>
      <c r="DJ634">
        <v>0</v>
      </c>
      <c r="DK634">
        <v>0</v>
      </c>
      <c r="DL634">
        <v>0</v>
      </c>
      <c r="DM634">
        <v>0</v>
      </c>
      <c r="DN634">
        <v>0</v>
      </c>
      <c r="DO634">
        <v>0</v>
      </c>
      <c r="DP634">
        <v>0</v>
      </c>
      <c r="DQ634">
        <v>0</v>
      </c>
    </row>
    <row r="635" spans="1:121" x14ac:dyDescent="0.25">
      <c r="A635" t="s">
        <v>1986</v>
      </c>
      <c r="B635" t="s">
        <v>136</v>
      </c>
      <c r="C635" t="s">
        <v>137</v>
      </c>
      <c r="D635">
        <v>211</v>
      </c>
      <c r="E635" t="s">
        <v>138</v>
      </c>
      <c r="F635" t="s">
        <v>1985</v>
      </c>
      <c r="G635" s="65">
        <v>30895</v>
      </c>
      <c r="H635" t="s">
        <v>166</v>
      </c>
      <c r="I635" t="s">
        <v>142</v>
      </c>
      <c r="J635" s="66">
        <v>200019603625864</v>
      </c>
      <c r="K635" t="s">
        <v>143</v>
      </c>
      <c r="L635">
        <v>3</v>
      </c>
      <c r="M635" s="65">
        <v>45663</v>
      </c>
      <c r="N635" t="s">
        <v>144</v>
      </c>
      <c r="O635" t="s">
        <v>145</v>
      </c>
      <c r="P635" t="s">
        <v>144</v>
      </c>
      <c r="Q635" t="s">
        <v>145</v>
      </c>
      <c r="R635">
        <v>1</v>
      </c>
      <c r="S635" t="s">
        <v>146</v>
      </c>
      <c r="T635" t="s">
        <v>147</v>
      </c>
      <c r="U635" t="s">
        <v>148</v>
      </c>
      <c r="V635" t="s">
        <v>149</v>
      </c>
      <c r="W635" t="s">
        <v>150</v>
      </c>
      <c r="X635">
        <v>2210</v>
      </c>
      <c r="Y635" t="s">
        <v>170</v>
      </c>
      <c r="AB635" t="s">
        <v>154</v>
      </c>
      <c r="AC635" t="s">
        <v>155</v>
      </c>
      <c r="AP635" t="s">
        <v>158</v>
      </c>
      <c r="AQ635" t="s">
        <v>159</v>
      </c>
      <c r="AR635">
        <v>2025</v>
      </c>
      <c r="AS635">
        <v>12</v>
      </c>
      <c r="AT635" s="65">
        <v>45669</v>
      </c>
      <c r="AU635" t="s">
        <v>160</v>
      </c>
      <c r="AV635" t="s">
        <v>161</v>
      </c>
      <c r="AW635" t="s">
        <v>162</v>
      </c>
      <c r="AX635">
        <v>40000</v>
      </c>
      <c r="AY635">
        <v>0</v>
      </c>
      <c r="AZ635">
        <v>0</v>
      </c>
      <c r="BA635">
        <v>0</v>
      </c>
      <c r="BB635">
        <v>0</v>
      </c>
      <c r="BC635">
        <v>0</v>
      </c>
      <c r="BD635">
        <v>0</v>
      </c>
      <c r="BE635">
        <v>0</v>
      </c>
      <c r="BF635">
        <v>0</v>
      </c>
      <c r="BG635">
        <v>0</v>
      </c>
      <c r="BH635">
        <v>0</v>
      </c>
      <c r="BI635">
        <v>0</v>
      </c>
      <c r="BJ635">
        <v>1148</v>
      </c>
      <c r="BK635">
        <v>154.68</v>
      </c>
      <c r="BL635">
        <v>1216</v>
      </c>
      <c r="BM635">
        <v>0</v>
      </c>
      <c r="BN635">
        <v>0</v>
      </c>
      <c r="BO635">
        <v>1919.78</v>
      </c>
      <c r="BP635">
        <v>0</v>
      </c>
      <c r="BQ635">
        <v>0</v>
      </c>
      <c r="BR635">
        <v>0</v>
      </c>
      <c r="BS635">
        <v>0</v>
      </c>
      <c r="BT635">
        <v>0</v>
      </c>
      <c r="BU635">
        <v>0</v>
      </c>
      <c r="BV635">
        <v>0</v>
      </c>
      <c r="BW635">
        <v>0</v>
      </c>
      <c r="BX635">
        <v>0</v>
      </c>
      <c r="BY635">
        <v>0</v>
      </c>
      <c r="BZ635">
        <v>20909.02</v>
      </c>
      <c r="CA635">
        <v>0</v>
      </c>
      <c r="CB635">
        <v>0</v>
      </c>
      <c r="CC635">
        <v>0</v>
      </c>
      <c r="CD635">
        <v>0</v>
      </c>
      <c r="CE635">
        <v>0</v>
      </c>
      <c r="CF635">
        <v>0</v>
      </c>
      <c r="CG635">
        <v>0</v>
      </c>
      <c r="CH635">
        <v>0</v>
      </c>
      <c r="CI635">
        <v>0</v>
      </c>
      <c r="CJ635">
        <v>0</v>
      </c>
      <c r="CK635">
        <v>0</v>
      </c>
      <c r="CL635">
        <v>0</v>
      </c>
      <c r="CM635">
        <v>0</v>
      </c>
      <c r="CN635">
        <v>0</v>
      </c>
      <c r="CO635">
        <v>0</v>
      </c>
      <c r="CP635">
        <v>0</v>
      </c>
      <c r="CQ635">
        <v>0</v>
      </c>
      <c r="CR635">
        <v>0</v>
      </c>
      <c r="CS635">
        <v>0</v>
      </c>
      <c r="CT635">
        <v>0</v>
      </c>
      <c r="CU635">
        <v>0</v>
      </c>
      <c r="CV635">
        <v>0</v>
      </c>
      <c r="CW635">
        <v>0</v>
      </c>
      <c r="CX635">
        <v>0</v>
      </c>
      <c r="CY635">
        <v>0</v>
      </c>
      <c r="CZ635">
        <v>0</v>
      </c>
      <c r="DA635">
        <v>0</v>
      </c>
      <c r="DB635">
        <v>0</v>
      </c>
      <c r="DC635">
        <v>0</v>
      </c>
      <c r="DD635">
        <v>0</v>
      </c>
      <c r="DE635">
        <v>0</v>
      </c>
      <c r="DF635">
        <v>0</v>
      </c>
      <c r="DG635">
        <v>0</v>
      </c>
      <c r="DH635">
        <v>0</v>
      </c>
      <c r="DI635">
        <v>0</v>
      </c>
      <c r="DJ635">
        <v>0</v>
      </c>
      <c r="DK635">
        <v>0</v>
      </c>
      <c r="DL635">
        <v>0</v>
      </c>
      <c r="DM635">
        <v>0</v>
      </c>
      <c r="DN635">
        <v>0</v>
      </c>
      <c r="DO635">
        <v>0</v>
      </c>
      <c r="DP635">
        <v>0</v>
      </c>
      <c r="DQ635">
        <v>0</v>
      </c>
    </row>
    <row r="636" spans="1:121" x14ac:dyDescent="0.25">
      <c r="A636" t="s">
        <v>1988</v>
      </c>
      <c r="B636" t="s">
        <v>136</v>
      </c>
      <c r="C636" t="s">
        <v>137</v>
      </c>
      <c r="D636">
        <v>76</v>
      </c>
      <c r="E636" t="s">
        <v>138</v>
      </c>
      <c r="F636" t="s">
        <v>1987</v>
      </c>
      <c r="G636" t="s">
        <v>1989</v>
      </c>
      <c r="H636" t="s">
        <v>166</v>
      </c>
      <c r="I636" t="s">
        <v>142</v>
      </c>
      <c r="J636" s="66">
        <v>200019605578628</v>
      </c>
      <c r="K636" t="s">
        <v>143</v>
      </c>
      <c r="L636">
        <v>4</v>
      </c>
      <c r="M636" s="65">
        <v>45663</v>
      </c>
      <c r="N636" t="s">
        <v>200</v>
      </c>
      <c r="O636" t="s">
        <v>201</v>
      </c>
      <c r="P636" t="s">
        <v>200</v>
      </c>
      <c r="Q636" t="s">
        <v>201</v>
      </c>
      <c r="R636">
        <v>1</v>
      </c>
      <c r="S636" t="s">
        <v>146</v>
      </c>
      <c r="T636" t="s">
        <v>147</v>
      </c>
      <c r="U636" t="s">
        <v>148</v>
      </c>
      <c r="V636" t="s">
        <v>149</v>
      </c>
      <c r="W636" t="s">
        <v>150</v>
      </c>
      <c r="X636">
        <v>1500</v>
      </c>
      <c r="Y636" t="s">
        <v>264</v>
      </c>
      <c r="Z636" t="s">
        <v>152</v>
      </c>
      <c r="AA636" t="s">
        <v>153</v>
      </c>
      <c r="AB636" t="s">
        <v>154</v>
      </c>
      <c r="AC636" t="s">
        <v>155</v>
      </c>
      <c r="AF636" t="s">
        <v>188</v>
      </c>
      <c r="AG636" t="s">
        <v>189</v>
      </c>
      <c r="AP636" t="s">
        <v>158</v>
      </c>
      <c r="AQ636" t="s">
        <v>159</v>
      </c>
      <c r="AR636">
        <v>2025</v>
      </c>
      <c r="AS636">
        <v>12</v>
      </c>
      <c r="AT636" s="65">
        <v>45669</v>
      </c>
      <c r="AU636" t="s">
        <v>160</v>
      </c>
      <c r="AV636" t="s">
        <v>161</v>
      </c>
      <c r="AW636" t="s">
        <v>162</v>
      </c>
      <c r="AX636">
        <v>80000</v>
      </c>
      <c r="AY636">
        <v>0</v>
      </c>
      <c r="AZ636">
        <v>0</v>
      </c>
      <c r="BA636">
        <v>0</v>
      </c>
      <c r="BB636">
        <v>0</v>
      </c>
      <c r="BC636">
        <v>0</v>
      </c>
      <c r="BD636">
        <v>0</v>
      </c>
      <c r="BE636">
        <v>0</v>
      </c>
      <c r="BF636">
        <v>0</v>
      </c>
      <c r="BG636">
        <v>0</v>
      </c>
      <c r="BH636">
        <v>0</v>
      </c>
      <c r="BI636">
        <v>0</v>
      </c>
      <c r="BJ636">
        <v>2296</v>
      </c>
      <c r="BK636">
        <v>7400.87</v>
      </c>
      <c r="BL636">
        <v>2432</v>
      </c>
      <c r="BM636">
        <v>0</v>
      </c>
      <c r="BN636">
        <v>0</v>
      </c>
      <c r="BO636">
        <v>0</v>
      </c>
      <c r="BP636">
        <v>0</v>
      </c>
      <c r="BQ636">
        <v>0</v>
      </c>
      <c r="BR636">
        <v>0</v>
      </c>
      <c r="BS636">
        <v>0</v>
      </c>
      <c r="BT636">
        <v>0</v>
      </c>
      <c r="BU636">
        <v>0</v>
      </c>
      <c r="BV636">
        <v>0</v>
      </c>
      <c r="BW636">
        <v>0</v>
      </c>
      <c r="BX636">
        <v>0</v>
      </c>
      <c r="BY636">
        <v>0</v>
      </c>
      <c r="BZ636">
        <v>0</v>
      </c>
      <c r="CA636">
        <v>0</v>
      </c>
      <c r="CB636">
        <v>0</v>
      </c>
      <c r="CC636">
        <v>0</v>
      </c>
      <c r="CD636">
        <v>0</v>
      </c>
      <c r="CE636">
        <v>0</v>
      </c>
      <c r="CF636">
        <v>0</v>
      </c>
      <c r="CG636">
        <v>0</v>
      </c>
      <c r="CH636">
        <v>0</v>
      </c>
      <c r="CI636">
        <v>0</v>
      </c>
      <c r="CJ636">
        <v>0</v>
      </c>
      <c r="CK636">
        <v>0</v>
      </c>
      <c r="CL636">
        <v>0</v>
      </c>
      <c r="CM636">
        <v>0</v>
      </c>
      <c r="CN636">
        <v>0</v>
      </c>
      <c r="CO636">
        <v>0</v>
      </c>
      <c r="CP636">
        <v>0</v>
      </c>
      <c r="CQ636">
        <v>0</v>
      </c>
      <c r="CR636">
        <v>0</v>
      </c>
      <c r="CS636">
        <v>0</v>
      </c>
      <c r="CT636">
        <v>0</v>
      </c>
      <c r="CU636">
        <v>0</v>
      </c>
      <c r="CV636">
        <v>0</v>
      </c>
      <c r="CW636">
        <v>0</v>
      </c>
      <c r="CX636">
        <v>0</v>
      </c>
      <c r="CY636">
        <v>0</v>
      </c>
      <c r="CZ636">
        <v>0</v>
      </c>
      <c r="DA636">
        <v>0</v>
      </c>
      <c r="DB636">
        <v>0</v>
      </c>
      <c r="DC636">
        <v>0</v>
      </c>
      <c r="DD636">
        <v>0</v>
      </c>
      <c r="DE636">
        <v>0</v>
      </c>
      <c r="DF636">
        <v>0</v>
      </c>
      <c r="DG636">
        <v>0</v>
      </c>
      <c r="DH636">
        <v>0</v>
      </c>
      <c r="DI636">
        <v>0</v>
      </c>
      <c r="DJ636">
        <v>0</v>
      </c>
      <c r="DK636">
        <v>0</v>
      </c>
      <c r="DL636">
        <v>0</v>
      </c>
      <c r="DM636">
        <v>0</v>
      </c>
      <c r="DN636">
        <v>0</v>
      </c>
      <c r="DO636">
        <v>0</v>
      </c>
      <c r="DP636">
        <v>0</v>
      </c>
      <c r="DQ636">
        <v>0</v>
      </c>
    </row>
    <row r="637" spans="1:121" x14ac:dyDescent="0.25">
      <c r="A637" t="s">
        <v>1991</v>
      </c>
      <c r="B637" t="s">
        <v>136</v>
      </c>
      <c r="C637" t="s">
        <v>137</v>
      </c>
      <c r="D637">
        <v>4</v>
      </c>
      <c r="E637" t="s">
        <v>138</v>
      </c>
      <c r="F637" t="s">
        <v>1990</v>
      </c>
      <c r="G637" s="65">
        <v>26761</v>
      </c>
      <c r="H637" t="s">
        <v>166</v>
      </c>
      <c r="I637" t="s">
        <v>142</v>
      </c>
      <c r="J637" s="66">
        <v>200010131215548</v>
      </c>
      <c r="K637" t="s">
        <v>143</v>
      </c>
      <c r="L637">
        <v>7</v>
      </c>
      <c r="M637" s="65">
        <v>45663</v>
      </c>
      <c r="N637" t="s">
        <v>257</v>
      </c>
      <c r="O637" t="s">
        <v>258</v>
      </c>
      <c r="P637" t="s">
        <v>257</v>
      </c>
      <c r="Q637" t="s">
        <v>258</v>
      </c>
      <c r="R637">
        <v>1</v>
      </c>
      <c r="S637" t="s">
        <v>146</v>
      </c>
      <c r="T637" t="s">
        <v>147</v>
      </c>
      <c r="U637" t="s">
        <v>148</v>
      </c>
      <c r="V637" t="s">
        <v>149</v>
      </c>
      <c r="W637" t="s">
        <v>150</v>
      </c>
      <c r="X637">
        <v>1110</v>
      </c>
      <c r="Y637" t="s">
        <v>192</v>
      </c>
      <c r="Z637" t="s">
        <v>193</v>
      </c>
      <c r="AA637" t="s">
        <v>194</v>
      </c>
      <c r="AB637" t="s">
        <v>195</v>
      </c>
      <c r="AC637" t="s">
        <v>196</v>
      </c>
      <c r="AF637" t="s">
        <v>156</v>
      </c>
      <c r="AG637" t="s">
        <v>157</v>
      </c>
      <c r="AP637" t="s">
        <v>158</v>
      </c>
      <c r="AQ637" t="s">
        <v>159</v>
      </c>
      <c r="AR637">
        <v>2025</v>
      </c>
      <c r="AS637">
        <v>12</v>
      </c>
      <c r="AT637" s="65">
        <v>45669</v>
      </c>
      <c r="AU637" t="s">
        <v>160</v>
      </c>
      <c r="AV637" t="s">
        <v>161</v>
      </c>
      <c r="AW637" t="s">
        <v>162</v>
      </c>
      <c r="AX637">
        <v>47661.599999999999</v>
      </c>
      <c r="AY637">
        <v>0</v>
      </c>
      <c r="AZ637">
        <v>0</v>
      </c>
      <c r="BA637">
        <v>0</v>
      </c>
      <c r="BB637">
        <v>0</v>
      </c>
      <c r="BC637">
        <v>0</v>
      </c>
      <c r="BD637">
        <v>0</v>
      </c>
      <c r="BE637">
        <v>0</v>
      </c>
      <c r="BF637">
        <v>0</v>
      </c>
      <c r="BG637">
        <v>0</v>
      </c>
      <c r="BH637">
        <v>0</v>
      </c>
      <c r="BI637">
        <v>0</v>
      </c>
      <c r="BJ637">
        <v>1367.88</v>
      </c>
      <c r="BK637">
        <v>0</v>
      </c>
      <c r="BL637">
        <v>1448.92</v>
      </c>
      <c r="BM637">
        <v>0</v>
      </c>
      <c r="BN637">
        <v>0</v>
      </c>
      <c r="BO637">
        <v>0</v>
      </c>
      <c r="BP637">
        <v>0</v>
      </c>
      <c r="BQ637">
        <v>0</v>
      </c>
      <c r="BR637">
        <v>0</v>
      </c>
      <c r="BS637">
        <v>0</v>
      </c>
      <c r="BT637">
        <v>0</v>
      </c>
      <c r="BU637">
        <v>0</v>
      </c>
      <c r="BV637">
        <v>0</v>
      </c>
      <c r="BW637">
        <v>0</v>
      </c>
      <c r="BX637">
        <v>0</v>
      </c>
      <c r="BY637">
        <v>0</v>
      </c>
      <c r="BZ637">
        <v>4932</v>
      </c>
      <c r="CA637">
        <v>0</v>
      </c>
      <c r="CB637">
        <v>0</v>
      </c>
      <c r="CC637">
        <v>0</v>
      </c>
      <c r="CD637">
        <v>0</v>
      </c>
      <c r="CE637">
        <v>0</v>
      </c>
      <c r="CF637">
        <v>0</v>
      </c>
      <c r="CG637">
        <v>0</v>
      </c>
      <c r="CH637">
        <v>0</v>
      </c>
      <c r="CI637">
        <v>0</v>
      </c>
      <c r="CJ637">
        <v>0</v>
      </c>
      <c r="CK637">
        <v>0</v>
      </c>
      <c r="CL637">
        <v>0</v>
      </c>
      <c r="CM637">
        <v>0</v>
      </c>
      <c r="CN637">
        <v>0</v>
      </c>
      <c r="CO637">
        <v>0</v>
      </c>
      <c r="CP637">
        <v>0</v>
      </c>
      <c r="CQ637">
        <v>0</v>
      </c>
      <c r="CR637">
        <v>0</v>
      </c>
      <c r="CS637">
        <v>0</v>
      </c>
      <c r="CT637">
        <v>0</v>
      </c>
      <c r="CU637">
        <v>0</v>
      </c>
      <c r="CV637">
        <v>0</v>
      </c>
      <c r="CW637">
        <v>0</v>
      </c>
      <c r="CX637">
        <v>0</v>
      </c>
      <c r="CY637">
        <v>0</v>
      </c>
      <c r="CZ637">
        <v>0</v>
      </c>
      <c r="DA637">
        <v>0</v>
      </c>
      <c r="DB637">
        <v>0</v>
      </c>
      <c r="DC637">
        <v>0</v>
      </c>
      <c r="DD637">
        <v>0</v>
      </c>
      <c r="DE637">
        <v>0</v>
      </c>
      <c r="DF637">
        <v>0</v>
      </c>
      <c r="DG637">
        <v>0</v>
      </c>
      <c r="DH637">
        <v>0</v>
      </c>
      <c r="DI637">
        <v>0</v>
      </c>
      <c r="DJ637">
        <v>0</v>
      </c>
      <c r="DK637">
        <v>0</v>
      </c>
      <c r="DL637">
        <v>0</v>
      </c>
      <c r="DM637">
        <v>0</v>
      </c>
      <c r="DN637">
        <v>0</v>
      </c>
      <c r="DO637">
        <v>0</v>
      </c>
      <c r="DP637">
        <v>0</v>
      </c>
      <c r="DQ637">
        <v>0</v>
      </c>
    </row>
    <row r="638" spans="1:121" x14ac:dyDescent="0.25">
      <c r="A638" t="s">
        <v>1993</v>
      </c>
      <c r="B638" t="s">
        <v>136</v>
      </c>
      <c r="C638" t="s">
        <v>137</v>
      </c>
      <c r="D638">
        <v>355</v>
      </c>
      <c r="E638" t="s">
        <v>138</v>
      </c>
      <c r="F638" t="s">
        <v>1992</v>
      </c>
      <c r="G638" t="s">
        <v>1994</v>
      </c>
      <c r="H638" t="s">
        <v>166</v>
      </c>
      <c r="I638" t="s">
        <v>142</v>
      </c>
      <c r="J638" s="66">
        <v>200019605662504</v>
      </c>
      <c r="K638" t="s">
        <v>143</v>
      </c>
      <c r="L638">
        <v>3</v>
      </c>
      <c r="M638" s="65">
        <v>45663</v>
      </c>
      <c r="N638" t="s">
        <v>200</v>
      </c>
      <c r="O638" t="s">
        <v>201</v>
      </c>
      <c r="P638" t="s">
        <v>200</v>
      </c>
      <c r="Q638" t="s">
        <v>201</v>
      </c>
      <c r="R638">
        <v>1</v>
      </c>
      <c r="S638" t="s">
        <v>146</v>
      </c>
      <c r="T638" t="s">
        <v>147</v>
      </c>
      <c r="U638" t="s">
        <v>148</v>
      </c>
      <c r="V638" t="s">
        <v>149</v>
      </c>
      <c r="W638" t="s">
        <v>150</v>
      </c>
      <c r="X638">
        <v>3978</v>
      </c>
      <c r="Y638" t="s">
        <v>228</v>
      </c>
      <c r="Z638" t="s">
        <v>193</v>
      </c>
      <c r="AA638" t="s">
        <v>194</v>
      </c>
      <c r="AB638" t="s">
        <v>195</v>
      </c>
      <c r="AC638" t="s">
        <v>196</v>
      </c>
      <c r="AF638" t="s">
        <v>156</v>
      </c>
      <c r="AG638" t="s">
        <v>157</v>
      </c>
      <c r="AP638" t="s">
        <v>158</v>
      </c>
      <c r="AQ638" t="s">
        <v>159</v>
      </c>
      <c r="AR638">
        <v>2025</v>
      </c>
      <c r="AS638">
        <v>12</v>
      </c>
      <c r="AT638" s="65">
        <v>45669</v>
      </c>
      <c r="AU638" t="s">
        <v>160</v>
      </c>
      <c r="AV638" t="s">
        <v>161</v>
      </c>
      <c r="AW638" t="s">
        <v>162</v>
      </c>
      <c r="AX638">
        <v>75000</v>
      </c>
      <c r="AY638">
        <v>0</v>
      </c>
      <c r="AZ638">
        <v>0</v>
      </c>
      <c r="BA638">
        <v>0</v>
      </c>
      <c r="BB638">
        <v>0</v>
      </c>
      <c r="BC638">
        <v>0</v>
      </c>
      <c r="BD638">
        <v>0</v>
      </c>
      <c r="BE638">
        <v>0</v>
      </c>
      <c r="BF638">
        <v>0</v>
      </c>
      <c r="BG638">
        <v>0</v>
      </c>
      <c r="BH638">
        <v>0</v>
      </c>
      <c r="BI638">
        <v>0</v>
      </c>
      <c r="BJ638">
        <v>2152.5</v>
      </c>
      <c r="BK638">
        <v>6309.38</v>
      </c>
      <c r="BL638">
        <v>2280</v>
      </c>
      <c r="BM638">
        <v>0</v>
      </c>
      <c r="BN638">
        <v>0</v>
      </c>
      <c r="BO638">
        <v>0</v>
      </c>
      <c r="BP638">
        <v>0</v>
      </c>
      <c r="BQ638">
        <v>0</v>
      </c>
      <c r="BR638">
        <v>0</v>
      </c>
      <c r="BS638">
        <v>0</v>
      </c>
      <c r="BT638">
        <v>0</v>
      </c>
      <c r="BU638">
        <v>0</v>
      </c>
      <c r="BV638">
        <v>0</v>
      </c>
      <c r="BW638">
        <v>0</v>
      </c>
      <c r="BX638">
        <v>0</v>
      </c>
      <c r="BY638">
        <v>0</v>
      </c>
      <c r="BZ638">
        <v>0</v>
      </c>
      <c r="CA638">
        <v>0</v>
      </c>
      <c r="CB638">
        <v>0</v>
      </c>
      <c r="CC638">
        <v>0</v>
      </c>
      <c r="CD638">
        <v>0</v>
      </c>
      <c r="CE638">
        <v>0</v>
      </c>
      <c r="CF638">
        <v>0</v>
      </c>
      <c r="CG638">
        <v>0</v>
      </c>
      <c r="CH638">
        <v>0</v>
      </c>
      <c r="CI638">
        <v>0</v>
      </c>
      <c r="CJ638">
        <v>0</v>
      </c>
      <c r="CK638">
        <v>0</v>
      </c>
      <c r="CL638">
        <v>0</v>
      </c>
      <c r="CM638">
        <v>0</v>
      </c>
      <c r="CN638">
        <v>0</v>
      </c>
      <c r="CO638">
        <v>0</v>
      </c>
      <c r="CP638">
        <v>0</v>
      </c>
      <c r="CQ638">
        <v>0</v>
      </c>
      <c r="CR638">
        <v>0</v>
      </c>
      <c r="CS638">
        <v>0</v>
      </c>
      <c r="CT638">
        <v>0</v>
      </c>
      <c r="CU638">
        <v>0</v>
      </c>
      <c r="CV638">
        <v>0</v>
      </c>
      <c r="CW638">
        <v>0</v>
      </c>
      <c r="CX638">
        <v>0</v>
      </c>
      <c r="CY638">
        <v>0</v>
      </c>
      <c r="CZ638">
        <v>0</v>
      </c>
      <c r="DA638">
        <v>0</v>
      </c>
      <c r="DB638">
        <v>0</v>
      </c>
      <c r="DC638">
        <v>0</v>
      </c>
      <c r="DD638">
        <v>0</v>
      </c>
      <c r="DE638">
        <v>0</v>
      </c>
      <c r="DF638">
        <v>0</v>
      </c>
      <c r="DG638">
        <v>0</v>
      </c>
      <c r="DH638">
        <v>0</v>
      </c>
      <c r="DI638">
        <v>0</v>
      </c>
      <c r="DJ638">
        <v>0</v>
      </c>
      <c r="DK638">
        <v>0</v>
      </c>
      <c r="DL638">
        <v>0</v>
      </c>
      <c r="DM638">
        <v>0</v>
      </c>
      <c r="DN638">
        <v>0</v>
      </c>
      <c r="DO638">
        <v>0</v>
      </c>
      <c r="DP638">
        <v>0</v>
      </c>
      <c r="DQ638">
        <v>0</v>
      </c>
    </row>
    <row r="639" spans="1:121" x14ac:dyDescent="0.25">
      <c r="A639" t="s">
        <v>1996</v>
      </c>
      <c r="B639" t="s">
        <v>136</v>
      </c>
      <c r="C639" t="s">
        <v>137</v>
      </c>
      <c r="D639">
        <v>18</v>
      </c>
      <c r="E639" t="s">
        <v>138</v>
      </c>
      <c r="F639" t="s">
        <v>1995</v>
      </c>
      <c r="G639" t="s">
        <v>1997</v>
      </c>
      <c r="H639" t="s">
        <v>141</v>
      </c>
      <c r="I639" t="s">
        <v>142</v>
      </c>
      <c r="J639" s="66">
        <v>200010131481262</v>
      </c>
      <c r="K639" t="s">
        <v>143</v>
      </c>
      <c r="L639">
        <v>5</v>
      </c>
      <c r="M639" s="65">
        <v>45663</v>
      </c>
      <c r="N639" t="s">
        <v>329</v>
      </c>
      <c r="O639" t="s">
        <v>330</v>
      </c>
      <c r="P639" t="s">
        <v>329</v>
      </c>
      <c r="Q639" t="s">
        <v>330</v>
      </c>
      <c r="R639">
        <v>1</v>
      </c>
      <c r="S639" t="s">
        <v>146</v>
      </c>
      <c r="T639" t="s">
        <v>147</v>
      </c>
      <c r="U639" t="s">
        <v>148</v>
      </c>
      <c r="V639" t="s">
        <v>149</v>
      </c>
      <c r="W639" t="s">
        <v>150</v>
      </c>
      <c r="X639">
        <v>1110</v>
      </c>
      <c r="Y639" t="s">
        <v>192</v>
      </c>
      <c r="Z639" t="s">
        <v>193</v>
      </c>
      <c r="AA639" t="s">
        <v>194</v>
      </c>
      <c r="AB639" t="s">
        <v>195</v>
      </c>
      <c r="AC639" t="s">
        <v>196</v>
      </c>
      <c r="AF639" t="s">
        <v>156</v>
      </c>
      <c r="AG639" t="s">
        <v>157</v>
      </c>
      <c r="AP639" t="s">
        <v>158</v>
      </c>
      <c r="AQ639" t="s">
        <v>159</v>
      </c>
      <c r="AR639">
        <v>2025</v>
      </c>
      <c r="AS639">
        <v>12</v>
      </c>
      <c r="AT639" s="65">
        <v>45669</v>
      </c>
      <c r="AU639" t="s">
        <v>160</v>
      </c>
      <c r="AV639" t="s">
        <v>161</v>
      </c>
      <c r="AW639" t="s">
        <v>162</v>
      </c>
      <c r="AX639">
        <v>40000</v>
      </c>
      <c r="AY639">
        <v>0</v>
      </c>
      <c r="AZ639">
        <v>0</v>
      </c>
      <c r="BA639">
        <v>0</v>
      </c>
      <c r="BB639">
        <v>0</v>
      </c>
      <c r="BC639">
        <v>0</v>
      </c>
      <c r="BD639">
        <v>0</v>
      </c>
      <c r="BE639">
        <v>0</v>
      </c>
      <c r="BF639">
        <v>0</v>
      </c>
      <c r="BG639">
        <v>0</v>
      </c>
      <c r="BH639">
        <v>0</v>
      </c>
      <c r="BI639">
        <v>0</v>
      </c>
      <c r="BJ639">
        <v>1148</v>
      </c>
      <c r="BK639">
        <v>154.68</v>
      </c>
      <c r="BL639">
        <v>1216</v>
      </c>
      <c r="BM639">
        <v>0</v>
      </c>
      <c r="BN639">
        <v>0</v>
      </c>
      <c r="BO639">
        <v>1919.78</v>
      </c>
      <c r="BP639">
        <v>0</v>
      </c>
      <c r="BQ639">
        <v>0</v>
      </c>
      <c r="BR639">
        <v>0</v>
      </c>
      <c r="BS639">
        <v>0</v>
      </c>
      <c r="BT639">
        <v>0</v>
      </c>
      <c r="BU639">
        <v>0</v>
      </c>
      <c r="BV639">
        <v>0</v>
      </c>
      <c r="BW639">
        <v>0</v>
      </c>
      <c r="BX639">
        <v>0</v>
      </c>
      <c r="BY639">
        <v>0</v>
      </c>
      <c r="BZ639">
        <v>0</v>
      </c>
      <c r="CA639">
        <v>0</v>
      </c>
      <c r="CB639">
        <v>0</v>
      </c>
      <c r="CC639">
        <v>0</v>
      </c>
      <c r="CD639">
        <v>0</v>
      </c>
      <c r="CE639">
        <v>0</v>
      </c>
      <c r="CF639">
        <v>0</v>
      </c>
      <c r="CG639">
        <v>0</v>
      </c>
      <c r="CH639">
        <v>0</v>
      </c>
      <c r="CI639">
        <v>0</v>
      </c>
      <c r="CJ639">
        <v>0</v>
      </c>
      <c r="CK639">
        <v>0</v>
      </c>
      <c r="CL639">
        <v>0</v>
      </c>
      <c r="CM639">
        <v>0</v>
      </c>
      <c r="CN639">
        <v>0</v>
      </c>
      <c r="CO639">
        <v>0</v>
      </c>
      <c r="CP639">
        <v>0</v>
      </c>
      <c r="CQ639">
        <v>0</v>
      </c>
      <c r="CR639">
        <v>0</v>
      </c>
      <c r="CS639">
        <v>0</v>
      </c>
      <c r="CT639">
        <v>0</v>
      </c>
      <c r="CU639">
        <v>0</v>
      </c>
      <c r="CV639">
        <v>0</v>
      </c>
      <c r="CW639">
        <v>0</v>
      </c>
      <c r="CX639">
        <v>0</v>
      </c>
      <c r="CY639">
        <v>0</v>
      </c>
      <c r="CZ639">
        <v>0</v>
      </c>
      <c r="DA639">
        <v>0</v>
      </c>
      <c r="DB639">
        <v>0</v>
      </c>
      <c r="DC639">
        <v>0</v>
      </c>
      <c r="DD639">
        <v>0</v>
      </c>
      <c r="DE639">
        <v>0</v>
      </c>
      <c r="DF639">
        <v>0</v>
      </c>
      <c r="DG639">
        <v>0</v>
      </c>
      <c r="DH639">
        <v>0</v>
      </c>
      <c r="DI639">
        <v>0</v>
      </c>
      <c r="DJ639">
        <v>0</v>
      </c>
      <c r="DK639">
        <v>0</v>
      </c>
      <c r="DL639">
        <v>0</v>
      </c>
      <c r="DM639">
        <v>0</v>
      </c>
      <c r="DN639">
        <v>0</v>
      </c>
      <c r="DO639">
        <v>0</v>
      </c>
      <c r="DP639">
        <v>0</v>
      </c>
      <c r="DQ639">
        <v>0</v>
      </c>
    </row>
    <row r="640" spans="1:121" x14ac:dyDescent="0.25">
      <c r="A640" t="s">
        <v>1999</v>
      </c>
      <c r="B640" t="s">
        <v>136</v>
      </c>
      <c r="C640" t="s">
        <v>137</v>
      </c>
      <c r="D640">
        <v>214</v>
      </c>
      <c r="E640" t="s">
        <v>138</v>
      </c>
      <c r="F640" t="s">
        <v>1998</v>
      </c>
      <c r="G640" t="s">
        <v>1805</v>
      </c>
      <c r="H640" t="s">
        <v>141</v>
      </c>
      <c r="I640" t="s">
        <v>142</v>
      </c>
      <c r="J640" s="66">
        <v>9607758054</v>
      </c>
      <c r="K640" t="s">
        <v>143</v>
      </c>
      <c r="L640">
        <v>1</v>
      </c>
      <c r="M640" s="65">
        <v>45665</v>
      </c>
      <c r="N640" t="s">
        <v>329</v>
      </c>
      <c r="O640" t="s">
        <v>330</v>
      </c>
      <c r="P640" t="s">
        <v>329</v>
      </c>
      <c r="Q640" t="s">
        <v>330</v>
      </c>
      <c r="R640">
        <v>1</v>
      </c>
      <c r="S640" t="s">
        <v>146</v>
      </c>
      <c r="T640" t="s">
        <v>147</v>
      </c>
      <c r="U640" t="s">
        <v>148</v>
      </c>
      <c r="V640" t="s">
        <v>149</v>
      </c>
      <c r="W640" t="s">
        <v>150</v>
      </c>
      <c r="X640">
        <v>3389</v>
      </c>
      <c r="Y640" t="s">
        <v>277</v>
      </c>
      <c r="Z640" t="s">
        <v>193</v>
      </c>
      <c r="AA640" t="s">
        <v>194</v>
      </c>
      <c r="AB640" t="s">
        <v>154</v>
      </c>
      <c r="AC640" t="s">
        <v>155</v>
      </c>
      <c r="AF640" t="s">
        <v>156</v>
      </c>
      <c r="AG640" t="s">
        <v>157</v>
      </c>
      <c r="AP640" t="s">
        <v>158</v>
      </c>
      <c r="AQ640" t="s">
        <v>159</v>
      </c>
      <c r="AR640">
        <v>2025</v>
      </c>
      <c r="AS640">
        <v>12</v>
      </c>
      <c r="AT640" s="65">
        <v>45669</v>
      </c>
      <c r="AU640" t="s">
        <v>160</v>
      </c>
      <c r="AV640" t="s">
        <v>161</v>
      </c>
      <c r="AW640" t="s">
        <v>162</v>
      </c>
      <c r="AX640">
        <v>40000</v>
      </c>
      <c r="AY640">
        <v>0</v>
      </c>
      <c r="AZ640">
        <v>0</v>
      </c>
      <c r="BA640">
        <v>0</v>
      </c>
      <c r="BB640">
        <v>0</v>
      </c>
      <c r="BC640">
        <v>0</v>
      </c>
      <c r="BD640">
        <v>0</v>
      </c>
      <c r="BE640">
        <v>0</v>
      </c>
      <c r="BF640">
        <v>0</v>
      </c>
      <c r="BG640">
        <v>0</v>
      </c>
      <c r="BH640">
        <v>0</v>
      </c>
      <c r="BI640">
        <v>0</v>
      </c>
      <c r="BJ640">
        <v>1148</v>
      </c>
      <c r="BK640">
        <v>442.65</v>
      </c>
      <c r="BL640">
        <v>1216</v>
      </c>
      <c r="BM640">
        <v>0</v>
      </c>
      <c r="BN640">
        <v>0</v>
      </c>
      <c r="BO640">
        <v>0</v>
      </c>
      <c r="BP640">
        <v>0</v>
      </c>
      <c r="BQ640">
        <v>0</v>
      </c>
      <c r="BR640">
        <v>0</v>
      </c>
      <c r="BS640">
        <v>0</v>
      </c>
      <c r="BT640">
        <v>0</v>
      </c>
      <c r="BU640">
        <v>0</v>
      </c>
      <c r="BV640">
        <v>0</v>
      </c>
      <c r="BW640">
        <v>0</v>
      </c>
      <c r="BX640">
        <v>0</v>
      </c>
      <c r="BY640">
        <v>0</v>
      </c>
      <c r="BZ640">
        <v>0</v>
      </c>
      <c r="CA640">
        <v>0</v>
      </c>
      <c r="CB640">
        <v>0</v>
      </c>
      <c r="CC640">
        <v>0</v>
      </c>
      <c r="CD640">
        <v>0</v>
      </c>
      <c r="CE640">
        <v>0</v>
      </c>
      <c r="CF640">
        <v>0</v>
      </c>
      <c r="CG640">
        <v>0</v>
      </c>
      <c r="CH640">
        <v>0</v>
      </c>
      <c r="CI640">
        <v>0</v>
      </c>
      <c r="CJ640">
        <v>0</v>
      </c>
      <c r="CK640">
        <v>0</v>
      </c>
      <c r="CL640">
        <v>0</v>
      </c>
      <c r="CM640">
        <v>0</v>
      </c>
      <c r="CN640">
        <v>0</v>
      </c>
      <c r="CO640">
        <v>0</v>
      </c>
      <c r="CP640">
        <v>0</v>
      </c>
      <c r="CQ640">
        <v>0</v>
      </c>
      <c r="CR640">
        <v>0</v>
      </c>
      <c r="CS640">
        <v>0</v>
      </c>
      <c r="CT640">
        <v>0</v>
      </c>
      <c r="CU640">
        <v>0</v>
      </c>
      <c r="CV640">
        <v>0</v>
      </c>
      <c r="CW640">
        <v>0</v>
      </c>
      <c r="CX640">
        <v>0</v>
      </c>
      <c r="CY640">
        <v>0</v>
      </c>
      <c r="CZ640">
        <v>0</v>
      </c>
      <c r="DA640">
        <v>0</v>
      </c>
      <c r="DB640">
        <v>0</v>
      </c>
      <c r="DC640">
        <v>0</v>
      </c>
      <c r="DD640">
        <v>0</v>
      </c>
      <c r="DE640">
        <v>0</v>
      </c>
      <c r="DF640">
        <v>0</v>
      </c>
      <c r="DG640">
        <v>0</v>
      </c>
      <c r="DH640">
        <v>0</v>
      </c>
      <c r="DI640">
        <v>0</v>
      </c>
      <c r="DJ640">
        <v>0</v>
      </c>
      <c r="DK640">
        <v>0</v>
      </c>
      <c r="DL640">
        <v>0</v>
      </c>
      <c r="DM640">
        <v>0</v>
      </c>
      <c r="DN640">
        <v>0</v>
      </c>
      <c r="DO640">
        <v>0</v>
      </c>
      <c r="DP640">
        <v>0</v>
      </c>
      <c r="DQ640">
        <v>0</v>
      </c>
    </row>
    <row r="641" spans="1:121" x14ac:dyDescent="0.25">
      <c r="A641" t="s">
        <v>2001</v>
      </c>
      <c r="B641" t="s">
        <v>136</v>
      </c>
      <c r="C641" t="s">
        <v>137</v>
      </c>
      <c r="D641">
        <v>183</v>
      </c>
      <c r="E641" t="s">
        <v>138</v>
      </c>
      <c r="F641" t="s">
        <v>2000</v>
      </c>
      <c r="G641" t="s">
        <v>2002</v>
      </c>
      <c r="H641" t="s">
        <v>166</v>
      </c>
      <c r="I641" t="s">
        <v>142</v>
      </c>
      <c r="J641" s="66">
        <v>200019605578645</v>
      </c>
      <c r="K641" t="s">
        <v>143</v>
      </c>
      <c r="L641">
        <v>4</v>
      </c>
      <c r="M641" s="65">
        <v>45663</v>
      </c>
      <c r="N641" t="s">
        <v>200</v>
      </c>
      <c r="O641" t="s">
        <v>201</v>
      </c>
      <c r="P641" t="s">
        <v>200</v>
      </c>
      <c r="Q641" t="s">
        <v>201</v>
      </c>
      <c r="R641">
        <v>1</v>
      </c>
      <c r="S641" t="s">
        <v>146</v>
      </c>
      <c r="T641" t="s">
        <v>147</v>
      </c>
      <c r="U641" t="s">
        <v>148</v>
      </c>
      <c r="V641" t="s">
        <v>149</v>
      </c>
      <c r="W641" t="s">
        <v>150</v>
      </c>
      <c r="X641">
        <v>1693</v>
      </c>
      <c r="Y641" t="s">
        <v>187</v>
      </c>
      <c r="Z641" t="s">
        <v>152</v>
      </c>
      <c r="AA641" t="s">
        <v>153</v>
      </c>
      <c r="AB641" t="s">
        <v>154</v>
      </c>
      <c r="AC641" t="s">
        <v>155</v>
      </c>
      <c r="AF641" t="s">
        <v>188</v>
      </c>
      <c r="AG641" t="s">
        <v>189</v>
      </c>
      <c r="AP641" t="s">
        <v>158</v>
      </c>
      <c r="AQ641" t="s">
        <v>159</v>
      </c>
      <c r="AR641">
        <v>2025</v>
      </c>
      <c r="AS641">
        <v>12</v>
      </c>
      <c r="AT641" s="65">
        <v>45669</v>
      </c>
      <c r="AU641" t="s">
        <v>160</v>
      </c>
      <c r="AV641" t="s">
        <v>161</v>
      </c>
      <c r="AW641" t="s">
        <v>162</v>
      </c>
      <c r="AX641">
        <v>70000</v>
      </c>
      <c r="AY641">
        <v>0</v>
      </c>
      <c r="AZ641">
        <v>0</v>
      </c>
      <c r="BA641">
        <v>0</v>
      </c>
      <c r="BB641">
        <v>0</v>
      </c>
      <c r="BC641">
        <v>0</v>
      </c>
      <c r="BD641">
        <v>0</v>
      </c>
      <c r="BE641">
        <v>0</v>
      </c>
      <c r="BF641">
        <v>0</v>
      </c>
      <c r="BG641">
        <v>0</v>
      </c>
      <c r="BH641">
        <v>0</v>
      </c>
      <c r="BI641">
        <v>0</v>
      </c>
      <c r="BJ641">
        <v>2009</v>
      </c>
      <c r="BK641">
        <v>5368.48</v>
      </c>
      <c r="BL641">
        <v>2128</v>
      </c>
      <c r="BM641">
        <v>0</v>
      </c>
      <c r="BN641">
        <v>0</v>
      </c>
      <c r="BO641">
        <v>0</v>
      </c>
      <c r="BP641">
        <v>0</v>
      </c>
      <c r="BQ641">
        <v>0</v>
      </c>
      <c r="BR641">
        <v>0</v>
      </c>
      <c r="BS641">
        <v>0</v>
      </c>
      <c r="BT641">
        <v>0</v>
      </c>
      <c r="BU641">
        <v>0</v>
      </c>
      <c r="BV641">
        <v>0</v>
      </c>
      <c r="BW641">
        <v>0</v>
      </c>
      <c r="BX641">
        <v>0</v>
      </c>
      <c r="BY641">
        <v>0</v>
      </c>
      <c r="BZ641">
        <v>0</v>
      </c>
      <c r="CA641">
        <v>0</v>
      </c>
      <c r="CB641">
        <v>0</v>
      </c>
      <c r="CC641">
        <v>0</v>
      </c>
      <c r="CD641">
        <v>0</v>
      </c>
      <c r="CE641">
        <v>0</v>
      </c>
      <c r="CF641">
        <v>0</v>
      </c>
      <c r="CG641">
        <v>0</v>
      </c>
      <c r="CH641">
        <v>0</v>
      </c>
      <c r="CI641">
        <v>0</v>
      </c>
      <c r="CJ641">
        <v>0</v>
      </c>
      <c r="CK641">
        <v>0</v>
      </c>
      <c r="CL641">
        <v>0</v>
      </c>
      <c r="CM641">
        <v>0</v>
      </c>
      <c r="CN641">
        <v>0</v>
      </c>
      <c r="CO641">
        <v>0</v>
      </c>
      <c r="CP641">
        <v>0</v>
      </c>
      <c r="CQ641">
        <v>0</v>
      </c>
      <c r="CR641">
        <v>0</v>
      </c>
      <c r="CS641">
        <v>0</v>
      </c>
      <c r="CT641">
        <v>0</v>
      </c>
      <c r="CU641">
        <v>0</v>
      </c>
      <c r="CV641">
        <v>0</v>
      </c>
      <c r="CW641">
        <v>0</v>
      </c>
      <c r="CX641">
        <v>0</v>
      </c>
      <c r="CY641">
        <v>0</v>
      </c>
      <c r="CZ641">
        <v>0</v>
      </c>
      <c r="DA641">
        <v>0</v>
      </c>
      <c r="DB641">
        <v>0</v>
      </c>
      <c r="DC641">
        <v>0</v>
      </c>
      <c r="DD641">
        <v>0</v>
      </c>
      <c r="DE641">
        <v>0</v>
      </c>
      <c r="DF641">
        <v>0</v>
      </c>
      <c r="DG641">
        <v>0</v>
      </c>
      <c r="DH641">
        <v>0</v>
      </c>
      <c r="DI641">
        <v>0</v>
      </c>
      <c r="DJ641">
        <v>0</v>
      </c>
      <c r="DK641">
        <v>0</v>
      </c>
      <c r="DL641">
        <v>0</v>
      </c>
      <c r="DM641">
        <v>0</v>
      </c>
      <c r="DN641">
        <v>0</v>
      </c>
      <c r="DO641">
        <v>0</v>
      </c>
      <c r="DP641">
        <v>0</v>
      </c>
      <c r="DQ641">
        <v>0</v>
      </c>
    </row>
    <row r="642" spans="1:121" x14ac:dyDescent="0.25">
      <c r="A642" t="s">
        <v>2004</v>
      </c>
      <c r="B642" t="s">
        <v>136</v>
      </c>
      <c r="C642" t="s">
        <v>137</v>
      </c>
      <c r="D642">
        <v>193</v>
      </c>
      <c r="E642" t="s">
        <v>138</v>
      </c>
      <c r="F642" t="s">
        <v>2003</v>
      </c>
      <c r="G642" s="65">
        <v>28040</v>
      </c>
      <c r="H642" t="s">
        <v>166</v>
      </c>
      <c r="I642" t="s">
        <v>206</v>
      </c>
      <c r="J642" s="66">
        <v>1900596462</v>
      </c>
      <c r="K642" t="s">
        <v>143</v>
      </c>
      <c r="L642">
        <v>1</v>
      </c>
      <c r="M642" s="65">
        <v>45669</v>
      </c>
      <c r="N642" t="s">
        <v>167</v>
      </c>
      <c r="O642" t="s">
        <v>168</v>
      </c>
      <c r="P642" t="s">
        <v>167</v>
      </c>
      <c r="Q642" t="s">
        <v>168</v>
      </c>
      <c r="R642">
        <v>34</v>
      </c>
      <c r="S642" t="s">
        <v>169</v>
      </c>
      <c r="T642" t="s">
        <v>147</v>
      </c>
      <c r="U642" t="s">
        <v>148</v>
      </c>
      <c r="V642" t="s">
        <v>149</v>
      </c>
      <c r="W642" t="s">
        <v>150</v>
      </c>
      <c r="X642">
        <v>1910</v>
      </c>
      <c r="Y642" t="s">
        <v>233</v>
      </c>
      <c r="AB642" t="s">
        <v>154</v>
      </c>
      <c r="AC642" t="s">
        <v>155</v>
      </c>
      <c r="AP642" t="s">
        <v>158</v>
      </c>
      <c r="AQ642" t="s">
        <v>159</v>
      </c>
      <c r="AR642">
        <v>2025</v>
      </c>
      <c r="AS642">
        <v>12</v>
      </c>
      <c r="AT642" s="65">
        <v>45669</v>
      </c>
      <c r="AU642" t="s">
        <v>160</v>
      </c>
      <c r="AV642" t="s">
        <v>161</v>
      </c>
      <c r="AW642" t="s">
        <v>171</v>
      </c>
      <c r="AX642">
        <v>0</v>
      </c>
      <c r="AY642">
        <v>0</v>
      </c>
      <c r="AZ642">
        <v>0</v>
      </c>
      <c r="BA642">
        <v>0</v>
      </c>
      <c r="BB642">
        <v>0</v>
      </c>
      <c r="BC642">
        <v>0</v>
      </c>
      <c r="BD642">
        <v>0</v>
      </c>
      <c r="BE642">
        <v>0</v>
      </c>
      <c r="BF642">
        <v>0</v>
      </c>
      <c r="BG642">
        <v>0</v>
      </c>
      <c r="BH642">
        <v>0</v>
      </c>
      <c r="BI642">
        <v>0</v>
      </c>
      <c r="BJ642">
        <v>1435</v>
      </c>
      <c r="BK642">
        <v>1854</v>
      </c>
      <c r="BL642">
        <v>1520</v>
      </c>
      <c r="BM642">
        <v>0</v>
      </c>
      <c r="BN642">
        <v>0</v>
      </c>
      <c r="BO642">
        <v>0</v>
      </c>
      <c r="BP642">
        <v>0</v>
      </c>
      <c r="BQ642">
        <v>0</v>
      </c>
      <c r="BR642">
        <v>0</v>
      </c>
      <c r="BS642">
        <v>0</v>
      </c>
      <c r="BT642">
        <v>0</v>
      </c>
      <c r="BU642">
        <v>0</v>
      </c>
      <c r="BV642">
        <v>0</v>
      </c>
      <c r="BW642">
        <v>0</v>
      </c>
      <c r="BX642">
        <v>0</v>
      </c>
      <c r="BY642">
        <v>0</v>
      </c>
      <c r="BZ642">
        <v>0</v>
      </c>
      <c r="CA642">
        <v>0</v>
      </c>
      <c r="CB642">
        <v>0</v>
      </c>
      <c r="CC642">
        <v>0</v>
      </c>
      <c r="CD642">
        <v>0</v>
      </c>
      <c r="CE642">
        <v>0</v>
      </c>
      <c r="CF642">
        <v>0</v>
      </c>
      <c r="CG642">
        <v>0</v>
      </c>
      <c r="CH642">
        <v>0</v>
      </c>
      <c r="CI642">
        <v>0</v>
      </c>
      <c r="CJ642">
        <v>0</v>
      </c>
      <c r="CK642">
        <v>0</v>
      </c>
      <c r="CL642">
        <v>0</v>
      </c>
      <c r="CM642">
        <v>0</v>
      </c>
      <c r="CN642">
        <v>0</v>
      </c>
      <c r="CO642">
        <v>0</v>
      </c>
      <c r="CP642">
        <v>0</v>
      </c>
      <c r="CQ642">
        <v>0</v>
      </c>
      <c r="CR642">
        <v>0</v>
      </c>
      <c r="CS642">
        <v>0</v>
      </c>
      <c r="CT642">
        <v>0</v>
      </c>
      <c r="CU642">
        <v>0</v>
      </c>
      <c r="CV642">
        <v>0</v>
      </c>
      <c r="CW642">
        <v>0</v>
      </c>
      <c r="CX642">
        <v>0</v>
      </c>
      <c r="CY642">
        <v>0</v>
      </c>
      <c r="CZ642">
        <v>0</v>
      </c>
      <c r="DA642">
        <v>0</v>
      </c>
      <c r="DB642">
        <v>0</v>
      </c>
      <c r="DC642">
        <v>0</v>
      </c>
      <c r="DD642">
        <v>0</v>
      </c>
      <c r="DE642">
        <v>0</v>
      </c>
      <c r="DF642">
        <v>0</v>
      </c>
      <c r="DG642">
        <v>0</v>
      </c>
      <c r="DH642">
        <v>0</v>
      </c>
      <c r="DI642">
        <v>0</v>
      </c>
      <c r="DJ642">
        <v>0</v>
      </c>
      <c r="DK642">
        <v>0</v>
      </c>
      <c r="DL642">
        <v>0</v>
      </c>
      <c r="DM642">
        <v>0</v>
      </c>
      <c r="DN642">
        <v>0</v>
      </c>
      <c r="DO642">
        <v>0</v>
      </c>
      <c r="DP642">
        <v>0</v>
      </c>
      <c r="DQ642">
        <v>0</v>
      </c>
    </row>
    <row r="643" spans="1:121" x14ac:dyDescent="0.25">
      <c r="A643" t="s">
        <v>2006</v>
      </c>
      <c r="B643" t="s">
        <v>136</v>
      </c>
      <c r="C643" t="s">
        <v>137</v>
      </c>
      <c r="D643">
        <v>4</v>
      </c>
      <c r="E643" t="s">
        <v>138</v>
      </c>
      <c r="F643" t="s">
        <v>2005</v>
      </c>
      <c r="G643" t="s">
        <v>2007</v>
      </c>
      <c r="H643" t="s">
        <v>141</v>
      </c>
      <c r="I643" t="s">
        <v>142</v>
      </c>
      <c r="J643" s="66">
        <v>9604396296</v>
      </c>
      <c r="K643" t="s">
        <v>143</v>
      </c>
      <c r="L643">
        <v>1</v>
      </c>
      <c r="M643" s="65">
        <v>45669</v>
      </c>
      <c r="N643" t="s">
        <v>2008</v>
      </c>
      <c r="O643" t="s">
        <v>2009</v>
      </c>
      <c r="P643" t="s">
        <v>2008</v>
      </c>
      <c r="Q643" t="s">
        <v>2009</v>
      </c>
      <c r="R643">
        <v>34</v>
      </c>
      <c r="S643" t="s">
        <v>169</v>
      </c>
      <c r="T643" t="s">
        <v>147</v>
      </c>
      <c r="U643" t="s">
        <v>148</v>
      </c>
      <c r="V643" t="s">
        <v>149</v>
      </c>
      <c r="W643" t="s">
        <v>150</v>
      </c>
      <c r="X643">
        <v>3369</v>
      </c>
      <c r="Y643" t="s">
        <v>2010</v>
      </c>
      <c r="Z643" t="s">
        <v>152</v>
      </c>
      <c r="AA643" t="s">
        <v>153</v>
      </c>
      <c r="AB643" t="s">
        <v>154</v>
      </c>
      <c r="AC643" t="s">
        <v>155</v>
      </c>
      <c r="AF643" t="s">
        <v>188</v>
      </c>
      <c r="AG643" t="s">
        <v>189</v>
      </c>
      <c r="AP643" t="s">
        <v>158</v>
      </c>
      <c r="AQ643" t="s">
        <v>159</v>
      </c>
      <c r="AR643">
        <v>2025</v>
      </c>
      <c r="AS643">
        <v>12</v>
      </c>
      <c r="AT643" s="65">
        <v>45669</v>
      </c>
      <c r="AU643" t="s">
        <v>160</v>
      </c>
      <c r="AV643" t="s">
        <v>161</v>
      </c>
      <c r="AW643" t="s">
        <v>171</v>
      </c>
      <c r="AX643">
        <v>0</v>
      </c>
      <c r="AY643">
        <v>0</v>
      </c>
      <c r="AZ643">
        <v>0</v>
      </c>
      <c r="BA643">
        <v>0</v>
      </c>
      <c r="BB643">
        <v>0</v>
      </c>
      <c r="BC643">
        <v>0</v>
      </c>
      <c r="BD643">
        <v>0</v>
      </c>
      <c r="BE643">
        <v>0</v>
      </c>
      <c r="BF643">
        <v>0</v>
      </c>
      <c r="BG643">
        <v>0</v>
      </c>
      <c r="BH643">
        <v>0</v>
      </c>
      <c r="BI643">
        <v>0</v>
      </c>
      <c r="BJ643">
        <v>1722</v>
      </c>
      <c r="BK643">
        <v>3486.68</v>
      </c>
      <c r="BL643">
        <v>1824</v>
      </c>
      <c r="BM643">
        <v>0</v>
      </c>
      <c r="BN643">
        <v>0</v>
      </c>
      <c r="BO643">
        <v>0</v>
      </c>
      <c r="BP643">
        <v>0</v>
      </c>
      <c r="BQ643">
        <v>0</v>
      </c>
      <c r="BR643">
        <v>0</v>
      </c>
      <c r="BS643">
        <v>0</v>
      </c>
      <c r="BT643">
        <v>0</v>
      </c>
      <c r="BU643">
        <v>0</v>
      </c>
      <c r="BV643">
        <v>0</v>
      </c>
      <c r="BW643">
        <v>0</v>
      </c>
      <c r="BX643">
        <v>0</v>
      </c>
      <c r="BY643">
        <v>0</v>
      </c>
      <c r="BZ643">
        <v>0</v>
      </c>
      <c r="CA643">
        <v>0</v>
      </c>
      <c r="CB643">
        <v>0</v>
      </c>
      <c r="CC643">
        <v>0</v>
      </c>
      <c r="CD643">
        <v>0</v>
      </c>
      <c r="CE643">
        <v>0</v>
      </c>
      <c r="CF643">
        <v>0</v>
      </c>
      <c r="CG643">
        <v>0</v>
      </c>
      <c r="CH643">
        <v>0</v>
      </c>
      <c r="CI643">
        <v>0</v>
      </c>
      <c r="CJ643">
        <v>0</v>
      </c>
      <c r="CK643">
        <v>0</v>
      </c>
      <c r="CL643">
        <v>0</v>
      </c>
      <c r="CM643">
        <v>0</v>
      </c>
      <c r="CN643">
        <v>0</v>
      </c>
      <c r="CO643">
        <v>0</v>
      </c>
      <c r="CP643">
        <v>0</v>
      </c>
      <c r="CQ643">
        <v>0</v>
      </c>
      <c r="CR643">
        <v>0</v>
      </c>
      <c r="CS643">
        <v>0</v>
      </c>
      <c r="CT643">
        <v>0</v>
      </c>
      <c r="CU643">
        <v>0</v>
      </c>
      <c r="CV643">
        <v>0</v>
      </c>
      <c r="CW643">
        <v>0</v>
      </c>
      <c r="CX643">
        <v>0</v>
      </c>
      <c r="CY643">
        <v>0</v>
      </c>
      <c r="CZ643">
        <v>0</v>
      </c>
      <c r="DA643">
        <v>0</v>
      </c>
      <c r="DB643">
        <v>0</v>
      </c>
      <c r="DC643">
        <v>0</v>
      </c>
      <c r="DD643">
        <v>0</v>
      </c>
      <c r="DE643">
        <v>0</v>
      </c>
      <c r="DF643">
        <v>0</v>
      </c>
      <c r="DG643">
        <v>0</v>
      </c>
      <c r="DH643">
        <v>0</v>
      </c>
      <c r="DI643">
        <v>0</v>
      </c>
      <c r="DJ643">
        <v>0</v>
      </c>
      <c r="DK643">
        <v>0</v>
      </c>
      <c r="DL643">
        <v>0</v>
      </c>
      <c r="DM643">
        <v>0</v>
      </c>
      <c r="DN643">
        <v>0</v>
      </c>
      <c r="DO643">
        <v>0</v>
      </c>
      <c r="DP643">
        <v>0</v>
      </c>
      <c r="DQ643">
        <v>0</v>
      </c>
    </row>
    <row r="644" spans="1:121" x14ac:dyDescent="0.25">
      <c r="A644" t="s">
        <v>2012</v>
      </c>
      <c r="B644" t="s">
        <v>136</v>
      </c>
      <c r="C644" t="s">
        <v>137</v>
      </c>
      <c r="D644">
        <v>52</v>
      </c>
      <c r="E644" t="s">
        <v>138</v>
      </c>
      <c r="F644" t="s">
        <v>2011</v>
      </c>
      <c r="G644" t="s">
        <v>2013</v>
      </c>
      <c r="H644" t="s">
        <v>166</v>
      </c>
      <c r="I644" t="s">
        <v>142</v>
      </c>
      <c r="J644" s="66">
        <v>200019604707570</v>
      </c>
      <c r="K644" t="s">
        <v>143</v>
      </c>
      <c r="L644">
        <v>3</v>
      </c>
      <c r="M644" s="65">
        <v>45663</v>
      </c>
      <c r="N644" t="s">
        <v>185</v>
      </c>
      <c r="O644" t="s">
        <v>186</v>
      </c>
      <c r="P644" t="s">
        <v>185</v>
      </c>
      <c r="Q644" t="s">
        <v>186</v>
      </c>
      <c r="R644">
        <v>1</v>
      </c>
      <c r="S644" t="s">
        <v>146</v>
      </c>
      <c r="T644" t="s">
        <v>147</v>
      </c>
      <c r="U644" t="s">
        <v>148</v>
      </c>
      <c r="V644" t="s">
        <v>149</v>
      </c>
      <c r="W644" t="s">
        <v>150</v>
      </c>
      <c r="X644">
        <v>2210</v>
      </c>
      <c r="Y644" t="s">
        <v>170</v>
      </c>
      <c r="AB644" t="s">
        <v>154</v>
      </c>
      <c r="AC644" t="s">
        <v>155</v>
      </c>
      <c r="AP644" t="s">
        <v>158</v>
      </c>
      <c r="AQ644" t="s">
        <v>159</v>
      </c>
      <c r="AR644">
        <v>2025</v>
      </c>
      <c r="AS644">
        <v>12</v>
      </c>
      <c r="AT644" s="65">
        <v>45669</v>
      </c>
      <c r="AU644" t="s">
        <v>160</v>
      </c>
      <c r="AV644" t="s">
        <v>161</v>
      </c>
      <c r="AW644" t="s">
        <v>162</v>
      </c>
      <c r="AX644">
        <v>45000</v>
      </c>
      <c r="AY644">
        <v>0</v>
      </c>
      <c r="AZ644">
        <v>0</v>
      </c>
      <c r="BA644">
        <v>0</v>
      </c>
      <c r="BB644">
        <v>0</v>
      </c>
      <c r="BC644">
        <v>0</v>
      </c>
      <c r="BD644">
        <v>0</v>
      </c>
      <c r="BE644">
        <v>0</v>
      </c>
      <c r="BF644">
        <v>0</v>
      </c>
      <c r="BG644">
        <v>0</v>
      </c>
      <c r="BH644">
        <v>0</v>
      </c>
      <c r="BI644">
        <v>0</v>
      </c>
      <c r="BJ644">
        <v>1291.5</v>
      </c>
      <c r="BK644">
        <v>1148.33</v>
      </c>
      <c r="BL644">
        <v>1368</v>
      </c>
      <c r="BM644">
        <v>0</v>
      </c>
      <c r="BN644">
        <v>0</v>
      </c>
      <c r="BO644">
        <v>0</v>
      </c>
      <c r="BP644">
        <v>0</v>
      </c>
      <c r="BQ644">
        <v>0</v>
      </c>
      <c r="BR644">
        <v>0</v>
      </c>
      <c r="BS644">
        <v>0</v>
      </c>
      <c r="BT644">
        <v>0</v>
      </c>
      <c r="BU644">
        <v>0</v>
      </c>
      <c r="BV644">
        <v>0</v>
      </c>
      <c r="BW644">
        <v>0</v>
      </c>
      <c r="BX644">
        <v>0</v>
      </c>
      <c r="BY644">
        <v>0</v>
      </c>
      <c r="BZ644">
        <v>0</v>
      </c>
      <c r="CA644">
        <v>0</v>
      </c>
      <c r="CB644">
        <v>0</v>
      </c>
      <c r="CC644">
        <v>0</v>
      </c>
      <c r="CD644">
        <v>0</v>
      </c>
      <c r="CE644">
        <v>0</v>
      </c>
      <c r="CF644">
        <v>0</v>
      </c>
      <c r="CG644">
        <v>0</v>
      </c>
      <c r="CH644">
        <v>0</v>
      </c>
      <c r="CI644">
        <v>0</v>
      </c>
      <c r="CJ644">
        <v>0</v>
      </c>
      <c r="CK644">
        <v>0</v>
      </c>
      <c r="CL644">
        <v>0</v>
      </c>
      <c r="CM644">
        <v>0</v>
      </c>
      <c r="CN644">
        <v>0</v>
      </c>
      <c r="CO644">
        <v>0</v>
      </c>
      <c r="CP644">
        <v>0</v>
      </c>
      <c r="CQ644">
        <v>0</v>
      </c>
      <c r="CR644">
        <v>0</v>
      </c>
      <c r="CS644">
        <v>0</v>
      </c>
      <c r="CT644">
        <v>0</v>
      </c>
      <c r="CU644">
        <v>0</v>
      </c>
      <c r="CV644">
        <v>0</v>
      </c>
      <c r="CW644">
        <v>0</v>
      </c>
      <c r="CX644">
        <v>0</v>
      </c>
      <c r="CY644">
        <v>0</v>
      </c>
      <c r="CZ644">
        <v>0</v>
      </c>
      <c r="DA644">
        <v>0</v>
      </c>
      <c r="DB644">
        <v>0</v>
      </c>
      <c r="DC644">
        <v>0</v>
      </c>
      <c r="DD644">
        <v>0</v>
      </c>
      <c r="DE644">
        <v>0</v>
      </c>
      <c r="DF644">
        <v>0</v>
      </c>
      <c r="DG644">
        <v>0</v>
      </c>
      <c r="DH644">
        <v>0</v>
      </c>
      <c r="DI644">
        <v>0</v>
      </c>
      <c r="DJ644">
        <v>0</v>
      </c>
      <c r="DK644">
        <v>0</v>
      </c>
      <c r="DL644">
        <v>0</v>
      </c>
      <c r="DM644">
        <v>0</v>
      </c>
      <c r="DN644">
        <v>0</v>
      </c>
      <c r="DO644">
        <v>0</v>
      </c>
      <c r="DP644">
        <v>0</v>
      </c>
      <c r="DQ644">
        <v>0</v>
      </c>
    </row>
    <row r="645" spans="1:121" x14ac:dyDescent="0.25">
      <c r="A645" t="s">
        <v>2015</v>
      </c>
      <c r="B645" t="s">
        <v>136</v>
      </c>
      <c r="C645" t="s">
        <v>137</v>
      </c>
      <c r="D645">
        <v>40</v>
      </c>
      <c r="E645" t="s">
        <v>138</v>
      </c>
      <c r="F645" t="s">
        <v>2014</v>
      </c>
      <c r="G645" s="65">
        <v>32423</v>
      </c>
      <c r="H645" t="s">
        <v>141</v>
      </c>
      <c r="I645" t="s">
        <v>142</v>
      </c>
      <c r="J645" s="66">
        <v>200019605578820</v>
      </c>
      <c r="K645" t="s">
        <v>143</v>
      </c>
      <c r="L645">
        <v>4</v>
      </c>
      <c r="M645" s="65">
        <v>45663</v>
      </c>
      <c r="N645" t="s">
        <v>200</v>
      </c>
      <c r="O645" t="s">
        <v>201</v>
      </c>
      <c r="P645" t="s">
        <v>200</v>
      </c>
      <c r="Q645" t="s">
        <v>201</v>
      </c>
      <c r="R645">
        <v>1</v>
      </c>
      <c r="S645" t="s">
        <v>146</v>
      </c>
      <c r="T645" t="s">
        <v>147</v>
      </c>
      <c r="U645" t="s">
        <v>148</v>
      </c>
      <c r="V645" t="s">
        <v>149</v>
      </c>
      <c r="W645" t="s">
        <v>150</v>
      </c>
      <c r="X645">
        <v>1500</v>
      </c>
      <c r="Y645" t="s">
        <v>264</v>
      </c>
      <c r="Z645" t="s">
        <v>152</v>
      </c>
      <c r="AA645" t="s">
        <v>153</v>
      </c>
      <c r="AB645" t="s">
        <v>154</v>
      </c>
      <c r="AC645" t="s">
        <v>155</v>
      </c>
      <c r="AF645" t="s">
        <v>188</v>
      </c>
      <c r="AG645" t="s">
        <v>189</v>
      </c>
      <c r="AP645" t="s">
        <v>158</v>
      </c>
      <c r="AQ645" t="s">
        <v>159</v>
      </c>
      <c r="AR645">
        <v>2025</v>
      </c>
      <c r="AS645">
        <v>12</v>
      </c>
      <c r="AT645" s="65">
        <v>45669</v>
      </c>
      <c r="AU645" t="s">
        <v>160</v>
      </c>
      <c r="AV645" t="s">
        <v>161</v>
      </c>
      <c r="AW645" t="s">
        <v>162</v>
      </c>
      <c r="AX645">
        <v>70000</v>
      </c>
      <c r="AY645">
        <v>0</v>
      </c>
      <c r="AZ645">
        <v>0</v>
      </c>
      <c r="BA645">
        <v>0</v>
      </c>
      <c r="BB645">
        <v>0</v>
      </c>
      <c r="BC645">
        <v>0</v>
      </c>
      <c r="BD645">
        <v>0</v>
      </c>
      <c r="BE645">
        <v>0</v>
      </c>
      <c r="BF645">
        <v>0</v>
      </c>
      <c r="BG645">
        <v>0</v>
      </c>
      <c r="BH645">
        <v>0</v>
      </c>
      <c r="BI645">
        <v>0</v>
      </c>
      <c r="BJ645">
        <v>2009</v>
      </c>
      <c r="BK645">
        <v>5368.48</v>
      </c>
      <c r="BL645">
        <v>2128</v>
      </c>
      <c r="BM645">
        <v>0</v>
      </c>
      <c r="BN645">
        <v>0</v>
      </c>
      <c r="BO645">
        <v>0</v>
      </c>
      <c r="BP645">
        <v>0</v>
      </c>
      <c r="BQ645">
        <v>0</v>
      </c>
      <c r="BR645">
        <v>0</v>
      </c>
      <c r="BS645">
        <v>0</v>
      </c>
      <c r="BT645">
        <v>0</v>
      </c>
      <c r="BU645">
        <v>0</v>
      </c>
      <c r="BV645">
        <v>0</v>
      </c>
      <c r="BW645">
        <v>0</v>
      </c>
      <c r="BX645">
        <v>0</v>
      </c>
      <c r="BY645">
        <v>0</v>
      </c>
      <c r="BZ645">
        <v>0</v>
      </c>
      <c r="CA645">
        <v>0</v>
      </c>
      <c r="CB645">
        <v>0</v>
      </c>
      <c r="CC645">
        <v>0</v>
      </c>
      <c r="CD645">
        <v>0</v>
      </c>
      <c r="CE645">
        <v>0</v>
      </c>
      <c r="CF645">
        <v>0</v>
      </c>
      <c r="CG645">
        <v>0</v>
      </c>
      <c r="CH645">
        <v>0</v>
      </c>
      <c r="CI645">
        <v>0</v>
      </c>
      <c r="CJ645">
        <v>0</v>
      </c>
      <c r="CK645">
        <v>0</v>
      </c>
      <c r="CL645">
        <v>0</v>
      </c>
      <c r="CM645">
        <v>0</v>
      </c>
      <c r="CN645">
        <v>0</v>
      </c>
      <c r="CO645">
        <v>0</v>
      </c>
      <c r="CP645">
        <v>0</v>
      </c>
      <c r="CQ645">
        <v>0</v>
      </c>
      <c r="CR645">
        <v>0</v>
      </c>
      <c r="CS645">
        <v>0</v>
      </c>
      <c r="CT645">
        <v>0</v>
      </c>
      <c r="CU645">
        <v>0</v>
      </c>
      <c r="CV645">
        <v>0</v>
      </c>
      <c r="CW645">
        <v>0</v>
      </c>
      <c r="CX645">
        <v>0</v>
      </c>
      <c r="CY645">
        <v>0</v>
      </c>
      <c r="CZ645">
        <v>0</v>
      </c>
      <c r="DA645">
        <v>0</v>
      </c>
      <c r="DB645">
        <v>0</v>
      </c>
      <c r="DC645">
        <v>0</v>
      </c>
      <c r="DD645">
        <v>0</v>
      </c>
      <c r="DE645">
        <v>0</v>
      </c>
      <c r="DF645">
        <v>0</v>
      </c>
      <c r="DG645">
        <v>0</v>
      </c>
      <c r="DH645">
        <v>0</v>
      </c>
      <c r="DI645">
        <v>0</v>
      </c>
      <c r="DJ645">
        <v>0</v>
      </c>
      <c r="DK645">
        <v>0</v>
      </c>
      <c r="DL645">
        <v>0</v>
      </c>
      <c r="DM645">
        <v>0</v>
      </c>
      <c r="DN645">
        <v>0</v>
      </c>
      <c r="DO645">
        <v>0</v>
      </c>
      <c r="DP645">
        <v>0</v>
      </c>
      <c r="DQ645">
        <v>0</v>
      </c>
    </row>
    <row r="646" spans="1:121" x14ac:dyDescent="0.25">
      <c r="A646" t="s">
        <v>2017</v>
      </c>
      <c r="B646" t="s">
        <v>136</v>
      </c>
      <c r="C646" t="s">
        <v>137</v>
      </c>
      <c r="D646">
        <v>50</v>
      </c>
      <c r="E646" t="s">
        <v>138</v>
      </c>
      <c r="F646" t="s">
        <v>2016</v>
      </c>
      <c r="G646" t="s">
        <v>2018</v>
      </c>
      <c r="H646" t="s">
        <v>141</v>
      </c>
      <c r="I646" t="s">
        <v>142</v>
      </c>
      <c r="J646" s="66">
        <v>200019606094026</v>
      </c>
      <c r="K646" t="s">
        <v>143</v>
      </c>
      <c r="L646">
        <v>3</v>
      </c>
      <c r="M646" s="65">
        <v>45663</v>
      </c>
      <c r="N646" t="s">
        <v>356</v>
      </c>
      <c r="O646" t="s">
        <v>357</v>
      </c>
      <c r="P646" t="s">
        <v>356</v>
      </c>
      <c r="Q646" t="s">
        <v>357</v>
      </c>
      <c r="R646">
        <v>1</v>
      </c>
      <c r="S646" t="s">
        <v>146</v>
      </c>
      <c r="T646" t="s">
        <v>147</v>
      </c>
      <c r="U646" t="s">
        <v>148</v>
      </c>
      <c r="V646" t="s">
        <v>149</v>
      </c>
      <c r="W646" t="s">
        <v>150</v>
      </c>
      <c r="X646">
        <v>1910</v>
      </c>
      <c r="Y646" t="s">
        <v>233</v>
      </c>
      <c r="AB646" t="s">
        <v>154</v>
      </c>
      <c r="AC646" t="s">
        <v>155</v>
      </c>
      <c r="AP646" t="s">
        <v>158</v>
      </c>
      <c r="AQ646" t="s">
        <v>159</v>
      </c>
      <c r="AR646">
        <v>2025</v>
      </c>
      <c r="AS646">
        <v>12</v>
      </c>
      <c r="AT646" s="65">
        <v>45669</v>
      </c>
      <c r="AU646" t="s">
        <v>160</v>
      </c>
      <c r="AV646" t="s">
        <v>161</v>
      </c>
      <c r="AW646" t="s">
        <v>162</v>
      </c>
      <c r="AX646">
        <v>50000</v>
      </c>
      <c r="AY646">
        <v>0</v>
      </c>
      <c r="AZ646">
        <v>0</v>
      </c>
      <c r="BA646">
        <v>0</v>
      </c>
      <c r="BB646">
        <v>0</v>
      </c>
      <c r="BC646">
        <v>0</v>
      </c>
      <c r="BD646">
        <v>0</v>
      </c>
      <c r="BE646">
        <v>0</v>
      </c>
      <c r="BF646">
        <v>0</v>
      </c>
      <c r="BG646">
        <v>0</v>
      </c>
      <c r="BH646">
        <v>0</v>
      </c>
      <c r="BI646">
        <v>0</v>
      </c>
      <c r="BJ646">
        <v>1435</v>
      </c>
      <c r="BK646">
        <v>1854</v>
      </c>
      <c r="BL646">
        <v>1520</v>
      </c>
      <c r="BM646">
        <v>0</v>
      </c>
      <c r="BN646">
        <v>0</v>
      </c>
      <c r="BO646">
        <v>0</v>
      </c>
      <c r="BP646">
        <v>0</v>
      </c>
      <c r="BQ646">
        <v>0</v>
      </c>
      <c r="BR646">
        <v>0</v>
      </c>
      <c r="BS646">
        <v>0</v>
      </c>
      <c r="BT646">
        <v>0</v>
      </c>
      <c r="BU646">
        <v>0</v>
      </c>
      <c r="BV646">
        <v>0</v>
      </c>
      <c r="BW646">
        <v>0</v>
      </c>
      <c r="BX646">
        <v>0</v>
      </c>
      <c r="BY646">
        <v>0</v>
      </c>
      <c r="BZ646">
        <v>0</v>
      </c>
      <c r="CA646">
        <v>0</v>
      </c>
      <c r="CB646">
        <v>0</v>
      </c>
      <c r="CC646">
        <v>0</v>
      </c>
      <c r="CD646">
        <v>0</v>
      </c>
      <c r="CE646">
        <v>0</v>
      </c>
      <c r="CF646">
        <v>0</v>
      </c>
      <c r="CG646">
        <v>0</v>
      </c>
      <c r="CH646">
        <v>0</v>
      </c>
      <c r="CI646">
        <v>0</v>
      </c>
      <c r="CJ646">
        <v>0</v>
      </c>
      <c r="CK646">
        <v>0</v>
      </c>
      <c r="CL646">
        <v>0</v>
      </c>
      <c r="CM646">
        <v>0</v>
      </c>
      <c r="CN646">
        <v>0</v>
      </c>
      <c r="CO646">
        <v>0</v>
      </c>
      <c r="CP646">
        <v>0</v>
      </c>
      <c r="CQ646">
        <v>0</v>
      </c>
      <c r="CR646">
        <v>0</v>
      </c>
      <c r="CS646">
        <v>0</v>
      </c>
      <c r="CT646">
        <v>0</v>
      </c>
      <c r="CU646">
        <v>0</v>
      </c>
      <c r="CV646">
        <v>0</v>
      </c>
      <c r="CW646">
        <v>0</v>
      </c>
      <c r="CX646">
        <v>0</v>
      </c>
      <c r="CY646">
        <v>0</v>
      </c>
      <c r="CZ646">
        <v>0</v>
      </c>
      <c r="DA646">
        <v>0</v>
      </c>
      <c r="DB646">
        <v>0</v>
      </c>
      <c r="DC646">
        <v>0</v>
      </c>
      <c r="DD646">
        <v>0</v>
      </c>
      <c r="DE646">
        <v>0</v>
      </c>
      <c r="DF646">
        <v>0</v>
      </c>
      <c r="DG646">
        <v>0</v>
      </c>
      <c r="DH646">
        <v>0</v>
      </c>
      <c r="DI646">
        <v>0</v>
      </c>
      <c r="DJ646">
        <v>0</v>
      </c>
      <c r="DK646">
        <v>0</v>
      </c>
      <c r="DL646">
        <v>0</v>
      </c>
      <c r="DM646">
        <v>0</v>
      </c>
      <c r="DN646">
        <v>0</v>
      </c>
      <c r="DO646">
        <v>0</v>
      </c>
      <c r="DP646">
        <v>0</v>
      </c>
      <c r="DQ646">
        <v>0</v>
      </c>
    </row>
    <row r="647" spans="1:121" x14ac:dyDescent="0.25">
      <c r="A647" t="s">
        <v>2020</v>
      </c>
      <c r="B647" t="s">
        <v>136</v>
      </c>
      <c r="C647" t="s">
        <v>137</v>
      </c>
      <c r="D647">
        <v>20</v>
      </c>
      <c r="E647" t="s">
        <v>138</v>
      </c>
      <c r="F647" t="s">
        <v>2019</v>
      </c>
      <c r="G647" s="65">
        <v>21433</v>
      </c>
      <c r="H647" t="s">
        <v>166</v>
      </c>
      <c r="I647" t="s">
        <v>142</v>
      </c>
      <c r="J647" s="66">
        <v>200010130699893</v>
      </c>
      <c r="K647" t="s">
        <v>143</v>
      </c>
      <c r="L647">
        <v>8</v>
      </c>
      <c r="M647" s="65">
        <v>45663</v>
      </c>
      <c r="N647" t="s">
        <v>574</v>
      </c>
      <c r="O647" t="s">
        <v>575</v>
      </c>
      <c r="P647" t="s">
        <v>574</v>
      </c>
      <c r="Q647" t="s">
        <v>575</v>
      </c>
      <c r="R647">
        <v>1</v>
      </c>
      <c r="S647" t="s">
        <v>146</v>
      </c>
      <c r="T647" t="s">
        <v>147</v>
      </c>
      <c r="U647" t="s">
        <v>148</v>
      </c>
      <c r="V647" t="s">
        <v>149</v>
      </c>
      <c r="W647" t="s">
        <v>150</v>
      </c>
      <c r="X647">
        <v>1500</v>
      </c>
      <c r="Y647" t="s">
        <v>264</v>
      </c>
      <c r="Z647" t="s">
        <v>152</v>
      </c>
      <c r="AA647" t="s">
        <v>153</v>
      </c>
      <c r="AB647" t="s">
        <v>154</v>
      </c>
      <c r="AC647" t="s">
        <v>155</v>
      </c>
      <c r="AF647" t="s">
        <v>188</v>
      </c>
      <c r="AG647" t="s">
        <v>189</v>
      </c>
      <c r="AP647" t="s">
        <v>158</v>
      </c>
      <c r="AQ647" t="s">
        <v>159</v>
      </c>
      <c r="AR647">
        <v>2025</v>
      </c>
      <c r="AS647">
        <v>12</v>
      </c>
      <c r="AT647" s="65">
        <v>45669</v>
      </c>
      <c r="AU647" t="s">
        <v>160</v>
      </c>
      <c r="AV647" t="s">
        <v>161</v>
      </c>
      <c r="AW647" t="s">
        <v>162</v>
      </c>
      <c r="AX647">
        <v>70000</v>
      </c>
      <c r="AY647">
        <v>0</v>
      </c>
      <c r="AZ647">
        <v>0</v>
      </c>
      <c r="BA647">
        <v>0</v>
      </c>
      <c r="BB647">
        <v>0</v>
      </c>
      <c r="BC647">
        <v>0</v>
      </c>
      <c r="BD647">
        <v>0</v>
      </c>
      <c r="BE647">
        <v>0</v>
      </c>
      <c r="BF647">
        <v>0</v>
      </c>
      <c r="BG647">
        <v>0</v>
      </c>
      <c r="BH647">
        <v>0</v>
      </c>
      <c r="BI647">
        <v>0</v>
      </c>
      <c r="BJ647">
        <v>2009</v>
      </c>
      <c r="BK647">
        <v>5368.48</v>
      </c>
      <c r="BL647">
        <v>2128</v>
      </c>
      <c r="BM647">
        <v>0</v>
      </c>
      <c r="BN647">
        <v>0</v>
      </c>
      <c r="BO647">
        <v>0</v>
      </c>
      <c r="BP647">
        <v>0</v>
      </c>
      <c r="BQ647">
        <v>0</v>
      </c>
      <c r="BR647">
        <v>0</v>
      </c>
      <c r="BS647">
        <v>0</v>
      </c>
      <c r="BT647">
        <v>0</v>
      </c>
      <c r="BU647">
        <v>0</v>
      </c>
      <c r="BV647">
        <v>0</v>
      </c>
      <c r="BW647">
        <v>0</v>
      </c>
      <c r="BX647">
        <v>0</v>
      </c>
      <c r="BY647">
        <v>0</v>
      </c>
      <c r="BZ647">
        <v>29514.5</v>
      </c>
      <c r="CA647">
        <v>0</v>
      </c>
      <c r="CB647">
        <v>0</v>
      </c>
      <c r="CC647">
        <v>0</v>
      </c>
      <c r="CD647">
        <v>0</v>
      </c>
      <c r="CE647">
        <v>0</v>
      </c>
      <c r="CF647">
        <v>0</v>
      </c>
      <c r="CG647">
        <v>0</v>
      </c>
      <c r="CH647">
        <v>0</v>
      </c>
      <c r="CI647">
        <v>0</v>
      </c>
      <c r="CJ647">
        <v>0</v>
      </c>
      <c r="CK647">
        <v>0</v>
      </c>
      <c r="CL647">
        <v>0</v>
      </c>
      <c r="CM647">
        <v>0</v>
      </c>
      <c r="CN647">
        <v>0</v>
      </c>
      <c r="CO647">
        <v>0</v>
      </c>
      <c r="CP647">
        <v>0</v>
      </c>
      <c r="CQ647">
        <v>0</v>
      </c>
      <c r="CR647">
        <v>0</v>
      </c>
      <c r="CS647">
        <v>0</v>
      </c>
      <c r="CT647">
        <v>0</v>
      </c>
      <c r="CU647">
        <v>0</v>
      </c>
      <c r="CV647">
        <v>0</v>
      </c>
      <c r="CW647">
        <v>0</v>
      </c>
      <c r="CX647">
        <v>0</v>
      </c>
      <c r="CY647">
        <v>0</v>
      </c>
      <c r="CZ647">
        <v>0</v>
      </c>
      <c r="DA647">
        <v>0</v>
      </c>
      <c r="DB647">
        <v>0</v>
      </c>
      <c r="DC647">
        <v>0</v>
      </c>
      <c r="DD647">
        <v>0</v>
      </c>
      <c r="DE647">
        <v>0</v>
      </c>
      <c r="DF647">
        <v>0</v>
      </c>
      <c r="DG647">
        <v>0</v>
      </c>
      <c r="DH647">
        <v>0</v>
      </c>
      <c r="DI647">
        <v>0</v>
      </c>
      <c r="DJ647">
        <v>0</v>
      </c>
      <c r="DK647">
        <v>0</v>
      </c>
      <c r="DL647">
        <v>0</v>
      </c>
      <c r="DM647">
        <v>0</v>
      </c>
      <c r="DN647">
        <v>0</v>
      </c>
      <c r="DO647">
        <v>0</v>
      </c>
      <c r="DP647">
        <v>0</v>
      </c>
      <c r="DQ647">
        <v>0</v>
      </c>
    </row>
    <row r="648" spans="1:121" x14ac:dyDescent="0.25">
      <c r="A648" t="s">
        <v>2022</v>
      </c>
      <c r="B648" t="s">
        <v>136</v>
      </c>
      <c r="C648" t="s">
        <v>137</v>
      </c>
      <c r="D648">
        <v>8</v>
      </c>
      <c r="E648" t="s">
        <v>138</v>
      </c>
      <c r="F648" t="s">
        <v>2021</v>
      </c>
      <c r="G648" s="65">
        <v>34224</v>
      </c>
      <c r="H648" t="s">
        <v>141</v>
      </c>
      <c r="I648" t="s">
        <v>142</v>
      </c>
      <c r="J648" s="66">
        <v>200019603194319</v>
      </c>
      <c r="K648" t="s">
        <v>143</v>
      </c>
      <c r="L648">
        <v>5</v>
      </c>
      <c r="M648" s="65">
        <v>45663</v>
      </c>
      <c r="N648" t="s">
        <v>181</v>
      </c>
      <c r="O648" t="s">
        <v>182</v>
      </c>
      <c r="P648" t="s">
        <v>181</v>
      </c>
      <c r="Q648" t="s">
        <v>182</v>
      </c>
      <c r="R648">
        <v>1</v>
      </c>
      <c r="S648" t="s">
        <v>146</v>
      </c>
      <c r="T648" t="s">
        <v>147</v>
      </c>
      <c r="U648" t="s">
        <v>148</v>
      </c>
      <c r="V648" t="s">
        <v>149</v>
      </c>
      <c r="W648" t="s">
        <v>150</v>
      </c>
      <c r="X648">
        <v>1696</v>
      </c>
      <c r="Y648" t="s">
        <v>177</v>
      </c>
      <c r="AB648" t="s">
        <v>154</v>
      </c>
      <c r="AC648" t="s">
        <v>155</v>
      </c>
      <c r="AP648" t="s">
        <v>158</v>
      </c>
      <c r="AQ648" t="s">
        <v>159</v>
      </c>
      <c r="AR648">
        <v>2025</v>
      </c>
      <c r="AS648">
        <v>12</v>
      </c>
      <c r="AT648" s="65">
        <v>45669</v>
      </c>
      <c r="AU648" t="s">
        <v>160</v>
      </c>
      <c r="AV648" t="s">
        <v>161</v>
      </c>
      <c r="AW648" t="s">
        <v>162</v>
      </c>
      <c r="AX648">
        <v>50000</v>
      </c>
      <c r="AY648">
        <v>0</v>
      </c>
      <c r="AZ648">
        <v>0</v>
      </c>
      <c r="BA648">
        <v>0</v>
      </c>
      <c r="BB648">
        <v>0</v>
      </c>
      <c r="BC648">
        <v>0</v>
      </c>
      <c r="BD648">
        <v>0</v>
      </c>
      <c r="BE648">
        <v>0</v>
      </c>
      <c r="BF648">
        <v>0</v>
      </c>
      <c r="BG648">
        <v>0</v>
      </c>
      <c r="BH648">
        <v>0</v>
      </c>
      <c r="BI648">
        <v>0</v>
      </c>
      <c r="BJ648">
        <v>1435</v>
      </c>
      <c r="BK648">
        <v>1854</v>
      </c>
      <c r="BL648">
        <v>1520</v>
      </c>
      <c r="BM648">
        <v>0</v>
      </c>
      <c r="BN648">
        <v>0</v>
      </c>
      <c r="BO648">
        <v>0</v>
      </c>
      <c r="BP648">
        <v>0</v>
      </c>
      <c r="BQ648">
        <v>0</v>
      </c>
      <c r="BR648">
        <v>0</v>
      </c>
      <c r="BS648">
        <v>0</v>
      </c>
      <c r="BT648">
        <v>0</v>
      </c>
      <c r="BU648">
        <v>0</v>
      </c>
      <c r="BV648">
        <v>0</v>
      </c>
      <c r="BW648">
        <v>0</v>
      </c>
      <c r="BX648">
        <v>0</v>
      </c>
      <c r="BY648">
        <v>0</v>
      </c>
      <c r="BZ648">
        <v>0</v>
      </c>
      <c r="CA648">
        <v>0</v>
      </c>
      <c r="CB648">
        <v>0</v>
      </c>
      <c r="CC648">
        <v>0</v>
      </c>
      <c r="CD648">
        <v>0</v>
      </c>
      <c r="CE648">
        <v>0</v>
      </c>
      <c r="CF648">
        <v>0</v>
      </c>
      <c r="CG648">
        <v>0</v>
      </c>
      <c r="CH648">
        <v>0</v>
      </c>
      <c r="CI648">
        <v>0</v>
      </c>
      <c r="CJ648">
        <v>0</v>
      </c>
      <c r="CK648">
        <v>0</v>
      </c>
      <c r="CL648">
        <v>0</v>
      </c>
      <c r="CM648">
        <v>0</v>
      </c>
      <c r="CN648">
        <v>0</v>
      </c>
      <c r="CO648">
        <v>0</v>
      </c>
      <c r="CP648">
        <v>0</v>
      </c>
      <c r="CQ648">
        <v>0</v>
      </c>
      <c r="CR648">
        <v>0</v>
      </c>
      <c r="CS648">
        <v>0</v>
      </c>
      <c r="CT648">
        <v>0</v>
      </c>
      <c r="CU648">
        <v>0</v>
      </c>
      <c r="CV648">
        <v>0</v>
      </c>
      <c r="CW648">
        <v>0</v>
      </c>
      <c r="CX648">
        <v>0</v>
      </c>
      <c r="CY648">
        <v>0</v>
      </c>
      <c r="CZ648">
        <v>0</v>
      </c>
      <c r="DA648">
        <v>0</v>
      </c>
      <c r="DB648">
        <v>0</v>
      </c>
      <c r="DC648">
        <v>0</v>
      </c>
      <c r="DD648">
        <v>0</v>
      </c>
      <c r="DE648">
        <v>0</v>
      </c>
      <c r="DF648">
        <v>0</v>
      </c>
      <c r="DG648">
        <v>0</v>
      </c>
      <c r="DH648">
        <v>0</v>
      </c>
      <c r="DI648">
        <v>0</v>
      </c>
      <c r="DJ648">
        <v>0</v>
      </c>
      <c r="DK648">
        <v>0</v>
      </c>
      <c r="DL648">
        <v>0</v>
      </c>
      <c r="DM648">
        <v>0</v>
      </c>
      <c r="DN648">
        <v>0</v>
      </c>
      <c r="DO648">
        <v>0</v>
      </c>
      <c r="DP648">
        <v>0</v>
      </c>
      <c r="DQ648">
        <v>0</v>
      </c>
    </row>
    <row r="649" spans="1:121" x14ac:dyDescent="0.25">
      <c r="A649" t="s">
        <v>2024</v>
      </c>
      <c r="B649" t="s">
        <v>136</v>
      </c>
      <c r="C649" t="s">
        <v>137</v>
      </c>
      <c r="D649">
        <v>51</v>
      </c>
      <c r="E649" t="s">
        <v>138</v>
      </c>
      <c r="F649" t="s">
        <v>2023</v>
      </c>
      <c r="G649" s="65">
        <v>19364</v>
      </c>
      <c r="H649" t="s">
        <v>166</v>
      </c>
      <c r="I649" t="s">
        <v>142</v>
      </c>
      <c r="J649" s="66">
        <v>200019605578639</v>
      </c>
      <c r="K649" t="s">
        <v>143</v>
      </c>
      <c r="L649">
        <v>4</v>
      </c>
      <c r="M649" s="65">
        <v>45663</v>
      </c>
      <c r="N649" t="s">
        <v>403</v>
      </c>
      <c r="O649" t="s">
        <v>404</v>
      </c>
      <c r="P649" t="s">
        <v>403</v>
      </c>
      <c r="Q649" t="s">
        <v>404</v>
      </c>
      <c r="R649">
        <v>1</v>
      </c>
      <c r="S649" t="s">
        <v>146</v>
      </c>
      <c r="T649" t="s">
        <v>147</v>
      </c>
      <c r="U649" t="s">
        <v>148</v>
      </c>
      <c r="V649" t="s">
        <v>149</v>
      </c>
      <c r="W649" t="s">
        <v>150</v>
      </c>
      <c r="X649">
        <v>1983</v>
      </c>
      <c r="Y649" t="s">
        <v>522</v>
      </c>
      <c r="Z649" t="s">
        <v>152</v>
      </c>
      <c r="AA649" t="s">
        <v>153</v>
      </c>
      <c r="AB649" t="s">
        <v>154</v>
      </c>
      <c r="AC649" t="s">
        <v>155</v>
      </c>
      <c r="AF649" t="s">
        <v>188</v>
      </c>
      <c r="AG649" t="s">
        <v>189</v>
      </c>
      <c r="AP649" t="s">
        <v>158</v>
      </c>
      <c r="AQ649" t="s">
        <v>159</v>
      </c>
      <c r="AR649">
        <v>2025</v>
      </c>
      <c r="AS649">
        <v>12</v>
      </c>
      <c r="AT649" s="65">
        <v>45669</v>
      </c>
      <c r="AU649" t="s">
        <v>160</v>
      </c>
      <c r="AV649" t="s">
        <v>161</v>
      </c>
      <c r="AW649" t="s">
        <v>162</v>
      </c>
      <c r="AX649">
        <v>80000</v>
      </c>
      <c r="AY649">
        <v>0</v>
      </c>
      <c r="AZ649">
        <v>0</v>
      </c>
      <c r="BA649">
        <v>0</v>
      </c>
      <c r="BB649">
        <v>0</v>
      </c>
      <c r="BC649">
        <v>0</v>
      </c>
      <c r="BD649">
        <v>0</v>
      </c>
      <c r="BE649">
        <v>0</v>
      </c>
      <c r="BF649">
        <v>0</v>
      </c>
      <c r="BG649">
        <v>0</v>
      </c>
      <c r="BH649">
        <v>0</v>
      </c>
      <c r="BI649">
        <v>0</v>
      </c>
      <c r="BJ649">
        <v>2296</v>
      </c>
      <c r="BK649">
        <v>7400.87</v>
      </c>
      <c r="BL649">
        <v>2432</v>
      </c>
      <c r="BM649">
        <v>0</v>
      </c>
      <c r="BN649">
        <v>0</v>
      </c>
      <c r="BO649">
        <v>0</v>
      </c>
      <c r="BP649">
        <v>0</v>
      </c>
      <c r="BQ649">
        <v>0</v>
      </c>
      <c r="BR649">
        <v>0</v>
      </c>
      <c r="BS649">
        <v>0</v>
      </c>
      <c r="BT649">
        <v>0</v>
      </c>
      <c r="BU649">
        <v>0</v>
      </c>
      <c r="BV649">
        <v>0</v>
      </c>
      <c r="BW649">
        <v>0</v>
      </c>
      <c r="BX649">
        <v>0</v>
      </c>
      <c r="BY649">
        <v>0</v>
      </c>
      <c r="BZ649">
        <v>0</v>
      </c>
      <c r="CA649">
        <v>0</v>
      </c>
      <c r="CB649">
        <v>0</v>
      </c>
      <c r="CC649">
        <v>0</v>
      </c>
      <c r="CD649">
        <v>0</v>
      </c>
      <c r="CE649">
        <v>0</v>
      </c>
      <c r="CF649">
        <v>0</v>
      </c>
      <c r="CG649">
        <v>0</v>
      </c>
      <c r="CH649">
        <v>0</v>
      </c>
      <c r="CI649">
        <v>0</v>
      </c>
      <c r="CJ649">
        <v>0</v>
      </c>
      <c r="CK649">
        <v>0</v>
      </c>
      <c r="CL649">
        <v>0</v>
      </c>
      <c r="CM649">
        <v>0</v>
      </c>
      <c r="CN649">
        <v>0</v>
      </c>
      <c r="CO649">
        <v>0</v>
      </c>
      <c r="CP649">
        <v>0</v>
      </c>
      <c r="CQ649">
        <v>0</v>
      </c>
      <c r="CR649">
        <v>0</v>
      </c>
      <c r="CS649">
        <v>0</v>
      </c>
      <c r="CT649">
        <v>0</v>
      </c>
      <c r="CU649">
        <v>0</v>
      </c>
      <c r="CV649">
        <v>0</v>
      </c>
      <c r="CW649">
        <v>0</v>
      </c>
      <c r="CX649">
        <v>0</v>
      </c>
      <c r="CY649">
        <v>0</v>
      </c>
      <c r="CZ649">
        <v>0</v>
      </c>
      <c r="DA649">
        <v>0</v>
      </c>
      <c r="DB649">
        <v>0</v>
      </c>
      <c r="DC649">
        <v>0</v>
      </c>
      <c r="DD649">
        <v>0</v>
      </c>
      <c r="DE649">
        <v>0</v>
      </c>
      <c r="DF649">
        <v>0</v>
      </c>
      <c r="DG649">
        <v>0</v>
      </c>
      <c r="DH649">
        <v>0</v>
      </c>
      <c r="DI649">
        <v>0</v>
      </c>
      <c r="DJ649">
        <v>0</v>
      </c>
      <c r="DK649">
        <v>0</v>
      </c>
      <c r="DL649">
        <v>0</v>
      </c>
      <c r="DM649">
        <v>0</v>
      </c>
      <c r="DN649">
        <v>0</v>
      </c>
      <c r="DO649">
        <v>0</v>
      </c>
      <c r="DP649">
        <v>0</v>
      </c>
      <c r="DQ649">
        <v>0</v>
      </c>
    </row>
    <row r="650" spans="1:121" x14ac:dyDescent="0.25">
      <c r="A650" t="s">
        <v>2026</v>
      </c>
      <c r="B650" t="s">
        <v>136</v>
      </c>
      <c r="C650" t="s">
        <v>137</v>
      </c>
      <c r="D650">
        <v>203</v>
      </c>
      <c r="E650" t="s">
        <v>138</v>
      </c>
      <c r="F650" t="s">
        <v>2025</v>
      </c>
      <c r="G650" t="s">
        <v>2027</v>
      </c>
      <c r="H650" t="s">
        <v>141</v>
      </c>
      <c r="I650" t="s">
        <v>142</v>
      </c>
      <c r="J650" s="66">
        <v>200010130394376</v>
      </c>
      <c r="K650" t="s">
        <v>143</v>
      </c>
      <c r="L650">
        <v>5</v>
      </c>
      <c r="M650" s="65">
        <v>45663</v>
      </c>
      <c r="N650" t="s">
        <v>144</v>
      </c>
      <c r="O650" t="s">
        <v>145</v>
      </c>
      <c r="P650" t="s">
        <v>144</v>
      </c>
      <c r="Q650" t="s">
        <v>145</v>
      </c>
      <c r="R650">
        <v>1</v>
      </c>
      <c r="S650" t="s">
        <v>146</v>
      </c>
      <c r="T650" t="s">
        <v>147</v>
      </c>
      <c r="U650" t="s">
        <v>148</v>
      </c>
      <c r="V650" t="s">
        <v>149</v>
      </c>
      <c r="W650" t="s">
        <v>150</v>
      </c>
      <c r="X650">
        <v>1912</v>
      </c>
      <c r="Y650" t="s">
        <v>2028</v>
      </c>
      <c r="AB650" t="s">
        <v>154</v>
      </c>
      <c r="AC650" t="s">
        <v>155</v>
      </c>
      <c r="AP650" t="s">
        <v>158</v>
      </c>
      <c r="AQ650" t="s">
        <v>159</v>
      </c>
      <c r="AR650">
        <v>2025</v>
      </c>
      <c r="AS650">
        <v>12</v>
      </c>
      <c r="AT650" s="65">
        <v>45669</v>
      </c>
      <c r="AU650" t="s">
        <v>160</v>
      </c>
      <c r="AV650" t="s">
        <v>161</v>
      </c>
      <c r="AW650" t="s">
        <v>162</v>
      </c>
      <c r="AX650">
        <v>32731.88</v>
      </c>
      <c r="AY650">
        <v>0</v>
      </c>
      <c r="AZ650">
        <v>0</v>
      </c>
      <c r="BA650">
        <v>0</v>
      </c>
      <c r="BB650">
        <v>0</v>
      </c>
      <c r="BC650">
        <v>0</v>
      </c>
      <c r="BD650">
        <v>0</v>
      </c>
      <c r="BE650">
        <v>0</v>
      </c>
      <c r="BF650">
        <v>0</v>
      </c>
      <c r="BG650">
        <v>0</v>
      </c>
      <c r="BH650">
        <v>0</v>
      </c>
      <c r="BI650">
        <v>0</v>
      </c>
      <c r="BJ650">
        <v>939.4</v>
      </c>
      <c r="BK650">
        <v>0</v>
      </c>
      <c r="BL650">
        <v>995.05</v>
      </c>
      <c r="BM650">
        <v>0</v>
      </c>
      <c r="BN650">
        <v>0</v>
      </c>
      <c r="BO650">
        <v>0</v>
      </c>
      <c r="BP650">
        <v>0</v>
      </c>
      <c r="BQ650">
        <v>0</v>
      </c>
      <c r="BR650">
        <v>0</v>
      </c>
      <c r="BS650">
        <v>0</v>
      </c>
      <c r="BT650">
        <v>0</v>
      </c>
      <c r="BU650">
        <v>0</v>
      </c>
      <c r="BV650">
        <v>0</v>
      </c>
      <c r="BW650">
        <v>0</v>
      </c>
      <c r="BX650">
        <v>0</v>
      </c>
      <c r="BY650">
        <v>0</v>
      </c>
      <c r="BZ650">
        <v>24597.98</v>
      </c>
      <c r="CA650">
        <v>0</v>
      </c>
      <c r="CB650">
        <v>0</v>
      </c>
      <c r="CC650">
        <v>0</v>
      </c>
      <c r="CD650">
        <v>0</v>
      </c>
      <c r="CE650">
        <v>0</v>
      </c>
      <c r="CF650">
        <v>0</v>
      </c>
      <c r="CG650">
        <v>0</v>
      </c>
      <c r="CH650">
        <v>0</v>
      </c>
      <c r="CI650">
        <v>0</v>
      </c>
      <c r="CJ650">
        <v>0</v>
      </c>
      <c r="CK650">
        <v>0</v>
      </c>
      <c r="CL650">
        <v>0</v>
      </c>
      <c r="CM650">
        <v>0</v>
      </c>
      <c r="CN650">
        <v>0</v>
      </c>
      <c r="CO650">
        <v>0</v>
      </c>
      <c r="CP650">
        <v>0</v>
      </c>
      <c r="CQ650">
        <v>0</v>
      </c>
      <c r="CR650">
        <v>0</v>
      </c>
      <c r="CS650">
        <v>0</v>
      </c>
      <c r="CT650">
        <v>0</v>
      </c>
      <c r="CU650">
        <v>0</v>
      </c>
      <c r="CV650">
        <v>0</v>
      </c>
      <c r="CW650">
        <v>0</v>
      </c>
      <c r="CX650">
        <v>0</v>
      </c>
      <c r="CY650">
        <v>0</v>
      </c>
      <c r="CZ650">
        <v>0</v>
      </c>
      <c r="DA650">
        <v>0</v>
      </c>
      <c r="DB650">
        <v>0</v>
      </c>
      <c r="DC650">
        <v>0</v>
      </c>
      <c r="DD650">
        <v>0</v>
      </c>
      <c r="DE650">
        <v>0</v>
      </c>
      <c r="DF650">
        <v>0</v>
      </c>
      <c r="DG650">
        <v>0</v>
      </c>
      <c r="DH650">
        <v>0</v>
      </c>
      <c r="DI650">
        <v>0</v>
      </c>
      <c r="DJ650">
        <v>0</v>
      </c>
      <c r="DK650">
        <v>0</v>
      </c>
      <c r="DL650">
        <v>0</v>
      </c>
      <c r="DM650">
        <v>0</v>
      </c>
      <c r="DN650">
        <v>0</v>
      </c>
      <c r="DO650">
        <v>0</v>
      </c>
      <c r="DP650">
        <v>0</v>
      </c>
      <c r="DQ650">
        <v>0</v>
      </c>
    </row>
    <row r="651" spans="1:121" x14ac:dyDescent="0.25">
      <c r="A651" t="s">
        <v>2030</v>
      </c>
      <c r="B651" t="s">
        <v>136</v>
      </c>
      <c r="C651" t="s">
        <v>137</v>
      </c>
      <c r="D651">
        <v>323</v>
      </c>
      <c r="E651" t="s">
        <v>138</v>
      </c>
      <c r="F651" t="s">
        <v>2029</v>
      </c>
      <c r="G651" t="s">
        <v>2031</v>
      </c>
      <c r="H651" t="s">
        <v>141</v>
      </c>
      <c r="I651" t="s">
        <v>142</v>
      </c>
      <c r="J651" s="66">
        <v>200019607578085</v>
      </c>
      <c r="K651" t="s">
        <v>143</v>
      </c>
      <c r="L651">
        <v>3</v>
      </c>
      <c r="M651" s="65">
        <v>45663</v>
      </c>
      <c r="N651" t="s">
        <v>144</v>
      </c>
      <c r="O651" t="s">
        <v>145</v>
      </c>
      <c r="P651" t="s">
        <v>144</v>
      </c>
      <c r="Q651" t="s">
        <v>145</v>
      </c>
      <c r="R651">
        <v>1</v>
      </c>
      <c r="S651" t="s">
        <v>146</v>
      </c>
      <c r="T651" t="s">
        <v>147</v>
      </c>
      <c r="U651" t="s">
        <v>148</v>
      </c>
      <c r="V651" t="s">
        <v>149</v>
      </c>
      <c r="W651" t="s">
        <v>150</v>
      </c>
      <c r="X651">
        <v>2210</v>
      </c>
      <c r="Y651" t="s">
        <v>170</v>
      </c>
      <c r="AB651" t="s">
        <v>154</v>
      </c>
      <c r="AC651" t="s">
        <v>155</v>
      </c>
      <c r="AP651" t="s">
        <v>158</v>
      </c>
      <c r="AQ651" t="s">
        <v>159</v>
      </c>
      <c r="AR651">
        <v>2025</v>
      </c>
      <c r="AS651">
        <v>12</v>
      </c>
      <c r="AT651" s="65">
        <v>45669</v>
      </c>
      <c r="AU651" t="s">
        <v>160</v>
      </c>
      <c r="AV651" t="s">
        <v>161</v>
      </c>
      <c r="AW651" t="s">
        <v>162</v>
      </c>
      <c r="AX651">
        <v>40796.25</v>
      </c>
      <c r="AY651">
        <v>0</v>
      </c>
      <c r="AZ651">
        <v>0</v>
      </c>
      <c r="BA651">
        <v>0</v>
      </c>
      <c r="BB651">
        <v>0</v>
      </c>
      <c r="BC651">
        <v>0</v>
      </c>
      <c r="BD651">
        <v>0</v>
      </c>
      <c r="BE651">
        <v>0</v>
      </c>
      <c r="BF651">
        <v>0</v>
      </c>
      <c r="BG651">
        <v>0</v>
      </c>
      <c r="BH651">
        <v>0</v>
      </c>
      <c r="BI651">
        <v>0</v>
      </c>
      <c r="BJ651">
        <v>1170.8499999999999</v>
      </c>
      <c r="BK651">
        <v>555.03</v>
      </c>
      <c r="BL651">
        <v>1240.21</v>
      </c>
      <c r="BM651">
        <v>0</v>
      </c>
      <c r="BN651">
        <v>0</v>
      </c>
      <c r="BO651">
        <v>0</v>
      </c>
      <c r="BP651">
        <v>0</v>
      </c>
      <c r="BQ651">
        <v>0</v>
      </c>
      <c r="BR651">
        <v>0</v>
      </c>
      <c r="BS651">
        <v>0</v>
      </c>
      <c r="BT651">
        <v>0</v>
      </c>
      <c r="BU651">
        <v>0</v>
      </c>
      <c r="BV651">
        <v>0</v>
      </c>
      <c r="BW651">
        <v>0</v>
      </c>
      <c r="BX651">
        <v>0</v>
      </c>
      <c r="BY651">
        <v>0</v>
      </c>
      <c r="BZ651">
        <v>5289.89</v>
      </c>
      <c r="CA651">
        <v>0</v>
      </c>
      <c r="CB651">
        <v>0</v>
      </c>
      <c r="CC651">
        <v>0</v>
      </c>
      <c r="CD651">
        <v>0</v>
      </c>
      <c r="CE651">
        <v>0</v>
      </c>
      <c r="CF651">
        <v>0</v>
      </c>
      <c r="CG651">
        <v>0</v>
      </c>
      <c r="CH651">
        <v>0</v>
      </c>
      <c r="CI651">
        <v>0</v>
      </c>
      <c r="CJ651">
        <v>0</v>
      </c>
      <c r="CK651">
        <v>0</v>
      </c>
      <c r="CL651">
        <v>0</v>
      </c>
      <c r="CM651">
        <v>0</v>
      </c>
      <c r="CN651">
        <v>0</v>
      </c>
      <c r="CO651">
        <v>0</v>
      </c>
      <c r="CP651">
        <v>0</v>
      </c>
      <c r="CQ651">
        <v>0</v>
      </c>
      <c r="CR651">
        <v>0</v>
      </c>
      <c r="CS651">
        <v>0</v>
      </c>
      <c r="CT651">
        <v>0</v>
      </c>
      <c r="CU651">
        <v>0</v>
      </c>
      <c r="CV651">
        <v>0</v>
      </c>
      <c r="CW651">
        <v>0</v>
      </c>
      <c r="CX651">
        <v>0</v>
      </c>
      <c r="CY651">
        <v>0</v>
      </c>
      <c r="CZ651">
        <v>0</v>
      </c>
      <c r="DA651">
        <v>0</v>
      </c>
      <c r="DB651">
        <v>0</v>
      </c>
      <c r="DC651">
        <v>0</v>
      </c>
      <c r="DD651">
        <v>0</v>
      </c>
      <c r="DE651">
        <v>0</v>
      </c>
      <c r="DF651">
        <v>0</v>
      </c>
      <c r="DG651">
        <v>0</v>
      </c>
      <c r="DH651">
        <v>0</v>
      </c>
      <c r="DI651">
        <v>0</v>
      </c>
      <c r="DJ651">
        <v>0</v>
      </c>
      <c r="DK651">
        <v>0</v>
      </c>
      <c r="DL651">
        <v>0</v>
      </c>
      <c r="DM651">
        <v>0</v>
      </c>
      <c r="DN651">
        <v>0</v>
      </c>
      <c r="DO651">
        <v>0</v>
      </c>
      <c r="DP651">
        <v>0</v>
      </c>
      <c r="DQ651">
        <v>0</v>
      </c>
    </row>
    <row r="652" spans="1:121" x14ac:dyDescent="0.25">
      <c r="A652" t="s">
        <v>2033</v>
      </c>
      <c r="B652" t="s">
        <v>136</v>
      </c>
      <c r="C652" t="s">
        <v>137</v>
      </c>
      <c r="D652">
        <v>26</v>
      </c>
      <c r="E652" t="s">
        <v>138</v>
      </c>
      <c r="F652" t="s">
        <v>2032</v>
      </c>
      <c r="G652" s="65">
        <v>29411</v>
      </c>
      <c r="H652" t="s">
        <v>141</v>
      </c>
      <c r="I652" t="s">
        <v>142</v>
      </c>
      <c r="J652" s="66">
        <v>200010131127995</v>
      </c>
      <c r="K652" t="s">
        <v>143</v>
      </c>
      <c r="L652">
        <v>4</v>
      </c>
      <c r="M652" s="65">
        <v>45663</v>
      </c>
      <c r="N652" t="s">
        <v>329</v>
      </c>
      <c r="O652" t="s">
        <v>330</v>
      </c>
      <c r="P652" t="s">
        <v>329</v>
      </c>
      <c r="Q652" t="s">
        <v>330</v>
      </c>
      <c r="R652">
        <v>1</v>
      </c>
      <c r="S652" t="s">
        <v>146</v>
      </c>
      <c r="T652" t="s">
        <v>147</v>
      </c>
      <c r="U652" t="s">
        <v>148</v>
      </c>
      <c r="V652" t="s">
        <v>149</v>
      </c>
      <c r="W652" t="s">
        <v>150</v>
      </c>
      <c r="X652">
        <v>1110</v>
      </c>
      <c r="Y652" t="s">
        <v>192</v>
      </c>
      <c r="Z652" t="s">
        <v>193</v>
      </c>
      <c r="AA652" t="s">
        <v>194</v>
      </c>
      <c r="AB652" t="s">
        <v>195</v>
      </c>
      <c r="AC652" t="s">
        <v>196</v>
      </c>
      <c r="AF652" t="s">
        <v>156</v>
      </c>
      <c r="AG652" t="s">
        <v>157</v>
      </c>
      <c r="AP652" t="s">
        <v>158</v>
      </c>
      <c r="AQ652" t="s">
        <v>159</v>
      </c>
      <c r="AR652">
        <v>2025</v>
      </c>
      <c r="AS652">
        <v>12</v>
      </c>
      <c r="AT652" s="65">
        <v>45669</v>
      </c>
      <c r="AU652" t="s">
        <v>160</v>
      </c>
      <c r="AV652" t="s">
        <v>161</v>
      </c>
      <c r="AW652" t="s">
        <v>162</v>
      </c>
      <c r="AX652">
        <v>27494.78</v>
      </c>
      <c r="AY652">
        <v>0</v>
      </c>
      <c r="AZ652">
        <v>0</v>
      </c>
      <c r="BA652">
        <v>0</v>
      </c>
      <c r="BB652">
        <v>0</v>
      </c>
      <c r="BC652">
        <v>0</v>
      </c>
      <c r="BD652">
        <v>0</v>
      </c>
      <c r="BE652">
        <v>0</v>
      </c>
      <c r="BF652">
        <v>0</v>
      </c>
      <c r="BG652">
        <v>0</v>
      </c>
      <c r="BH652">
        <v>0</v>
      </c>
      <c r="BI652">
        <v>0</v>
      </c>
      <c r="BJ652">
        <v>789.1</v>
      </c>
      <c r="BK652">
        <v>0</v>
      </c>
      <c r="BL652">
        <v>835.84</v>
      </c>
      <c r="BM652">
        <v>0</v>
      </c>
      <c r="BN652">
        <v>0</v>
      </c>
      <c r="BO652">
        <v>0</v>
      </c>
      <c r="BP652">
        <v>0</v>
      </c>
      <c r="BQ652">
        <v>0</v>
      </c>
      <c r="BR652">
        <v>0</v>
      </c>
      <c r="BS652">
        <v>0</v>
      </c>
      <c r="BT652">
        <v>0</v>
      </c>
      <c r="BU652">
        <v>0</v>
      </c>
      <c r="BV652">
        <v>0</v>
      </c>
      <c r="BW652">
        <v>0</v>
      </c>
      <c r="BX652">
        <v>0</v>
      </c>
      <c r="BY652">
        <v>0</v>
      </c>
      <c r="BZ652">
        <v>20344.13</v>
      </c>
      <c r="CA652">
        <v>0</v>
      </c>
      <c r="CB652">
        <v>0</v>
      </c>
      <c r="CC652">
        <v>0</v>
      </c>
      <c r="CD652">
        <v>0</v>
      </c>
      <c r="CE652">
        <v>0</v>
      </c>
      <c r="CF652">
        <v>0</v>
      </c>
      <c r="CG652">
        <v>0</v>
      </c>
      <c r="CH652">
        <v>0</v>
      </c>
      <c r="CI652">
        <v>0</v>
      </c>
      <c r="CJ652">
        <v>0</v>
      </c>
      <c r="CK652">
        <v>0</v>
      </c>
      <c r="CL652">
        <v>0</v>
      </c>
      <c r="CM652">
        <v>0</v>
      </c>
      <c r="CN652">
        <v>0</v>
      </c>
      <c r="CO652">
        <v>0</v>
      </c>
      <c r="CP652">
        <v>0</v>
      </c>
      <c r="CQ652">
        <v>0</v>
      </c>
      <c r="CR652">
        <v>0</v>
      </c>
      <c r="CS652">
        <v>0</v>
      </c>
      <c r="CT652">
        <v>0</v>
      </c>
      <c r="CU652">
        <v>0</v>
      </c>
      <c r="CV652">
        <v>0</v>
      </c>
      <c r="CW652">
        <v>0</v>
      </c>
      <c r="CX652">
        <v>0</v>
      </c>
      <c r="CY652">
        <v>0</v>
      </c>
      <c r="CZ652">
        <v>0</v>
      </c>
      <c r="DA652">
        <v>0</v>
      </c>
      <c r="DB652">
        <v>0</v>
      </c>
      <c r="DC652">
        <v>0</v>
      </c>
      <c r="DD652">
        <v>0</v>
      </c>
      <c r="DE652">
        <v>0</v>
      </c>
      <c r="DF652">
        <v>0</v>
      </c>
      <c r="DG652">
        <v>0</v>
      </c>
      <c r="DH652">
        <v>0</v>
      </c>
      <c r="DI652">
        <v>0</v>
      </c>
      <c r="DJ652">
        <v>0</v>
      </c>
      <c r="DK652">
        <v>0</v>
      </c>
      <c r="DL652">
        <v>0</v>
      </c>
      <c r="DM652">
        <v>0</v>
      </c>
      <c r="DN652">
        <v>0</v>
      </c>
      <c r="DO652">
        <v>0</v>
      </c>
      <c r="DP652">
        <v>0</v>
      </c>
      <c r="DQ652">
        <v>0</v>
      </c>
    </row>
    <row r="653" spans="1:121" x14ac:dyDescent="0.25">
      <c r="A653" t="s">
        <v>2035</v>
      </c>
      <c r="B653" t="s">
        <v>136</v>
      </c>
      <c r="C653" t="s">
        <v>137</v>
      </c>
      <c r="D653">
        <v>18</v>
      </c>
      <c r="E653" t="s">
        <v>138</v>
      </c>
      <c r="F653" t="s">
        <v>2034</v>
      </c>
      <c r="G653" s="65">
        <v>31363</v>
      </c>
      <c r="H653" t="s">
        <v>166</v>
      </c>
      <c r="I653" t="s">
        <v>142</v>
      </c>
      <c r="J653" s="66">
        <v>200010302219200</v>
      </c>
      <c r="K653" t="s">
        <v>143</v>
      </c>
      <c r="L653">
        <v>4</v>
      </c>
      <c r="M653" s="65">
        <v>45663</v>
      </c>
      <c r="N653" t="s">
        <v>207</v>
      </c>
      <c r="O653" t="s">
        <v>208</v>
      </c>
      <c r="P653" t="s">
        <v>207</v>
      </c>
      <c r="Q653" t="s">
        <v>208</v>
      </c>
      <c r="R653">
        <v>1</v>
      </c>
      <c r="S653" t="s">
        <v>146</v>
      </c>
      <c r="T653" t="s">
        <v>147</v>
      </c>
      <c r="U653" t="s">
        <v>148</v>
      </c>
      <c r="V653" t="s">
        <v>149</v>
      </c>
      <c r="W653" t="s">
        <v>150</v>
      </c>
      <c r="X653">
        <v>1501</v>
      </c>
      <c r="Y653" t="s">
        <v>485</v>
      </c>
      <c r="Z653" t="s">
        <v>152</v>
      </c>
      <c r="AA653" t="s">
        <v>153</v>
      </c>
      <c r="AB653" t="s">
        <v>154</v>
      </c>
      <c r="AC653" t="s">
        <v>155</v>
      </c>
      <c r="AF653" t="s">
        <v>188</v>
      </c>
      <c r="AG653" t="s">
        <v>189</v>
      </c>
      <c r="AP653" t="s">
        <v>158</v>
      </c>
      <c r="AQ653" t="s">
        <v>159</v>
      </c>
      <c r="AR653">
        <v>2025</v>
      </c>
      <c r="AS653">
        <v>12</v>
      </c>
      <c r="AT653" s="65">
        <v>45669</v>
      </c>
      <c r="AU653" t="s">
        <v>160</v>
      </c>
      <c r="AV653" t="s">
        <v>161</v>
      </c>
      <c r="AW653" t="s">
        <v>162</v>
      </c>
      <c r="AX653">
        <v>41000</v>
      </c>
      <c r="AY653">
        <v>0</v>
      </c>
      <c r="AZ653">
        <v>0</v>
      </c>
      <c r="BA653">
        <v>0</v>
      </c>
      <c r="BB653">
        <v>0</v>
      </c>
      <c r="BC653">
        <v>0</v>
      </c>
      <c r="BD653">
        <v>0</v>
      </c>
      <c r="BE653">
        <v>0</v>
      </c>
      <c r="BF653">
        <v>0</v>
      </c>
      <c r="BG653">
        <v>0</v>
      </c>
      <c r="BH653">
        <v>0</v>
      </c>
      <c r="BI653">
        <v>0</v>
      </c>
      <c r="BJ653">
        <v>1176.7</v>
      </c>
      <c r="BK653">
        <v>583.79</v>
      </c>
      <c r="BL653">
        <v>1246.4000000000001</v>
      </c>
      <c r="BM653">
        <v>0</v>
      </c>
      <c r="BN653">
        <v>0</v>
      </c>
      <c r="BO653">
        <v>0</v>
      </c>
      <c r="BP653">
        <v>0</v>
      </c>
      <c r="BQ653">
        <v>0</v>
      </c>
      <c r="BR653">
        <v>0</v>
      </c>
      <c r="BS653">
        <v>0</v>
      </c>
      <c r="BT653">
        <v>0</v>
      </c>
      <c r="BU653">
        <v>0</v>
      </c>
      <c r="BV653">
        <v>0</v>
      </c>
      <c r="BW653">
        <v>0</v>
      </c>
      <c r="BX653">
        <v>0</v>
      </c>
      <c r="BY653">
        <v>0</v>
      </c>
      <c r="BZ653">
        <v>5066</v>
      </c>
      <c r="CA653">
        <v>0</v>
      </c>
      <c r="CB653">
        <v>0</v>
      </c>
      <c r="CC653">
        <v>0</v>
      </c>
      <c r="CD653">
        <v>0</v>
      </c>
      <c r="CE653">
        <v>0</v>
      </c>
      <c r="CF653">
        <v>0</v>
      </c>
      <c r="CG653">
        <v>0</v>
      </c>
      <c r="CH653">
        <v>0</v>
      </c>
      <c r="CI653">
        <v>0</v>
      </c>
      <c r="CJ653">
        <v>0</v>
      </c>
      <c r="CK653">
        <v>0</v>
      </c>
      <c r="CL653">
        <v>0</v>
      </c>
      <c r="CM653">
        <v>0</v>
      </c>
      <c r="CN653">
        <v>0</v>
      </c>
      <c r="CO653">
        <v>0</v>
      </c>
      <c r="CP653">
        <v>0</v>
      </c>
      <c r="CQ653">
        <v>0</v>
      </c>
      <c r="CR653">
        <v>0</v>
      </c>
      <c r="CS653">
        <v>0</v>
      </c>
      <c r="CT653">
        <v>0</v>
      </c>
      <c r="CU653">
        <v>0</v>
      </c>
      <c r="CV653">
        <v>0</v>
      </c>
      <c r="CW653">
        <v>0</v>
      </c>
      <c r="CX653">
        <v>0</v>
      </c>
      <c r="CY653">
        <v>0</v>
      </c>
      <c r="CZ653">
        <v>0</v>
      </c>
      <c r="DA653">
        <v>0</v>
      </c>
      <c r="DB653">
        <v>0</v>
      </c>
      <c r="DC653">
        <v>0</v>
      </c>
      <c r="DD653">
        <v>0</v>
      </c>
      <c r="DE653">
        <v>0</v>
      </c>
      <c r="DF653">
        <v>0</v>
      </c>
      <c r="DG653">
        <v>0</v>
      </c>
      <c r="DH653">
        <v>0</v>
      </c>
      <c r="DI653">
        <v>0</v>
      </c>
      <c r="DJ653">
        <v>0</v>
      </c>
      <c r="DK653">
        <v>0</v>
      </c>
      <c r="DL653">
        <v>0</v>
      </c>
      <c r="DM653">
        <v>0</v>
      </c>
      <c r="DN653">
        <v>0</v>
      </c>
      <c r="DO653">
        <v>0</v>
      </c>
      <c r="DP653">
        <v>0</v>
      </c>
      <c r="DQ653">
        <v>0</v>
      </c>
    </row>
    <row r="654" spans="1:121" x14ac:dyDescent="0.25">
      <c r="A654" t="s">
        <v>2037</v>
      </c>
      <c r="B654" t="s">
        <v>136</v>
      </c>
      <c r="C654" t="s">
        <v>137</v>
      </c>
      <c r="D654">
        <v>26</v>
      </c>
      <c r="E654" t="s">
        <v>138</v>
      </c>
      <c r="F654" t="s">
        <v>2036</v>
      </c>
      <c r="G654" t="s">
        <v>2038</v>
      </c>
      <c r="H654" t="s">
        <v>166</v>
      </c>
      <c r="I654" t="s">
        <v>142</v>
      </c>
      <c r="J654" s="66">
        <v>200019606755751</v>
      </c>
      <c r="K654" t="s">
        <v>143</v>
      </c>
      <c r="L654">
        <v>3</v>
      </c>
      <c r="M654" s="65">
        <v>45663</v>
      </c>
      <c r="N654" t="s">
        <v>388</v>
      </c>
      <c r="O654" t="s">
        <v>389</v>
      </c>
      <c r="P654" t="s">
        <v>388</v>
      </c>
      <c r="Q654" t="s">
        <v>389</v>
      </c>
      <c r="R654">
        <v>1</v>
      </c>
      <c r="S654" t="s">
        <v>146</v>
      </c>
      <c r="T654" t="s">
        <v>147</v>
      </c>
      <c r="U654" t="s">
        <v>148</v>
      </c>
      <c r="V654" t="s">
        <v>149</v>
      </c>
      <c r="W654" t="s">
        <v>150</v>
      </c>
      <c r="X654">
        <v>3389</v>
      </c>
      <c r="Y654" t="s">
        <v>277</v>
      </c>
      <c r="Z654" t="s">
        <v>193</v>
      </c>
      <c r="AA654" t="s">
        <v>194</v>
      </c>
      <c r="AB654" t="s">
        <v>154</v>
      </c>
      <c r="AC654" t="s">
        <v>155</v>
      </c>
      <c r="AF654" t="s">
        <v>156</v>
      </c>
      <c r="AG654" t="s">
        <v>157</v>
      </c>
      <c r="AP654" t="s">
        <v>158</v>
      </c>
      <c r="AQ654" t="s">
        <v>159</v>
      </c>
      <c r="AR654">
        <v>2025</v>
      </c>
      <c r="AS654">
        <v>12</v>
      </c>
      <c r="AT654" s="65">
        <v>45669</v>
      </c>
      <c r="AU654" t="s">
        <v>160</v>
      </c>
      <c r="AV654" t="s">
        <v>161</v>
      </c>
      <c r="AW654" t="s">
        <v>162</v>
      </c>
      <c r="AX654">
        <v>40000</v>
      </c>
      <c r="AY654">
        <v>0</v>
      </c>
      <c r="AZ654">
        <v>0</v>
      </c>
      <c r="BA654">
        <v>0</v>
      </c>
      <c r="BB654">
        <v>0</v>
      </c>
      <c r="BC654">
        <v>0</v>
      </c>
      <c r="BD654">
        <v>0</v>
      </c>
      <c r="BE654">
        <v>0</v>
      </c>
      <c r="BF654">
        <v>0</v>
      </c>
      <c r="BG654">
        <v>0</v>
      </c>
      <c r="BH654">
        <v>0</v>
      </c>
      <c r="BI654">
        <v>0</v>
      </c>
      <c r="BJ654">
        <v>1148</v>
      </c>
      <c r="BK654">
        <v>442.65</v>
      </c>
      <c r="BL654">
        <v>1216</v>
      </c>
      <c r="BM654">
        <v>0</v>
      </c>
      <c r="BN654">
        <v>0</v>
      </c>
      <c r="BO654">
        <v>0</v>
      </c>
      <c r="BP654">
        <v>0</v>
      </c>
      <c r="BQ654">
        <v>0</v>
      </c>
      <c r="BR654">
        <v>0</v>
      </c>
      <c r="BS654">
        <v>0</v>
      </c>
      <c r="BT654">
        <v>0</v>
      </c>
      <c r="BU654">
        <v>0</v>
      </c>
      <c r="BV654">
        <v>0</v>
      </c>
      <c r="BW654">
        <v>0</v>
      </c>
      <c r="BX654">
        <v>0</v>
      </c>
      <c r="BY654">
        <v>0</v>
      </c>
      <c r="BZ654">
        <v>0</v>
      </c>
      <c r="CA654">
        <v>0</v>
      </c>
      <c r="CB654">
        <v>0</v>
      </c>
      <c r="CC654">
        <v>0</v>
      </c>
      <c r="CD654">
        <v>0</v>
      </c>
      <c r="CE654">
        <v>0</v>
      </c>
      <c r="CF654">
        <v>0</v>
      </c>
      <c r="CG654">
        <v>0</v>
      </c>
      <c r="CH654">
        <v>0</v>
      </c>
      <c r="CI654">
        <v>0</v>
      </c>
      <c r="CJ654">
        <v>0</v>
      </c>
      <c r="CK654">
        <v>0</v>
      </c>
      <c r="CL654">
        <v>0</v>
      </c>
      <c r="CM654">
        <v>0</v>
      </c>
      <c r="CN654">
        <v>0</v>
      </c>
      <c r="CO654">
        <v>0</v>
      </c>
      <c r="CP654">
        <v>0</v>
      </c>
      <c r="CQ654">
        <v>0</v>
      </c>
      <c r="CR654">
        <v>0</v>
      </c>
      <c r="CS654">
        <v>0</v>
      </c>
      <c r="CT654">
        <v>0</v>
      </c>
      <c r="CU654">
        <v>0</v>
      </c>
      <c r="CV654">
        <v>0</v>
      </c>
      <c r="CW654">
        <v>0</v>
      </c>
      <c r="CX654">
        <v>0</v>
      </c>
      <c r="CY654">
        <v>0</v>
      </c>
      <c r="CZ654">
        <v>0</v>
      </c>
      <c r="DA654">
        <v>0</v>
      </c>
      <c r="DB654">
        <v>0</v>
      </c>
      <c r="DC654">
        <v>0</v>
      </c>
      <c r="DD654">
        <v>0</v>
      </c>
      <c r="DE654">
        <v>0</v>
      </c>
      <c r="DF654">
        <v>0</v>
      </c>
      <c r="DG654">
        <v>0</v>
      </c>
      <c r="DH654">
        <v>0</v>
      </c>
      <c r="DI654">
        <v>0</v>
      </c>
      <c r="DJ654">
        <v>0</v>
      </c>
      <c r="DK654">
        <v>0</v>
      </c>
      <c r="DL654">
        <v>0</v>
      </c>
      <c r="DM654">
        <v>0</v>
      </c>
      <c r="DN654">
        <v>0</v>
      </c>
      <c r="DO654">
        <v>0</v>
      </c>
      <c r="DP654">
        <v>0</v>
      </c>
      <c r="DQ654">
        <v>0</v>
      </c>
    </row>
    <row r="655" spans="1:121" x14ac:dyDescent="0.25">
      <c r="A655" t="s">
        <v>2040</v>
      </c>
      <c r="B655" t="s">
        <v>136</v>
      </c>
      <c r="C655" t="s">
        <v>137</v>
      </c>
      <c r="D655">
        <v>14</v>
      </c>
      <c r="E655" t="s">
        <v>138</v>
      </c>
      <c r="F655" t="s">
        <v>2039</v>
      </c>
      <c r="G655" t="s">
        <v>2041</v>
      </c>
      <c r="H655" t="s">
        <v>166</v>
      </c>
      <c r="I655" t="s">
        <v>142</v>
      </c>
      <c r="J655" s="66">
        <v>200010131351538</v>
      </c>
      <c r="K655" t="s">
        <v>143</v>
      </c>
      <c r="L655">
        <v>7</v>
      </c>
      <c r="M655" s="65">
        <v>45663</v>
      </c>
      <c r="N655" t="s">
        <v>246</v>
      </c>
      <c r="O655" t="s">
        <v>247</v>
      </c>
      <c r="P655" t="s">
        <v>246</v>
      </c>
      <c r="Q655" t="s">
        <v>247</v>
      </c>
      <c r="R655">
        <v>1</v>
      </c>
      <c r="S655" t="s">
        <v>146</v>
      </c>
      <c r="T655" t="s">
        <v>147</v>
      </c>
      <c r="U655" t="s">
        <v>148</v>
      </c>
      <c r="V655" t="s">
        <v>149</v>
      </c>
      <c r="W655" t="s">
        <v>150</v>
      </c>
      <c r="X655">
        <v>1390</v>
      </c>
      <c r="Y655" t="s">
        <v>301</v>
      </c>
      <c r="AB655" t="s">
        <v>154</v>
      </c>
      <c r="AC655" t="s">
        <v>155</v>
      </c>
      <c r="AP655" t="s">
        <v>158</v>
      </c>
      <c r="AQ655" t="s">
        <v>159</v>
      </c>
      <c r="AR655">
        <v>2025</v>
      </c>
      <c r="AS655">
        <v>12</v>
      </c>
      <c r="AT655" s="65">
        <v>45669</v>
      </c>
      <c r="AU655" t="s">
        <v>160</v>
      </c>
      <c r="AV655" t="s">
        <v>161</v>
      </c>
      <c r="AW655" t="s">
        <v>162</v>
      </c>
      <c r="AX655">
        <v>125000</v>
      </c>
      <c r="AY655">
        <v>0</v>
      </c>
      <c r="AZ655">
        <v>0</v>
      </c>
      <c r="BA655">
        <v>0</v>
      </c>
      <c r="BB655">
        <v>0</v>
      </c>
      <c r="BC655">
        <v>0</v>
      </c>
      <c r="BD655">
        <v>0</v>
      </c>
      <c r="BE655">
        <v>0</v>
      </c>
      <c r="BF655">
        <v>0</v>
      </c>
      <c r="BG655">
        <v>0</v>
      </c>
      <c r="BH655">
        <v>0</v>
      </c>
      <c r="BI655">
        <v>0</v>
      </c>
      <c r="BJ655">
        <v>3587.5</v>
      </c>
      <c r="BK655">
        <v>17985.990000000002</v>
      </c>
      <c r="BL655">
        <v>3800</v>
      </c>
      <c r="BM655">
        <v>0</v>
      </c>
      <c r="BN655">
        <v>0</v>
      </c>
      <c r="BO655">
        <v>0</v>
      </c>
      <c r="BP655">
        <v>0</v>
      </c>
      <c r="BQ655">
        <v>0</v>
      </c>
      <c r="BR655">
        <v>0</v>
      </c>
      <c r="BS655">
        <v>0</v>
      </c>
      <c r="BT655">
        <v>0</v>
      </c>
      <c r="BU655">
        <v>0</v>
      </c>
      <c r="BV655">
        <v>0</v>
      </c>
      <c r="BW655">
        <v>0</v>
      </c>
      <c r="BX655">
        <v>0</v>
      </c>
      <c r="BY655">
        <v>0</v>
      </c>
      <c r="BZ655">
        <v>0</v>
      </c>
      <c r="CA655">
        <v>0</v>
      </c>
      <c r="CB655">
        <v>0</v>
      </c>
      <c r="CC655">
        <v>0</v>
      </c>
      <c r="CD655">
        <v>0</v>
      </c>
      <c r="CE655">
        <v>0</v>
      </c>
      <c r="CF655">
        <v>0</v>
      </c>
      <c r="CG655">
        <v>0</v>
      </c>
      <c r="CH655">
        <v>0</v>
      </c>
      <c r="CI655">
        <v>0</v>
      </c>
      <c r="CJ655">
        <v>0</v>
      </c>
      <c r="CK655">
        <v>0</v>
      </c>
      <c r="CL655">
        <v>0</v>
      </c>
      <c r="CM655">
        <v>0</v>
      </c>
      <c r="CN655">
        <v>0</v>
      </c>
      <c r="CO655">
        <v>0</v>
      </c>
      <c r="CP655">
        <v>0</v>
      </c>
      <c r="CQ655">
        <v>0</v>
      </c>
      <c r="CR655">
        <v>0</v>
      </c>
      <c r="CS655">
        <v>0</v>
      </c>
      <c r="CT655">
        <v>0</v>
      </c>
      <c r="CU655">
        <v>0</v>
      </c>
      <c r="CV655">
        <v>0</v>
      </c>
      <c r="CW655">
        <v>0</v>
      </c>
      <c r="CX655">
        <v>0</v>
      </c>
      <c r="CY655">
        <v>0</v>
      </c>
      <c r="CZ655">
        <v>0</v>
      </c>
      <c r="DA655">
        <v>0</v>
      </c>
      <c r="DB655">
        <v>0</v>
      </c>
      <c r="DC655">
        <v>0</v>
      </c>
      <c r="DD655">
        <v>0</v>
      </c>
      <c r="DE655">
        <v>0</v>
      </c>
      <c r="DF655">
        <v>0</v>
      </c>
      <c r="DG655">
        <v>0</v>
      </c>
      <c r="DH655">
        <v>0</v>
      </c>
      <c r="DI655">
        <v>0</v>
      </c>
      <c r="DJ655">
        <v>0</v>
      </c>
      <c r="DK655">
        <v>0</v>
      </c>
      <c r="DL655">
        <v>0</v>
      </c>
      <c r="DM655">
        <v>0</v>
      </c>
      <c r="DN655">
        <v>0</v>
      </c>
      <c r="DO655">
        <v>0</v>
      </c>
      <c r="DP655">
        <v>0</v>
      </c>
      <c r="DQ655">
        <v>0</v>
      </c>
    </row>
    <row r="656" spans="1:121" x14ac:dyDescent="0.25">
      <c r="A656" t="s">
        <v>2043</v>
      </c>
      <c r="B656" t="s">
        <v>136</v>
      </c>
      <c r="C656" t="s">
        <v>137</v>
      </c>
      <c r="D656">
        <v>8</v>
      </c>
      <c r="E656" t="s">
        <v>138</v>
      </c>
      <c r="F656" t="s">
        <v>2042</v>
      </c>
      <c r="G656" t="s">
        <v>2044</v>
      </c>
      <c r="H656" t="s">
        <v>141</v>
      </c>
      <c r="I656" t="s">
        <v>142</v>
      </c>
      <c r="J656" s="66">
        <v>200019607806174</v>
      </c>
      <c r="K656" t="s">
        <v>143</v>
      </c>
      <c r="L656">
        <v>3</v>
      </c>
      <c r="M656" s="65">
        <v>45663</v>
      </c>
      <c r="N656" t="s">
        <v>457</v>
      </c>
      <c r="O656" t="s">
        <v>458</v>
      </c>
      <c r="P656" t="s">
        <v>457</v>
      </c>
      <c r="Q656" t="s">
        <v>458</v>
      </c>
      <c r="R656">
        <v>1</v>
      </c>
      <c r="S656" t="s">
        <v>146</v>
      </c>
      <c r="T656" t="s">
        <v>147</v>
      </c>
      <c r="U656" t="s">
        <v>148</v>
      </c>
      <c r="V656" t="s">
        <v>149</v>
      </c>
      <c r="W656" t="s">
        <v>150</v>
      </c>
      <c r="X656">
        <v>1696</v>
      </c>
      <c r="Y656" t="s">
        <v>177</v>
      </c>
      <c r="AB656" t="s">
        <v>154</v>
      </c>
      <c r="AC656" t="s">
        <v>155</v>
      </c>
      <c r="AP656" t="s">
        <v>158</v>
      </c>
      <c r="AQ656" t="s">
        <v>159</v>
      </c>
      <c r="AR656">
        <v>2025</v>
      </c>
      <c r="AS656">
        <v>12</v>
      </c>
      <c r="AT656" s="65">
        <v>45669</v>
      </c>
      <c r="AU656" t="s">
        <v>160</v>
      </c>
      <c r="AV656" t="s">
        <v>161</v>
      </c>
      <c r="AW656" t="s">
        <v>162</v>
      </c>
      <c r="AX656">
        <v>43000</v>
      </c>
      <c r="AY656">
        <v>0</v>
      </c>
      <c r="AZ656">
        <v>0</v>
      </c>
      <c r="BA656">
        <v>0</v>
      </c>
      <c r="BB656">
        <v>0</v>
      </c>
      <c r="BC656">
        <v>0</v>
      </c>
      <c r="BD656">
        <v>0</v>
      </c>
      <c r="BE656">
        <v>0</v>
      </c>
      <c r="BF656">
        <v>0</v>
      </c>
      <c r="BG656">
        <v>0</v>
      </c>
      <c r="BH656">
        <v>0</v>
      </c>
      <c r="BI656">
        <v>0</v>
      </c>
      <c r="BJ656">
        <v>1234.0999999999999</v>
      </c>
      <c r="BK656">
        <v>866.06</v>
      </c>
      <c r="BL656">
        <v>1307.2</v>
      </c>
      <c r="BM656">
        <v>0</v>
      </c>
      <c r="BN656">
        <v>0</v>
      </c>
      <c r="BO656">
        <v>0</v>
      </c>
      <c r="BP656">
        <v>0</v>
      </c>
      <c r="BQ656">
        <v>0</v>
      </c>
      <c r="BR656">
        <v>0</v>
      </c>
      <c r="BS656">
        <v>0</v>
      </c>
      <c r="BT656">
        <v>0</v>
      </c>
      <c r="BU656">
        <v>0</v>
      </c>
      <c r="BV656">
        <v>0</v>
      </c>
      <c r="BW656">
        <v>0</v>
      </c>
      <c r="BX656">
        <v>0</v>
      </c>
      <c r="BY656">
        <v>0</v>
      </c>
      <c r="BZ656">
        <v>0</v>
      </c>
      <c r="CA656">
        <v>0</v>
      </c>
      <c r="CB656">
        <v>0</v>
      </c>
      <c r="CC656">
        <v>0</v>
      </c>
      <c r="CD656">
        <v>0</v>
      </c>
      <c r="CE656">
        <v>0</v>
      </c>
      <c r="CF656">
        <v>0</v>
      </c>
      <c r="CG656">
        <v>0</v>
      </c>
      <c r="CH656">
        <v>0</v>
      </c>
      <c r="CI656">
        <v>0</v>
      </c>
      <c r="CJ656">
        <v>0</v>
      </c>
      <c r="CK656">
        <v>0</v>
      </c>
      <c r="CL656">
        <v>0</v>
      </c>
      <c r="CM656">
        <v>0</v>
      </c>
      <c r="CN656">
        <v>0</v>
      </c>
      <c r="CO656">
        <v>0</v>
      </c>
      <c r="CP656">
        <v>0</v>
      </c>
      <c r="CQ656">
        <v>0</v>
      </c>
      <c r="CR656">
        <v>0</v>
      </c>
      <c r="CS656">
        <v>0</v>
      </c>
      <c r="CT656">
        <v>0</v>
      </c>
      <c r="CU656">
        <v>0</v>
      </c>
      <c r="CV656">
        <v>0</v>
      </c>
      <c r="CW656">
        <v>0</v>
      </c>
      <c r="CX656">
        <v>0</v>
      </c>
      <c r="CY656">
        <v>0</v>
      </c>
      <c r="CZ656">
        <v>0</v>
      </c>
      <c r="DA656">
        <v>0</v>
      </c>
      <c r="DB656">
        <v>0</v>
      </c>
      <c r="DC656">
        <v>0</v>
      </c>
      <c r="DD656">
        <v>0</v>
      </c>
      <c r="DE656">
        <v>0</v>
      </c>
      <c r="DF656">
        <v>0</v>
      </c>
      <c r="DG656">
        <v>0</v>
      </c>
      <c r="DH656">
        <v>0</v>
      </c>
      <c r="DI656">
        <v>0</v>
      </c>
      <c r="DJ656">
        <v>0</v>
      </c>
      <c r="DK656">
        <v>0</v>
      </c>
      <c r="DL656">
        <v>0</v>
      </c>
      <c r="DM656">
        <v>0</v>
      </c>
      <c r="DN656">
        <v>0</v>
      </c>
      <c r="DO656">
        <v>0</v>
      </c>
      <c r="DP656">
        <v>0</v>
      </c>
      <c r="DQ656">
        <v>0</v>
      </c>
    </row>
    <row r="657" spans="1:121" x14ac:dyDescent="0.25">
      <c r="A657" t="s">
        <v>2046</v>
      </c>
      <c r="B657" t="s">
        <v>136</v>
      </c>
      <c r="C657" t="s">
        <v>137</v>
      </c>
      <c r="D657">
        <v>28</v>
      </c>
      <c r="E657" t="s">
        <v>138</v>
      </c>
      <c r="F657" t="s">
        <v>2045</v>
      </c>
      <c r="G657" s="65">
        <v>23623</v>
      </c>
      <c r="H657" t="s">
        <v>166</v>
      </c>
      <c r="I657" t="s">
        <v>142</v>
      </c>
      <c r="J657" s="66">
        <v>200010130716239</v>
      </c>
      <c r="K657" t="s">
        <v>143</v>
      </c>
      <c r="L657">
        <v>6</v>
      </c>
      <c r="M657" s="65">
        <v>45663</v>
      </c>
      <c r="N657" t="s">
        <v>175</v>
      </c>
      <c r="O657" t="s">
        <v>176</v>
      </c>
      <c r="P657" t="s">
        <v>175</v>
      </c>
      <c r="Q657" t="s">
        <v>176</v>
      </c>
      <c r="R657">
        <v>1</v>
      </c>
      <c r="S657" t="s">
        <v>146</v>
      </c>
      <c r="T657" t="s">
        <v>147</v>
      </c>
      <c r="U657" t="s">
        <v>148</v>
      </c>
      <c r="V657" t="s">
        <v>149</v>
      </c>
      <c r="W657" t="s">
        <v>150</v>
      </c>
      <c r="X657">
        <v>2211</v>
      </c>
      <c r="Y657" t="s">
        <v>313</v>
      </c>
      <c r="AB657" t="s">
        <v>154</v>
      </c>
      <c r="AC657" t="s">
        <v>155</v>
      </c>
      <c r="AP657" t="s">
        <v>158</v>
      </c>
      <c r="AQ657" t="s">
        <v>159</v>
      </c>
      <c r="AR657">
        <v>2025</v>
      </c>
      <c r="AS657">
        <v>12</v>
      </c>
      <c r="AT657" s="65">
        <v>45669</v>
      </c>
      <c r="AU657" t="s">
        <v>160</v>
      </c>
      <c r="AV657" t="s">
        <v>161</v>
      </c>
      <c r="AW657" t="s">
        <v>162</v>
      </c>
      <c r="AX657">
        <v>68808.490000000005</v>
      </c>
      <c r="AY657">
        <v>0</v>
      </c>
      <c r="AZ657">
        <v>0</v>
      </c>
      <c r="BA657">
        <v>0</v>
      </c>
      <c r="BB657">
        <v>0</v>
      </c>
      <c r="BC657">
        <v>0</v>
      </c>
      <c r="BD657">
        <v>0</v>
      </c>
      <c r="BE657">
        <v>0</v>
      </c>
      <c r="BF657">
        <v>0</v>
      </c>
      <c r="BG657">
        <v>0</v>
      </c>
      <c r="BH657">
        <v>0</v>
      </c>
      <c r="BI657">
        <v>0</v>
      </c>
      <c r="BJ657">
        <v>1974.8</v>
      </c>
      <c r="BK657">
        <v>5144.26</v>
      </c>
      <c r="BL657">
        <v>2091.7800000000002</v>
      </c>
      <c r="BM657">
        <v>0</v>
      </c>
      <c r="BN657">
        <v>0</v>
      </c>
      <c r="BO657">
        <v>0</v>
      </c>
      <c r="BP657">
        <v>0</v>
      </c>
      <c r="BQ657">
        <v>0</v>
      </c>
      <c r="BR657">
        <v>0</v>
      </c>
      <c r="BS657">
        <v>0</v>
      </c>
      <c r="BT657">
        <v>0</v>
      </c>
      <c r="BU657">
        <v>0</v>
      </c>
      <c r="BV657">
        <v>0</v>
      </c>
      <c r="BW657">
        <v>0</v>
      </c>
      <c r="BX657">
        <v>0</v>
      </c>
      <c r="BY657">
        <v>0</v>
      </c>
      <c r="BZ657">
        <v>10066</v>
      </c>
      <c r="CA657">
        <v>0</v>
      </c>
      <c r="CB657">
        <v>0</v>
      </c>
      <c r="CC657">
        <v>0</v>
      </c>
      <c r="CD657">
        <v>0</v>
      </c>
      <c r="CE657">
        <v>0</v>
      </c>
      <c r="CF657">
        <v>0</v>
      </c>
      <c r="CG657">
        <v>0</v>
      </c>
      <c r="CH657">
        <v>0</v>
      </c>
      <c r="CI657">
        <v>0</v>
      </c>
      <c r="CJ657">
        <v>0</v>
      </c>
      <c r="CK657">
        <v>0</v>
      </c>
      <c r="CL657">
        <v>0</v>
      </c>
      <c r="CM657">
        <v>0</v>
      </c>
      <c r="CN657">
        <v>0</v>
      </c>
      <c r="CO657">
        <v>0</v>
      </c>
      <c r="CP657">
        <v>0</v>
      </c>
      <c r="CQ657">
        <v>0</v>
      </c>
      <c r="CR657">
        <v>0</v>
      </c>
      <c r="CS657">
        <v>0</v>
      </c>
      <c r="CT657">
        <v>0</v>
      </c>
      <c r="CU657">
        <v>0</v>
      </c>
      <c r="CV657">
        <v>0</v>
      </c>
      <c r="CW657">
        <v>0</v>
      </c>
      <c r="CX657">
        <v>0</v>
      </c>
      <c r="CY657">
        <v>0</v>
      </c>
      <c r="CZ657">
        <v>0</v>
      </c>
      <c r="DA657">
        <v>0</v>
      </c>
      <c r="DB657">
        <v>0</v>
      </c>
      <c r="DC657">
        <v>0</v>
      </c>
      <c r="DD657">
        <v>0</v>
      </c>
      <c r="DE657">
        <v>0</v>
      </c>
      <c r="DF657">
        <v>0</v>
      </c>
      <c r="DG657">
        <v>0</v>
      </c>
      <c r="DH657">
        <v>0</v>
      </c>
      <c r="DI657">
        <v>0</v>
      </c>
      <c r="DJ657">
        <v>0</v>
      </c>
      <c r="DK657">
        <v>0</v>
      </c>
      <c r="DL657">
        <v>0</v>
      </c>
      <c r="DM657">
        <v>0</v>
      </c>
      <c r="DN657">
        <v>0</v>
      </c>
      <c r="DO657">
        <v>0</v>
      </c>
      <c r="DP657">
        <v>0</v>
      </c>
      <c r="DQ657">
        <v>0</v>
      </c>
    </row>
    <row r="658" spans="1:121" x14ac:dyDescent="0.25">
      <c r="A658" t="s">
        <v>2048</v>
      </c>
      <c r="B658" t="s">
        <v>136</v>
      </c>
      <c r="C658" t="s">
        <v>137</v>
      </c>
      <c r="D658">
        <v>171</v>
      </c>
      <c r="E658" t="s">
        <v>138</v>
      </c>
      <c r="F658" t="s">
        <v>2047</v>
      </c>
      <c r="G658" s="65">
        <v>22256</v>
      </c>
      <c r="H658" t="s">
        <v>166</v>
      </c>
      <c r="I658" t="s">
        <v>142</v>
      </c>
      <c r="J658" s="66">
        <v>200013300095523</v>
      </c>
      <c r="K658" t="s">
        <v>143</v>
      </c>
      <c r="L658">
        <v>4</v>
      </c>
      <c r="M658" s="65">
        <v>45663</v>
      </c>
      <c r="N658" t="s">
        <v>144</v>
      </c>
      <c r="O658" t="s">
        <v>145</v>
      </c>
      <c r="P658" t="s">
        <v>144</v>
      </c>
      <c r="Q658" t="s">
        <v>145</v>
      </c>
      <c r="R658">
        <v>1</v>
      </c>
      <c r="S658" t="s">
        <v>146</v>
      </c>
      <c r="T658" t="s">
        <v>147</v>
      </c>
      <c r="U658" t="s">
        <v>148</v>
      </c>
      <c r="V658" t="s">
        <v>149</v>
      </c>
      <c r="W658" t="s">
        <v>150</v>
      </c>
      <c r="X658">
        <v>1720</v>
      </c>
      <c r="Y658" t="s">
        <v>393</v>
      </c>
      <c r="AB658" t="s">
        <v>154</v>
      </c>
      <c r="AC658" t="s">
        <v>155</v>
      </c>
      <c r="AP658" t="s">
        <v>158</v>
      </c>
      <c r="AQ658" t="s">
        <v>159</v>
      </c>
      <c r="AR658">
        <v>2025</v>
      </c>
      <c r="AS658">
        <v>12</v>
      </c>
      <c r="AT658" s="65">
        <v>45669</v>
      </c>
      <c r="AU658" t="s">
        <v>160</v>
      </c>
      <c r="AV658" t="s">
        <v>161</v>
      </c>
      <c r="AW658" t="s">
        <v>162</v>
      </c>
      <c r="AX658">
        <v>27494.78</v>
      </c>
      <c r="AY658">
        <v>0</v>
      </c>
      <c r="AZ658">
        <v>0</v>
      </c>
      <c r="BA658">
        <v>0</v>
      </c>
      <c r="BB658">
        <v>0</v>
      </c>
      <c r="BC658">
        <v>0</v>
      </c>
      <c r="BD658">
        <v>0</v>
      </c>
      <c r="BE658">
        <v>0</v>
      </c>
      <c r="BF658">
        <v>0</v>
      </c>
      <c r="BG658">
        <v>0</v>
      </c>
      <c r="BH658">
        <v>0</v>
      </c>
      <c r="BI658">
        <v>0</v>
      </c>
      <c r="BJ658">
        <v>789.1</v>
      </c>
      <c r="BK658">
        <v>0</v>
      </c>
      <c r="BL658">
        <v>835.84</v>
      </c>
      <c r="BM658">
        <v>0</v>
      </c>
      <c r="BN658">
        <v>0</v>
      </c>
      <c r="BO658">
        <v>0</v>
      </c>
      <c r="BP658">
        <v>0</v>
      </c>
      <c r="BQ658">
        <v>0</v>
      </c>
      <c r="BR658">
        <v>0</v>
      </c>
      <c r="BS658">
        <v>0</v>
      </c>
      <c r="BT658">
        <v>0</v>
      </c>
      <c r="BU658">
        <v>0</v>
      </c>
      <c r="BV658">
        <v>0</v>
      </c>
      <c r="BW658">
        <v>0</v>
      </c>
      <c r="BX658">
        <v>0</v>
      </c>
      <c r="BY658">
        <v>0</v>
      </c>
      <c r="BZ658">
        <v>20592.54</v>
      </c>
      <c r="CA658">
        <v>0</v>
      </c>
      <c r="CB658">
        <v>0</v>
      </c>
      <c r="CC658">
        <v>0</v>
      </c>
      <c r="CD658">
        <v>0</v>
      </c>
      <c r="CE658">
        <v>0</v>
      </c>
      <c r="CF658">
        <v>0</v>
      </c>
      <c r="CG658">
        <v>0</v>
      </c>
      <c r="CH658">
        <v>0</v>
      </c>
      <c r="CI658">
        <v>0</v>
      </c>
      <c r="CJ658">
        <v>0</v>
      </c>
      <c r="CK658">
        <v>0</v>
      </c>
      <c r="CL658">
        <v>0</v>
      </c>
      <c r="CM658">
        <v>0</v>
      </c>
      <c r="CN658">
        <v>0</v>
      </c>
      <c r="CO658">
        <v>0</v>
      </c>
      <c r="CP658">
        <v>0</v>
      </c>
      <c r="CQ658">
        <v>0</v>
      </c>
      <c r="CR658">
        <v>0</v>
      </c>
      <c r="CS658">
        <v>0</v>
      </c>
      <c r="CT658">
        <v>0</v>
      </c>
      <c r="CU658">
        <v>0</v>
      </c>
      <c r="CV658">
        <v>0</v>
      </c>
      <c r="CW658">
        <v>0</v>
      </c>
      <c r="CX658">
        <v>0</v>
      </c>
      <c r="CY658">
        <v>0</v>
      </c>
      <c r="CZ658">
        <v>0</v>
      </c>
      <c r="DA658">
        <v>0</v>
      </c>
      <c r="DB658">
        <v>0</v>
      </c>
      <c r="DC658">
        <v>0</v>
      </c>
      <c r="DD658">
        <v>0</v>
      </c>
      <c r="DE658">
        <v>0</v>
      </c>
      <c r="DF658">
        <v>0</v>
      </c>
      <c r="DG658">
        <v>0</v>
      </c>
      <c r="DH658">
        <v>0</v>
      </c>
      <c r="DI658">
        <v>0</v>
      </c>
      <c r="DJ658">
        <v>0</v>
      </c>
      <c r="DK658">
        <v>0</v>
      </c>
      <c r="DL658">
        <v>0</v>
      </c>
      <c r="DM658">
        <v>0</v>
      </c>
      <c r="DN658">
        <v>0</v>
      </c>
      <c r="DO658">
        <v>0</v>
      </c>
      <c r="DP658">
        <v>0</v>
      </c>
      <c r="DQ658">
        <v>0</v>
      </c>
    </row>
    <row r="659" spans="1:121" x14ac:dyDescent="0.25">
      <c r="A659" t="s">
        <v>2050</v>
      </c>
      <c r="B659" t="s">
        <v>136</v>
      </c>
      <c r="C659" t="s">
        <v>137</v>
      </c>
      <c r="D659">
        <v>84</v>
      </c>
      <c r="E659" t="s">
        <v>138</v>
      </c>
      <c r="F659" t="s">
        <v>2049</v>
      </c>
      <c r="G659" t="s">
        <v>2051</v>
      </c>
      <c r="H659" t="s">
        <v>166</v>
      </c>
      <c r="I659" t="s">
        <v>142</v>
      </c>
      <c r="J659" s="66">
        <v>200011700681490</v>
      </c>
      <c r="K659" t="s">
        <v>143</v>
      </c>
      <c r="L659">
        <v>6</v>
      </c>
      <c r="M659" s="65">
        <v>45663</v>
      </c>
      <c r="N659" t="s">
        <v>293</v>
      </c>
      <c r="O659" t="s">
        <v>294</v>
      </c>
      <c r="P659" t="s">
        <v>293</v>
      </c>
      <c r="Q659" t="s">
        <v>294</v>
      </c>
      <c r="R659">
        <v>1</v>
      </c>
      <c r="S659" t="s">
        <v>146</v>
      </c>
      <c r="T659" t="s">
        <v>147</v>
      </c>
      <c r="U659" t="s">
        <v>148</v>
      </c>
      <c r="V659" t="s">
        <v>149</v>
      </c>
      <c r="W659" t="s">
        <v>150</v>
      </c>
      <c r="X659">
        <v>4012</v>
      </c>
      <c r="Y659" t="s">
        <v>2052</v>
      </c>
      <c r="AP659" t="s">
        <v>158</v>
      </c>
      <c r="AQ659" t="s">
        <v>159</v>
      </c>
      <c r="AR659">
        <v>2025</v>
      </c>
      <c r="AS659">
        <v>12</v>
      </c>
      <c r="AT659" s="65">
        <v>45669</v>
      </c>
      <c r="AU659" t="s">
        <v>160</v>
      </c>
      <c r="AV659" t="s">
        <v>161</v>
      </c>
      <c r="AW659" t="s">
        <v>162</v>
      </c>
      <c r="AX659">
        <v>80000</v>
      </c>
      <c r="AY659">
        <v>0</v>
      </c>
      <c r="AZ659">
        <v>0</v>
      </c>
      <c r="BA659">
        <v>0</v>
      </c>
      <c r="BB659">
        <v>0</v>
      </c>
      <c r="BC659">
        <v>0</v>
      </c>
      <c r="BD659">
        <v>0</v>
      </c>
      <c r="BE659">
        <v>0</v>
      </c>
      <c r="BF659">
        <v>0</v>
      </c>
      <c r="BG659">
        <v>0</v>
      </c>
      <c r="BH659">
        <v>0</v>
      </c>
      <c r="BI659">
        <v>0</v>
      </c>
      <c r="BJ659">
        <v>2296</v>
      </c>
      <c r="BK659">
        <v>7400.87</v>
      </c>
      <c r="BL659">
        <v>2432</v>
      </c>
      <c r="BM659">
        <v>0</v>
      </c>
      <c r="BN659">
        <v>0</v>
      </c>
      <c r="BO659">
        <v>0</v>
      </c>
      <c r="BP659">
        <v>0</v>
      </c>
      <c r="BQ659">
        <v>0</v>
      </c>
      <c r="BR659">
        <v>0</v>
      </c>
      <c r="BS659">
        <v>0</v>
      </c>
      <c r="BT659">
        <v>0</v>
      </c>
      <c r="BU659">
        <v>0</v>
      </c>
      <c r="BV659">
        <v>0</v>
      </c>
      <c r="BW659">
        <v>0</v>
      </c>
      <c r="BX659">
        <v>0</v>
      </c>
      <c r="BY659">
        <v>0</v>
      </c>
      <c r="BZ659">
        <v>0</v>
      </c>
      <c r="CA659">
        <v>0</v>
      </c>
      <c r="CB659">
        <v>0</v>
      </c>
      <c r="CC659">
        <v>0</v>
      </c>
      <c r="CD659">
        <v>0</v>
      </c>
      <c r="CE659">
        <v>0</v>
      </c>
      <c r="CF659">
        <v>0</v>
      </c>
      <c r="CG659">
        <v>0</v>
      </c>
      <c r="CH659">
        <v>0</v>
      </c>
      <c r="CI659">
        <v>0</v>
      </c>
      <c r="CJ659">
        <v>0</v>
      </c>
      <c r="CK659">
        <v>0</v>
      </c>
      <c r="CL659">
        <v>0</v>
      </c>
      <c r="CM659">
        <v>0</v>
      </c>
      <c r="CN659">
        <v>0</v>
      </c>
      <c r="CO659">
        <v>0</v>
      </c>
      <c r="CP659">
        <v>0</v>
      </c>
      <c r="CQ659">
        <v>0</v>
      </c>
      <c r="CR659">
        <v>0</v>
      </c>
      <c r="CS659">
        <v>0</v>
      </c>
      <c r="CT659">
        <v>0</v>
      </c>
      <c r="CU659">
        <v>0</v>
      </c>
      <c r="CV659">
        <v>0</v>
      </c>
      <c r="CW659">
        <v>0</v>
      </c>
      <c r="CX659">
        <v>0</v>
      </c>
      <c r="CY659">
        <v>0</v>
      </c>
      <c r="CZ659">
        <v>0</v>
      </c>
      <c r="DA659">
        <v>0</v>
      </c>
      <c r="DB659">
        <v>0</v>
      </c>
      <c r="DC659">
        <v>0</v>
      </c>
      <c r="DD659">
        <v>0</v>
      </c>
      <c r="DE659">
        <v>0</v>
      </c>
      <c r="DF659">
        <v>0</v>
      </c>
      <c r="DG659">
        <v>0</v>
      </c>
      <c r="DH659">
        <v>0</v>
      </c>
      <c r="DI659">
        <v>0</v>
      </c>
      <c r="DJ659">
        <v>0</v>
      </c>
      <c r="DK659">
        <v>0</v>
      </c>
      <c r="DL659">
        <v>0</v>
      </c>
      <c r="DM659">
        <v>0</v>
      </c>
      <c r="DN659">
        <v>0</v>
      </c>
      <c r="DO659">
        <v>0</v>
      </c>
      <c r="DP659">
        <v>0</v>
      </c>
      <c r="DQ659">
        <v>0</v>
      </c>
    </row>
    <row r="660" spans="1:121" x14ac:dyDescent="0.25">
      <c r="A660" t="s">
        <v>2054</v>
      </c>
      <c r="B660" t="s">
        <v>136</v>
      </c>
      <c r="C660" t="s">
        <v>137</v>
      </c>
      <c r="D660">
        <v>131</v>
      </c>
      <c r="E660" t="s">
        <v>138</v>
      </c>
      <c r="F660" t="s">
        <v>2053</v>
      </c>
      <c r="G660" t="s">
        <v>2055</v>
      </c>
      <c r="H660" t="s">
        <v>166</v>
      </c>
      <c r="I660" t="s">
        <v>142</v>
      </c>
      <c r="J660" s="66">
        <v>410001864</v>
      </c>
      <c r="K660" t="s">
        <v>143</v>
      </c>
      <c r="L660">
        <v>1</v>
      </c>
      <c r="M660" s="65">
        <v>45668</v>
      </c>
      <c r="N660" t="s">
        <v>167</v>
      </c>
      <c r="O660" t="s">
        <v>168</v>
      </c>
      <c r="P660" t="s">
        <v>167</v>
      </c>
      <c r="Q660" t="s">
        <v>168</v>
      </c>
      <c r="R660">
        <v>34</v>
      </c>
      <c r="S660" t="s">
        <v>169</v>
      </c>
      <c r="T660" t="s">
        <v>147</v>
      </c>
      <c r="U660" t="s">
        <v>148</v>
      </c>
      <c r="V660" t="s">
        <v>149</v>
      </c>
      <c r="W660" t="s">
        <v>150</v>
      </c>
      <c r="X660">
        <v>2210</v>
      </c>
      <c r="Y660" t="s">
        <v>170</v>
      </c>
      <c r="AB660" t="s">
        <v>154</v>
      </c>
      <c r="AC660" t="s">
        <v>155</v>
      </c>
      <c r="AP660" t="s">
        <v>158</v>
      </c>
      <c r="AQ660" t="s">
        <v>159</v>
      </c>
      <c r="AR660">
        <v>2025</v>
      </c>
      <c r="AS660">
        <v>12</v>
      </c>
      <c r="AT660" s="65">
        <v>45669</v>
      </c>
      <c r="AU660" t="s">
        <v>160</v>
      </c>
      <c r="AV660" t="s">
        <v>161</v>
      </c>
      <c r="AW660" t="s">
        <v>171</v>
      </c>
      <c r="AX660">
        <v>0</v>
      </c>
      <c r="AY660">
        <v>0</v>
      </c>
      <c r="AZ660">
        <v>0</v>
      </c>
      <c r="BA660">
        <v>0</v>
      </c>
      <c r="BB660">
        <v>0</v>
      </c>
      <c r="BC660">
        <v>0</v>
      </c>
      <c r="BD660">
        <v>0</v>
      </c>
      <c r="BE660">
        <v>0</v>
      </c>
      <c r="BF660">
        <v>0</v>
      </c>
      <c r="BG660">
        <v>0</v>
      </c>
      <c r="BH660">
        <v>0</v>
      </c>
      <c r="BI660">
        <v>0</v>
      </c>
      <c r="BJ660">
        <v>1435</v>
      </c>
      <c r="BK660">
        <v>1854</v>
      </c>
      <c r="BL660">
        <v>1520</v>
      </c>
      <c r="BM660">
        <v>0</v>
      </c>
      <c r="BN660">
        <v>0</v>
      </c>
      <c r="BO660">
        <v>0</v>
      </c>
      <c r="BP660">
        <v>0</v>
      </c>
      <c r="BQ660">
        <v>0</v>
      </c>
      <c r="BR660">
        <v>0</v>
      </c>
      <c r="BS660">
        <v>0</v>
      </c>
      <c r="BT660">
        <v>0</v>
      </c>
      <c r="BU660">
        <v>0</v>
      </c>
      <c r="BV660">
        <v>0</v>
      </c>
      <c r="BW660">
        <v>0</v>
      </c>
      <c r="BX660">
        <v>0</v>
      </c>
      <c r="BY660">
        <v>0</v>
      </c>
      <c r="BZ660">
        <v>0</v>
      </c>
      <c r="CA660">
        <v>0</v>
      </c>
      <c r="CB660">
        <v>0</v>
      </c>
      <c r="CC660">
        <v>0</v>
      </c>
      <c r="CD660">
        <v>0</v>
      </c>
      <c r="CE660">
        <v>0</v>
      </c>
      <c r="CF660">
        <v>0</v>
      </c>
      <c r="CG660">
        <v>0</v>
      </c>
      <c r="CH660">
        <v>0</v>
      </c>
      <c r="CI660">
        <v>0</v>
      </c>
      <c r="CJ660">
        <v>0</v>
      </c>
      <c r="CK660">
        <v>0</v>
      </c>
      <c r="CL660">
        <v>0</v>
      </c>
      <c r="CM660">
        <v>0</v>
      </c>
      <c r="CN660">
        <v>0</v>
      </c>
      <c r="CO660">
        <v>0</v>
      </c>
      <c r="CP660">
        <v>0</v>
      </c>
      <c r="CQ660">
        <v>0</v>
      </c>
      <c r="CR660">
        <v>0</v>
      </c>
      <c r="CS660">
        <v>0</v>
      </c>
      <c r="CT660">
        <v>0</v>
      </c>
      <c r="CU660">
        <v>0</v>
      </c>
      <c r="CV660">
        <v>0</v>
      </c>
      <c r="CW660">
        <v>0</v>
      </c>
      <c r="CX660">
        <v>0</v>
      </c>
      <c r="CY660">
        <v>0</v>
      </c>
      <c r="CZ660">
        <v>0</v>
      </c>
      <c r="DA660">
        <v>0</v>
      </c>
      <c r="DB660">
        <v>0</v>
      </c>
      <c r="DC660">
        <v>0</v>
      </c>
      <c r="DD660">
        <v>0</v>
      </c>
      <c r="DE660">
        <v>0</v>
      </c>
      <c r="DF660">
        <v>0</v>
      </c>
      <c r="DG660">
        <v>0</v>
      </c>
      <c r="DH660">
        <v>0</v>
      </c>
      <c r="DI660">
        <v>0</v>
      </c>
      <c r="DJ660">
        <v>0</v>
      </c>
      <c r="DK660">
        <v>0</v>
      </c>
      <c r="DL660">
        <v>0</v>
      </c>
      <c r="DM660">
        <v>0</v>
      </c>
      <c r="DN660">
        <v>0</v>
      </c>
      <c r="DO660">
        <v>0</v>
      </c>
      <c r="DP660">
        <v>0</v>
      </c>
      <c r="DQ660">
        <v>0</v>
      </c>
    </row>
    <row r="661" spans="1:121" x14ac:dyDescent="0.25">
      <c r="A661" t="s">
        <v>2057</v>
      </c>
      <c r="B661" t="s">
        <v>136</v>
      </c>
      <c r="C661" t="s">
        <v>137</v>
      </c>
      <c r="D661">
        <v>2</v>
      </c>
      <c r="E661" t="s">
        <v>138</v>
      </c>
      <c r="F661" t="s">
        <v>2056</v>
      </c>
      <c r="G661" t="s">
        <v>2058</v>
      </c>
      <c r="H661" t="s">
        <v>166</v>
      </c>
      <c r="I661" t="s">
        <v>206</v>
      </c>
      <c r="J661" s="66">
        <v>9603176444</v>
      </c>
      <c r="K661" t="s">
        <v>143</v>
      </c>
      <c r="L661">
        <v>1</v>
      </c>
      <c r="M661" s="65">
        <v>45664</v>
      </c>
      <c r="N661" t="s">
        <v>483</v>
      </c>
      <c r="O661" t="s">
        <v>484</v>
      </c>
      <c r="P661" t="s">
        <v>483</v>
      </c>
      <c r="Q661" t="s">
        <v>484</v>
      </c>
      <c r="R661">
        <v>34</v>
      </c>
      <c r="S661" t="s">
        <v>169</v>
      </c>
      <c r="T661" t="s">
        <v>147</v>
      </c>
      <c r="U661" t="s">
        <v>148</v>
      </c>
      <c r="V661" t="s">
        <v>149</v>
      </c>
      <c r="W661" t="s">
        <v>150</v>
      </c>
      <c r="X661">
        <v>1390</v>
      </c>
      <c r="Y661" t="s">
        <v>301</v>
      </c>
      <c r="AB661" t="s">
        <v>154</v>
      </c>
      <c r="AC661" t="s">
        <v>155</v>
      </c>
      <c r="AP661" t="s">
        <v>158</v>
      </c>
      <c r="AQ661" t="s">
        <v>159</v>
      </c>
      <c r="AR661">
        <v>2025</v>
      </c>
      <c r="AS661">
        <v>12</v>
      </c>
      <c r="AT661" s="65">
        <v>45669</v>
      </c>
      <c r="AU661" t="s">
        <v>160</v>
      </c>
      <c r="AV661" t="s">
        <v>161</v>
      </c>
      <c r="AW661" t="s">
        <v>171</v>
      </c>
      <c r="AX661">
        <v>0</v>
      </c>
      <c r="AY661">
        <v>0</v>
      </c>
      <c r="AZ661">
        <v>0</v>
      </c>
      <c r="BA661">
        <v>0</v>
      </c>
      <c r="BB661">
        <v>0</v>
      </c>
      <c r="BC661">
        <v>0</v>
      </c>
      <c r="BD661">
        <v>0</v>
      </c>
      <c r="BE661">
        <v>0</v>
      </c>
      <c r="BF661">
        <v>0</v>
      </c>
      <c r="BG661">
        <v>0</v>
      </c>
      <c r="BH661">
        <v>0</v>
      </c>
      <c r="BI661">
        <v>0</v>
      </c>
      <c r="BJ661">
        <v>4305</v>
      </c>
      <c r="BK661">
        <v>23866.62</v>
      </c>
      <c r="BL661">
        <v>4560</v>
      </c>
      <c r="BM661">
        <v>0</v>
      </c>
      <c r="BN661">
        <v>0</v>
      </c>
      <c r="BO661">
        <v>0</v>
      </c>
      <c r="BP661">
        <v>0</v>
      </c>
      <c r="BQ661">
        <v>0</v>
      </c>
      <c r="BR661">
        <v>0</v>
      </c>
      <c r="BS661">
        <v>0</v>
      </c>
      <c r="BT661">
        <v>0</v>
      </c>
      <c r="BU661">
        <v>0</v>
      </c>
      <c r="BV661">
        <v>0</v>
      </c>
      <c r="BW661">
        <v>0</v>
      </c>
      <c r="BX661">
        <v>0</v>
      </c>
      <c r="BY661">
        <v>0</v>
      </c>
      <c r="BZ661">
        <v>0</v>
      </c>
      <c r="CA661">
        <v>0</v>
      </c>
      <c r="CB661">
        <v>0</v>
      </c>
      <c r="CC661">
        <v>0</v>
      </c>
      <c r="CD661">
        <v>0</v>
      </c>
      <c r="CE661">
        <v>0</v>
      </c>
      <c r="CF661">
        <v>0</v>
      </c>
      <c r="CG661">
        <v>0</v>
      </c>
      <c r="CH661">
        <v>0</v>
      </c>
      <c r="CI661">
        <v>0</v>
      </c>
      <c r="CJ661">
        <v>0</v>
      </c>
      <c r="CK661">
        <v>0</v>
      </c>
      <c r="CL661">
        <v>0</v>
      </c>
      <c r="CM661">
        <v>0</v>
      </c>
      <c r="CN661">
        <v>0</v>
      </c>
      <c r="CO661">
        <v>0</v>
      </c>
      <c r="CP661">
        <v>0</v>
      </c>
      <c r="CQ661">
        <v>0</v>
      </c>
      <c r="CR661">
        <v>0</v>
      </c>
      <c r="CS661">
        <v>0</v>
      </c>
      <c r="CT661">
        <v>0</v>
      </c>
      <c r="CU661">
        <v>0</v>
      </c>
      <c r="CV661">
        <v>0</v>
      </c>
      <c r="CW661">
        <v>0</v>
      </c>
      <c r="CX661">
        <v>0</v>
      </c>
      <c r="CY661">
        <v>0</v>
      </c>
      <c r="CZ661">
        <v>0</v>
      </c>
      <c r="DA661">
        <v>0</v>
      </c>
      <c r="DB661">
        <v>0</v>
      </c>
      <c r="DC661">
        <v>0</v>
      </c>
      <c r="DD661">
        <v>0</v>
      </c>
      <c r="DE661">
        <v>0</v>
      </c>
      <c r="DF661">
        <v>0</v>
      </c>
      <c r="DG661">
        <v>0</v>
      </c>
      <c r="DH661">
        <v>0</v>
      </c>
      <c r="DI661">
        <v>0</v>
      </c>
      <c r="DJ661">
        <v>0</v>
      </c>
      <c r="DK661">
        <v>0</v>
      </c>
      <c r="DL661">
        <v>0</v>
      </c>
      <c r="DM661">
        <v>0</v>
      </c>
      <c r="DN661">
        <v>0</v>
      </c>
      <c r="DO661">
        <v>0</v>
      </c>
      <c r="DP661">
        <v>0</v>
      </c>
      <c r="DQ661">
        <v>0</v>
      </c>
    </row>
    <row r="662" spans="1:121" x14ac:dyDescent="0.25">
      <c r="A662" t="s">
        <v>2060</v>
      </c>
      <c r="B662" t="s">
        <v>136</v>
      </c>
      <c r="C662" t="s">
        <v>137</v>
      </c>
      <c r="D662">
        <v>20</v>
      </c>
      <c r="E662" t="s">
        <v>138</v>
      </c>
      <c r="F662" t="s">
        <v>2059</v>
      </c>
      <c r="G662" t="s">
        <v>2061</v>
      </c>
      <c r="H662" t="s">
        <v>141</v>
      </c>
      <c r="I662" t="s">
        <v>142</v>
      </c>
      <c r="J662" s="66">
        <v>200019605578731</v>
      </c>
      <c r="K662" t="s">
        <v>143</v>
      </c>
      <c r="L662">
        <v>4</v>
      </c>
      <c r="M662" s="65">
        <v>45663</v>
      </c>
      <c r="N662" t="s">
        <v>185</v>
      </c>
      <c r="O662" t="s">
        <v>186</v>
      </c>
      <c r="P662" t="s">
        <v>185</v>
      </c>
      <c r="Q662" t="s">
        <v>186</v>
      </c>
      <c r="R662">
        <v>1</v>
      </c>
      <c r="S662" t="s">
        <v>146</v>
      </c>
      <c r="T662" t="s">
        <v>147</v>
      </c>
      <c r="U662" t="s">
        <v>148</v>
      </c>
      <c r="V662" t="s">
        <v>149</v>
      </c>
      <c r="W662" t="s">
        <v>150</v>
      </c>
      <c r="X662">
        <v>1693</v>
      </c>
      <c r="Y662" t="s">
        <v>187</v>
      </c>
      <c r="Z662" t="s">
        <v>152</v>
      </c>
      <c r="AA662" t="s">
        <v>153</v>
      </c>
      <c r="AB662" t="s">
        <v>154</v>
      </c>
      <c r="AC662" t="s">
        <v>155</v>
      </c>
      <c r="AF662" t="s">
        <v>188</v>
      </c>
      <c r="AG662" t="s">
        <v>189</v>
      </c>
      <c r="AP662" t="s">
        <v>158</v>
      </c>
      <c r="AQ662" t="s">
        <v>159</v>
      </c>
      <c r="AR662">
        <v>2025</v>
      </c>
      <c r="AS662">
        <v>12</v>
      </c>
      <c r="AT662" s="65">
        <v>45669</v>
      </c>
      <c r="AU662" t="s">
        <v>160</v>
      </c>
      <c r="AV662" t="s">
        <v>161</v>
      </c>
      <c r="AW662" t="s">
        <v>162</v>
      </c>
      <c r="AX662">
        <v>80000</v>
      </c>
      <c r="AY662">
        <v>0</v>
      </c>
      <c r="AZ662">
        <v>0</v>
      </c>
      <c r="BA662">
        <v>0</v>
      </c>
      <c r="BB662">
        <v>0</v>
      </c>
      <c r="BC662">
        <v>0</v>
      </c>
      <c r="BD662">
        <v>0</v>
      </c>
      <c r="BE662">
        <v>0</v>
      </c>
      <c r="BF662">
        <v>0</v>
      </c>
      <c r="BG662">
        <v>0</v>
      </c>
      <c r="BH662">
        <v>0</v>
      </c>
      <c r="BI662">
        <v>0</v>
      </c>
      <c r="BJ662">
        <v>2296</v>
      </c>
      <c r="BK662">
        <v>6920.92</v>
      </c>
      <c r="BL662">
        <v>2432</v>
      </c>
      <c r="BM662">
        <v>0</v>
      </c>
      <c r="BN662">
        <v>0</v>
      </c>
      <c r="BO662">
        <v>1919.78</v>
      </c>
      <c r="BP662">
        <v>0</v>
      </c>
      <c r="BQ662">
        <v>0</v>
      </c>
      <c r="BR662">
        <v>0</v>
      </c>
      <c r="BS662">
        <v>0</v>
      </c>
      <c r="BT662">
        <v>0</v>
      </c>
      <c r="BU662">
        <v>0</v>
      </c>
      <c r="BV662">
        <v>0</v>
      </c>
      <c r="BW662">
        <v>0</v>
      </c>
      <c r="BX662">
        <v>0</v>
      </c>
      <c r="BY662">
        <v>0</v>
      </c>
      <c r="BZ662">
        <v>8766</v>
      </c>
      <c r="CA662">
        <v>0</v>
      </c>
      <c r="CB662">
        <v>0</v>
      </c>
      <c r="CC662">
        <v>0</v>
      </c>
      <c r="CD662">
        <v>0</v>
      </c>
      <c r="CE662">
        <v>0</v>
      </c>
      <c r="CF662">
        <v>0</v>
      </c>
      <c r="CG662">
        <v>0</v>
      </c>
      <c r="CH662">
        <v>0</v>
      </c>
      <c r="CI662">
        <v>0</v>
      </c>
      <c r="CJ662">
        <v>0</v>
      </c>
      <c r="CK662">
        <v>0</v>
      </c>
      <c r="CL662">
        <v>0</v>
      </c>
      <c r="CM662">
        <v>0</v>
      </c>
      <c r="CN662">
        <v>0</v>
      </c>
      <c r="CO662">
        <v>0</v>
      </c>
      <c r="CP662">
        <v>0</v>
      </c>
      <c r="CQ662">
        <v>0</v>
      </c>
      <c r="CR662">
        <v>0</v>
      </c>
      <c r="CS662">
        <v>0</v>
      </c>
      <c r="CT662">
        <v>0</v>
      </c>
      <c r="CU662">
        <v>0</v>
      </c>
      <c r="CV662">
        <v>0</v>
      </c>
      <c r="CW662">
        <v>0</v>
      </c>
      <c r="CX662">
        <v>0</v>
      </c>
      <c r="CY662">
        <v>0</v>
      </c>
      <c r="CZ662">
        <v>0</v>
      </c>
      <c r="DA662">
        <v>0</v>
      </c>
      <c r="DB662">
        <v>0</v>
      </c>
      <c r="DC662">
        <v>0</v>
      </c>
      <c r="DD662">
        <v>0</v>
      </c>
      <c r="DE662">
        <v>0</v>
      </c>
      <c r="DF662">
        <v>0</v>
      </c>
      <c r="DG662">
        <v>0</v>
      </c>
      <c r="DH662">
        <v>0</v>
      </c>
      <c r="DI662">
        <v>0</v>
      </c>
      <c r="DJ662">
        <v>0</v>
      </c>
      <c r="DK662">
        <v>0</v>
      </c>
      <c r="DL662">
        <v>0</v>
      </c>
      <c r="DM662">
        <v>0</v>
      </c>
      <c r="DN662">
        <v>0</v>
      </c>
      <c r="DO662">
        <v>0</v>
      </c>
      <c r="DP662">
        <v>0</v>
      </c>
      <c r="DQ662">
        <v>0</v>
      </c>
    </row>
    <row r="663" spans="1:121" x14ac:dyDescent="0.25">
      <c r="A663" t="s">
        <v>2063</v>
      </c>
      <c r="B663" t="s">
        <v>136</v>
      </c>
      <c r="C663" t="s">
        <v>137</v>
      </c>
      <c r="D663">
        <v>263</v>
      </c>
      <c r="E663" t="s">
        <v>138</v>
      </c>
      <c r="F663" t="s">
        <v>2062</v>
      </c>
      <c r="G663" t="s">
        <v>2064</v>
      </c>
      <c r="H663" t="s">
        <v>141</v>
      </c>
      <c r="I663" t="s">
        <v>142</v>
      </c>
      <c r="J663" s="66">
        <v>200010130811244</v>
      </c>
      <c r="K663" t="s">
        <v>143</v>
      </c>
      <c r="L663">
        <v>4</v>
      </c>
      <c r="M663" s="65">
        <v>45663</v>
      </c>
      <c r="N663" t="s">
        <v>144</v>
      </c>
      <c r="O663" t="s">
        <v>145</v>
      </c>
      <c r="P663" t="s">
        <v>144</v>
      </c>
      <c r="Q663" t="s">
        <v>145</v>
      </c>
      <c r="R663">
        <v>1</v>
      </c>
      <c r="S663" t="s">
        <v>146</v>
      </c>
      <c r="T663" t="s">
        <v>147</v>
      </c>
      <c r="U663" t="s">
        <v>148</v>
      </c>
      <c r="V663" t="s">
        <v>149</v>
      </c>
      <c r="W663" t="s">
        <v>150</v>
      </c>
      <c r="X663">
        <v>2210</v>
      </c>
      <c r="Y663" t="s">
        <v>170</v>
      </c>
      <c r="AB663" t="s">
        <v>154</v>
      </c>
      <c r="AC663" t="s">
        <v>155</v>
      </c>
      <c r="AP663" t="s">
        <v>158</v>
      </c>
      <c r="AQ663" t="s">
        <v>159</v>
      </c>
      <c r="AR663">
        <v>2025</v>
      </c>
      <c r="AS663">
        <v>12</v>
      </c>
      <c r="AT663" s="65">
        <v>45669</v>
      </c>
      <c r="AU663" t="s">
        <v>160</v>
      </c>
      <c r="AV663" t="s">
        <v>161</v>
      </c>
      <c r="AW663" t="s">
        <v>162</v>
      </c>
      <c r="AX663">
        <v>40796.25</v>
      </c>
      <c r="AY663">
        <v>0</v>
      </c>
      <c r="AZ663">
        <v>0</v>
      </c>
      <c r="BA663">
        <v>0</v>
      </c>
      <c r="BB663">
        <v>0</v>
      </c>
      <c r="BC663">
        <v>0</v>
      </c>
      <c r="BD663">
        <v>0</v>
      </c>
      <c r="BE663">
        <v>0</v>
      </c>
      <c r="BF663">
        <v>0</v>
      </c>
      <c r="BG663">
        <v>0</v>
      </c>
      <c r="BH663">
        <v>0</v>
      </c>
      <c r="BI663">
        <v>0</v>
      </c>
      <c r="BJ663">
        <v>1170.8499999999999</v>
      </c>
      <c r="BK663">
        <v>555.03</v>
      </c>
      <c r="BL663">
        <v>1240.21</v>
      </c>
      <c r="BM663">
        <v>0</v>
      </c>
      <c r="BN663">
        <v>0</v>
      </c>
      <c r="BO663">
        <v>0</v>
      </c>
      <c r="BP663">
        <v>0</v>
      </c>
      <c r="BQ663">
        <v>0</v>
      </c>
      <c r="BR663">
        <v>0</v>
      </c>
      <c r="BS663">
        <v>0</v>
      </c>
      <c r="BT663">
        <v>0</v>
      </c>
      <c r="BU663">
        <v>0</v>
      </c>
      <c r="BV663">
        <v>0</v>
      </c>
      <c r="BW663">
        <v>0</v>
      </c>
      <c r="BX663">
        <v>0</v>
      </c>
      <c r="BY663">
        <v>0</v>
      </c>
      <c r="BZ663">
        <v>28603.759999999998</v>
      </c>
      <c r="CA663">
        <v>0</v>
      </c>
      <c r="CB663">
        <v>0</v>
      </c>
      <c r="CC663">
        <v>0</v>
      </c>
      <c r="CD663">
        <v>0</v>
      </c>
      <c r="CE663">
        <v>0</v>
      </c>
      <c r="CF663">
        <v>0</v>
      </c>
      <c r="CG663">
        <v>0</v>
      </c>
      <c r="CH663">
        <v>0</v>
      </c>
      <c r="CI663">
        <v>0</v>
      </c>
      <c r="CJ663">
        <v>0</v>
      </c>
      <c r="CK663">
        <v>0</v>
      </c>
      <c r="CL663">
        <v>0</v>
      </c>
      <c r="CM663">
        <v>0</v>
      </c>
      <c r="CN663">
        <v>0</v>
      </c>
      <c r="CO663">
        <v>0</v>
      </c>
      <c r="CP663">
        <v>0</v>
      </c>
      <c r="CQ663">
        <v>0</v>
      </c>
      <c r="CR663">
        <v>0</v>
      </c>
      <c r="CS663">
        <v>0</v>
      </c>
      <c r="CT663">
        <v>0</v>
      </c>
      <c r="CU663">
        <v>0</v>
      </c>
      <c r="CV663">
        <v>0</v>
      </c>
      <c r="CW663">
        <v>0</v>
      </c>
      <c r="CX663">
        <v>0</v>
      </c>
      <c r="CY663">
        <v>0</v>
      </c>
      <c r="CZ663">
        <v>0</v>
      </c>
      <c r="DA663">
        <v>0</v>
      </c>
      <c r="DB663">
        <v>0</v>
      </c>
      <c r="DC663">
        <v>0</v>
      </c>
      <c r="DD663">
        <v>0</v>
      </c>
      <c r="DE663">
        <v>0</v>
      </c>
      <c r="DF663">
        <v>0</v>
      </c>
      <c r="DG663">
        <v>0</v>
      </c>
      <c r="DH663">
        <v>0</v>
      </c>
      <c r="DI663">
        <v>0</v>
      </c>
      <c r="DJ663">
        <v>0</v>
      </c>
      <c r="DK663">
        <v>0</v>
      </c>
      <c r="DL663">
        <v>0</v>
      </c>
      <c r="DM663">
        <v>0</v>
      </c>
      <c r="DN663">
        <v>0</v>
      </c>
      <c r="DO663">
        <v>0</v>
      </c>
      <c r="DP663">
        <v>0</v>
      </c>
      <c r="DQ663">
        <v>0</v>
      </c>
    </row>
    <row r="664" spans="1:121" x14ac:dyDescent="0.25">
      <c r="A664" t="s">
        <v>2066</v>
      </c>
      <c r="B664" t="s">
        <v>136</v>
      </c>
      <c r="C664" t="s">
        <v>137</v>
      </c>
      <c r="D664">
        <v>191</v>
      </c>
      <c r="E664" t="s">
        <v>138</v>
      </c>
      <c r="F664" t="s">
        <v>2065</v>
      </c>
      <c r="G664" t="s">
        <v>2067</v>
      </c>
      <c r="H664" t="s">
        <v>166</v>
      </c>
      <c r="I664" t="s">
        <v>142</v>
      </c>
      <c r="J664" s="66">
        <v>200010131190142</v>
      </c>
      <c r="K664" t="s">
        <v>143</v>
      </c>
      <c r="L664">
        <v>4</v>
      </c>
      <c r="M664" s="65">
        <v>45663</v>
      </c>
      <c r="N664" t="s">
        <v>144</v>
      </c>
      <c r="O664" t="s">
        <v>145</v>
      </c>
      <c r="P664" t="s">
        <v>144</v>
      </c>
      <c r="Q664" t="s">
        <v>145</v>
      </c>
      <c r="R664">
        <v>1</v>
      </c>
      <c r="S664" t="s">
        <v>146</v>
      </c>
      <c r="T664" t="s">
        <v>147</v>
      </c>
      <c r="U664" t="s">
        <v>148</v>
      </c>
      <c r="V664" t="s">
        <v>149</v>
      </c>
      <c r="W664" t="s">
        <v>150</v>
      </c>
      <c r="X664">
        <v>1910</v>
      </c>
      <c r="Y664" t="s">
        <v>233</v>
      </c>
      <c r="AB664" t="s">
        <v>154</v>
      </c>
      <c r="AC664" t="s">
        <v>155</v>
      </c>
      <c r="AP664" t="s">
        <v>158</v>
      </c>
      <c r="AQ664" t="s">
        <v>159</v>
      </c>
      <c r="AR664">
        <v>2025</v>
      </c>
      <c r="AS664">
        <v>12</v>
      </c>
      <c r="AT664" s="65">
        <v>45669</v>
      </c>
      <c r="AU664" t="s">
        <v>160</v>
      </c>
      <c r="AV664" t="s">
        <v>161</v>
      </c>
      <c r="AW664" t="s">
        <v>162</v>
      </c>
      <c r="AX664">
        <v>32731.88</v>
      </c>
      <c r="AY664">
        <v>0</v>
      </c>
      <c r="AZ664">
        <v>0</v>
      </c>
      <c r="BA664">
        <v>0</v>
      </c>
      <c r="BB664">
        <v>0</v>
      </c>
      <c r="BC664">
        <v>0</v>
      </c>
      <c r="BD664">
        <v>0</v>
      </c>
      <c r="BE664">
        <v>0</v>
      </c>
      <c r="BF664">
        <v>0</v>
      </c>
      <c r="BG664">
        <v>0</v>
      </c>
      <c r="BH664">
        <v>0</v>
      </c>
      <c r="BI664">
        <v>0</v>
      </c>
      <c r="BJ664">
        <v>939.4</v>
      </c>
      <c r="BK664">
        <v>0</v>
      </c>
      <c r="BL664">
        <v>995.05</v>
      </c>
      <c r="BM664">
        <v>0</v>
      </c>
      <c r="BN664">
        <v>0</v>
      </c>
      <c r="BO664">
        <v>0</v>
      </c>
      <c r="BP664">
        <v>0</v>
      </c>
      <c r="BQ664">
        <v>0</v>
      </c>
      <c r="BR664">
        <v>0</v>
      </c>
      <c r="BS664">
        <v>0</v>
      </c>
      <c r="BT664">
        <v>0</v>
      </c>
      <c r="BU664">
        <v>0</v>
      </c>
      <c r="BV664">
        <v>0</v>
      </c>
      <c r="BW664">
        <v>0</v>
      </c>
      <c r="BX664">
        <v>0</v>
      </c>
      <c r="BY664">
        <v>0</v>
      </c>
      <c r="BZ664">
        <v>6767.5</v>
      </c>
      <c r="CA664">
        <v>0</v>
      </c>
      <c r="CB664">
        <v>0</v>
      </c>
      <c r="CC664">
        <v>0</v>
      </c>
      <c r="CD664">
        <v>0</v>
      </c>
      <c r="CE664">
        <v>0</v>
      </c>
      <c r="CF664">
        <v>0</v>
      </c>
      <c r="CG664">
        <v>0</v>
      </c>
      <c r="CH664">
        <v>0</v>
      </c>
      <c r="CI664">
        <v>0</v>
      </c>
      <c r="CJ664">
        <v>0</v>
      </c>
      <c r="CK664">
        <v>0</v>
      </c>
      <c r="CL664">
        <v>0</v>
      </c>
      <c r="CM664">
        <v>0</v>
      </c>
      <c r="CN664">
        <v>0</v>
      </c>
      <c r="CO664">
        <v>0</v>
      </c>
      <c r="CP664">
        <v>0</v>
      </c>
      <c r="CQ664">
        <v>0</v>
      </c>
      <c r="CR664">
        <v>0</v>
      </c>
      <c r="CS664">
        <v>0</v>
      </c>
      <c r="CT664">
        <v>0</v>
      </c>
      <c r="CU664">
        <v>0</v>
      </c>
      <c r="CV664">
        <v>0</v>
      </c>
      <c r="CW664">
        <v>0</v>
      </c>
      <c r="CX664">
        <v>0</v>
      </c>
      <c r="CY664">
        <v>0</v>
      </c>
      <c r="CZ664">
        <v>0</v>
      </c>
      <c r="DA664">
        <v>0</v>
      </c>
      <c r="DB664">
        <v>0</v>
      </c>
      <c r="DC664">
        <v>0</v>
      </c>
      <c r="DD664">
        <v>0</v>
      </c>
      <c r="DE664">
        <v>0</v>
      </c>
      <c r="DF664">
        <v>0</v>
      </c>
      <c r="DG664">
        <v>0</v>
      </c>
      <c r="DH664">
        <v>0</v>
      </c>
      <c r="DI664">
        <v>0</v>
      </c>
      <c r="DJ664">
        <v>0</v>
      </c>
      <c r="DK664">
        <v>0</v>
      </c>
      <c r="DL664">
        <v>0</v>
      </c>
      <c r="DM664">
        <v>0</v>
      </c>
      <c r="DN664">
        <v>0</v>
      </c>
      <c r="DO664">
        <v>0</v>
      </c>
      <c r="DP664">
        <v>0</v>
      </c>
      <c r="DQ664">
        <v>0</v>
      </c>
    </row>
    <row r="665" spans="1:121" x14ac:dyDescent="0.25">
      <c r="A665" t="s">
        <v>2069</v>
      </c>
      <c r="B665" t="s">
        <v>136</v>
      </c>
      <c r="C665" t="s">
        <v>137</v>
      </c>
      <c r="D665">
        <v>45</v>
      </c>
      <c r="E665" t="s">
        <v>138</v>
      </c>
      <c r="F665" t="s">
        <v>2068</v>
      </c>
      <c r="G665" t="s">
        <v>2070</v>
      </c>
      <c r="H665" t="s">
        <v>141</v>
      </c>
      <c r="I665" t="s">
        <v>142</v>
      </c>
      <c r="J665" s="66">
        <v>2440503837</v>
      </c>
      <c r="K665" t="s">
        <v>143</v>
      </c>
      <c r="L665">
        <v>1</v>
      </c>
      <c r="M665" s="65">
        <v>45665</v>
      </c>
      <c r="N665" t="s">
        <v>367</v>
      </c>
      <c r="O665" t="s">
        <v>368</v>
      </c>
      <c r="P665" t="s">
        <v>367</v>
      </c>
      <c r="Q665" t="s">
        <v>368</v>
      </c>
      <c r="R665">
        <v>34</v>
      </c>
      <c r="S665" t="s">
        <v>169</v>
      </c>
      <c r="T665" t="s">
        <v>147</v>
      </c>
      <c r="U665" t="s">
        <v>148</v>
      </c>
      <c r="V665" t="s">
        <v>149</v>
      </c>
      <c r="W665" t="s">
        <v>150</v>
      </c>
      <c r="X665">
        <v>3200</v>
      </c>
      <c r="Y665" t="s">
        <v>1096</v>
      </c>
      <c r="Z665" t="s">
        <v>152</v>
      </c>
      <c r="AA665" t="s">
        <v>153</v>
      </c>
      <c r="AB665" t="s">
        <v>154</v>
      </c>
      <c r="AC665" t="s">
        <v>155</v>
      </c>
      <c r="AF665" t="s">
        <v>217</v>
      </c>
      <c r="AG665" t="s">
        <v>218</v>
      </c>
      <c r="AP665" t="s">
        <v>158</v>
      </c>
      <c r="AQ665" t="s">
        <v>159</v>
      </c>
      <c r="AR665">
        <v>2025</v>
      </c>
      <c r="AS665">
        <v>12</v>
      </c>
      <c r="AT665" s="65">
        <v>45669</v>
      </c>
      <c r="AU665" t="s">
        <v>160</v>
      </c>
      <c r="AV665" t="s">
        <v>161</v>
      </c>
      <c r="AW665" t="s">
        <v>171</v>
      </c>
      <c r="AX665">
        <v>0</v>
      </c>
      <c r="AY665">
        <v>0</v>
      </c>
      <c r="AZ665">
        <v>0</v>
      </c>
      <c r="BA665">
        <v>0</v>
      </c>
      <c r="BB665">
        <v>0</v>
      </c>
      <c r="BC665">
        <v>0</v>
      </c>
      <c r="BD665">
        <v>0</v>
      </c>
      <c r="BE665">
        <v>0</v>
      </c>
      <c r="BF665">
        <v>0</v>
      </c>
      <c r="BG665">
        <v>0</v>
      </c>
      <c r="BH665">
        <v>0</v>
      </c>
      <c r="BI665">
        <v>0</v>
      </c>
      <c r="BJ665">
        <v>1435</v>
      </c>
      <c r="BK665">
        <v>1854</v>
      </c>
      <c r="BL665">
        <v>1520</v>
      </c>
      <c r="BM665">
        <v>0</v>
      </c>
      <c r="BN665">
        <v>0</v>
      </c>
      <c r="BO665">
        <v>0</v>
      </c>
      <c r="BP665">
        <v>0</v>
      </c>
      <c r="BQ665">
        <v>0</v>
      </c>
      <c r="BR665">
        <v>0</v>
      </c>
      <c r="BS665">
        <v>0</v>
      </c>
      <c r="BT665">
        <v>0</v>
      </c>
      <c r="BU665">
        <v>0</v>
      </c>
      <c r="BV665">
        <v>0</v>
      </c>
      <c r="BW665">
        <v>0</v>
      </c>
      <c r="BX665">
        <v>0</v>
      </c>
      <c r="BY665">
        <v>0</v>
      </c>
      <c r="BZ665">
        <v>0</v>
      </c>
      <c r="CA665">
        <v>0</v>
      </c>
      <c r="CB665">
        <v>0</v>
      </c>
      <c r="CC665">
        <v>0</v>
      </c>
      <c r="CD665">
        <v>0</v>
      </c>
      <c r="CE665">
        <v>0</v>
      </c>
      <c r="CF665">
        <v>0</v>
      </c>
      <c r="CG665">
        <v>0</v>
      </c>
      <c r="CH665">
        <v>0</v>
      </c>
      <c r="CI665">
        <v>0</v>
      </c>
      <c r="CJ665">
        <v>0</v>
      </c>
      <c r="CK665">
        <v>0</v>
      </c>
      <c r="CL665">
        <v>0</v>
      </c>
      <c r="CM665">
        <v>0</v>
      </c>
      <c r="CN665">
        <v>0</v>
      </c>
      <c r="CO665">
        <v>0</v>
      </c>
      <c r="CP665">
        <v>0</v>
      </c>
      <c r="CQ665">
        <v>0</v>
      </c>
      <c r="CR665">
        <v>0</v>
      </c>
      <c r="CS665">
        <v>0</v>
      </c>
      <c r="CT665">
        <v>0</v>
      </c>
      <c r="CU665">
        <v>0</v>
      </c>
      <c r="CV665">
        <v>0</v>
      </c>
      <c r="CW665">
        <v>0</v>
      </c>
      <c r="CX665">
        <v>0</v>
      </c>
      <c r="CY665">
        <v>0</v>
      </c>
      <c r="CZ665">
        <v>0</v>
      </c>
      <c r="DA665">
        <v>0</v>
      </c>
      <c r="DB665">
        <v>0</v>
      </c>
      <c r="DC665">
        <v>0</v>
      </c>
      <c r="DD665">
        <v>0</v>
      </c>
      <c r="DE665">
        <v>0</v>
      </c>
      <c r="DF665">
        <v>0</v>
      </c>
      <c r="DG665">
        <v>0</v>
      </c>
      <c r="DH665">
        <v>0</v>
      </c>
      <c r="DI665">
        <v>0</v>
      </c>
      <c r="DJ665">
        <v>0</v>
      </c>
      <c r="DK665">
        <v>0</v>
      </c>
      <c r="DL665">
        <v>0</v>
      </c>
      <c r="DM665">
        <v>0</v>
      </c>
      <c r="DN665">
        <v>0</v>
      </c>
      <c r="DO665">
        <v>0</v>
      </c>
      <c r="DP665">
        <v>0</v>
      </c>
      <c r="DQ665">
        <v>0</v>
      </c>
    </row>
    <row r="666" spans="1:121" x14ac:dyDescent="0.25">
      <c r="A666" t="s">
        <v>2072</v>
      </c>
      <c r="B666" t="s">
        <v>136</v>
      </c>
      <c r="C666" t="s">
        <v>137</v>
      </c>
      <c r="D666">
        <v>40</v>
      </c>
      <c r="E666" t="s">
        <v>138</v>
      </c>
      <c r="F666" t="s">
        <v>2071</v>
      </c>
      <c r="G666" s="65">
        <v>23388</v>
      </c>
      <c r="H666" t="s">
        <v>166</v>
      </c>
      <c r="I666" t="s">
        <v>142</v>
      </c>
      <c r="J666" s="66">
        <v>200019606968830</v>
      </c>
      <c r="K666" t="s">
        <v>143</v>
      </c>
      <c r="L666">
        <v>3</v>
      </c>
      <c r="M666" s="65">
        <v>45663</v>
      </c>
      <c r="N666" t="s">
        <v>329</v>
      </c>
      <c r="O666" t="s">
        <v>330</v>
      </c>
      <c r="P666" t="s">
        <v>329</v>
      </c>
      <c r="Q666" t="s">
        <v>330</v>
      </c>
      <c r="R666">
        <v>1</v>
      </c>
      <c r="S666" t="s">
        <v>146</v>
      </c>
      <c r="T666" t="s">
        <v>147</v>
      </c>
      <c r="U666" t="s">
        <v>148</v>
      </c>
      <c r="V666" t="s">
        <v>149</v>
      </c>
      <c r="W666" t="s">
        <v>150</v>
      </c>
      <c r="X666">
        <v>1120</v>
      </c>
      <c r="Y666" t="s">
        <v>2073</v>
      </c>
      <c r="AB666" t="s">
        <v>154</v>
      </c>
      <c r="AC666" t="s">
        <v>155</v>
      </c>
      <c r="AP666" t="s">
        <v>158</v>
      </c>
      <c r="AQ666" t="s">
        <v>159</v>
      </c>
      <c r="AR666">
        <v>2025</v>
      </c>
      <c r="AS666">
        <v>12</v>
      </c>
      <c r="AT666" s="65">
        <v>45669</v>
      </c>
      <c r="AU666" t="s">
        <v>160</v>
      </c>
      <c r="AV666" t="s">
        <v>161</v>
      </c>
      <c r="AW666" t="s">
        <v>162</v>
      </c>
      <c r="AX666">
        <v>25000</v>
      </c>
      <c r="AY666">
        <v>0</v>
      </c>
      <c r="AZ666">
        <v>0</v>
      </c>
      <c r="BA666">
        <v>0</v>
      </c>
      <c r="BB666">
        <v>0</v>
      </c>
      <c r="BC666">
        <v>0</v>
      </c>
      <c r="BD666">
        <v>0</v>
      </c>
      <c r="BE666">
        <v>0</v>
      </c>
      <c r="BF666">
        <v>0</v>
      </c>
      <c r="BG666">
        <v>0</v>
      </c>
      <c r="BH666">
        <v>0</v>
      </c>
      <c r="BI666">
        <v>0</v>
      </c>
      <c r="BJ666">
        <v>717.5</v>
      </c>
      <c r="BK666">
        <v>0</v>
      </c>
      <c r="BL666">
        <v>760</v>
      </c>
      <c r="BM666">
        <v>0</v>
      </c>
      <c r="BN666">
        <v>0</v>
      </c>
      <c r="BO666">
        <v>0</v>
      </c>
      <c r="BP666">
        <v>0</v>
      </c>
      <c r="BQ666">
        <v>0</v>
      </c>
      <c r="BR666">
        <v>0</v>
      </c>
      <c r="BS666">
        <v>0</v>
      </c>
      <c r="BT666">
        <v>0</v>
      </c>
      <c r="BU666">
        <v>0</v>
      </c>
      <c r="BV666">
        <v>0</v>
      </c>
      <c r="BW666">
        <v>0</v>
      </c>
      <c r="BX666">
        <v>0</v>
      </c>
      <c r="BY666">
        <v>0</v>
      </c>
      <c r="BZ666">
        <v>16259.83</v>
      </c>
      <c r="CA666">
        <v>0</v>
      </c>
      <c r="CB666">
        <v>0</v>
      </c>
      <c r="CC666">
        <v>0</v>
      </c>
      <c r="CD666">
        <v>0</v>
      </c>
      <c r="CE666">
        <v>0</v>
      </c>
      <c r="CF666">
        <v>0</v>
      </c>
      <c r="CG666">
        <v>0</v>
      </c>
      <c r="CH666">
        <v>0</v>
      </c>
      <c r="CI666">
        <v>0</v>
      </c>
      <c r="CJ666">
        <v>0</v>
      </c>
      <c r="CK666">
        <v>0</v>
      </c>
      <c r="CL666">
        <v>0</v>
      </c>
      <c r="CM666">
        <v>0</v>
      </c>
      <c r="CN666">
        <v>0</v>
      </c>
      <c r="CO666">
        <v>0</v>
      </c>
      <c r="CP666">
        <v>0</v>
      </c>
      <c r="CQ666">
        <v>0</v>
      </c>
      <c r="CR666">
        <v>0</v>
      </c>
      <c r="CS666">
        <v>0</v>
      </c>
      <c r="CT666">
        <v>0</v>
      </c>
      <c r="CU666">
        <v>0</v>
      </c>
      <c r="CV666">
        <v>0</v>
      </c>
      <c r="CW666">
        <v>0</v>
      </c>
      <c r="CX666">
        <v>0</v>
      </c>
      <c r="CY666">
        <v>0</v>
      </c>
      <c r="CZ666">
        <v>0</v>
      </c>
      <c r="DA666">
        <v>0</v>
      </c>
      <c r="DB666">
        <v>0</v>
      </c>
      <c r="DC666">
        <v>0</v>
      </c>
      <c r="DD666">
        <v>0</v>
      </c>
      <c r="DE666">
        <v>0</v>
      </c>
      <c r="DF666">
        <v>0</v>
      </c>
      <c r="DG666">
        <v>0</v>
      </c>
      <c r="DH666">
        <v>0</v>
      </c>
      <c r="DI666">
        <v>0</v>
      </c>
      <c r="DJ666">
        <v>0</v>
      </c>
      <c r="DK666">
        <v>0</v>
      </c>
      <c r="DL666">
        <v>0</v>
      </c>
      <c r="DM666">
        <v>0</v>
      </c>
      <c r="DN666">
        <v>0</v>
      </c>
      <c r="DO666">
        <v>0</v>
      </c>
      <c r="DP666">
        <v>0</v>
      </c>
      <c r="DQ666">
        <v>0</v>
      </c>
    </row>
    <row r="667" spans="1:121" x14ac:dyDescent="0.25">
      <c r="A667" t="s">
        <v>2075</v>
      </c>
      <c r="B667" t="s">
        <v>136</v>
      </c>
      <c r="C667" t="s">
        <v>137</v>
      </c>
      <c r="D667">
        <v>49</v>
      </c>
      <c r="E667" t="s">
        <v>138</v>
      </c>
      <c r="F667" t="s">
        <v>2074</v>
      </c>
      <c r="G667" s="65">
        <v>36871</v>
      </c>
      <c r="H667" t="s">
        <v>166</v>
      </c>
      <c r="I667" t="s">
        <v>142</v>
      </c>
      <c r="J667" s="66">
        <v>200019606973034</v>
      </c>
      <c r="K667" t="s">
        <v>143</v>
      </c>
      <c r="L667">
        <v>3</v>
      </c>
      <c r="M667" s="65">
        <v>45663</v>
      </c>
      <c r="N667" t="s">
        <v>246</v>
      </c>
      <c r="O667" t="s">
        <v>247</v>
      </c>
      <c r="P667" t="s">
        <v>246</v>
      </c>
      <c r="Q667" t="s">
        <v>247</v>
      </c>
      <c r="R667">
        <v>34</v>
      </c>
      <c r="S667" t="s">
        <v>169</v>
      </c>
      <c r="T667" t="s">
        <v>147</v>
      </c>
      <c r="U667" t="s">
        <v>148</v>
      </c>
      <c r="V667" t="s">
        <v>149</v>
      </c>
      <c r="W667" t="s">
        <v>150</v>
      </c>
      <c r="X667">
        <v>1910</v>
      </c>
      <c r="Y667" t="s">
        <v>233</v>
      </c>
      <c r="AB667" t="s">
        <v>154</v>
      </c>
      <c r="AC667" t="s">
        <v>155</v>
      </c>
      <c r="AP667" t="s">
        <v>158</v>
      </c>
      <c r="AQ667" t="s">
        <v>159</v>
      </c>
      <c r="AR667">
        <v>2025</v>
      </c>
      <c r="AS667">
        <v>12</v>
      </c>
      <c r="AT667" s="65">
        <v>45669</v>
      </c>
      <c r="AU667" t="s">
        <v>160</v>
      </c>
      <c r="AV667" t="s">
        <v>161</v>
      </c>
      <c r="AW667" t="s">
        <v>171</v>
      </c>
      <c r="AX667">
        <v>0</v>
      </c>
      <c r="AY667">
        <v>0</v>
      </c>
      <c r="AZ667">
        <v>0</v>
      </c>
      <c r="BA667">
        <v>0</v>
      </c>
      <c r="BB667">
        <v>0</v>
      </c>
      <c r="BC667">
        <v>0</v>
      </c>
      <c r="BD667">
        <v>0</v>
      </c>
      <c r="BE667">
        <v>0</v>
      </c>
      <c r="BF667">
        <v>0</v>
      </c>
      <c r="BG667">
        <v>0</v>
      </c>
      <c r="BH667">
        <v>0</v>
      </c>
      <c r="BI667">
        <v>0</v>
      </c>
      <c r="BJ667">
        <v>1248.45</v>
      </c>
      <c r="BK667">
        <v>936.62</v>
      </c>
      <c r="BL667">
        <v>1322.4</v>
      </c>
      <c r="BM667">
        <v>0</v>
      </c>
      <c r="BN667">
        <v>0</v>
      </c>
      <c r="BO667">
        <v>0</v>
      </c>
      <c r="BP667">
        <v>0</v>
      </c>
      <c r="BQ667">
        <v>0</v>
      </c>
      <c r="BR667">
        <v>0</v>
      </c>
      <c r="BS667">
        <v>0</v>
      </c>
      <c r="BT667">
        <v>0</v>
      </c>
      <c r="BU667">
        <v>0</v>
      </c>
      <c r="BV667">
        <v>0</v>
      </c>
      <c r="BW667">
        <v>0</v>
      </c>
      <c r="BX667">
        <v>0</v>
      </c>
      <c r="BY667">
        <v>0</v>
      </c>
      <c r="BZ667">
        <v>0</v>
      </c>
      <c r="CA667">
        <v>0</v>
      </c>
      <c r="CB667">
        <v>0</v>
      </c>
      <c r="CC667">
        <v>0</v>
      </c>
      <c r="CD667">
        <v>0</v>
      </c>
      <c r="CE667">
        <v>0</v>
      </c>
      <c r="CF667">
        <v>0</v>
      </c>
      <c r="CG667">
        <v>0</v>
      </c>
      <c r="CH667">
        <v>0</v>
      </c>
      <c r="CI667">
        <v>0</v>
      </c>
      <c r="CJ667">
        <v>0</v>
      </c>
      <c r="CK667">
        <v>0</v>
      </c>
      <c r="CL667">
        <v>0</v>
      </c>
      <c r="CM667">
        <v>0</v>
      </c>
      <c r="CN667">
        <v>0</v>
      </c>
      <c r="CO667">
        <v>0</v>
      </c>
      <c r="CP667">
        <v>0</v>
      </c>
      <c r="CQ667">
        <v>0</v>
      </c>
      <c r="CR667">
        <v>0</v>
      </c>
      <c r="CS667">
        <v>0</v>
      </c>
      <c r="CT667">
        <v>0</v>
      </c>
      <c r="CU667">
        <v>0</v>
      </c>
      <c r="CV667">
        <v>0</v>
      </c>
      <c r="CW667">
        <v>0</v>
      </c>
      <c r="CX667">
        <v>0</v>
      </c>
      <c r="CY667">
        <v>0</v>
      </c>
      <c r="CZ667">
        <v>0</v>
      </c>
      <c r="DA667">
        <v>0</v>
      </c>
      <c r="DB667">
        <v>0</v>
      </c>
      <c r="DC667">
        <v>0</v>
      </c>
      <c r="DD667">
        <v>0</v>
      </c>
      <c r="DE667">
        <v>0</v>
      </c>
      <c r="DF667">
        <v>0</v>
      </c>
      <c r="DG667">
        <v>0</v>
      </c>
      <c r="DH667">
        <v>0</v>
      </c>
      <c r="DI667">
        <v>0</v>
      </c>
      <c r="DJ667">
        <v>0</v>
      </c>
      <c r="DK667">
        <v>0</v>
      </c>
      <c r="DL667">
        <v>0</v>
      </c>
      <c r="DM667">
        <v>0</v>
      </c>
      <c r="DN667">
        <v>0</v>
      </c>
      <c r="DO667">
        <v>0</v>
      </c>
      <c r="DP667">
        <v>0</v>
      </c>
      <c r="DQ667">
        <v>0</v>
      </c>
    </row>
    <row r="668" spans="1:121" x14ac:dyDescent="0.25">
      <c r="A668" t="s">
        <v>2077</v>
      </c>
      <c r="B668" t="s">
        <v>136</v>
      </c>
      <c r="C668" t="s">
        <v>137</v>
      </c>
      <c r="D668">
        <v>267</v>
      </c>
      <c r="E668" t="s">
        <v>138</v>
      </c>
      <c r="F668" t="s">
        <v>2076</v>
      </c>
      <c r="G668" s="65">
        <v>31874</v>
      </c>
      <c r="H668" t="s">
        <v>166</v>
      </c>
      <c r="I668" t="s">
        <v>142</v>
      </c>
      <c r="J668" s="66">
        <v>200019605578836</v>
      </c>
      <c r="K668" t="s">
        <v>143</v>
      </c>
      <c r="L668">
        <v>5</v>
      </c>
      <c r="M668" s="65">
        <v>45663</v>
      </c>
      <c r="N668" t="s">
        <v>200</v>
      </c>
      <c r="O668" t="s">
        <v>201</v>
      </c>
      <c r="P668" t="s">
        <v>200</v>
      </c>
      <c r="Q668" t="s">
        <v>201</v>
      </c>
      <c r="R668">
        <v>1</v>
      </c>
      <c r="S668" t="s">
        <v>146</v>
      </c>
      <c r="T668" t="s">
        <v>147</v>
      </c>
      <c r="U668" t="s">
        <v>148</v>
      </c>
      <c r="V668" t="s">
        <v>149</v>
      </c>
      <c r="W668" t="s">
        <v>150</v>
      </c>
      <c r="X668">
        <v>3306</v>
      </c>
      <c r="Y668" t="s">
        <v>202</v>
      </c>
      <c r="Z668" t="s">
        <v>152</v>
      </c>
      <c r="AA668" t="s">
        <v>153</v>
      </c>
      <c r="AB668" t="s">
        <v>154</v>
      </c>
      <c r="AC668" t="s">
        <v>155</v>
      </c>
      <c r="AF668" t="s">
        <v>188</v>
      </c>
      <c r="AG668" t="s">
        <v>189</v>
      </c>
      <c r="AP668" t="s">
        <v>158</v>
      </c>
      <c r="AQ668" t="s">
        <v>159</v>
      </c>
      <c r="AR668">
        <v>2025</v>
      </c>
      <c r="AS668">
        <v>12</v>
      </c>
      <c r="AT668" s="65">
        <v>45669</v>
      </c>
      <c r="AU668" t="s">
        <v>160</v>
      </c>
      <c r="AV668" t="s">
        <v>161</v>
      </c>
      <c r="AW668" t="s">
        <v>162</v>
      </c>
      <c r="AX668">
        <v>80000</v>
      </c>
      <c r="AY668">
        <v>0</v>
      </c>
      <c r="AZ668">
        <v>0</v>
      </c>
      <c r="BA668">
        <v>0</v>
      </c>
      <c r="BB668">
        <v>0</v>
      </c>
      <c r="BC668">
        <v>0</v>
      </c>
      <c r="BD668">
        <v>0</v>
      </c>
      <c r="BE668">
        <v>0</v>
      </c>
      <c r="BF668">
        <v>0</v>
      </c>
      <c r="BG668">
        <v>0</v>
      </c>
      <c r="BH668">
        <v>0</v>
      </c>
      <c r="BI668">
        <v>0</v>
      </c>
      <c r="BJ668">
        <v>2296</v>
      </c>
      <c r="BK668">
        <v>7400.87</v>
      </c>
      <c r="BL668">
        <v>2432</v>
      </c>
      <c r="BM668">
        <v>0</v>
      </c>
      <c r="BN668">
        <v>0</v>
      </c>
      <c r="BO668">
        <v>0</v>
      </c>
      <c r="BP668">
        <v>0</v>
      </c>
      <c r="BQ668">
        <v>0</v>
      </c>
      <c r="BR668">
        <v>0</v>
      </c>
      <c r="BS668">
        <v>0</v>
      </c>
      <c r="BT668">
        <v>0</v>
      </c>
      <c r="BU668">
        <v>0</v>
      </c>
      <c r="BV668">
        <v>0</v>
      </c>
      <c r="BW668">
        <v>0</v>
      </c>
      <c r="BX668">
        <v>0</v>
      </c>
      <c r="BY668">
        <v>0</v>
      </c>
      <c r="BZ668">
        <v>19580.8</v>
      </c>
      <c r="CA668">
        <v>0</v>
      </c>
      <c r="CB668">
        <v>0</v>
      </c>
      <c r="CC668">
        <v>0</v>
      </c>
      <c r="CD668">
        <v>0</v>
      </c>
      <c r="CE668">
        <v>0</v>
      </c>
      <c r="CF668">
        <v>0</v>
      </c>
      <c r="CG668">
        <v>0</v>
      </c>
      <c r="CH668">
        <v>0</v>
      </c>
      <c r="CI668">
        <v>0</v>
      </c>
      <c r="CJ668">
        <v>0</v>
      </c>
      <c r="CK668">
        <v>0</v>
      </c>
      <c r="CL668">
        <v>0</v>
      </c>
      <c r="CM668">
        <v>0</v>
      </c>
      <c r="CN668">
        <v>0</v>
      </c>
      <c r="CO668">
        <v>0</v>
      </c>
      <c r="CP668">
        <v>0</v>
      </c>
      <c r="CQ668">
        <v>0</v>
      </c>
      <c r="CR668">
        <v>0</v>
      </c>
      <c r="CS668">
        <v>0</v>
      </c>
      <c r="CT668">
        <v>0</v>
      </c>
      <c r="CU668">
        <v>0</v>
      </c>
      <c r="CV668">
        <v>0</v>
      </c>
      <c r="CW668">
        <v>0</v>
      </c>
      <c r="CX668">
        <v>0</v>
      </c>
      <c r="CY668">
        <v>0</v>
      </c>
      <c r="CZ668">
        <v>0</v>
      </c>
      <c r="DA668">
        <v>0</v>
      </c>
      <c r="DB668">
        <v>0</v>
      </c>
      <c r="DC668">
        <v>0</v>
      </c>
      <c r="DD668">
        <v>0</v>
      </c>
      <c r="DE668">
        <v>0</v>
      </c>
      <c r="DF668">
        <v>0</v>
      </c>
      <c r="DG668">
        <v>0</v>
      </c>
      <c r="DH668">
        <v>0</v>
      </c>
      <c r="DI668">
        <v>0</v>
      </c>
      <c r="DJ668">
        <v>0</v>
      </c>
      <c r="DK668">
        <v>0</v>
      </c>
      <c r="DL668">
        <v>0</v>
      </c>
      <c r="DM668">
        <v>0</v>
      </c>
      <c r="DN668">
        <v>0</v>
      </c>
      <c r="DO668">
        <v>0</v>
      </c>
      <c r="DP668">
        <v>0</v>
      </c>
      <c r="DQ668">
        <v>0</v>
      </c>
    </row>
    <row r="669" spans="1:121" x14ac:dyDescent="0.25">
      <c r="A669" t="s">
        <v>2079</v>
      </c>
      <c r="B669" t="s">
        <v>136</v>
      </c>
      <c r="C669" t="s">
        <v>137</v>
      </c>
      <c r="D669">
        <v>166</v>
      </c>
      <c r="E669" t="s">
        <v>138</v>
      </c>
      <c r="F669" t="s">
        <v>2078</v>
      </c>
      <c r="G669" t="s">
        <v>2080</v>
      </c>
      <c r="H669" t="s">
        <v>141</v>
      </c>
      <c r="I669" t="s">
        <v>398</v>
      </c>
      <c r="J669" s="66">
        <v>200019605053094</v>
      </c>
      <c r="K669" t="s">
        <v>143</v>
      </c>
      <c r="L669">
        <v>3</v>
      </c>
      <c r="M669" s="65">
        <v>45663</v>
      </c>
      <c r="N669" t="s">
        <v>329</v>
      </c>
      <c r="O669" t="s">
        <v>330</v>
      </c>
      <c r="P669" t="s">
        <v>329</v>
      </c>
      <c r="Q669" t="s">
        <v>330</v>
      </c>
      <c r="R669">
        <v>1</v>
      </c>
      <c r="S669" t="s">
        <v>146</v>
      </c>
      <c r="T669" t="s">
        <v>147</v>
      </c>
      <c r="U669" t="s">
        <v>148</v>
      </c>
      <c r="V669" t="s">
        <v>149</v>
      </c>
      <c r="W669" t="s">
        <v>150</v>
      </c>
      <c r="X669">
        <v>3389</v>
      </c>
      <c r="Y669" t="s">
        <v>277</v>
      </c>
      <c r="Z669" t="s">
        <v>193</v>
      </c>
      <c r="AA669" t="s">
        <v>194</v>
      </c>
      <c r="AB669" t="s">
        <v>154</v>
      </c>
      <c r="AC669" t="s">
        <v>155</v>
      </c>
      <c r="AF669" t="s">
        <v>156</v>
      </c>
      <c r="AG669" t="s">
        <v>157</v>
      </c>
      <c r="AP669" t="s">
        <v>158</v>
      </c>
      <c r="AQ669" t="s">
        <v>159</v>
      </c>
      <c r="AR669">
        <v>2025</v>
      </c>
      <c r="AS669">
        <v>12</v>
      </c>
      <c r="AT669" s="65">
        <v>45669</v>
      </c>
      <c r="AU669" t="s">
        <v>160</v>
      </c>
      <c r="AV669" t="s">
        <v>161</v>
      </c>
      <c r="AW669" t="s">
        <v>162</v>
      </c>
      <c r="AX669">
        <v>31500</v>
      </c>
      <c r="AY669">
        <v>0</v>
      </c>
      <c r="AZ669">
        <v>0</v>
      </c>
      <c r="BA669">
        <v>0</v>
      </c>
      <c r="BB669">
        <v>0</v>
      </c>
      <c r="BC669">
        <v>0</v>
      </c>
      <c r="BD669">
        <v>0</v>
      </c>
      <c r="BE669">
        <v>0</v>
      </c>
      <c r="BF669">
        <v>0</v>
      </c>
      <c r="BG669">
        <v>0</v>
      </c>
      <c r="BH669">
        <v>0</v>
      </c>
      <c r="BI669">
        <v>0</v>
      </c>
      <c r="BJ669">
        <v>904.05</v>
      </c>
      <c r="BK669">
        <v>0</v>
      </c>
      <c r="BL669">
        <v>957.6</v>
      </c>
      <c r="BM669">
        <v>0</v>
      </c>
      <c r="BN669">
        <v>0</v>
      </c>
      <c r="BO669">
        <v>0</v>
      </c>
      <c r="BP669">
        <v>0</v>
      </c>
      <c r="BQ669">
        <v>0</v>
      </c>
      <c r="BR669">
        <v>0</v>
      </c>
      <c r="BS669">
        <v>0</v>
      </c>
      <c r="BT669">
        <v>0</v>
      </c>
      <c r="BU669">
        <v>0</v>
      </c>
      <c r="BV669">
        <v>0</v>
      </c>
      <c r="BW669">
        <v>0</v>
      </c>
      <c r="BX669">
        <v>0</v>
      </c>
      <c r="BY669">
        <v>0</v>
      </c>
      <c r="BZ669">
        <v>2066</v>
      </c>
      <c r="CA669">
        <v>0</v>
      </c>
      <c r="CB669">
        <v>0</v>
      </c>
      <c r="CC669">
        <v>0</v>
      </c>
      <c r="CD669">
        <v>0</v>
      </c>
      <c r="CE669">
        <v>0</v>
      </c>
      <c r="CF669">
        <v>0</v>
      </c>
      <c r="CG669">
        <v>0</v>
      </c>
      <c r="CH669">
        <v>0</v>
      </c>
      <c r="CI669">
        <v>0</v>
      </c>
      <c r="CJ669">
        <v>0</v>
      </c>
      <c r="CK669">
        <v>0</v>
      </c>
      <c r="CL669">
        <v>0</v>
      </c>
      <c r="CM669">
        <v>0</v>
      </c>
      <c r="CN669">
        <v>0</v>
      </c>
      <c r="CO669">
        <v>0</v>
      </c>
      <c r="CP669">
        <v>0</v>
      </c>
      <c r="CQ669">
        <v>0</v>
      </c>
      <c r="CR669">
        <v>0</v>
      </c>
      <c r="CS669">
        <v>0</v>
      </c>
      <c r="CT669">
        <v>0</v>
      </c>
      <c r="CU669">
        <v>0</v>
      </c>
      <c r="CV669">
        <v>0</v>
      </c>
      <c r="CW669">
        <v>0</v>
      </c>
      <c r="CX669">
        <v>0</v>
      </c>
      <c r="CY669">
        <v>0</v>
      </c>
      <c r="CZ669">
        <v>0</v>
      </c>
      <c r="DA669">
        <v>0</v>
      </c>
      <c r="DB669">
        <v>0</v>
      </c>
      <c r="DC669">
        <v>0</v>
      </c>
      <c r="DD669">
        <v>0</v>
      </c>
      <c r="DE669">
        <v>0</v>
      </c>
      <c r="DF669">
        <v>0</v>
      </c>
      <c r="DG669">
        <v>0</v>
      </c>
      <c r="DH669">
        <v>0</v>
      </c>
      <c r="DI669">
        <v>0</v>
      </c>
      <c r="DJ669">
        <v>0</v>
      </c>
      <c r="DK669">
        <v>0</v>
      </c>
      <c r="DL669">
        <v>0</v>
      </c>
      <c r="DM669">
        <v>0</v>
      </c>
      <c r="DN669">
        <v>0</v>
      </c>
      <c r="DO669">
        <v>0</v>
      </c>
      <c r="DP669">
        <v>0</v>
      </c>
      <c r="DQ669">
        <v>0</v>
      </c>
    </row>
    <row r="670" spans="1:121" x14ac:dyDescent="0.25">
      <c r="A670" t="s">
        <v>2082</v>
      </c>
      <c r="B670" t="s">
        <v>136</v>
      </c>
      <c r="C670" t="s">
        <v>137</v>
      </c>
      <c r="D670">
        <v>305</v>
      </c>
      <c r="E670" t="s">
        <v>138</v>
      </c>
      <c r="F670" t="s">
        <v>2081</v>
      </c>
      <c r="G670" t="s">
        <v>2083</v>
      </c>
      <c r="H670" t="s">
        <v>166</v>
      </c>
      <c r="I670" t="s">
        <v>142</v>
      </c>
      <c r="J670" s="66">
        <v>200019603544894</v>
      </c>
      <c r="K670" t="s">
        <v>143</v>
      </c>
      <c r="L670">
        <v>4</v>
      </c>
      <c r="M670" s="65">
        <v>45663</v>
      </c>
      <c r="N670" t="s">
        <v>144</v>
      </c>
      <c r="O670" t="s">
        <v>145</v>
      </c>
      <c r="P670" t="s">
        <v>144</v>
      </c>
      <c r="Q670" t="s">
        <v>145</v>
      </c>
      <c r="R670">
        <v>1</v>
      </c>
      <c r="S670" t="s">
        <v>146</v>
      </c>
      <c r="T670" t="s">
        <v>147</v>
      </c>
      <c r="U670" t="s">
        <v>148</v>
      </c>
      <c r="V670" t="s">
        <v>149</v>
      </c>
      <c r="W670" t="s">
        <v>150</v>
      </c>
      <c r="X670">
        <v>1910</v>
      </c>
      <c r="Y670" t="s">
        <v>233</v>
      </c>
      <c r="AB670" t="s">
        <v>154</v>
      </c>
      <c r="AC670" t="s">
        <v>155</v>
      </c>
      <c r="AP670" t="s">
        <v>158</v>
      </c>
      <c r="AQ670" t="s">
        <v>159</v>
      </c>
      <c r="AR670">
        <v>2025</v>
      </c>
      <c r="AS670">
        <v>12</v>
      </c>
      <c r="AT670" s="65">
        <v>45669</v>
      </c>
      <c r="AU670" t="s">
        <v>160</v>
      </c>
      <c r="AV670" t="s">
        <v>161</v>
      </c>
      <c r="AW670" t="s">
        <v>162</v>
      </c>
      <c r="AX670">
        <v>50000</v>
      </c>
      <c r="AY670">
        <v>0</v>
      </c>
      <c r="AZ670">
        <v>0</v>
      </c>
      <c r="BA670">
        <v>0</v>
      </c>
      <c r="BB670">
        <v>0</v>
      </c>
      <c r="BC670">
        <v>0</v>
      </c>
      <c r="BD670">
        <v>0</v>
      </c>
      <c r="BE670">
        <v>0</v>
      </c>
      <c r="BF670">
        <v>0</v>
      </c>
      <c r="BG670">
        <v>0</v>
      </c>
      <c r="BH670">
        <v>0</v>
      </c>
      <c r="BI670">
        <v>0</v>
      </c>
      <c r="BJ670">
        <v>1435</v>
      </c>
      <c r="BK670">
        <v>1854</v>
      </c>
      <c r="BL670">
        <v>1520</v>
      </c>
      <c r="BM670">
        <v>0</v>
      </c>
      <c r="BN670">
        <v>0</v>
      </c>
      <c r="BO670">
        <v>0</v>
      </c>
      <c r="BP670">
        <v>0</v>
      </c>
      <c r="BQ670">
        <v>0</v>
      </c>
      <c r="BR670">
        <v>0</v>
      </c>
      <c r="BS670">
        <v>0</v>
      </c>
      <c r="BT670">
        <v>0</v>
      </c>
      <c r="BU670">
        <v>0</v>
      </c>
      <c r="BV670">
        <v>0</v>
      </c>
      <c r="BW670">
        <v>0</v>
      </c>
      <c r="BX670">
        <v>0</v>
      </c>
      <c r="BY670">
        <v>0</v>
      </c>
      <c r="BZ670">
        <v>33969.78</v>
      </c>
      <c r="CA670">
        <v>0</v>
      </c>
      <c r="CB670">
        <v>0</v>
      </c>
      <c r="CC670">
        <v>0</v>
      </c>
      <c r="CD670">
        <v>0</v>
      </c>
      <c r="CE670">
        <v>0</v>
      </c>
      <c r="CF670">
        <v>0</v>
      </c>
      <c r="CG670">
        <v>0</v>
      </c>
      <c r="CH670">
        <v>0</v>
      </c>
      <c r="CI670">
        <v>0</v>
      </c>
      <c r="CJ670">
        <v>0</v>
      </c>
      <c r="CK670">
        <v>0</v>
      </c>
      <c r="CL670">
        <v>0</v>
      </c>
      <c r="CM670">
        <v>0</v>
      </c>
      <c r="CN670">
        <v>0</v>
      </c>
      <c r="CO670">
        <v>0</v>
      </c>
      <c r="CP670">
        <v>0</v>
      </c>
      <c r="CQ670">
        <v>0</v>
      </c>
      <c r="CR670">
        <v>0</v>
      </c>
      <c r="CS670">
        <v>0</v>
      </c>
      <c r="CT670">
        <v>0</v>
      </c>
      <c r="CU670">
        <v>0</v>
      </c>
      <c r="CV670">
        <v>0</v>
      </c>
      <c r="CW670">
        <v>0</v>
      </c>
      <c r="CX670">
        <v>0</v>
      </c>
      <c r="CY670">
        <v>0</v>
      </c>
      <c r="CZ670">
        <v>0</v>
      </c>
      <c r="DA670">
        <v>0</v>
      </c>
      <c r="DB670">
        <v>0</v>
      </c>
      <c r="DC670">
        <v>0</v>
      </c>
      <c r="DD670">
        <v>0</v>
      </c>
      <c r="DE670">
        <v>0</v>
      </c>
      <c r="DF670">
        <v>0</v>
      </c>
      <c r="DG670">
        <v>0</v>
      </c>
      <c r="DH670">
        <v>0</v>
      </c>
      <c r="DI670">
        <v>0</v>
      </c>
      <c r="DJ670">
        <v>0</v>
      </c>
      <c r="DK670">
        <v>0</v>
      </c>
      <c r="DL670">
        <v>0</v>
      </c>
      <c r="DM670">
        <v>0</v>
      </c>
      <c r="DN670">
        <v>0</v>
      </c>
      <c r="DO670">
        <v>0</v>
      </c>
      <c r="DP670">
        <v>0</v>
      </c>
      <c r="DQ670">
        <v>0</v>
      </c>
    </row>
    <row r="671" spans="1:121" x14ac:dyDescent="0.25">
      <c r="A671" t="s">
        <v>2085</v>
      </c>
      <c r="B671" t="s">
        <v>136</v>
      </c>
      <c r="C671" t="s">
        <v>137</v>
      </c>
      <c r="D671">
        <v>8</v>
      </c>
      <c r="E671" t="s">
        <v>138</v>
      </c>
      <c r="F671" t="s">
        <v>2084</v>
      </c>
      <c r="G671" t="s">
        <v>2086</v>
      </c>
      <c r="H671" t="s">
        <v>166</v>
      </c>
      <c r="I671" t="s">
        <v>142</v>
      </c>
      <c r="J671" s="66">
        <v>200019604192462</v>
      </c>
      <c r="K671" t="s">
        <v>143</v>
      </c>
      <c r="L671">
        <v>5</v>
      </c>
      <c r="M671" s="65">
        <v>45663</v>
      </c>
      <c r="N671" t="s">
        <v>246</v>
      </c>
      <c r="O671" t="s">
        <v>247</v>
      </c>
      <c r="P671" t="s">
        <v>246</v>
      </c>
      <c r="Q671" t="s">
        <v>247</v>
      </c>
      <c r="R671">
        <v>1</v>
      </c>
      <c r="S671" t="s">
        <v>146</v>
      </c>
      <c r="T671" t="s">
        <v>147</v>
      </c>
      <c r="U671" t="s">
        <v>148</v>
      </c>
      <c r="V671" t="s">
        <v>149</v>
      </c>
      <c r="W671" t="s">
        <v>150</v>
      </c>
      <c r="X671">
        <v>1110</v>
      </c>
      <c r="Y671" t="s">
        <v>192</v>
      </c>
      <c r="Z671" t="s">
        <v>193</v>
      </c>
      <c r="AA671" t="s">
        <v>194</v>
      </c>
      <c r="AB671" t="s">
        <v>195</v>
      </c>
      <c r="AC671" t="s">
        <v>196</v>
      </c>
      <c r="AF671" t="s">
        <v>156</v>
      </c>
      <c r="AG671" t="s">
        <v>157</v>
      </c>
      <c r="AP671" t="s">
        <v>158</v>
      </c>
      <c r="AQ671" t="s">
        <v>159</v>
      </c>
      <c r="AR671">
        <v>2025</v>
      </c>
      <c r="AS671">
        <v>12</v>
      </c>
      <c r="AT671" s="65">
        <v>45669</v>
      </c>
      <c r="AU671" t="s">
        <v>160</v>
      </c>
      <c r="AV671" t="s">
        <v>161</v>
      </c>
      <c r="AW671" t="s">
        <v>162</v>
      </c>
      <c r="AX671">
        <v>40000</v>
      </c>
      <c r="AY671">
        <v>0</v>
      </c>
      <c r="AZ671">
        <v>0</v>
      </c>
      <c r="BA671">
        <v>0</v>
      </c>
      <c r="BB671">
        <v>0</v>
      </c>
      <c r="BC671">
        <v>0</v>
      </c>
      <c r="BD671">
        <v>0</v>
      </c>
      <c r="BE671">
        <v>0</v>
      </c>
      <c r="BF671">
        <v>0</v>
      </c>
      <c r="BG671">
        <v>0</v>
      </c>
      <c r="BH671">
        <v>0</v>
      </c>
      <c r="BI671">
        <v>0</v>
      </c>
      <c r="BJ671">
        <v>1148</v>
      </c>
      <c r="BK671">
        <v>154.68</v>
      </c>
      <c r="BL671">
        <v>1216</v>
      </c>
      <c r="BM671">
        <v>0</v>
      </c>
      <c r="BN671">
        <v>0</v>
      </c>
      <c r="BO671">
        <v>1919.78</v>
      </c>
      <c r="BP671">
        <v>0</v>
      </c>
      <c r="BQ671">
        <v>0</v>
      </c>
      <c r="BR671">
        <v>0</v>
      </c>
      <c r="BS671">
        <v>0</v>
      </c>
      <c r="BT671">
        <v>0</v>
      </c>
      <c r="BU671">
        <v>0</v>
      </c>
      <c r="BV671">
        <v>0</v>
      </c>
      <c r="BW671">
        <v>0</v>
      </c>
      <c r="BX671">
        <v>0</v>
      </c>
      <c r="BY671">
        <v>0</v>
      </c>
      <c r="BZ671">
        <v>0</v>
      </c>
      <c r="CA671">
        <v>0</v>
      </c>
      <c r="CB671">
        <v>0</v>
      </c>
      <c r="CC671">
        <v>0</v>
      </c>
      <c r="CD671">
        <v>0</v>
      </c>
      <c r="CE671">
        <v>0</v>
      </c>
      <c r="CF671">
        <v>0</v>
      </c>
      <c r="CG671">
        <v>0</v>
      </c>
      <c r="CH671">
        <v>0</v>
      </c>
      <c r="CI671">
        <v>0</v>
      </c>
      <c r="CJ671">
        <v>0</v>
      </c>
      <c r="CK671">
        <v>0</v>
      </c>
      <c r="CL671">
        <v>0</v>
      </c>
      <c r="CM671">
        <v>0</v>
      </c>
      <c r="CN671">
        <v>0</v>
      </c>
      <c r="CO671">
        <v>0</v>
      </c>
      <c r="CP671">
        <v>0</v>
      </c>
      <c r="CQ671">
        <v>0</v>
      </c>
      <c r="CR671">
        <v>0</v>
      </c>
      <c r="CS671">
        <v>0</v>
      </c>
      <c r="CT671">
        <v>0</v>
      </c>
      <c r="CU671">
        <v>0</v>
      </c>
      <c r="CV671">
        <v>0</v>
      </c>
      <c r="CW671">
        <v>0</v>
      </c>
      <c r="CX671">
        <v>0</v>
      </c>
      <c r="CY671">
        <v>0</v>
      </c>
      <c r="CZ671">
        <v>0</v>
      </c>
      <c r="DA671">
        <v>0</v>
      </c>
      <c r="DB671">
        <v>0</v>
      </c>
      <c r="DC671">
        <v>0</v>
      </c>
      <c r="DD671">
        <v>0</v>
      </c>
      <c r="DE671">
        <v>0</v>
      </c>
      <c r="DF671">
        <v>0</v>
      </c>
      <c r="DG671">
        <v>0</v>
      </c>
      <c r="DH671">
        <v>0</v>
      </c>
      <c r="DI671">
        <v>0</v>
      </c>
      <c r="DJ671">
        <v>0</v>
      </c>
      <c r="DK671">
        <v>0</v>
      </c>
      <c r="DL671">
        <v>0</v>
      </c>
      <c r="DM671">
        <v>0</v>
      </c>
      <c r="DN671">
        <v>0</v>
      </c>
      <c r="DO671">
        <v>0</v>
      </c>
      <c r="DP671">
        <v>0</v>
      </c>
      <c r="DQ671">
        <v>0</v>
      </c>
    </row>
    <row r="672" spans="1:121" x14ac:dyDescent="0.25">
      <c r="A672" t="s">
        <v>2088</v>
      </c>
      <c r="B672" t="s">
        <v>136</v>
      </c>
      <c r="C672" t="s">
        <v>137</v>
      </c>
      <c r="D672">
        <v>32</v>
      </c>
      <c r="E672" t="s">
        <v>138</v>
      </c>
      <c r="F672" t="s">
        <v>2087</v>
      </c>
      <c r="G672" s="65">
        <v>28098</v>
      </c>
      <c r="H672" t="s">
        <v>141</v>
      </c>
      <c r="I672" t="s">
        <v>142</v>
      </c>
      <c r="J672" s="66">
        <v>1640103046</v>
      </c>
      <c r="K672" t="s">
        <v>143</v>
      </c>
      <c r="L672">
        <v>1</v>
      </c>
      <c r="M672" s="65">
        <v>45668</v>
      </c>
      <c r="N672" t="s">
        <v>214</v>
      </c>
      <c r="O672" t="s">
        <v>215</v>
      </c>
      <c r="P672" t="s">
        <v>214</v>
      </c>
      <c r="Q672" t="s">
        <v>215</v>
      </c>
      <c r="R672">
        <v>34</v>
      </c>
      <c r="S672" t="s">
        <v>169</v>
      </c>
      <c r="T672" t="s">
        <v>147</v>
      </c>
      <c r="U672" t="s">
        <v>148</v>
      </c>
      <c r="V672" t="s">
        <v>149</v>
      </c>
      <c r="W672" t="s">
        <v>150</v>
      </c>
      <c r="X672">
        <v>3254</v>
      </c>
      <c r="Y672" t="s">
        <v>352</v>
      </c>
      <c r="Z672" t="s">
        <v>152</v>
      </c>
      <c r="AA672" t="s">
        <v>153</v>
      </c>
      <c r="AB672" t="s">
        <v>154</v>
      </c>
      <c r="AC672" t="s">
        <v>155</v>
      </c>
      <c r="AF672" t="s">
        <v>188</v>
      </c>
      <c r="AG672" t="s">
        <v>189</v>
      </c>
      <c r="AP672" t="s">
        <v>158</v>
      </c>
      <c r="AQ672" t="s">
        <v>159</v>
      </c>
      <c r="AR672">
        <v>2025</v>
      </c>
      <c r="AS672">
        <v>12</v>
      </c>
      <c r="AT672" s="65">
        <v>45669</v>
      </c>
      <c r="AU672" t="s">
        <v>160</v>
      </c>
      <c r="AV672" t="s">
        <v>161</v>
      </c>
      <c r="AW672" t="s">
        <v>171</v>
      </c>
      <c r="AX672">
        <v>0</v>
      </c>
      <c r="AY672">
        <v>0</v>
      </c>
      <c r="AZ672">
        <v>0</v>
      </c>
      <c r="BA672">
        <v>0</v>
      </c>
      <c r="BB672">
        <v>0</v>
      </c>
      <c r="BC672">
        <v>0</v>
      </c>
      <c r="BD672">
        <v>0</v>
      </c>
      <c r="BE672">
        <v>0</v>
      </c>
      <c r="BF672">
        <v>0</v>
      </c>
      <c r="BG672">
        <v>0</v>
      </c>
      <c r="BH672">
        <v>0</v>
      </c>
      <c r="BI672">
        <v>0</v>
      </c>
      <c r="BJ672">
        <v>1435</v>
      </c>
      <c r="BK672">
        <v>1566.03</v>
      </c>
      <c r="BL672">
        <v>1520</v>
      </c>
      <c r="BM672">
        <v>0</v>
      </c>
      <c r="BN672">
        <v>0</v>
      </c>
      <c r="BO672">
        <v>1919.78</v>
      </c>
      <c r="BP672">
        <v>0</v>
      </c>
      <c r="BQ672">
        <v>0</v>
      </c>
      <c r="BR672">
        <v>0</v>
      </c>
      <c r="BS672">
        <v>0</v>
      </c>
      <c r="BT672">
        <v>0</v>
      </c>
      <c r="BU672">
        <v>0</v>
      </c>
      <c r="BV672">
        <v>0</v>
      </c>
      <c r="BW672">
        <v>0</v>
      </c>
      <c r="BX672">
        <v>0</v>
      </c>
      <c r="BY672">
        <v>0</v>
      </c>
      <c r="BZ672">
        <v>0</v>
      </c>
      <c r="CA672">
        <v>0</v>
      </c>
      <c r="CB672">
        <v>0</v>
      </c>
      <c r="CC672">
        <v>0</v>
      </c>
      <c r="CD672">
        <v>0</v>
      </c>
      <c r="CE672">
        <v>0</v>
      </c>
      <c r="CF672">
        <v>0</v>
      </c>
      <c r="CG672">
        <v>0</v>
      </c>
      <c r="CH672">
        <v>0</v>
      </c>
      <c r="CI672">
        <v>0</v>
      </c>
      <c r="CJ672">
        <v>0</v>
      </c>
      <c r="CK672">
        <v>0</v>
      </c>
      <c r="CL672">
        <v>0</v>
      </c>
      <c r="CM672">
        <v>0</v>
      </c>
      <c r="CN672">
        <v>0</v>
      </c>
      <c r="CO672">
        <v>0</v>
      </c>
      <c r="CP672">
        <v>0</v>
      </c>
      <c r="CQ672">
        <v>0</v>
      </c>
      <c r="CR672">
        <v>0</v>
      </c>
      <c r="CS672">
        <v>0</v>
      </c>
      <c r="CT672">
        <v>0</v>
      </c>
      <c r="CU672">
        <v>0</v>
      </c>
      <c r="CV672">
        <v>0</v>
      </c>
      <c r="CW672">
        <v>0</v>
      </c>
      <c r="CX672">
        <v>0</v>
      </c>
      <c r="CY672">
        <v>0</v>
      </c>
      <c r="CZ672">
        <v>0</v>
      </c>
      <c r="DA672">
        <v>0</v>
      </c>
      <c r="DB672">
        <v>0</v>
      </c>
      <c r="DC672">
        <v>0</v>
      </c>
      <c r="DD672">
        <v>0</v>
      </c>
      <c r="DE672">
        <v>0</v>
      </c>
      <c r="DF672">
        <v>0</v>
      </c>
      <c r="DG672">
        <v>0</v>
      </c>
      <c r="DH672">
        <v>0</v>
      </c>
      <c r="DI672">
        <v>0</v>
      </c>
      <c r="DJ672">
        <v>0</v>
      </c>
      <c r="DK672">
        <v>0</v>
      </c>
      <c r="DL672">
        <v>0</v>
      </c>
      <c r="DM672">
        <v>0</v>
      </c>
      <c r="DN672">
        <v>0</v>
      </c>
      <c r="DO672">
        <v>0</v>
      </c>
      <c r="DP672">
        <v>0</v>
      </c>
      <c r="DQ672">
        <v>0</v>
      </c>
    </row>
    <row r="673" spans="1:121" x14ac:dyDescent="0.25">
      <c r="A673" t="s">
        <v>2090</v>
      </c>
      <c r="B673" t="s">
        <v>136</v>
      </c>
      <c r="C673" t="s">
        <v>137</v>
      </c>
      <c r="D673">
        <v>138</v>
      </c>
      <c r="E673" t="s">
        <v>138</v>
      </c>
      <c r="F673" t="s">
        <v>2089</v>
      </c>
      <c r="G673" t="s">
        <v>2091</v>
      </c>
      <c r="H673" t="s">
        <v>141</v>
      </c>
      <c r="I673" t="s">
        <v>142</v>
      </c>
      <c r="J673" s="66">
        <v>200019605578547</v>
      </c>
      <c r="K673" t="s">
        <v>143</v>
      </c>
      <c r="L673">
        <v>4</v>
      </c>
      <c r="M673" s="65">
        <v>45663</v>
      </c>
      <c r="N673" t="s">
        <v>200</v>
      </c>
      <c r="O673" t="s">
        <v>201</v>
      </c>
      <c r="P673" t="s">
        <v>200</v>
      </c>
      <c r="Q673" t="s">
        <v>201</v>
      </c>
      <c r="R673">
        <v>1</v>
      </c>
      <c r="S673" t="s">
        <v>146</v>
      </c>
      <c r="T673" t="s">
        <v>147</v>
      </c>
      <c r="U673" t="s">
        <v>148</v>
      </c>
      <c r="V673" t="s">
        <v>149</v>
      </c>
      <c r="W673" t="s">
        <v>150</v>
      </c>
      <c r="X673">
        <v>1500</v>
      </c>
      <c r="Y673" t="s">
        <v>264</v>
      </c>
      <c r="Z673" t="s">
        <v>152</v>
      </c>
      <c r="AA673" t="s">
        <v>153</v>
      </c>
      <c r="AB673" t="s">
        <v>154</v>
      </c>
      <c r="AC673" t="s">
        <v>155</v>
      </c>
      <c r="AF673" t="s">
        <v>188</v>
      </c>
      <c r="AG673" t="s">
        <v>189</v>
      </c>
      <c r="AP673" t="s">
        <v>158</v>
      </c>
      <c r="AQ673" t="s">
        <v>159</v>
      </c>
      <c r="AR673">
        <v>2025</v>
      </c>
      <c r="AS673">
        <v>12</v>
      </c>
      <c r="AT673" s="65">
        <v>45669</v>
      </c>
      <c r="AU673" t="s">
        <v>160</v>
      </c>
      <c r="AV673" t="s">
        <v>161</v>
      </c>
      <c r="AW673" t="s">
        <v>162</v>
      </c>
      <c r="AX673">
        <v>70000</v>
      </c>
      <c r="AY673">
        <v>0</v>
      </c>
      <c r="AZ673">
        <v>0</v>
      </c>
      <c r="BA673">
        <v>0</v>
      </c>
      <c r="BB673">
        <v>0</v>
      </c>
      <c r="BC673">
        <v>0</v>
      </c>
      <c r="BD673">
        <v>0</v>
      </c>
      <c r="BE673">
        <v>0</v>
      </c>
      <c r="BF673">
        <v>0</v>
      </c>
      <c r="BG673">
        <v>0</v>
      </c>
      <c r="BH673">
        <v>0</v>
      </c>
      <c r="BI673">
        <v>0</v>
      </c>
      <c r="BJ673">
        <v>2009</v>
      </c>
      <c r="BK673">
        <v>5368.48</v>
      </c>
      <c r="BL673">
        <v>2128</v>
      </c>
      <c r="BM673">
        <v>0</v>
      </c>
      <c r="BN673">
        <v>0</v>
      </c>
      <c r="BO673">
        <v>0</v>
      </c>
      <c r="BP673">
        <v>0</v>
      </c>
      <c r="BQ673">
        <v>0</v>
      </c>
      <c r="BR673">
        <v>0</v>
      </c>
      <c r="BS673">
        <v>0</v>
      </c>
      <c r="BT673">
        <v>0</v>
      </c>
      <c r="BU673">
        <v>0</v>
      </c>
      <c r="BV673">
        <v>0</v>
      </c>
      <c r="BW673">
        <v>0</v>
      </c>
      <c r="BX673">
        <v>0</v>
      </c>
      <c r="BY673">
        <v>0</v>
      </c>
      <c r="BZ673">
        <v>0</v>
      </c>
      <c r="CA673">
        <v>0</v>
      </c>
      <c r="CB673">
        <v>0</v>
      </c>
      <c r="CC673">
        <v>0</v>
      </c>
      <c r="CD673">
        <v>0</v>
      </c>
      <c r="CE673">
        <v>0</v>
      </c>
      <c r="CF673">
        <v>0</v>
      </c>
      <c r="CG673">
        <v>0</v>
      </c>
      <c r="CH673">
        <v>0</v>
      </c>
      <c r="CI673">
        <v>0</v>
      </c>
      <c r="CJ673">
        <v>0</v>
      </c>
      <c r="CK673">
        <v>0</v>
      </c>
      <c r="CL673">
        <v>0</v>
      </c>
      <c r="CM673">
        <v>0</v>
      </c>
      <c r="CN673">
        <v>0</v>
      </c>
      <c r="CO673">
        <v>0</v>
      </c>
      <c r="CP673">
        <v>0</v>
      </c>
      <c r="CQ673">
        <v>0</v>
      </c>
      <c r="CR673">
        <v>0</v>
      </c>
      <c r="CS673">
        <v>0</v>
      </c>
      <c r="CT673">
        <v>0</v>
      </c>
      <c r="CU673">
        <v>0</v>
      </c>
      <c r="CV673">
        <v>0</v>
      </c>
      <c r="CW673">
        <v>0</v>
      </c>
      <c r="CX673">
        <v>0</v>
      </c>
      <c r="CY673">
        <v>0</v>
      </c>
      <c r="CZ673">
        <v>0</v>
      </c>
      <c r="DA673">
        <v>0</v>
      </c>
      <c r="DB673">
        <v>0</v>
      </c>
      <c r="DC673">
        <v>0</v>
      </c>
      <c r="DD673">
        <v>0</v>
      </c>
      <c r="DE673">
        <v>0</v>
      </c>
      <c r="DF673">
        <v>0</v>
      </c>
      <c r="DG673">
        <v>0</v>
      </c>
      <c r="DH673">
        <v>0</v>
      </c>
      <c r="DI673">
        <v>0</v>
      </c>
      <c r="DJ673">
        <v>0</v>
      </c>
      <c r="DK673">
        <v>0</v>
      </c>
      <c r="DL673">
        <v>0</v>
      </c>
      <c r="DM673">
        <v>0</v>
      </c>
      <c r="DN673">
        <v>0</v>
      </c>
      <c r="DO673">
        <v>0</v>
      </c>
      <c r="DP673">
        <v>0</v>
      </c>
      <c r="DQ673">
        <v>0</v>
      </c>
    </row>
    <row r="674" spans="1:121" x14ac:dyDescent="0.25">
      <c r="A674" t="s">
        <v>2093</v>
      </c>
      <c r="B674" t="s">
        <v>136</v>
      </c>
      <c r="C674" t="s">
        <v>137</v>
      </c>
      <c r="D674">
        <v>18</v>
      </c>
      <c r="E674" t="s">
        <v>138</v>
      </c>
      <c r="F674" t="s">
        <v>2092</v>
      </c>
      <c r="G674" t="s">
        <v>2094</v>
      </c>
      <c r="H674" t="s">
        <v>141</v>
      </c>
      <c r="I674" t="s">
        <v>142</v>
      </c>
      <c r="J674" s="66">
        <v>9605107789</v>
      </c>
      <c r="K674" t="s">
        <v>143</v>
      </c>
      <c r="L674">
        <v>1</v>
      </c>
      <c r="M674" s="65">
        <v>45662</v>
      </c>
      <c r="N674" t="s">
        <v>367</v>
      </c>
      <c r="O674" t="s">
        <v>368</v>
      </c>
      <c r="P674" t="s">
        <v>367</v>
      </c>
      <c r="Q674" t="s">
        <v>368</v>
      </c>
      <c r="R674">
        <v>34</v>
      </c>
      <c r="S674" t="s">
        <v>169</v>
      </c>
      <c r="T674" t="s">
        <v>147</v>
      </c>
      <c r="U674" t="s">
        <v>148</v>
      </c>
      <c r="V674" t="s">
        <v>149</v>
      </c>
      <c r="W674" t="s">
        <v>150</v>
      </c>
      <c r="X674">
        <v>3756</v>
      </c>
      <c r="Y674" t="s">
        <v>467</v>
      </c>
      <c r="Z674" t="s">
        <v>152</v>
      </c>
      <c r="AA674" t="s">
        <v>153</v>
      </c>
      <c r="AB674" t="s">
        <v>154</v>
      </c>
      <c r="AC674" t="s">
        <v>155</v>
      </c>
      <c r="AF674" t="s">
        <v>188</v>
      </c>
      <c r="AG674" t="s">
        <v>189</v>
      </c>
      <c r="AP674" t="s">
        <v>158</v>
      </c>
      <c r="AQ674" t="s">
        <v>159</v>
      </c>
      <c r="AR674">
        <v>2025</v>
      </c>
      <c r="AS674">
        <v>12</v>
      </c>
      <c r="AT674" s="65">
        <v>45669</v>
      </c>
      <c r="AU674" t="s">
        <v>160</v>
      </c>
      <c r="AV674" t="s">
        <v>161</v>
      </c>
      <c r="AW674" t="s">
        <v>171</v>
      </c>
      <c r="AX674">
        <v>0</v>
      </c>
      <c r="AY674">
        <v>0</v>
      </c>
      <c r="AZ674">
        <v>0</v>
      </c>
      <c r="BA674">
        <v>0</v>
      </c>
      <c r="BB674">
        <v>0</v>
      </c>
      <c r="BC674">
        <v>0</v>
      </c>
      <c r="BD674">
        <v>0</v>
      </c>
      <c r="BE674">
        <v>0</v>
      </c>
      <c r="BF674">
        <v>0</v>
      </c>
      <c r="BG674">
        <v>0</v>
      </c>
      <c r="BH674">
        <v>0</v>
      </c>
      <c r="BI674">
        <v>0</v>
      </c>
      <c r="BJ674">
        <v>1722</v>
      </c>
      <c r="BK674">
        <v>3102.72</v>
      </c>
      <c r="BL674">
        <v>1824</v>
      </c>
      <c r="BM674">
        <v>0</v>
      </c>
      <c r="BN674">
        <v>0</v>
      </c>
      <c r="BO674">
        <v>1919.78</v>
      </c>
      <c r="BP674">
        <v>0</v>
      </c>
      <c r="BQ674">
        <v>0</v>
      </c>
      <c r="BR674">
        <v>0</v>
      </c>
      <c r="BS674">
        <v>0</v>
      </c>
      <c r="BT674">
        <v>0</v>
      </c>
      <c r="BU674">
        <v>0</v>
      </c>
      <c r="BV674">
        <v>0</v>
      </c>
      <c r="BW674">
        <v>0</v>
      </c>
      <c r="BX674">
        <v>0</v>
      </c>
      <c r="BY674">
        <v>0</v>
      </c>
      <c r="BZ674">
        <v>0</v>
      </c>
      <c r="CA674">
        <v>0</v>
      </c>
      <c r="CB674">
        <v>0</v>
      </c>
      <c r="CC674">
        <v>0</v>
      </c>
      <c r="CD674">
        <v>0</v>
      </c>
      <c r="CE674">
        <v>0</v>
      </c>
      <c r="CF674">
        <v>0</v>
      </c>
      <c r="CG674">
        <v>0</v>
      </c>
      <c r="CH674">
        <v>0</v>
      </c>
      <c r="CI674">
        <v>0</v>
      </c>
      <c r="CJ674">
        <v>0</v>
      </c>
      <c r="CK674">
        <v>0</v>
      </c>
      <c r="CL674">
        <v>0</v>
      </c>
      <c r="CM674">
        <v>0</v>
      </c>
      <c r="CN674">
        <v>0</v>
      </c>
      <c r="CO674">
        <v>0</v>
      </c>
      <c r="CP674">
        <v>0</v>
      </c>
      <c r="CQ674">
        <v>0</v>
      </c>
      <c r="CR674">
        <v>0</v>
      </c>
      <c r="CS674">
        <v>0</v>
      </c>
      <c r="CT674">
        <v>0</v>
      </c>
      <c r="CU674">
        <v>0</v>
      </c>
      <c r="CV674">
        <v>0</v>
      </c>
      <c r="CW674">
        <v>0</v>
      </c>
      <c r="CX674">
        <v>0</v>
      </c>
      <c r="CY674">
        <v>0</v>
      </c>
      <c r="CZ674">
        <v>0</v>
      </c>
      <c r="DA674">
        <v>0</v>
      </c>
      <c r="DB674">
        <v>0</v>
      </c>
      <c r="DC674">
        <v>0</v>
      </c>
      <c r="DD674">
        <v>0</v>
      </c>
      <c r="DE674">
        <v>0</v>
      </c>
      <c r="DF674">
        <v>0</v>
      </c>
      <c r="DG674">
        <v>0</v>
      </c>
      <c r="DH674">
        <v>0</v>
      </c>
      <c r="DI674">
        <v>0</v>
      </c>
      <c r="DJ674">
        <v>0</v>
      </c>
      <c r="DK674">
        <v>0</v>
      </c>
      <c r="DL674">
        <v>0</v>
      </c>
      <c r="DM674">
        <v>0</v>
      </c>
      <c r="DN674">
        <v>0</v>
      </c>
      <c r="DO674">
        <v>0</v>
      </c>
      <c r="DP674">
        <v>0</v>
      </c>
      <c r="DQ674">
        <v>0</v>
      </c>
    </row>
    <row r="675" spans="1:121" x14ac:dyDescent="0.25">
      <c r="A675" t="s">
        <v>2096</v>
      </c>
      <c r="B675" t="s">
        <v>136</v>
      </c>
      <c r="C675" t="s">
        <v>137</v>
      </c>
      <c r="D675">
        <v>26</v>
      </c>
      <c r="E675" t="s">
        <v>138</v>
      </c>
      <c r="F675" t="s">
        <v>2095</v>
      </c>
      <c r="G675" t="s">
        <v>2097</v>
      </c>
      <c r="H675" t="s">
        <v>141</v>
      </c>
      <c r="I675" t="s">
        <v>142</v>
      </c>
      <c r="J675" s="66">
        <v>9605579599</v>
      </c>
      <c r="K675" t="s">
        <v>143</v>
      </c>
      <c r="L675">
        <v>1</v>
      </c>
      <c r="M675" s="65">
        <v>45669</v>
      </c>
      <c r="N675" t="s">
        <v>299</v>
      </c>
      <c r="O675" t="s">
        <v>300</v>
      </c>
      <c r="P675" t="s">
        <v>299</v>
      </c>
      <c r="Q675" t="s">
        <v>300</v>
      </c>
      <c r="R675">
        <v>1</v>
      </c>
      <c r="S675" t="s">
        <v>146</v>
      </c>
      <c r="T675" t="s">
        <v>147</v>
      </c>
      <c r="U675" t="s">
        <v>148</v>
      </c>
      <c r="V675" t="s">
        <v>149</v>
      </c>
      <c r="W675" t="s">
        <v>150</v>
      </c>
      <c r="X675">
        <v>3389</v>
      </c>
      <c r="Y675" t="s">
        <v>277</v>
      </c>
      <c r="Z675" t="s">
        <v>193</v>
      </c>
      <c r="AA675" t="s">
        <v>194</v>
      </c>
      <c r="AB675" t="s">
        <v>154</v>
      </c>
      <c r="AC675" t="s">
        <v>155</v>
      </c>
      <c r="AF675" t="s">
        <v>156</v>
      </c>
      <c r="AG675" t="s">
        <v>157</v>
      </c>
      <c r="AP675" t="s">
        <v>158</v>
      </c>
      <c r="AQ675" t="s">
        <v>159</v>
      </c>
      <c r="AR675">
        <v>2025</v>
      </c>
      <c r="AS675">
        <v>12</v>
      </c>
      <c r="AT675" s="65">
        <v>45669</v>
      </c>
      <c r="AU675" t="s">
        <v>160</v>
      </c>
      <c r="AV675" t="s">
        <v>161</v>
      </c>
      <c r="AW675" t="s">
        <v>162</v>
      </c>
      <c r="AX675">
        <v>35000</v>
      </c>
      <c r="AY675">
        <v>0</v>
      </c>
      <c r="AZ675">
        <v>0</v>
      </c>
      <c r="BA675">
        <v>0</v>
      </c>
      <c r="BB675">
        <v>0</v>
      </c>
      <c r="BC675">
        <v>0</v>
      </c>
      <c r="BD675">
        <v>0</v>
      </c>
      <c r="BE675">
        <v>0</v>
      </c>
      <c r="BF675">
        <v>0</v>
      </c>
      <c r="BG675">
        <v>0</v>
      </c>
      <c r="BH675">
        <v>0</v>
      </c>
      <c r="BI675">
        <v>0</v>
      </c>
      <c r="BJ675">
        <v>1004.5</v>
      </c>
      <c r="BK675">
        <v>0</v>
      </c>
      <c r="BL675">
        <v>1064</v>
      </c>
      <c r="BM675">
        <v>0</v>
      </c>
      <c r="BN675">
        <v>0</v>
      </c>
      <c r="BO675">
        <v>0</v>
      </c>
      <c r="BP675">
        <v>0</v>
      </c>
      <c r="BQ675">
        <v>0</v>
      </c>
      <c r="BR675">
        <v>0</v>
      </c>
      <c r="BS675">
        <v>0</v>
      </c>
      <c r="BT675">
        <v>0</v>
      </c>
      <c r="BU675">
        <v>0</v>
      </c>
      <c r="BV675">
        <v>0</v>
      </c>
      <c r="BW675">
        <v>0</v>
      </c>
      <c r="BX675">
        <v>0</v>
      </c>
      <c r="BY675">
        <v>0</v>
      </c>
      <c r="BZ675">
        <v>0</v>
      </c>
      <c r="CA675">
        <v>0</v>
      </c>
      <c r="CB675">
        <v>0</v>
      </c>
      <c r="CC675">
        <v>0</v>
      </c>
      <c r="CD675">
        <v>0</v>
      </c>
      <c r="CE675">
        <v>0</v>
      </c>
      <c r="CF675">
        <v>0</v>
      </c>
      <c r="CG675">
        <v>0</v>
      </c>
      <c r="CH675">
        <v>0</v>
      </c>
      <c r="CI675">
        <v>0</v>
      </c>
      <c r="CJ675">
        <v>0</v>
      </c>
      <c r="CK675">
        <v>0</v>
      </c>
      <c r="CL675">
        <v>0</v>
      </c>
      <c r="CM675">
        <v>0</v>
      </c>
      <c r="CN675">
        <v>0</v>
      </c>
      <c r="CO675">
        <v>0</v>
      </c>
      <c r="CP675">
        <v>0</v>
      </c>
      <c r="CQ675">
        <v>0</v>
      </c>
      <c r="CR675">
        <v>0</v>
      </c>
      <c r="CS675">
        <v>0</v>
      </c>
      <c r="CT675">
        <v>0</v>
      </c>
      <c r="CU675">
        <v>0</v>
      </c>
      <c r="CV675">
        <v>0</v>
      </c>
      <c r="CW675">
        <v>0</v>
      </c>
      <c r="CX675">
        <v>0</v>
      </c>
      <c r="CY675">
        <v>0</v>
      </c>
      <c r="CZ675">
        <v>0</v>
      </c>
      <c r="DA675">
        <v>0</v>
      </c>
      <c r="DB675">
        <v>0</v>
      </c>
      <c r="DC675">
        <v>0</v>
      </c>
      <c r="DD675">
        <v>0</v>
      </c>
      <c r="DE675">
        <v>0</v>
      </c>
      <c r="DF675">
        <v>0</v>
      </c>
      <c r="DG675">
        <v>0</v>
      </c>
      <c r="DH675">
        <v>0</v>
      </c>
      <c r="DI675">
        <v>0</v>
      </c>
      <c r="DJ675">
        <v>0</v>
      </c>
      <c r="DK675">
        <v>0</v>
      </c>
      <c r="DL675">
        <v>0</v>
      </c>
      <c r="DM675">
        <v>0</v>
      </c>
      <c r="DN675">
        <v>0</v>
      </c>
      <c r="DO675">
        <v>0</v>
      </c>
      <c r="DP675">
        <v>0</v>
      </c>
      <c r="DQ675">
        <v>0</v>
      </c>
    </row>
    <row r="676" spans="1:121" x14ac:dyDescent="0.25">
      <c r="A676" t="s">
        <v>2099</v>
      </c>
      <c r="B676" t="s">
        <v>136</v>
      </c>
      <c r="C676" t="s">
        <v>137</v>
      </c>
      <c r="D676">
        <v>104</v>
      </c>
      <c r="E676" t="s">
        <v>138</v>
      </c>
      <c r="F676" t="s">
        <v>2098</v>
      </c>
      <c r="G676" t="s">
        <v>2100</v>
      </c>
      <c r="H676" t="s">
        <v>166</v>
      </c>
      <c r="I676" t="s">
        <v>142</v>
      </c>
      <c r="J676" s="66">
        <v>200011500742193</v>
      </c>
      <c r="K676" t="s">
        <v>143</v>
      </c>
      <c r="L676">
        <v>5</v>
      </c>
      <c r="M676" s="65">
        <v>45663</v>
      </c>
      <c r="N676" t="s">
        <v>207</v>
      </c>
      <c r="O676" t="s">
        <v>208</v>
      </c>
      <c r="P676" t="s">
        <v>207</v>
      </c>
      <c r="Q676" t="s">
        <v>208</v>
      </c>
      <c r="R676">
        <v>1</v>
      </c>
      <c r="S676" t="s">
        <v>146</v>
      </c>
      <c r="T676" t="s">
        <v>147</v>
      </c>
      <c r="U676" t="s">
        <v>148</v>
      </c>
      <c r="V676" t="s">
        <v>149</v>
      </c>
      <c r="W676" t="s">
        <v>150</v>
      </c>
      <c r="X676">
        <v>2210</v>
      </c>
      <c r="Y676" t="s">
        <v>170</v>
      </c>
      <c r="AB676" t="s">
        <v>154</v>
      </c>
      <c r="AC676" t="s">
        <v>155</v>
      </c>
      <c r="AP676" t="s">
        <v>158</v>
      </c>
      <c r="AQ676" t="s">
        <v>159</v>
      </c>
      <c r="AR676">
        <v>2025</v>
      </c>
      <c r="AS676">
        <v>12</v>
      </c>
      <c r="AT676" s="65">
        <v>45669</v>
      </c>
      <c r="AU676" t="s">
        <v>160</v>
      </c>
      <c r="AV676" t="s">
        <v>161</v>
      </c>
      <c r="AW676" t="s">
        <v>162</v>
      </c>
      <c r="AX676">
        <v>40796.25</v>
      </c>
      <c r="AY676">
        <v>0</v>
      </c>
      <c r="AZ676">
        <v>0</v>
      </c>
      <c r="BA676">
        <v>0</v>
      </c>
      <c r="BB676">
        <v>0</v>
      </c>
      <c r="BC676">
        <v>0</v>
      </c>
      <c r="BD676">
        <v>0</v>
      </c>
      <c r="BE676">
        <v>0</v>
      </c>
      <c r="BF676">
        <v>0</v>
      </c>
      <c r="BG676">
        <v>0</v>
      </c>
      <c r="BH676">
        <v>0</v>
      </c>
      <c r="BI676">
        <v>0</v>
      </c>
      <c r="BJ676">
        <v>1170.8499999999999</v>
      </c>
      <c r="BK676">
        <v>555.03</v>
      </c>
      <c r="BL676">
        <v>1240.21</v>
      </c>
      <c r="BM676">
        <v>0</v>
      </c>
      <c r="BN676">
        <v>0</v>
      </c>
      <c r="BO676">
        <v>0</v>
      </c>
      <c r="BP676">
        <v>0</v>
      </c>
      <c r="BQ676">
        <v>0</v>
      </c>
      <c r="BR676">
        <v>0</v>
      </c>
      <c r="BS676">
        <v>0</v>
      </c>
      <c r="BT676">
        <v>0</v>
      </c>
      <c r="BU676">
        <v>0</v>
      </c>
      <c r="BV676">
        <v>0</v>
      </c>
      <c r="BW676">
        <v>0</v>
      </c>
      <c r="BX676">
        <v>0</v>
      </c>
      <c r="BY676">
        <v>0</v>
      </c>
      <c r="BZ676">
        <v>1289.8800000000001</v>
      </c>
      <c r="CA676">
        <v>0</v>
      </c>
      <c r="CB676">
        <v>0</v>
      </c>
      <c r="CC676">
        <v>0</v>
      </c>
      <c r="CD676">
        <v>0</v>
      </c>
      <c r="CE676">
        <v>0</v>
      </c>
      <c r="CF676">
        <v>0</v>
      </c>
      <c r="CG676">
        <v>0</v>
      </c>
      <c r="CH676">
        <v>0</v>
      </c>
      <c r="CI676">
        <v>0</v>
      </c>
      <c r="CJ676">
        <v>0</v>
      </c>
      <c r="CK676">
        <v>0</v>
      </c>
      <c r="CL676">
        <v>0</v>
      </c>
      <c r="CM676">
        <v>0</v>
      </c>
      <c r="CN676">
        <v>0</v>
      </c>
      <c r="CO676">
        <v>0</v>
      </c>
      <c r="CP676">
        <v>0</v>
      </c>
      <c r="CQ676">
        <v>0</v>
      </c>
      <c r="CR676">
        <v>0</v>
      </c>
      <c r="CS676">
        <v>0</v>
      </c>
      <c r="CT676">
        <v>0</v>
      </c>
      <c r="CU676">
        <v>0</v>
      </c>
      <c r="CV676">
        <v>0</v>
      </c>
      <c r="CW676">
        <v>0</v>
      </c>
      <c r="CX676">
        <v>0</v>
      </c>
      <c r="CY676">
        <v>0</v>
      </c>
      <c r="CZ676">
        <v>0</v>
      </c>
      <c r="DA676">
        <v>0</v>
      </c>
      <c r="DB676">
        <v>0</v>
      </c>
      <c r="DC676">
        <v>0</v>
      </c>
      <c r="DD676">
        <v>0</v>
      </c>
      <c r="DE676">
        <v>0</v>
      </c>
      <c r="DF676">
        <v>0</v>
      </c>
      <c r="DG676">
        <v>0</v>
      </c>
      <c r="DH676">
        <v>0</v>
      </c>
      <c r="DI676">
        <v>0</v>
      </c>
      <c r="DJ676">
        <v>0</v>
      </c>
      <c r="DK676">
        <v>0</v>
      </c>
      <c r="DL676">
        <v>0</v>
      </c>
      <c r="DM676">
        <v>0</v>
      </c>
      <c r="DN676">
        <v>0</v>
      </c>
      <c r="DO676">
        <v>0</v>
      </c>
      <c r="DP676">
        <v>0</v>
      </c>
      <c r="DQ676">
        <v>0</v>
      </c>
    </row>
    <row r="677" spans="1:121" x14ac:dyDescent="0.25">
      <c r="A677" t="s">
        <v>2102</v>
      </c>
      <c r="B677" t="s">
        <v>136</v>
      </c>
      <c r="C677" t="s">
        <v>137</v>
      </c>
      <c r="D677">
        <v>8</v>
      </c>
      <c r="E677" t="s">
        <v>138</v>
      </c>
      <c r="F677" t="s">
        <v>2101</v>
      </c>
      <c r="G677" t="s">
        <v>2103</v>
      </c>
      <c r="H677" t="s">
        <v>166</v>
      </c>
      <c r="I677" t="s">
        <v>142</v>
      </c>
      <c r="J677" s="66">
        <v>200019605661328</v>
      </c>
      <c r="K677" t="s">
        <v>143</v>
      </c>
      <c r="L677">
        <v>3</v>
      </c>
      <c r="M677" s="65">
        <v>45663</v>
      </c>
      <c r="N677" t="s">
        <v>411</v>
      </c>
      <c r="O677" t="s">
        <v>412</v>
      </c>
      <c r="P677" t="s">
        <v>411</v>
      </c>
      <c r="Q677" t="s">
        <v>412</v>
      </c>
      <c r="R677">
        <v>1</v>
      </c>
      <c r="S677" t="s">
        <v>146</v>
      </c>
      <c r="T677" t="s">
        <v>147</v>
      </c>
      <c r="U677" t="s">
        <v>148</v>
      </c>
      <c r="V677" t="s">
        <v>149</v>
      </c>
      <c r="W677" t="s">
        <v>150</v>
      </c>
      <c r="X677">
        <v>1500</v>
      </c>
      <c r="Y677" t="s">
        <v>264</v>
      </c>
      <c r="Z677" t="s">
        <v>152</v>
      </c>
      <c r="AA677" t="s">
        <v>153</v>
      </c>
      <c r="AB677" t="s">
        <v>154</v>
      </c>
      <c r="AC677" t="s">
        <v>155</v>
      </c>
      <c r="AF677" t="s">
        <v>188</v>
      </c>
      <c r="AG677" t="s">
        <v>189</v>
      </c>
      <c r="AP677" t="s">
        <v>158</v>
      </c>
      <c r="AQ677" t="s">
        <v>159</v>
      </c>
      <c r="AR677">
        <v>2025</v>
      </c>
      <c r="AS677">
        <v>12</v>
      </c>
      <c r="AT677" s="65">
        <v>45669</v>
      </c>
      <c r="AU677" t="s">
        <v>160</v>
      </c>
      <c r="AV677" t="s">
        <v>161</v>
      </c>
      <c r="AW677" t="s">
        <v>162</v>
      </c>
      <c r="AX677">
        <v>80000</v>
      </c>
      <c r="AY677">
        <v>0</v>
      </c>
      <c r="AZ677">
        <v>0</v>
      </c>
      <c r="BA677">
        <v>0</v>
      </c>
      <c r="BB677">
        <v>0</v>
      </c>
      <c r="BC677">
        <v>0</v>
      </c>
      <c r="BD677">
        <v>0</v>
      </c>
      <c r="BE677">
        <v>0</v>
      </c>
      <c r="BF677">
        <v>0</v>
      </c>
      <c r="BG677">
        <v>0</v>
      </c>
      <c r="BH677">
        <v>0</v>
      </c>
      <c r="BI677">
        <v>0</v>
      </c>
      <c r="BJ677">
        <v>2296</v>
      </c>
      <c r="BK677">
        <v>7400.87</v>
      </c>
      <c r="BL677">
        <v>2432</v>
      </c>
      <c r="BM677">
        <v>0</v>
      </c>
      <c r="BN677">
        <v>0</v>
      </c>
      <c r="BO677">
        <v>0</v>
      </c>
      <c r="BP677">
        <v>0</v>
      </c>
      <c r="BQ677">
        <v>0</v>
      </c>
      <c r="BR677">
        <v>0</v>
      </c>
      <c r="BS677">
        <v>0</v>
      </c>
      <c r="BT677">
        <v>0</v>
      </c>
      <c r="BU677">
        <v>0</v>
      </c>
      <c r="BV677">
        <v>0</v>
      </c>
      <c r="BW677">
        <v>0</v>
      </c>
      <c r="BX677">
        <v>0</v>
      </c>
      <c r="BY677">
        <v>0</v>
      </c>
      <c r="BZ677">
        <v>0</v>
      </c>
      <c r="CA677">
        <v>0</v>
      </c>
      <c r="CB677">
        <v>0</v>
      </c>
      <c r="CC677">
        <v>0</v>
      </c>
      <c r="CD677">
        <v>0</v>
      </c>
      <c r="CE677">
        <v>0</v>
      </c>
      <c r="CF677">
        <v>0</v>
      </c>
      <c r="CG677">
        <v>0</v>
      </c>
      <c r="CH677">
        <v>0</v>
      </c>
      <c r="CI677">
        <v>0</v>
      </c>
      <c r="CJ677">
        <v>0</v>
      </c>
      <c r="CK677">
        <v>0</v>
      </c>
      <c r="CL677">
        <v>0</v>
      </c>
      <c r="CM677">
        <v>0</v>
      </c>
      <c r="CN677">
        <v>0</v>
      </c>
      <c r="CO677">
        <v>0</v>
      </c>
      <c r="CP677">
        <v>0</v>
      </c>
      <c r="CQ677">
        <v>0</v>
      </c>
      <c r="CR677">
        <v>0</v>
      </c>
      <c r="CS677">
        <v>0</v>
      </c>
      <c r="CT677">
        <v>0</v>
      </c>
      <c r="CU677">
        <v>0</v>
      </c>
      <c r="CV677">
        <v>0</v>
      </c>
      <c r="CW677">
        <v>0</v>
      </c>
      <c r="CX677">
        <v>0</v>
      </c>
      <c r="CY677">
        <v>0</v>
      </c>
      <c r="CZ677">
        <v>0</v>
      </c>
      <c r="DA677">
        <v>0</v>
      </c>
      <c r="DB677">
        <v>0</v>
      </c>
      <c r="DC677">
        <v>0</v>
      </c>
      <c r="DD677">
        <v>0</v>
      </c>
      <c r="DE677">
        <v>0</v>
      </c>
      <c r="DF677">
        <v>0</v>
      </c>
      <c r="DG677">
        <v>0</v>
      </c>
      <c r="DH677">
        <v>0</v>
      </c>
      <c r="DI677">
        <v>0</v>
      </c>
      <c r="DJ677">
        <v>0</v>
      </c>
      <c r="DK677">
        <v>0</v>
      </c>
      <c r="DL677">
        <v>0</v>
      </c>
      <c r="DM677">
        <v>0</v>
      </c>
      <c r="DN677">
        <v>0</v>
      </c>
      <c r="DO677">
        <v>0</v>
      </c>
      <c r="DP677">
        <v>0</v>
      </c>
      <c r="DQ677">
        <v>0</v>
      </c>
    </row>
    <row r="678" spans="1:121" x14ac:dyDescent="0.25">
      <c r="A678" t="s">
        <v>2105</v>
      </c>
      <c r="B678" t="s">
        <v>136</v>
      </c>
      <c r="C678" t="s">
        <v>137</v>
      </c>
      <c r="D678">
        <v>226</v>
      </c>
      <c r="E678" t="s">
        <v>138</v>
      </c>
      <c r="F678" t="s">
        <v>2104</v>
      </c>
      <c r="G678" s="65">
        <v>38658</v>
      </c>
      <c r="H678" t="s">
        <v>141</v>
      </c>
      <c r="I678" t="s">
        <v>142</v>
      </c>
      <c r="J678" s="66">
        <v>9607137824</v>
      </c>
      <c r="K678" t="s">
        <v>143</v>
      </c>
      <c r="L678">
        <v>1</v>
      </c>
      <c r="M678" s="65">
        <v>45666</v>
      </c>
      <c r="N678" t="s">
        <v>329</v>
      </c>
      <c r="O678" t="s">
        <v>330</v>
      </c>
      <c r="P678" t="s">
        <v>329</v>
      </c>
      <c r="Q678" t="s">
        <v>330</v>
      </c>
      <c r="R678">
        <v>1</v>
      </c>
      <c r="S678" t="s">
        <v>146</v>
      </c>
      <c r="T678" t="s">
        <v>147</v>
      </c>
      <c r="U678" t="s">
        <v>148</v>
      </c>
      <c r="V678" t="s">
        <v>149</v>
      </c>
      <c r="W678" t="s">
        <v>150</v>
      </c>
      <c r="X678">
        <v>3223</v>
      </c>
      <c r="Y678" t="s">
        <v>287</v>
      </c>
      <c r="Z678" t="s">
        <v>193</v>
      </c>
      <c r="AA678" t="s">
        <v>194</v>
      </c>
      <c r="AB678" t="s">
        <v>154</v>
      </c>
      <c r="AC678" t="s">
        <v>155</v>
      </c>
      <c r="AF678" t="s">
        <v>156</v>
      </c>
      <c r="AG678" t="s">
        <v>157</v>
      </c>
      <c r="AP678" t="s">
        <v>158</v>
      </c>
      <c r="AQ678" t="s">
        <v>159</v>
      </c>
      <c r="AR678">
        <v>2025</v>
      </c>
      <c r="AS678">
        <v>12</v>
      </c>
      <c r="AT678" s="65">
        <v>45669</v>
      </c>
      <c r="AU678" t="s">
        <v>160</v>
      </c>
      <c r="AV678" t="s">
        <v>161</v>
      </c>
      <c r="AW678" t="s">
        <v>162</v>
      </c>
      <c r="AX678">
        <v>35000</v>
      </c>
      <c r="AY678">
        <v>0</v>
      </c>
      <c r="AZ678">
        <v>0</v>
      </c>
      <c r="BA678">
        <v>0</v>
      </c>
      <c r="BB678">
        <v>0</v>
      </c>
      <c r="BC678">
        <v>0</v>
      </c>
      <c r="BD678">
        <v>0</v>
      </c>
      <c r="BE678">
        <v>0</v>
      </c>
      <c r="BF678">
        <v>0</v>
      </c>
      <c r="BG678">
        <v>0</v>
      </c>
      <c r="BH678">
        <v>0</v>
      </c>
      <c r="BI678">
        <v>0</v>
      </c>
      <c r="BJ678">
        <v>1004.5</v>
      </c>
      <c r="BK678">
        <v>0</v>
      </c>
      <c r="BL678">
        <v>1064</v>
      </c>
      <c r="BM678">
        <v>0</v>
      </c>
      <c r="BN678">
        <v>0</v>
      </c>
      <c r="BO678">
        <v>0</v>
      </c>
      <c r="BP678">
        <v>0</v>
      </c>
      <c r="BQ678">
        <v>0</v>
      </c>
      <c r="BR678">
        <v>0</v>
      </c>
      <c r="BS678">
        <v>0</v>
      </c>
      <c r="BT678">
        <v>0</v>
      </c>
      <c r="BU678">
        <v>0</v>
      </c>
      <c r="BV678">
        <v>0</v>
      </c>
      <c r="BW678">
        <v>0</v>
      </c>
      <c r="BX678">
        <v>0</v>
      </c>
      <c r="BY678">
        <v>0</v>
      </c>
      <c r="BZ678">
        <v>0</v>
      </c>
      <c r="CA678">
        <v>0</v>
      </c>
      <c r="CB678">
        <v>0</v>
      </c>
      <c r="CC678">
        <v>0</v>
      </c>
      <c r="CD678">
        <v>0</v>
      </c>
      <c r="CE678">
        <v>0</v>
      </c>
      <c r="CF678">
        <v>0</v>
      </c>
      <c r="CG678">
        <v>0</v>
      </c>
      <c r="CH678">
        <v>0</v>
      </c>
      <c r="CI678">
        <v>0</v>
      </c>
      <c r="CJ678">
        <v>0</v>
      </c>
      <c r="CK678">
        <v>0</v>
      </c>
      <c r="CL678">
        <v>0</v>
      </c>
      <c r="CM678">
        <v>0</v>
      </c>
      <c r="CN678">
        <v>0</v>
      </c>
      <c r="CO678">
        <v>0</v>
      </c>
      <c r="CP678">
        <v>0</v>
      </c>
      <c r="CQ678">
        <v>0</v>
      </c>
      <c r="CR678">
        <v>0</v>
      </c>
      <c r="CS678">
        <v>0</v>
      </c>
      <c r="CT678">
        <v>0</v>
      </c>
      <c r="CU678">
        <v>0</v>
      </c>
      <c r="CV678">
        <v>0</v>
      </c>
      <c r="CW678">
        <v>0</v>
      </c>
      <c r="CX678">
        <v>0</v>
      </c>
      <c r="CY678">
        <v>0</v>
      </c>
      <c r="CZ678">
        <v>0</v>
      </c>
      <c r="DA678">
        <v>0</v>
      </c>
      <c r="DB678">
        <v>0</v>
      </c>
      <c r="DC678">
        <v>0</v>
      </c>
      <c r="DD678">
        <v>0</v>
      </c>
      <c r="DE678">
        <v>0</v>
      </c>
      <c r="DF678">
        <v>0</v>
      </c>
      <c r="DG678">
        <v>0</v>
      </c>
      <c r="DH678">
        <v>0</v>
      </c>
      <c r="DI678">
        <v>0</v>
      </c>
      <c r="DJ678">
        <v>0</v>
      </c>
      <c r="DK678">
        <v>0</v>
      </c>
      <c r="DL678">
        <v>0</v>
      </c>
      <c r="DM678">
        <v>0</v>
      </c>
      <c r="DN678">
        <v>0</v>
      </c>
      <c r="DO678">
        <v>0</v>
      </c>
      <c r="DP678">
        <v>0</v>
      </c>
      <c r="DQ678">
        <v>0</v>
      </c>
    </row>
    <row r="679" spans="1:121" x14ac:dyDescent="0.25">
      <c r="A679" t="s">
        <v>2107</v>
      </c>
      <c r="B679" t="s">
        <v>136</v>
      </c>
      <c r="C679" t="s">
        <v>137</v>
      </c>
      <c r="D679">
        <v>46</v>
      </c>
      <c r="E679" t="s">
        <v>138</v>
      </c>
      <c r="F679" t="s">
        <v>2106</v>
      </c>
      <c r="G679" t="s">
        <v>2108</v>
      </c>
      <c r="H679" t="s">
        <v>166</v>
      </c>
      <c r="I679" t="s">
        <v>142</v>
      </c>
      <c r="J679" s="66">
        <v>200019606014201</v>
      </c>
      <c r="K679" t="s">
        <v>143</v>
      </c>
      <c r="L679">
        <v>3</v>
      </c>
      <c r="M679" s="65">
        <v>45663</v>
      </c>
      <c r="N679" t="s">
        <v>447</v>
      </c>
      <c r="O679" t="s">
        <v>448</v>
      </c>
      <c r="P679" t="s">
        <v>447</v>
      </c>
      <c r="Q679" t="s">
        <v>448</v>
      </c>
      <c r="R679">
        <v>1</v>
      </c>
      <c r="S679" t="s">
        <v>146</v>
      </c>
      <c r="T679" t="s">
        <v>147</v>
      </c>
      <c r="U679" t="s">
        <v>148</v>
      </c>
      <c r="V679" t="s">
        <v>149</v>
      </c>
      <c r="W679" t="s">
        <v>150</v>
      </c>
      <c r="X679">
        <v>1910</v>
      </c>
      <c r="Y679" t="s">
        <v>233</v>
      </c>
      <c r="AB679" t="s">
        <v>154</v>
      </c>
      <c r="AC679" t="s">
        <v>155</v>
      </c>
      <c r="AP679" t="s">
        <v>158</v>
      </c>
      <c r="AQ679" t="s">
        <v>159</v>
      </c>
      <c r="AR679">
        <v>2025</v>
      </c>
      <c r="AS679">
        <v>12</v>
      </c>
      <c r="AT679" s="65">
        <v>45669</v>
      </c>
      <c r="AU679" t="s">
        <v>160</v>
      </c>
      <c r="AV679" t="s">
        <v>161</v>
      </c>
      <c r="AW679" t="s">
        <v>162</v>
      </c>
      <c r="AX679">
        <v>45000</v>
      </c>
      <c r="AY679">
        <v>0</v>
      </c>
      <c r="AZ679">
        <v>0</v>
      </c>
      <c r="BA679">
        <v>0</v>
      </c>
      <c r="BB679">
        <v>0</v>
      </c>
      <c r="BC679">
        <v>0</v>
      </c>
      <c r="BD679">
        <v>0</v>
      </c>
      <c r="BE679">
        <v>0</v>
      </c>
      <c r="BF679">
        <v>0</v>
      </c>
      <c r="BG679">
        <v>0</v>
      </c>
      <c r="BH679">
        <v>0</v>
      </c>
      <c r="BI679">
        <v>0</v>
      </c>
      <c r="BJ679">
        <v>1291.5</v>
      </c>
      <c r="BK679">
        <v>1148.33</v>
      </c>
      <c r="BL679">
        <v>1368</v>
      </c>
      <c r="BM679">
        <v>0</v>
      </c>
      <c r="BN679">
        <v>0</v>
      </c>
      <c r="BO679">
        <v>0</v>
      </c>
      <c r="BP679">
        <v>0</v>
      </c>
      <c r="BQ679">
        <v>0</v>
      </c>
      <c r="BR679">
        <v>0</v>
      </c>
      <c r="BS679">
        <v>0</v>
      </c>
      <c r="BT679">
        <v>0</v>
      </c>
      <c r="BU679">
        <v>0</v>
      </c>
      <c r="BV679">
        <v>0</v>
      </c>
      <c r="BW679">
        <v>0</v>
      </c>
      <c r="BX679">
        <v>0</v>
      </c>
      <c r="BY679">
        <v>0</v>
      </c>
      <c r="BZ679">
        <v>5976</v>
      </c>
      <c r="CA679">
        <v>0</v>
      </c>
      <c r="CB679">
        <v>0</v>
      </c>
      <c r="CC679">
        <v>0</v>
      </c>
      <c r="CD679">
        <v>0</v>
      </c>
      <c r="CE679">
        <v>0</v>
      </c>
      <c r="CF679">
        <v>0</v>
      </c>
      <c r="CG679">
        <v>0</v>
      </c>
      <c r="CH679">
        <v>0</v>
      </c>
      <c r="CI679">
        <v>0</v>
      </c>
      <c r="CJ679">
        <v>0</v>
      </c>
      <c r="CK679">
        <v>0</v>
      </c>
      <c r="CL679">
        <v>0</v>
      </c>
      <c r="CM679">
        <v>0</v>
      </c>
      <c r="CN679">
        <v>0</v>
      </c>
      <c r="CO679">
        <v>0</v>
      </c>
      <c r="CP679">
        <v>0</v>
      </c>
      <c r="CQ679">
        <v>0</v>
      </c>
      <c r="CR679">
        <v>0</v>
      </c>
      <c r="CS679">
        <v>0</v>
      </c>
      <c r="CT679">
        <v>0</v>
      </c>
      <c r="CU679">
        <v>0</v>
      </c>
      <c r="CV679">
        <v>0</v>
      </c>
      <c r="CW679">
        <v>0</v>
      </c>
      <c r="CX679">
        <v>0</v>
      </c>
      <c r="CY679">
        <v>0</v>
      </c>
      <c r="CZ679">
        <v>0</v>
      </c>
      <c r="DA679">
        <v>0</v>
      </c>
      <c r="DB679">
        <v>0</v>
      </c>
      <c r="DC679">
        <v>0</v>
      </c>
      <c r="DD679">
        <v>0</v>
      </c>
      <c r="DE679">
        <v>0</v>
      </c>
      <c r="DF679">
        <v>0</v>
      </c>
      <c r="DG679">
        <v>0</v>
      </c>
      <c r="DH679">
        <v>0</v>
      </c>
      <c r="DI679">
        <v>0</v>
      </c>
      <c r="DJ679">
        <v>0</v>
      </c>
      <c r="DK679">
        <v>0</v>
      </c>
      <c r="DL679">
        <v>0</v>
      </c>
      <c r="DM679">
        <v>0</v>
      </c>
      <c r="DN679">
        <v>0</v>
      </c>
      <c r="DO679">
        <v>0</v>
      </c>
      <c r="DP679">
        <v>0</v>
      </c>
      <c r="DQ679">
        <v>0</v>
      </c>
    </row>
    <row r="680" spans="1:121" x14ac:dyDescent="0.25">
      <c r="A680" t="s">
        <v>2110</v>
      </c>
      <c r="B680" t="s">
        <v>136</v>
      </c>
      <c r="C680" t="s">
        <v>137</v>
      </c>
      <c r="D680">
        <v>24</v>
      </c>
      <c r="E680" t="s">
        <v>138</v>
      </c>
      <c r="F680" t="s">
        <v>2109</v>
      </c>
      <c r="G680" t="s">
        <v>2111</v>
      </c>
      <c r="H680" t="s">
        <v>166</v>
      </c>
      <c r="I680" t="s">
        <v>142</v>
      </c>
      <c r="J680" s="66">
        <v>200010131667701</v>
      </c>
      <c r="K680" t="s">
        <v>143</v>
      </c>
      <c r="L680">
        <v>7</v>
      </c>
      <c r="M680" s="65">
        <v>45663</v>
      </c>
      <c r="N680" t="s">
        <v>447</v>
      </c>
      <c r="O680" t="s">
        <v>448</v>
      </c>
      <c r="P680" t="s">
        <v>447</v>
      </c>
      <c r="Q680" t="s">
        <v>448</v>
      </c>
      <c r="R680">
        <v>1</v>
      </c>
      <c r="S680" t="s">
        <v>146</v>
      </c>
      <c r="T680" t="s">
        <v>147</v>
      </c>
      <c r="U680" t="s">
        <v>148</v>
      </c>
      <c r="V680" t="s">
        <v>149</v>
      </c>
      <c r="W680" t="s">
        <v>150</v>
      </c>
      <c r="X680">
        <v>1501</v>
      </c>
      <c r="Y680" t="s">
        <v>485</v>
      </c>
      <c r="Z680" t="s">
        <v>152</v>
      </c>
      <c r="AA680" t="s">
        <v>153</v>
      </c>
      <c r="AB680" t="s">
        <v>154</v>
      </c>
      <c r="AC680" t="s">
        <v>155</v>
      </c>
      <c r="AF680" t="s">
        <v>188</v>
      </c>
      <c r="AG680" t="s">
        <v>189</v>
      </c>
      <c r="AP680" t="s">
        <v>158</v>
      </c>
      <c r="AQ680" t="s">
        <v>159</v>
      </c>
      <c r="AR680">
        <v>2025</v>
      </c>
      <c r="AS680">
        <v>12</v>
      </c>
      <c r="AT680" s="65">
        <v>45669</v>
      </c>
      <c r="AU680" t="s">
        <v>160</v>
      </c>
      <c r="AV680" t="s">
        <v>161</v>
      </c>
      <c r="AW680" t="s">
        <v>162</v>
      </c>
      <c r="AX680">
        <v>80000</v>
      </c>
      <c r="AY680">
        <v>0</v>
      </c>
      <c r="AZ680">
        <v>0</v>
      </c>
      <c r="BA680">
        <v>0</v>
      </c>
      <c r="BB680">
        <v>0</v>
      </c>
      <c r="BC680">
        <v>0</v>
      </c>
      <c r="BD680">
        <v>0</v>
      </c>
      <c r="BE680">
        <v>0</v>
      </c>
      <c r="BF680">
        <v>0</v>
      </c>
      <c r="BG680">
        <v>0</v>
      </c>
      <c r="BH680">
        <v>0</v>
      </c>
      <c r="BI680">
        <v>0</v>
      </c>
      <c r="BJ680">
        <v>2296</v>
      </c>
      <c r="BK680">
        <v>7400.87</v>
      </c>
      <c r="BL680">
        <v>2432</v>
      </c>
      <c r="BM680">
        <v>0</v>
      </c>
      <c r="BN680">
        <v>0</v>
      </c>
      <c r="BO680">
        <v>0</v>
      </c>
      <c r="BP680">
        <v>0</v>
      </c>
      <c r="BQ680">
        <v>0</v>
      </c>
      <c r="BR680">
        <v>0</v>
      </c>
      <c r="BS680">
        <v>0</v>
      </c>
      <c r="BT680">
        <v>0</v>
      </c>
      <c r="BU680">
        <v>0</v>
      </c>
      <c r="BV680">
        <v>0</v>
      </c>
      <c r="BW680">
        <v>0</v>
      </c>
      <c r="BX680">
        <v>0</v>
      </c>
      <c r="BY680">
        <v>0</v>
      </c>
      <c r="BZ680">
        <v>0</v>
      </c>
      <c r="CA680">
        <v>0</v>
      </c>
      <c r="CB680">
        <v>0</v>
      </c>
      <c r="CC680">
        <v>0</v>
      </c>
      <c r="CD680">
        <v>0</v>
      </c>
      <c r="CE680">
        <v>0</v>
      </c>
      <c r="CF680">
        <v>0</v>
      </c>
      <c r="CG680">
        <v>0</v>
      </c>
      <c r="CH680">
        <v>0</v>
      </c>
      <c r="CI680">
        <v>0</v>
      </c>
      <c r="CJ680">
        <v>0</v>
      </c>
      <c r="CK680">
        <v>0</v>
      </c>
      <c r="CL680">
        <v>0</v>
      </c>
      <c r="CM680">
        <v>0</v>
      </c>
      <c r="CN680">
        <v>0</v>
      </c>
      <c r="CO680">
        <v>0</v>
      </c>
      <c r="CP680">
        <v>0</v>
      </c>
      <c r="CQ680">
        <v>0</v>
      </c>
      <c r="CR680">
        <v>0</v>
      </c>
      <c r="CS680">
        <v>0</v>
      </c>
      <c r="CT680">
        <v>0</v>
      </c>
      <c r="CU680">
        <v>0</v>
      </c>
      <c r="CV680">
        <v>0</v>
      </c>
      <c r="CW680">
        <v>0</v>
      </c>
      <c r="CX680">
        <v>0</v>
      </c>
      <c r="CY680">
        <v>0</v>
      </c>
      <c r="CZ680">
        <v>0</v>
      </c>
      <c r="DA680">
        <v>0</v>
      </c>
      <c r="DB680">
        <v>0</v>
      </c>
      <c r="DC680">
        <v>0</v>
      </c>
      <c r="DD680">
        <v>0</v>
      </c>
      <c r="DE680">
        <v>0</v>
      </c>
      <c r="DF680">
        <v>0</v>
      </c>
      <c r="DG680">
        <v>0</v>
      </c>
      <c r="DH680">
        <v>0</v>
      </c>
      <c r="DI680">
        <v>0</v>
      </c>
      <c r="DJ680">
        <v>0</v>
      </c>
      <c r="DK680">
        <v>0</v>
      </c>
      <c r="DL680">
        <v>0</v>
      </c>
      <c r="DM680">
        <v>0</v>
      </c>
      <c r="DN680">
        <v>0</v>
      </c>
      <c r="DO680">
        <v>0</v>
      </c>
      <c r="DP680">
        <v>0</v>
      </c>
      <c r="DQ680">
        <v>0</v>
      </c>
    </row>
    <row r="681" spans="1:121" x14ac:dyDescent="0.25">
      <c r="A681" t="s">
        <v>2113</v>
      </c>
      <c r="B681" t="s">
        <v>136</v>
      </c>
      <c r="C681" t="s">
        <v>137</v>
      </c>
      <c r="D681">
        <v>33</v>
      </c>
      <c r="E681" t="s">
        <v>138</v>
      </c>
      <c r="F681" t="s">
        <v>2112</v>
      </c>
      <c r="G681" t="s">
        <v>2114</v>
      </c>
      <c r="H681" t="s">
        <v>141</v>
      </c>
      <c r="I681" t="s">
        <v>142</v>
      </c>
      <c r="J681" s="66">
        <v>200019605578980</v>
      </c>
      <c r="K681" t="s">
        <v>143</v>
      </c>
      <c r="L681">
        <v>3</v>
      </c>
      <c r="M681" s="65">
        <v>45663</v>
      </c>
      <c r="N681" t="s">
        <v>574</v>
      </c>
      <c r="O681" t="s">
        <v>575</v>
      </c>
      <c r="P681" t="s">
        <v>574</v>
      </c>
      <c r="Q681" t="s">
        <v>575</v>
      </c>
      <c r="R681">
        <v>1</v>
      </c>
      <c r="S681" t="s">
        <v>146</v>
      </c>
      <c r="T681" t="s">
        <v>147</v>
      </c>
      <c r="U681" t="s">
        <v>148</v>
      </c>
      <c r="V681" t="s">
        <v>149</v>
      </c>
      <c r="W681" t="s">
        <v>150</v>
      </c>
      <c r="X681">
        <v>3250</v>
      </c>
      <c r="Y681" t="s">
        <v>1548</v>
      </c>
      <c r="Z681" t="s">
        <v>152</v>
      </c>
      <c r="AA681" t="s">
        <v>153</v>
      </c>
      <c r="AB681" t="s">
        <v>154</v>
      </c>
      <c r="AC681" t="s">
        <v>155</v>
      </c>
      <c r="AF681" t="s">
        <v>188</v>
      </c>
      <c r="AG681" t="s">
        <v>189</v>
      </c>
      <c r="AP681" t="s">
        <v>158</v>
      </c>
      <c r="AQ681" t="s">
        <v>159</v>
      </c>
      <c r="AR681">
        <v>2025</v>
      </c>
      <c r="AS681">
        <v>12</v>
      </c>
      <c r="AT681" s="65">
        <v>45669</v>
      </c>
      <c r="AU681" t="s">
        <v>160</v>
      </c>
      <c r="AV681" t="s">
        <v>161</v>
      </c>
      <c r="AW681" t="s">
        <v>162</v>
      </c>
      <c r="AX681">
        <v>85000</v>
      </c>
      <c r="AY681">
        <v>0</v>
      </c>
      <c r="AZ681">
        <v>0</v>
      </c>
      <c r="BA681">
        <v>0</v>
      </c>
      <c r="BB681">
        <v>0</v>
      </c>
      <c r="BC681">
        <v>0</v>
      </c>
      <c r="BD681">
        <v>0</v>
      </c>
      <c r="BE681">
        <v>0</v>
      </c>
      <c r="BF681">
        <v>0</v>
      </c>
      <c r="BG681">
        <v>0</v>
      </c>
      <c r="BH681">
        <v>0</v>
      </c>
      <c r="BI681">
        <v>0</v>
      </c>
      <c r="BJ681">
        <v>2439.5</v>
      </c>
      <c r="BK681">
        <v>7617.1</v>
      </c>
      <c r="BL681">
        <v>2584</v>
      </c>
      <c r="BM681">
        <v>0</v>
      </c>
      <c r="BN681">
        <v>0</v>
      </c>
      <c r="BO681">
        <v>3839.56</v>
      </c>
      <c r="BP681">
        <v>0</v>
      </c>
      <c r="BQ681">
        <v>0</v>
      </c>
      <c r="BR681">
        <v>0</v>
      </c>
      <c r="BS681">
        <v>0</v>
      </c>
      <c r="BT681">
        <v>0</v>
      </c>
      <c r="BU681">
        <v>0</v>
      </c>
      <c r="BV681">
        <v>0</v>
      </c>
      <c r="BW681">
        <v>0</v>
      </c>
      <c r="BX681">
        <v>0</v>
      </c>
      <c r="BY681">
        <v>0</v>
      </c>
      <c r="BZ681">
        <v>0</v>
      </c>
      <c r="CA681">
        <v>0</v>
      </c>
      <c r="CB681">
        <v>0</v>
      </c>
      <c r="CC681">
        <v>0</v>
      </c>
      <c r="CD681">
        <v>0</v>
      </c>
      <c r="CE681">
        <v>0</v>
      </c>
      <c r="CF681">
        <v>0</v>
      </c>
      <c r="CG681">
        <v>0</v>
      </c>
      <c r="CH681">
        <v>0</v>
      </c>
      <c r="CI681">
        <v>0</v>
      </c>
      <c r="CJ681">
        <v>0</v>
      </c>
      <c r="CK681">
        <v>0</v>
      </c>
      <c r="CL681">
        <v>0</v>
      </c>
      <c r="CM681">
        <v>0</v>
      </c>
      <c r="CN681">
        <v>0</v>
      </c>
      <c r="CO681">
        <v>0</v>
      </c>
      <c r="CP681">
        <v>0</v>
      </c>
      <c r="CQ681">
        <v>0</v>
      </c>
      <c r="CR681">
        <v>0</v>
      </c>
      <c r="CS681">
        <v>0</v>
      </c>
      <c r="CT681">
        <v>0</v>
      </c>
      <c r="CU681">
        <v>0</v>
      </c>
      <c r="CV681">
        <v>0</v>
      </c>
      <c r="CW681">
        <v>0</v>
      </c>
      <c r="CX681">
        <v>0</v>
      </c>
      <c r="CY681">
        <v>0</v>
      </c>
      <c r="CZ681">
        <v>0</v>
      </c>
      <c r="DA681">
        <v>0</v>
      </c>
      <c r="DB681">
        <v>0</v>
      </c>
      <c r="DC681">
        <v>0</v>
      </c>
      <c r="DD681">
        <v>0</v>
      </c>
      <c r="DE681">
        <v>0</v>
      </c>
      <c r="DF681">
        <v>0</v>
      </c>
      <c r="DG681">
        <v>0</v>
      </c>
      <c r="DH681">
        <v>0</v>
      </c>
      <c r="DI681">
        <v>0</v>
      </c>
      <c r="DJ681">
        <v>0</v>
      </c>
      <c r="DK681">
        <v>0</v>
      </c>
      <c r="DL681">
        <v>0</v>
      </c>
      <c r="DM681">
        <v>0</v>
      </c>
      <c r="DN681">
        <v>0</v>
      </c>
      <c r="DO681">
        <v>0</v>
      </c>
      <c r="DP681">
        <v>0</v>
      </c>
      <c r="DQ681">
        <v>0</v>
      </c>
    </row>
    <row r="682" spans="1:121" x14ac:dyDescent="0.25">
      <c r="A682" t="s">
        <v>2116</v>
      </c>
      <c r="B682" t="s">
        <v>136</v>
      </c>
      <c r="C682" t="s">
        <v>137</v>
      </c>
      <c r="D682">
        <v>110</v>
      </c>
      <c r="E682" t="s">
        <v>138</v>
      </c>
      <c r="F682" t="s">
        <v>2115</v>
      </c>
      <c r="G682" s="65">
        <v>25786</v>
      </c>
      <c r="H682" t="s">
        <v>166</v>
      </c>
      <c r="I682" t="s">
        <v>142</v>
      </c>
      <c r="J682" s="66">
        <v>200019606755588</v>
      </c>
      <c r="K682" t="s">
        <v>143</v>
      </c>
      <c r="L682">
        <v>4</v>
      </c>
      <c r="M682" s="65">
        <v>45663</v>
      </c>
      <c r="N682" t="s">
        <v>144</v>
      </c>
      <c r="O682" t="s">
        <v>145</v>
      </c>
      <c r="P682" t="s">
        <v>144</v>
      </c>
      <c r="Q682" t="s">
        <v>145</v>
      </c>
      <c r="R682">
        <v>1</v>
      </c>
      <c r="S682" t="s">
        <v>146</v>
      </c>
      <c r="T682" t="s">
        <v>147</v>
      </c>
      <c r="U682" t="s">
        <v>148</v>
      </c>
      <c r="V682" t="s">
        <v>149</v>
      </c>
      <c r="W682" t="s">
        <v>150</v>
      </c>
      <c r="X682">
        <v>1360</v>
      </c>
      <c r="Y682" t="s">
        <v>1103</v>
      </c>
      <c r="AB682" t="s">
        <v>154</v>
      </c>
      <c r="AC682" t="s">
        <v>155</v>
      </c>
      <c r="AP682" t="s">
        <v>158</v>
      </c>
      <c r="AQ682" t="s">
        <v>159</v>
      </c>
      <c r="AR682">
        <v>2025</v>
      </c>
      <c r="AS682">
        <v>12</v>
      </c>
      <c r="AT682" s="65">
        <v>45669</v>
      </c>
      <c r="AU682" t="s">
        <v>160</v>
      </c>
      <c r="AV682" t="s">
        <v>161</v>
      </c>
      <c r="AW682" t="s">
        <v>162</v>
      </c>
      <c r="AX682">
        <v>33500</v>
      </c>
      <c r="AY682">
        <v>0</v>
      </c>
      <c r="AZ682">
        <v>0</v>
      </c>
      <c r="BA682">
        <v>0</v>
      </c>
      <c r="BB682">
        <v>0</v>
      </c>
      <c r="BC682">
        <v>0</v>
      </c>
      <c r="BD682">
        <v>0</v>
      </c>
      <c r="BE682">
        <v>0</v>
      </c>
      <c r="BF682">
        <v>0</v>
      </c>
      <c r="BG682">
        <v>0</v>
      </c>
      <c r="BH682">
        <v>0</v>
      </c>
      <c r="BI682">
        <v>0</v>
      </c>
      <c r="BJ682">
        <v>961.45</v>
      </c>
      <c r="BK682">
        <v>0</v>
      </c>
      <c r="BL682">
        <v>1018.4</v>
      </c>
      <c r="BM682">
        <v>0</v>
      </c>
      <c r="BN682">
        <v>0</v>
      </c>
      <c r="BO682">
        <v>0</v>
      </c>
      <c r="BP682">
        <v>0</v>
      </c>
      <c r="BQ682">
        <v>0</v>
      </c>
      <c r="BR682">
        <v>0</v>
      </c>
      <c r="BS682">
        <v>0</v>
      </c>
      <c r="BT682">
        <v>0</v>
      </c>
      <c r="BU682">
        <v>0</v>
      </c>
      <c r="BV682">
        <v>0</v>
      </c>
      <c r="BW682">
        <v>0</v>
      </c>
      <c r="BX682">
        <v>0</v>
      </c>
      <c r="BY682">
        <v>0</v>
      </c>
      <c r="BZ682">
        <v>0</v>
      </c>
      <c r="CA682">
        <v>0</v>
      </c>
      <c r="CB682">
        <v>0</v>
      </c>
      <c r="CC682">
        <v>0</v>
      </c>
      <c r="CD682">
        <v>0</v>
      </c>
      <c r="CE682">
        <v>0</v>
      </c>
      <c r="CF682">
        <v>0</v>
      </c>
      <c r="CG682">
        <v>0</v>
      </c>
      <c r="CH682">
        <v>0</v>
      </c>
      <c r="CI682">
        <v>0</v>
      </c>
      <c r="CJ682">
        <v>0</v>
      </c>
      <c r="CK682">
        <v>0</v>
      </c>
      <c r="CL682">
        <v>0</v>
      </c>
      <c r="CM682">
        <v>0</v>
      </c>
      <c r="CN682">
        <v>0</v>
      </c>
      <c r="CO682">
        <v>0</v>
      </c>
      <c r="CP682">
        <v>0</v>
      </c>
      <c r="CQ682">
        <v>0</v>
      </c>
      <c r="CR682">
        <v>0</v>
      </c>
      <c r="CS682">
        <v>0</v>
      </c>
      <c r="CT682">
        <v>0</v>
      </c>
      <c r="CU682">
        <v>0</v>
      </c>
      <c r="CV682">
        <v>0</v>
      </c>
      <c r="CW682">
        <v>0</v>
      </c>
      <c r="CX682">
        <v>0</v>
      </c>
      <c r="CY682">
        <v>0</v>
      </c>
      <c r="CZ682">
        <v>0</v>
      </c>
      <c r="DA682">
        <v>0</v>
      </c>
      <c r="DB682">
        <v>0</v>
      </c>
      <c r="DC682">
        <v>0</v>
      </c>
      <c r="DD682">
        <v>0</v>
      </c>
      <c r="DE682">
        <v>0</v>
      </c>
      <c r="DF682">
        <v>0</v>
      </c>
      <c r="DG682">
        <v>0</v>
      </c>
      <c r="DH682">
        <v>0</v>
      </c>
      <c r="DI682">
        <v>0</v>
      </c>
      <c r="DJ682">
        <v>0</v>
      </c>
      <c r="DK682">
        <v>0</v>
      </c>
      <c r="DL682">
        <v>0</v>
      </c>
      <c r="DM682">
        <v>0</v>
      </c>
      <c r="DN682">
        <v>0</v>
      </c>
      <c r="DO682">
        <v>0</v>
      </c>
      <c r="DP682">
        <v>0</v>
      </c>
      <c r="DQ682">
        <v>0</v>
      </c>
    </row>
    <row r="683" spans="1:121" x14ac:dyDescent="0.25">
      <c r="A683" t="s">
        <v>2118</v>
      </c>
      <c r="B683" t="s">
        <v>136</v>
      </c>
      <c r="C683" t="s">
        <v>137</v>
      </c>
      <c r="D683">
        <v>66</v>
      </c>
      <c r="E683" t="s">
        <v>138</v>
      </c>
      <c r="F683" t="s">
        <v>2117</v>
      </c>
      <c r="G683" t="s">
        <v>2119</v>
      </c>
      <c r="H683" t="s">
        <v>166</v>
      </c>
      <c r="I683" t="s">
        <v>142</v>
      </c>
      <c r="J683" s="66">
        <v>9600671692</v>
      </c>
      <c r="K683" t="s">
        <v>143</v>
      </c>
      <c r="L683">
        <v>1</v>
      </c>
      <c r="M683" s="65">
        <v>45669</v>
      </c>
      <c r="N683" t="s">
        <v>367</v>
      </c>
      <c r="O683" t="s">
        <v>368</v>
      </c>
      <c r="P683" t="s">
        <v>367</v>
      </c>
      <c r="Q683" t="s">
        <v>368</v>
      </c>
      <c r="R683">
        <v>34</v>
      </c>
      <c r="S683" t="s">
        <v>169</v>
      </c>
      <c r="T683" t="s">
        <v>147</v>
      </c>
      <c r="U683" t="s">
        <v>148</v>
      </c>
      <c r="V683" t="s">
        <v>149</v>
      </c>
      <c r="W683" t="s">
        <v>150</v>
      </c>
      <c r="X683">
        <v>3200</v>
      </c>
      <c r="Y683" t="s">
        <v>1096</v>
      </c>
      <c r="Z683" t="s">
        <v>152</v>
      </c>
      <c r="AA683" t="s">
        <v>153</v>
      </c>
      <c r="AB683" t="s">
        <v>154</v>
      </c>
      <c r="AC683" t="s">
        <v>155</v>
      </c>
      <c r="AF683" t="s">
        <v>217</v>
      </c>
      <c r="AG683" t="s">
        <v>218</v>
      </c>
      <c r="AP683" t="s">
        <v>158</v>
      </c>
      <c r="AQ683" t="s">
        <v>159</v>
      </c>
      <c r="AR683">
        <v>2025</v>
      </c>
      <c r="AS683">
        <v>12</v>
      </c>
      <c r="AT683" s="65">
        <v>45669</v>
      </c>
      <c r="AU683" t="s">
        <v>160</v>
      </c>
      <c r="AV683" t="s">
        <v>161</v>
      </c>
      <c r="AW683" t="s">
        <v>171</v>
      </c>
      <c r="AX683">
        <v>0</v>
      </c>
      <c r="AY683">
        <v>0</v>
      </c>
      <c r="AZ683">
        <v>0</v>
      </c>
      <c r="BA683">
        <v>0</v>
      </c>
      <c r="BB683">
        <v>0</v>
      </c>
      <c r="BC683">
        <v>0</v>
      </c>
      <c r="BD683">
        <v>0</v>
      </c>
      <c r="BE683">
        <v>0</v>
      </c>
      <c r="BF683">
        <v>0</v>
      </c>
      <c r="BG683">
        <v>0</v>
      </c>
      <c r="BH683">
        <v>0</v>
      </c>
      <c r="BI683">
        <v>0</v>
      </c>
      <c r="BJ683">
        <v>1435</v>
      </c>
      <c r="BK683">
        <v>1854</v>
      </c>
      <c r="BL683">
        <v>1520</v>
      </c>
      <c r="BM683">
        <v>0</v>
      </c>
      <c r="BN683">
        <v>0</v>
      </c>
      <c r="BO683">
        <v>0</v>
      </c>
      <c r="BP683">
        <v>0</v>
      </c>
      <c r="BQ683">
        <v>0</v>
      </c>
      <c r="BR683">
        <v>0</v>
      </c>
      <c r="BS683">
        <v>0</v>
      </c>
      <c r="BT683">
        <v>0</v>
      </c>
      <c r="BU683">
        <v>0</v>
      </c>
      <c r="BV683">
        <v>0</v>
      </c>
      <c r="BW683">
        <v>0</v>
      </c>
      <c r="BX683">
        <v>0</v>
      </c>
      <c r="BY683">
        <v>0</v>
      </c>
      <c r="BZ683">
        <v>0</v>
      </c>
      <c r="CA683">
        <v>0</v>
      </c>
      <c r="CB683">
        <v>0</v>
      </c>
      <c r="CC683">
        <v>0</v>
      </c>
      <c r="CD683">
        <v>0</v>
      </c>
      <c r="CE683">
        <v>0</v>
      </c>
      <c r="CF683">
        <v>0</v>
      </c>
      <c r="CG683">
        <v>0</v>
      </c>
      <c r="CH683">
        <v>0</v>
      </c>
      <c r="CI683">
        <v>0</v>
      </c>
      <c r="CJ683">
        <v>0</v>
      </c>
      <c r="CK683">
        <v>0</v>
      </c>
      <c r="CL683">
        <v>0</v>
      </c>
      <c r="CM683">
        <v>0</v>
      </c>
      <c r="CN683">
        <v>0</v>
      </c>
      <c r="CO683">
        <v>0</v>
      </c>
      <c r="CP683">
        <v>0</v>
      </c>
      <c r="CQ683">
        <v>0</v>
      </c>
      <c r="CR683">
        <v>0</v>
      </c>
      <c r="CS683">
        <v>0</v>
      </c>
      <c r="CT683">
        <v>0</v>
      </c>
      <c r="CU683">
        <v>0</v>
      </c>
      <c r="CV683">
        <v>0</v>
      </c>
      <c r="CW683">
        <v>0</v>
      </c>
      <c r="CX683">
        <v>0</v>
      </c>
      <c r="CY683">
        <v>0</v>
      </c>
      <c r="CZ683">
        <v>0</v>
      </c>
      <c r="DA683">
        <v>0</v>
      </c>
      <c r="DB683">
        <v>0</v>
      </c>
      <c r="DC683">
        <v>0</v>
      </c>
      <c r="DD683">
        <v>0</v>
      </c>
      <c r="DE683">
        <v>0</v>
      </c>
      <c r="DF683">
        <v>0</v>
      </c>
      <c r="DG683">
        <v>0</v>
      </c>
      <c r="DH683">
        <v>0</v>
      </c>
      <c r="DI683">
        <v>0</v>
      </c>
      <c r="DJ683">
        <v>0</v>
      </c>
      <c r="DK683">
        <v>0</v>
      </c>
      <c r="DL683">
        <v>0</v>
      </c>
      <c r="DM683">
        <v>0</v>
      </c>
      <c r="DN683">
        <v>0</v>
      </c>
      <c r="DO683">
        <v>0</v>
      </c>
      <c r="DP683">
        <v>0</v>
      </c>
      <c r="DQ683">
        <v>0</v>
      </c>
    </row>
    <row r="684" spans="1:121" x14ac:dyDescent="0.25">
      <c r="A684" t="s">
        <v>2121</v>
      </c>
      <c r="B684" t="s">
        <v>136</v>
      </c>
      <c r="C684" t="s">
        <v>137</v>
      </c>
      <c r="D684">
        <v>72</v>
      </c>
      <c r="E684" t="s">
        <v>138</v>
      </c>
      <c r="F684" t="s">
        <v>2120</v>
      </c>
      <c r="G684" t="s">
        <v>2122</v>
      </c>
      <c r="H684" t="s">
        <v>166</v>
      </c>
      <c r="I684" t="s">
        <v>142</v>
      </c>
      <c r="J684" s="66">
        <v>9603015436</v>
      </c>
      <c r="K684" t="s">
        <v>143</v>
      </c>
      <c r="L684">
        <v>2</v>
      </c>
      <c r="M684" s="65">
        <v>45665</v>
      </c>
      <c r="N684" t="s">
        <v>167</v>
      </c>
      <c r="O684" t="s">
        <v>168</v>
      </c>
      <c r="P684" t="s">
        <v>167</v>
      </c>
      <c r="Q684" t="s">
        <v>168</v>
      </c>
      <c r="R684">
        <v>1</v>
      </c>
      <c r="S684" t="s">
        <v>146</v>
      </c>
      <c r="T684" t="s">
        <v>147</v>
      </c>
      <c r="U684" t="s">
        <v>148</v>
      </c>
      <c r="V684" t="s">
        <v>149</v>
      </c>
      <c r="W684" t="s">
        <v>150</v>
      </c>
      <c r="X684">
        <v>3306</v>
      </c>
      <c r="Y684" t="s">
        <v>202</v>
      </c>
      <c r="Z684" t="s">
        <v>152</v>
      </c>
      <c r="AA684" t="s">
        <v>153</v>
      </c>
      <c r="AB684" t="s">
        <v>154</v>
      </c>
      <c r="AC684" t="s">
        <v>155</v>
      </c>
      <c r="AF684" t="s">
        <v>188</v>
      </c>
      <c r="AG684" t="s">
        <v>189</v>
      </c>
      <c r="AP684" t="s">
        <v>158</v>
      </c>
      <c r="AQ684" t="s">
        <v>159</v>
      </c>
      <c r="AR684">
        <v>2025</v>
      </c>
      <c r="AS684">
        <v>12</v>
      </c>
      <c r="AT684" s="65">
        <v>45669</v>
      </c>
      <c r="AU684" t="s">
        <v>160</v>
      </c>
      <c r="AV684" t="s">
        <v>161</v>
      </c>
      <c r="AW684" t="s">
        <v>162</v>
      </c>
      <c r="AX684">
        <v>120000</v>
      </c>
      <c r="AY684">
        <v>0</v>
      </c>
      <c r="AZ684">
        <v>0</v>
      </c>
      <c r="BA684">
        <v>0</v>
      </c>
      <c r="BB684">
        <v>0</v>
      </c>
      <c r="BC684">
        <v>0</v>
      </c>
      <c r="BD684">
        <v>0</v>
      </c>
      <c r="BE684">
        <v>0</v>
      </c>
      <c r="BF684">
        <v>0</v>
      </c>
      <c r="BG684">
        <v>0</v>
      </c>
      <c r="BH684">
        <v>0</v>
      </c>
      <c r="BI684">
        <v>0</v>
      </c>
      <c r="BJ684">
        <v>3444</v>
      </c>
      <c r="BK684">
        <v>16809.87</v>
      </c>
      <c r="BL684">
        <v>3648</v>
      </c>
      <c r="BM684">
        <v>0</v>
      </c>
      <c r="BN684">
        <v>0</v>
      </c>
      <c r="BO684">
        <v>0</v>
      </c>
      <c r="BP684">
        <v>0</v>
      </c>
      <c r="BQ684">
        <v>0</v>
      </c>
      <c r="BR684">
        <v>0</v>
      </c>
      <c r="BS684">
        <v>0</v>
      </c>
      <c r="BT684">
        <v>0</v>
      </c>
      <c r="BU684">
        <v>0</v>
      </c>
      <c r="BV684">
        <v>0</v>
      </c>
      <c r="BW684">
        <v>0</v>
      </c>
      <c r="BX684">
        <v>0</v>
      </c>
      <c r="BY684">
        <v>0</v>
      </c>
      <c r="BZ684">
        <v>0</v>
      </c>
      <c r="CA684">
        <v>0</v>
      </c>
      <c r="CB684">
        <v>0</v>
      </c>
      <c r="CC684">
        <v>0</v>
      </c>
      <c r="CD684">
        <v>0</v>
      </c>
      <c r="CE684">
        <v>0</v>
      </c>
      <c r="CF684">
        <v>0</v>
      </c>
      <c r="CG684">
        <v>0</v>
      </c>
      <c r="CH684">
        <v>0</v>
      </c>
      <c r="CI684">
        <v>0</v>
      </c>
      <c r="CJ684">
        <v>0</v>
      </c>
      <c r="CK684">
        <v>0</v>
      </c>
      <c r="CL684">
        <v>0</v>
      </c>
      <c r="CM684">
        <v>0</v>
      </c>
      <c r="CN684">
        <v>0</v>
      </c>
      <c r="CO684">
        <v>0</v>
      </c>
      <c r="CP684">
        <v>0</v>
      </c>
      <c r="CQ684">
        <v>0</v>
      </c>
      <c r="CR684">
        <v>0</v>
      </c>
      <c r="CS684">
        <v>0</v>
      </c>
      <c r="CT684">
        <v>0</v>
      </c>
      <c r="CU684">
        <v>0</v>
      </c>
      <c r="CV684">
        <v>0</v>
      </c>
      <c r="CW684">
        <v>0</v>
      </c>
      <c r="CX684">
        <v>0</v>
      </c>
      <c r="CY684">
        <v>0</v>
      </c>
      <c r="CZ684">
        <v>0</v>
      </c>
      <c r="DA684">
        <v>0</v>
      </c>
      <c r="DB684">
        <v>0</v>
      </c>
      <c r="DC684">
        <v>0</v>
      </c>
      <c r="DD684">
        <v>0</v>
      </c>
      <c r="DE684">
        <v>0</v>
      </c>
      <c r="DF684">
        <v>0</v>
      </c>
      <c r="DG684">
        <v>0</v>
      </c>
      <c r="DH684">
        <v>0</v>
      </c>
      <c r="DI684">
        <v>0</v>
      </c>
      <c r="DJ684">
        <v>0</v>
      </c>
      <c r="DK684">
        <v>0</v>
      </c>
      <c r="DL684">
        <v>0</v>
      </c>
      <c r="DM684">
        <v>0</v>
      </c>
      <c r="DN684">
        <v>0</v>
      </c>
      <c r="DO684">
        <v>0</v>
      </c>
      <c r="DP684">
        <v>0</v>
      </c>
      <c r="DQ684">
        <v>0</v>
      </c>
    </row>
    <row r="685" spans="1:121" x14ac:dyDescent="0.25">
      <c r="A685" t="s">
        <v>2124</v>
      </c>
      <c r="B685" t="s">
        <v>136</v>
      </c>
      <c r="C685" t="s">
        <v>137</v>
      </c>
      <c r="D685">
        <v>345</v>
      </c>
      <c r="E685" t="s">
        <v>138</v>
      </c>
      <c r="F685" t="s">
        <v>2123</v>
      </c>
      <c r="G685" t="s">
        <v>2125</v>
      </c>
      <c r="H685" t="s">
        <v>166</v>
      </c>
      <c r="I685" t="s">
        <v>142</v>
      </c>
      <c r="J685" s="66">
        <v>9603310435</v>
      </c>
      <c r="K685" t="s">
        <v>143</v>
      </c>
      <c r="L685">
        <v>1</v>
      </c>
      <c r="M685" s="65">
        <v>45665</v>
      </c>
      <c r="N685" t="s">
        <v>144</v>
      </c>
      <c r="O685" t="s">
        <v>145</v>
      </c>
      <c r="P685" t="s">
        <v>144</v>
      </c>
      <c r="Q685" t="s">
        <v>145</v>
      </c>
      <c r="R685">
        <v>1</v>
      </c>
      <c r="S685" t="s">
        <v>146</v>
      </c>
      <c r="T685" t="s">
        <v>147</v>
      </c>
      <c r="U685" t="s">
        <v>148</v>
      </c>
      <c r="V685" t="s">
        <v>149</v>
      </c>
      <c r="W685" t="s">
        <v>150</v>
      </c>
      <c r="X685">
        <v>3209</v>
      </c>
      <c r="Y685" t="s">
        <v>222</v>
      </c>
      <c r="AB685" t="s">
        <v>154</v>
      </c>
      <c r="AC685" t="s">
        <v>155</v>
      </c>
      <c r="AP685" t="s">
        <v>158</v>
      </c>
      <c r="AQ685" t="s">
        <v>159</v>
      </c>
      <c r="AR685">
        <v>2025</v>
      </c>
      <c r="AS685">
        <v>12</v>
      </c>
      <c r="AT685" s="65">
        <v>45669</v>
      </c>
      <c r="AU685" t="s">
        <v>160</v>
      </c>
      <c r="AV685" t="s">
        <v>161</v>
      </c>
      <c r="AW685" t="s">
        <v>162</v>
      </c>
      <c r="AX685">
        <v>25000</v>
      </c>
      <c r="AY685">
        <v>0</v>
      </c>
      <c r="AZ685">
        <v>0</v>
      </c>
      <c r="BA685">
        <v>0</v>
      </c>
      <c r="BB685">
        <v>0</v>
      </c>
      <c r="BC685">
        <v>0</v>
      </c>
      <c r="BD685">
        <v>0</v>
      </c>
      <c r="BE685">
        <v>0</v>
      </c>
      <c r="BF685">
        <v>0</v>
      </c>
      <c r="BG685">
        <v>0</v>
      </c>
      <c r="BH685">
        <v>0</v>
      </c>
      <c r="BI685">
        <v>0</v>
      </c>
      <c r="BJ685">
        <v>717.5</v>
      </c>
      <c r="BK685">
        <v>0</v>
      </c>
      <c r="BL685">
        <v>760</v>
      </c>
      <c r="BM685">
        <v>0</v>
      </c>
      <c r="BN685">
        <v>0</v>
      </c>
      <c r="BO685">
        <v>0</v>
      </c>
      <c r="BP685">
        <v>0</v>
      </c>
      <c r="BQ685">
        <v>0</v>
      </c>
      <c r="BR685">
        <v>0</v>
      </c>
      <c r="BS685">
        <v>0</v>
      </c>
      <c r="BT685">
        <v>0</v>
      </c>
      <c r="BU685">
        <v>0</v>
      </c>
      <c r="BV685">
        <v>0</v>
      </c>
      <c r="BW685">
        <v>0</v>
      </c>
      <c r="BX685">
        <v>0</v>
      </c>
      <c r="BY685">
        <v>0</v>
      </c>
      <c r="BZ685">
        <v>0</v>
      </c>
      <c r="CA685">
        <v>0</v>
      </c>
      <c r="CB685">
        <v>0</v>
      </c>
      <c r="CC685">
        <v>0</v>
      </c>
      <c r="CD685">
        <v>0</v>
      </c>
      <c r="CE685">
        <v>0</v>
      </c>
      <c r="CF685">
        <v>0</v>
      </c>
      <c r="CG685">
        <v>0</v>
      </c>
      <c r="CH685">
        <v>0</v>
      </c>
      <c r="CI685">
        <v>0</v>
      </c>
      <c r="CJ685">
        <v>0</v>
      </c>
      <c r="CK685">
        <v>0</v>
      </c>
      <c r="CL685">
        <v>0</v>
      </c>
      <c r="CM685">
        <v>0</v>
      </c>
      <c r="CN685">
        <v>0</v>
      </c>
      <c r="CO685">
        <v>0</v>
      </c>
      <c r="CP685">
        <v>0</v>
      </c>
      <c r="CQ685">
        <v>0</v>
      </c>
      <c r="CR685">
        <v>0</v>
      </c>
      <c r="CS685">
        <v>0</v>
      </c>
      <c r="CT685">
        <v>0</v>
      </c>
      <c r="CU685">
        <v>0</v>
      </c>
      <c r="CV685">
        <v>0</v>
      </c>
      <c r="CW685">
        <v>0</v>
      </c>
      <c r="CX685">
        <v>0</v>
      </c>
      <c r="CY685">
        <v>0</v>
      </c>
      <c r="CZ685">
        <v>0</v>
      </c>
      <c r="DA685">
        <v>0</v>
      </c>
      <c r="DB685">
        <v>0</v>
      </c>
      <c r="DC685">
        <v>0</v>
      </c>
      <c r="DD685">
        <v>0</v>
      </c>
      <c r="DE685">
        <v>0</v>
      </c>
      <c r="DF685">
        <v>0</v>
      </c>
      <c r="DG685">
        <v>0</v>
      </c>
      <c r="DH685">
        <v>0</v>
      </c>
      <c r="DI685">
        <v>0</v>
      </c>
      <c r="DJ685">
        <v>0</v>
      </c>
      <c r="DK685">
        <v>0</v>
      </c>
      <c r="DL685">
        <v>0</v>
      </c>
      <c r="DM685">
        <v>0</v>
      </c>
      <c r="DN685">
        <v>0</v>
      </c>
      <c r="DO685">
        <v>0</v>
      </c>
      <c r="DP685">
        <v>0</v>
      </c>
      <c r="DQ685">
        <v>0</v>
      </c>
    </row>
    <row r="686" spans="1:121" x14ac:dyDescent="0.25">
      <c r="A686" t="s">
        <v>2127</v>
      </c>
      <c r="B686" t="s">
        <v>136</v>
      </c>
      <c r="C686" t="s">
        <v>137</v>
      </c>
      <c r="D686">
        <v>215</v>
      </c>
      <c r="E686" t="s">
        <v>138</v>
      </c>
      <c r="F686" t="s">
        <v>2126</v>
      </c>
      <c r="G686" s="65">
        <v>28897</v>
      </c>
      <c r="H686" t="s">
        <v>141</v>
      </c>
      <c r="I686" t="s">
        <v>142</v>
      </c>
      <c r="J686" s="66">
        <v>200019605578902</v>
      </c>
      <c r="K686" t="s">
        <v>143</v>
      </c>
      <c r="L686">
        <v>4</v>
      </c>
      <c r="M686" s="65">
        <v>45663</v>
      </c>
      <c r="N686" t="s">
        <v>200</v>
      </c>
      <c r="O686" t="s">
        <v>201</v>
      </c>
      <c r="P686" t="s">
        <v>200</v>
      </c>
      <c r="Q686" t="s">
        <v>201</v>
      </c>
      <c r="R686">
        <v>1</v>
      </c>
      <c r="S686" t="s">
        <v>146</v>
      </c>
      <c r="T686" t="s">
        <v>147</v>
      </c>
      <c r="U686" t="s">
        <v>148</v>
      </c>
      <c r="V686" t="s">
        <v>149</v>
      </c>
      <c r="W686" t="s">
        <v>150</v>
      </c>
      <c r="X686">
        <v>1693</v>
      </c>
      <c r="Y686" t="s">
        <v>187</v>
      </c>
      <c r="Z686" t="s">
        <v>152</v>
      </c>
      <c r="AA686" t="s">
        <v>153</v>
      </c>
      <c r="AB686" t="s">
        <v>154</v>
      </c>
      <c r="AC686" t="s">
        <v>155</v>
      </c>
      <c r="AF686" t="s">
        <v>188</v>
      </c>
      <c r="AG686" t="s">
        <v>189</v>
      </c>
      <c r="AP686" t="s">
        <v>158</v>
      </c>
      <c r="AQ686" t="s">
        <v>159</v>
      </c>
      <c r="AR686">
        <v>2025</v>
      </c>
      <c r="AS686">
        <v>12</v>
      </c>
      <c r="AT686" s="65">
        <v>45669</v>
      </c>
      <c r="AU686" t="s">
        <v>160</v>
      </c>
      <c r="AV686" t="s">
        <v>161</v>
      </c>
      <c r="AW686" t="s">
        <v>162</v>
      </c>
      <c r="AX686">
        <v>70000</v>
      </c>
      <c r="AY686">
        <v>0</v>
      </c>
      <c r="AZ686">
        <v>0</v>
      </c>
      <c r="BA686">
        <v>0</v>
      </c>
      <c r="BB686">
        <v>0</v>
      </c>
      <c r="BC686">
        <v>0</v>
      </c>
      <c r="BD686">
        <v>0</v>
      </c>
      <c r="BE686">
        <v>0</v>
      </c>
      <c r="BF686">
        <v>0</v>
      </c>
      <c r="BG686">
        <v>0</v>
      </c>
      <c r="BH686">
        <v>0</v>
      </c>
      <c r="BI686">
        <v>0</v>
      </c>
      <c r="BJ686">
        <v>2009</v>
      </c>
      <c r="BK686">
        <v>5368.48</v>
      </c>
      <c r="BL686">
        <v>2128</v>
      </c>
      <c r="BM686">
        <v>0</v>
      </c>
      <c r="BN686">
        <v>0</v>
      </c>
      <c r="BO686">
        <v>0</v>
      </c>
      <c r="BP686">
        <v>0</v>
      </c>
      <c r="BQ686">
        <v>0</v>
      </c>
      <c r="BR686">
        <v>0</v>
      </c>
      <c r="BS686">
        <v>0</v>
      </c>
      <c r="BT686">
        <v>0</v>
      </c>
      <c r="BU686">
        <v>0</v>
      </c>
      <c r="BV686">
        <v>0</v>
      </c>
      <c r="BW686">
        <v>0</v>
      </c>
      <c r="BX686">
        <v>0</v>
      </c>
      <c r="BY686">
        <v>0</v>
      </c>
      <c r="BZ686">
        <v>0</v>
      </c>
      <c r="CA686">
        <v>0</v>
      </c>
      <c r="CB686">
        <v>0</v>
      </c>
      <c r="CC686">
        <v>0</v>
      </c>
      <c r="CD686">
        <v>0</v>
      </c>
      <c r="CE686">
        <v>0</v>
      </c>
      <c r="CF686">
        <v>0</v>
      </c>
      <c r="CG686">
        <v>0</v>
      </c>
      <c r="CH686">
        <v>0</v>
      </c>
      <c r="CI686">
        <v>0</v>
      </c>
      <c r="CJ686">
        <v>0</v>
      </c>
      <c r="CK686">
        <v>0</v>
      </c>
      <c r="CL686">
        <v>0</v>
      </c>
      <c r="CM686">
        <v>0</v>
      </c>
      <c r="CN686">
        <v>0</v>
      </c>
      <c r="CO686">
        <v>0</v>
      </c>
      <c r="CP686">
        <v>0</v>
      </c>
      <c r="CQ686">
        <v>0</v>
      </c>
      <c r="CR686">
        <v>0</v>
      </c>
      <c r="CS686">
        <v>0</v>
      </c>
      <c r="CT686">
        <v>0</v>
      </c>
      <c r="CU686">
        <v>0</v>
      </c>
      <c r="CV686">
        <v>0</v>
      </c>
      <c r="CW686">
        <v>0</v>
      </c>
      <c r="CX686">
        <v>0</v>
      </c>
      <c r="CY686">
        <v>0</v>
      </c>
      <c r="CZ686">
        <v>0</v>
      </c>
      <c r="DA686">
        <v>0</v>
      </c>
      <c r="DB686">
        <v>0</v>
      </c>
      <c r="DC686">
        <v>0</v>
      </c>
      <c r="DD686">
        <v>0</v>
      </c>
      <c r="DE686">
        <v>0</v>
      </c>
      <c r="DF686">
        <v>0</v>
      </c>
      <c r="DG686">
        <v>0</v>
      </c>
      <c r="DH686">
        <v>0</v>
      </c>
      <c r="DI686">
        <v>0</v>
      </c>
      <c r="DJ686">
        <v>0</v>
      </c>
      <c r="DK686">
        <v>0</v>
      </c>
      <c r="DL686">
        <v>0</v>
      </c>
      <c r="DM686">
        <v>0</v>
      </c>
      <c r="DN686">
        <v>0</v>
      </c>
      <c r="DO686">
        <v>0</v>
      </c>
      <c r="DP686">
        <v>0</v>
      </c>
      <c r="DQ686">
        <v>0</v>
      </c>
    </row>
    <row r="687" spans="1:121" x14ac:dyDescent="0.25">
      <c r="A687" t="s">
        <v>2129</v>
      </c>
      <c r="B687" t="s">
        <v>136</v>
      </c>
      <c r="C687" t="s">
        <v>137</v>
      </c>
      <c r="D687">
        <v>87</v>
      </c>
      <c r="E687" t="s">
        <v>138</v>
      </c>
      <c r="F687" t="s">
        <v>2128</v>
      </c>
      <c r="G687" t="s">
        <v>2130</v>
      </c>
      <c r="H687" t="s">
        <v>166</v>
      </c>
      <c r="I687" t="s">
        <v>142</v>
      </c>
      <c r="J687" s="66">
        <v>200019606756387</v>
      </c>
      <c r="K687" t="s">
        <v>143</v>
      </c>
      <c r="L687">
        <v>3</v>
      </c>
      <c r="M687" s="65">
        <v>45663</v>
      </c>
      <c r="N687" t="s">
        <v>185</v>
      </c>
      <c r="O687" t="s">
        <v>186</v>
      </c>
      <c r="P687" t="s">
        <v>185</v>
      </c>
      <c r="Q687" t="s">
        <v>186</v>
      </c>
      <c r="R687">
        <v>34</v>
      </c>
      <c r="S687" t="s">
        <v>169</v>
      </c>
      <c r="T687" t="s">
        <v>147</v>
      </c>
      <c r="U687" t="s">
        <v>148</v>
      </c>
      <c r="V687" t="s">
        <v>149</v>
      </c>
      <c r="W687" t="s">
        <v>150</v>
      </c>
      <c r="X687">
        <v>1693</v>
      </c>
      <c r="Y687" t="s">
        <v>187</v>
      </c>
      <c r="Z687" t="s">
        <v>152</v>
      </c>
      <c r="AA687" t="s">
        <v>153</v>
      </c>
      <c r="AB687" t="s">
        <v>154</v>
      </c>
      <c r="AC687" t="s">
        <v>155</v>
      </c>
      <c r="AF687" t="s">
        <v>188</v>
      </c>
      <c r="AG687" t="s">
        <v>189</v>
      </c>
      <c r="AP687" t="s">
        <v>158</v>
      </c>
      <c r="AQ687" t="s">
        <v>159</v>
      </c>
      <c r="AR687">
        <v>2025</v>
      </c>
      <c r="AS687">
        <v>12</v>
      </c>
      <c r="AT687" s="65">
        <v>45669</v>
      </c>
      <c r="AU687" t="s">
        <v>160</v>
      </c>
      <c r="AV687" t="s">
        <v>161</v>
      </c>
      <c r="AW687" t="s">
        <v>171</v>
      </c>
      <c r="AX687">
        <v>0</v>
      </c>
      <c r="AY687">
        <v>0</v>
      </c>
      <c r="AZ687">
        <v>0</v>
      </c>
      <c r="BA687">
        <v>0</v>
      </c>
      <c r="BB687">
        <v>0</v>
      </c>
      <c r="BC687">
        <v>0</v>
      </c>
      <c r="BD687">
        <v>0</v>
      </c>
      <c r="BE687">
        <v>0</v>
      </c>
      <c r="BF687">
        <v>0</v>
      </c>
      <c r="BG687">
        <v>0</v>
      </c>
      <c r="BH687">
        <v>0</v>
      </c>
      <c r="BI687">
        <v>0</v>
      </c>
      <c r="BJ687">
        <v>2009</v>
      </c>
      <c r="BK687">
        <v>5368.48</v>
      </c>
      <c r="BL687">
        <v>2128</v>
      </c>
      <c r="BM687">
        <v>0</v>
      </c>
      <c r="BN687">
        <v>0</v>
      </c>
      <c r="BO687">
        <v>0</v>
      </c>
      <c r="BP687">
        <v>0</v>
      </c>
      <c r="BQ687">
        <v>0</v>
      </c>
      <c r="BR687">
        <v>0</v>
      </c>
      <c r="BS687">
        <v>0</v>
      </c>
      <c r="BT687">
        <v>0</v>
      </c>
      <c r="BU687">
        <v>0</v>
      </c>
      <c r="BV687">
        <v>0</v>
      </c>
      <c r="BW687">
        <v>0</v>
      </c>
      <c r="BX687">
        <v>0</v>
      </c>
      <c r="BY687">
        <v>0</v>
      </c>
      <c r="BZ687">
        <v>0</v>
      </c>
      <c r="CA687">
        <v>0</v>
      </c>
      <c r="CB687">
        <v>0</v>
      </c>
      <c r="CC687">
        <v>0</v>
      </c>
      <c r="CD687">
        <v>0</v>
      </c>
      <c r="CE687">
        <v>0</v>
      </c>
      <c r="CF687">
        <v>0</v>
      </c>
      <c r="CG687">
        <v>0</v>
      </c>
      <c r="CH687">
        <v>0</v>
      </c>
      <c r="CI687">
        <v>0</v>
      </c>
      <c r="CJ687">
        <v>0</v>
      </c>
      <c r="CK687">
        <v>0</v>
      </c>
      <c r="CL687">
        <v>0</v>
      </c>
      <c r="CM687">
        <v>0</v>
      </c>
      <c r="CN687">
        <v>0</v>
      </c>
      <c r="CO687">
        <v>0</v>
      </c>
      <c r="CP687">
        <v>0</v>
      </c>
      <c r="CQ687">
        <v>0</v>
      </c>
      <c r="CR687">
        <v>0</v>
      </c>
      <c r="CS687">
        <v>0</v>
      </c>
      <c r="CT687">
        <v>0</v>
      </c>
      <c r="CU687">
        <v>0</v>
      </c>
      <c r="CV687">
        <v>0</v>
      </c>
      <c r="CW687">
        <v>0</v>
      </c>
      <c r="CX687">
        <v>0</v>
      </c>
      <c r="CY687">
        <v>0</v>
      </c>
      <c r="CZ687">
        <v>0</v>
      </c>
      <c r="DA687">
        <v>0</v>
      </c>
      <c r="DB687">
        <v>0</v>
      </c>
      <c r="DC687">
        <v>0</v>
      </c>
      <c r="DD687">
        <v>0</v>
      </c>
      <c r="DE687">
        <v>0</v>
      </c>
      <c r="DF687">
        <v>0</v>
      </c>
      <c r="DG687">
        <v>0</v>
      </c>
      <c r="DH687">
        <v>0</v>
      </c>
      <c r="DI687">
        <v>0</v>
      </c>
      <c r="DJ687">
        <v>0</v>
      </c>
      <c r="DK687">
        <v>0</v>
      </c>
      <c r="DL687">
        <v>0</v>
      </c>
      <c r="DM687">
        <v>0</v>
      </c>
      <c r="DN687">
        <v>0</v>
      </c>
      <c r="DO687">
        <v>0</v>
      </c>
      <c r="DP687">
        <v>0</v>
      </c>
      <c r="DQ687">
        <v>0</v>
      </c>
    </row>
    <row r="688" spans="1:121" x14ac:dyDescent="0.25">
      <c r="A688" t="s">
        <v>2132</v>
      </c>
      <c r="B688" t="s">
        <v>136</v>
      </c>
      <c r="C688" t="s">
        <v>137</v>
      </c>
      <c r="D688">
        <v>14</v>
      </c>
      <c r="E688" t="s">
        <v>138</v>
      </c>
      <c r="F688" t="s">
        <v>2131</v>
      </c>
      <c r="G688" t="s">
        <v>1381</v>
      </c>
      <c r="H688" t="s">
        <v>166</v>
      </c>
      <c r="I688" t="s">
        <v>142</v>
      </c>
      <c r="J688" s="66">
        <v>9606227606</v>
      </c>
      <c r="K688" t="s">
        <v>143</v>
      </c>
      <c r="L688">
        <v>1</v>
      </c>
      <c r="M688" s="65">
        <v>45664</v>
      </c>
      <c r="N688" t="s">
        <v>1187</v>
      </c>
      <c r="O688" t="s">
        <v>1188</v>
      </c>
      <c r="P688" t="s">
        <v>1187</v>
      </c>
      <c r="Q688" t="s">
        <v>1188</v>
      </c>
      <c r="R688">
        <v>7</v>
      </c>
      <c r="S688" t="s">
        <v>1189</v>
      </c>
      <c r="T688" t="s">
        <v>147</v>
      </c>
      <c r="U688" t="s">
        <v>148</v>
      </c>
      <c r="V688" t="s">
        <v>149</v>
      </c>
      <c r="W688" t="s">
        <v>150</v>
      </c>
      <c r="X688">
        <v>1975</v>
      </c>
      <c r="Y688" t="s">
        <v>886</v>
      </c>
      <c r="Z688" t="s">
        <v>193</v>
      </c>
      <c r="AA688" t="s">
        <v>194</v>
      </c>
      <c r="AB688" t="s">
        <v>195</v>
      </c>
      <c r="AC688" t="s">
        <v>196</v>
      </c>
      <c r="AF688" t="s">
        <v>260</v>
      </c>
      <c r="AG688" t="s">
        <v>261</v>
      </c>
      <c r="AP688" t="s">
        <v>158</v>
      </c>
      <c r="AQ688" t="s">
        <v>159</v>
      </c>
      <c r="AR688">
        <v>2025</v>
      </c>
      <c r="AS688">
        <v>12</v>
      </c>
      <c r="AT688" s="65">
        <v>45669</v>
      </c>
      <c r="AU688" t="s">
        <v>160</v>
      </c>
      <c r="AV688" t="s">
        <v>161</v>
      </c>
      <c r="AW688" t="s">
        <v>1190</v>
      </c>
      <c r="AX688">
        <v>30000</v>
      </c>
      <c r="AY688">
        <v>0</v>
      </c>
      <c r="AZ688">
        <v>0</v>
      </c>
      <c r="BA688">
        <v>0</v>
      </c>
      <c r="BB688">
        <v>0</v>
      </c>
      <c r="BC688">
        <v>0</v>
      </c>
      <c r="BD688">
        <v>0</v>
      </c>
      <c r="BE688">
        <v>0</v>
      </c>
      <c r="BF688">
        <v>0</v>
      </c>
      <c r="BG688">
        <v>0</v>
      </c>
      <c r="BH688">
        <v>0</v>
      </c>
      <c r="BI688">
        <v>0</v>
      </c>
      <c r="BJ688">
        <v>0</v>
      </c>
      <c r="BK688">
        <v>0</v>
      </c>
      <c r="BL688">
        <v>0</v>
      </c>
      <c r="BM688">
        <v>0</v>
      </c>
      <c r="BN688">
        <v>0</v>
      </c>
      <c r="BO688">
        <v>0</v>
      </c>
      <c r="BP688">
        <v>0</v>
      </c>
      <c r="BQ688">
        <v>0</v>
      </c>
      <c r="BR688">
        <v>0</v>
      </c>
      <c r="BS688">
        <v>0</v>
      </c>
      <c r="BT688">
        <v>0</v>
      </c>
      <c r="BU688">
        <v>0</v>
      </c>
      <c r="BV688">
        <v>0</v>
      </c>
      <c r="BW688">
        <v>0</v>
      </c>
      <c r="BX688">
        <v>0</v>
      </c>
      <c r="BY688">
        <v>0</v>
      </c>
      <c r="BZ688">
        <v>0</v>
      </c>
      <c r="CA688">
        <v>0</v>
      </c>
      <c r="CB688">
        <v>0</v>
      </c>
      <c r="CC688">
        <v>0</v>
      </c>
      <c r="CD688">
        <v>0</v>
      </c>
      <c r="CE688">
        <v>0</v>
      </c>
      <c r="CF688">
        <v>0</v>
      </c>
      <c r="CG688">
        <v>0</v>
      </c>
      <c r="CH688">
        <v>0</v>
      </c>
      <c r="CI688">
        <v>0</v>
      </c>
      <c r="CJ688">
        <v>0</v>
      </c>
      <c r="CK688">
        <v>0</v>
      </c>
      <c r="CL688">
        <v>0</v>
      </c>
      <c r="CM688">
        <v>0</v>
      </c>
      <c r="CN688">
        <v>0</v>
      </c>
      <c r="CO688">
        <v>0</v>
      </c>
      <c r="CP688">
        <v>0</v>
      </c>
      <c r="CQ688">
        <v>0</v>
      </c>
      <c r="CR688">
        <v>0</v>
      </c>
      <c r="CS688">
        <v>0</v>
      </c>
      <c r="CT688">
        <v>0</v>
      </c>
      <c r="CU688">
        <v>0</v>
      </c>
      <c r="CV688">
        <v>0</v>
      </c>
      <c r="CW688">
        <v>0</v>
      </c>
      <c r="CX688">
        <v>0</v>
      </c>
      <c r="CY688">
        <v>0</v>
      </c>
      <c r="CZ688">
        <v>0</v>
      </c>
      <c r="DA688">
        <v>0</v>
      </c>
      <c r="DB688">
        <v>0</v>
      </c>
      <c r="DC688">
        <v>0</v>
      </c>
      <c r="DD688">
        <v>0</v>
      </c>
      <c r="DE688">
        <v>0</v>
      </c>
      <c r="DF688">
        <v>0</v>
      </c>
      <c r="DG688">
        <v>0</v>
      </c>
      <c r="DH688">
        <v>0</v>
      </c>
      <c r="DI688">
        <v>0</v>
      </c>
      <c r="DJ688">
        <v>0</v>
      </c>
      <c r="DK688">
        <v>0</v>
      </c>
      <c r="DL688">
        <v>0</v>
      </c>
      <c r="DM688">
        <v>0</v>
      </c>
      <c r="DN688">
        <v>0</v>
      </c>
      <c r="DO688">
        <v>0</v>
      </c>
      <c r="DP688">
        <v>0</v>
      </c>
      <c r="DQ688">
        <v>0</v>
      </c>
    </row>
    <row r="689" spans="1:121" x14ac:dyDescent="0.25">
      <c r="A689" t="s">
        <v>2134</v>
      </c>
      <c r="B689" t="s">
        <v>136</v>
      </c>
      <c r="C689" t="s">
        <v>137</v>
      </c>
      <c r="D689">
        <v>377</v>
      </c>
      <c r="E689" t="s">
        <v>138</v>
      </c>
      <c r="F689" t="s">
        <v>2133</v>
      </c>
      <c r="G689" t="s">
        <v>2135</v>
      </c>
      <c r="H689" t="s">
        <v>166</v>
      </c>
      <c r="I689" t="s">
        <v>142</v>
      </c>
      <c r="J689" s="66">
        <v>200019605578649</v>
      </c>
      <c r="K689" t="s">
        <v>143</v>
      </c>
      <c r="L689">
        <v>4</v>
      </c>
      <c r="M689" s="65">
        <v>45663</v>
      </c>
      <c r="N689" t="s">
        <v>200</v>
      </c>
      <c r="O689" t="s">
        <v>201</v>
      </c>
      <c r="P689" t="s">
        <v>200</v>
      </c>
      <c r="Q689" t="s">
        <v>201</v>
      </c>
      <c r="R689">
        <v>1</v>
      </c>
      <c r="S689" t="s">
        <v>146</v>
      </c>
      <c r="T689" t="s">
        <v>147</v>
      </c>
      <c r="U689" t="s">
        <v>148</v>
      </c>
      <c r="V689" t="s">
        <v>149</v>
      </c>
      <c r="W689" t="s">
        <v>150</v>
      </c>
      <c r="X689">
        <v>1500</v>
      </c>
      <c r="Y689" t="s">
        <v>264</v>
      </c>
      <c r="Z689" t="s">
        <v>152</v>
      </c>
      <c r="AA689" t="s">
        <v>153</v>
      </c>
      <c r="AB689" t="s">
        <v>154</v>
      </c>
      <c r="AC689" t="s">
        <v>155</v>
      </c>
      <c r="AF689" t="s">
        <v>188</v>
      </c>
      <c r="AG689" t="s">
        <v>189</v>
      </c>
      <c r="AP689" t="s">
        <v>158</v>
      </c>
      <c r="AQ689" t="s">
        <v>159</v>
      </c>
      <c r="AR689">
        <v>2025</v>
      </c>
      <c r="AS689">
        <v>12</v>
      </c>
      <c r="AT689" s="65">
        <v>45669</v>
      </c>
      <c r="AU689" t="s">
        <v>160</v>
      </c>
      <c r="AV689" t="s">
        <v>161</v>
      </c>
      <c r="AW689" t="s">
        <v>162</v>
      </c>
      <c r="AX689">
        <v>70000</v>
      </c>
      <c r="AY689">
        <v>0</v>
      </c>
      <c r="AZ689">
        <v>0</v>
      </c>
      <c r="BA689">
        <v>0</v>
      </c>
      <c r="BB689">
        <v>0</v>
      </c>
      <c r="BC689">
        <v>0</v>
      </c>
      <c r="BD689">
        <v>0</v>
      </c>
      <c r="BE689">
        <v>0</v>
      </c>
      <c r="BF689">
        <v>0</v>
      </c>
      <c r="BG689">
        <v>0</v>
      </c>
      <c r="BH689">
        <v>0</v>
      </c>
      <c r="BI689">
        <v>0</v>
      </c>
      <c r="BJ689">
        <v>2009</v>
      </c>
      <c r="BK689">
        <v>5368.48</v>
      </c>
      <c r="BL689">
        <v>2128</v>
      </c>
      <c r="BM689">
        <v>0</v>
      </c>
      <c r="BN689">
        <v>0</v>
      </c>
      <c r="BO689">
        <v>0</v>
      </c>
      <c r="BP689">
        <v>0</v>
      </c>
      <c r="BQ689">
        <v>0</v>
      </c>
      <c r="BR689">
        <v>0</v>
      </c>
      <c r="BS689">
        <v>0</v>
      </c>
      <c r="BT689">
        <v>0</v>
      </c>
      <c r="BU689">
        <v>0</v>
      </c>
      <c r="BV689">
        <v>0</v>
      </c>
      <c r="BW689">
        <v>0</v>
      </c>
      <c r="BX689">
        <v>0</v>
      </c>
      <c r="BY689">
        <v>0</v>
      </c>
      <c r="BZ689">
        <v>0</v>
      </c>
      <c r="CA689">
        <v>0</v>
      </c>
      <c r="CB689">
        <v>0</v>
      </c>
      <c r="CC689">
        <v>0</v>
      </c>
      <c r="CD689">
        <v>0</v>
      </c>
      <c r="CE689">
        <v>0</v>
      </c>
      <c r="CF689">
        <v>0</v>
      </c>
      <c r="CG689">
        <v>0</v>
      </c>
      <c r="CH689">
        <v>0</v>
      </c>
      <c r="CI689">
        <v>0</v>
      </c>
      <c r="CJ689">
        <v>0</v>
      </c>
      <c r="CK689">
        <v>0</v>
      </c>
      <c r="CL689">
        <v>0</v>
      </c>
      <c r="CM689">
        <v>0</v>
      </c>
      <c r="CN689">
        <v>0</v>
      </c>
      <c r="CO689">
        <v>0</v>
      </c>
      <c r="CP689">
        <v>0</v>
      </c>
      <c r="CQ689">
        <v>0</v>
      </c>
      <c r="CR689">
        <v>0</v>
      </c>
      <c r="CS689">
        <v>0</v>
      </c>
      <c r="CT689">
        <v>0</v>
      </c>
      <c r="CU689">
        <v>0</v>
      </c>
      <c r="CV689">
        <v>0</v>
      </c>
      <c r="CW689">
        <v>0</v>
      </c>
      <c r="CX689">
        <v>0</v>
      </c>
      <c r="CY689">
        <v>0</v>
      </c>
      <c r="CZ689">
        <v>0</v>
      </c>
      <c r="DA689">
        <v>0</v>
      </c>
      <c r="DB689">
        <v>0</v>
      </c>
      <c r="DC689">
        <v>0</v>
      </c>
      <c r="DD689">
        <v>0</v>
      </c>
      <c r="DE689">
        <v>0</v>
      </c>
      <c r="DF689">
        <v>0</v>
      </c>
      <c r="DG689">
        <v>0</v>
      </c>
      <c r="DH689">
        <v>0</v>
      </c>
      <c r="DI689">
        <v>0</v>
      </c>
      <c r="DJ689">
        <v>0</v>
      </c>
      <c r="DK689">
        <v>0</v>
      </c>
      <c r="DL689">
        <v>0</v>
      </c>
      <c r="DM689">
        <v>0</v>
      </c>
      <c r="DN689">
        <v>0</v>
      </c>
      <c r="DO689">
        <v>0</v>
      </c>
      <c r="DP689">
        <v>0</v>
      </c>
      <c r="DQ689">
        <v>0</v>
      </c>
    </row>
    <row r="690" spans="1:121" x14ac:dyDescent="0.25">
      <c r="A690" t="s">
        <v>2137</v>
      </c>
      <c r="B690" t="s">
        <v>136</v>
      </c>
      <c r="C690" t="s">
        <v>137</v>
      </c>
      <c r="D690">
        <v>132</v>
      </c>
      <c r="E690" t="s">
        <v>138</v>
      </c>
      <c r="F690" t="s">
        <v>2136</v>
      </c>
      <c r="G690" t="s">
        <v>2138</v>
      </c>
      <c r="H690" t="s">
        <v>166</v>
      </c>
      <c r="I690" t="s">
        <v>142</v>
      </c>
      <c r="J690" s="66">
        <v>200010130383235</v>
      </c>
      <c r="K690" t="s">
        <v>143</v>
      </c>
      <c r="L690">
        <v>3</v>
      </c>
      <c r="M690" s="65">
        <v>45663</v>
      </c>
      <c r="N690" t="s">
        <v>144</v>
      </c>
      <c r="O690" t="s">
        <v>145</v>
      </c>
      <c r="P690" t="s">
        <v>144</v>
      </c>
      <c r="Q690" t="s">
        <v>145</v>
      </c>
      <c r="R690">
        <v>1</v>
      </c>
      <c r="S690" t="s">
        <v>146</v>
      </c>
      <c r="T690" t="s">
        <v>147</v>
      </c>
      <c r="U690" t="s">
        <v>148</v>
      </c>
      <c r="V690" t="s">
        <v>149</v>
      </c>
      <c r="W690" t="s">
        <v>150</v>
      </c>
      <c r="X690">
        <v>1610</v>
      </c>
      <c r="Y690" t="s">
        <v>369</v>
      </c>
      <c r="AB690" t="s">
        <v>154</v>
      </c>
      <c r="AC690" t="s">
        <v>155</v>
      </c>
      <c r="AP690" t="s">
        <v>158</v>
      </c>
      <c r="AQ690" t="s">
        <v>159</v>
      </c>
      <c r="AR690">
        <v>2025</v>
      </c>
      <c r="AS690">
        <v>12</v>
      </c>
      <c r="AT690" s="65">
        <v>45669</v>
      </c>
      <c r="AU690" t="s">
        <v>160</v>
      </c>
      <c r="AV690" t="s">
        <v>161</v>
      </c>
      <c r="AW690" t="s">
        <v>162</v>
      </c>
      <c r="AX690">
        <v>21632.26</v>
      </c>
      <c r="AY690">
        <v>0</v>
      </c>
      <c r="AZ690">
        <v>0</v>
      </c>
      <c r="BA690">
        <v>0</v>
      </c>
      <c r="BB690">
        <v>0</v>
      </c>
      <c r="BC690">
        <v>0</v>
      </c>
      <c r="BD690">
        <v>0</v>
      </c>
      <c r="BE690">
        <v>0</v>
      </c>
      <c r="BF690">
        <v>0</v>
      </c>
      <c r="BG690">
        <v>0</v>
      </c>
      <c r="BH690">
        <v>0</v>
      </c>
      <c r="BI690">
        <v>0</v>
      </c>
      <c r="BJ690">
        <v>620.85</v>
      </c>
      <c r="BK690">
        <v>0</v>
      </c>
      <c r="BL690">
        <v>657.62</v>
      </c>
      <c r="BM690">
        <v>0</v>
      </c>
      <c r="BN690">
        <v>0</v>
      </c>
      <c r="BO690">
        <v>0</v>
      </c>
      <c r="BP690">
        <v>0</v>
      </c>
      <c r="BQ690">
        <v>0</v>
      </c>
      <c r="BR690">
        <v>0</v>
      </c>
      <c r="BS690">
        <v>0</v>
      </c>
      <c r="BT690">
        <v>0</v>
      </c>
      <c r="BU690">
        <v>0</v>
      </c>
      <c r="BV690">
        <v>5000</v>
      </c>
      <c r="BW690">
        <v>0</v>
      </c>
      <c r="BX690">
        <v>0</v>
      </c>
      <c r="BY690">
        <v>0</v>
      </c>
      <c r="BZ690">
        <v>15228.79</v>
      </c>
      <c r="CA690">
        <v>0</v>
      </c>
      <c r="CB690">
        <v>0</v>
      </c>
      <c r="CC690">
        <v>0</v>
      </c>
      <c r="CD690">
        <v>0</v>
      </c>
      <c r="CE690">
        <v>0</v>
      </c>
      <c r="CF690">
        <v>0</v>
      </c>
      <c r="CG690">
        <v>0</v>
      </c>
      <c r="CH690">
        <v>0</v>
      </c>
      <c r="CI690">
        <v>0</v>
      </c>
      <c r="CJ690">
        <v>0</v>
      </c>
      <c r="CK690">
        <v>0</v>
      </c>
      <c r="CL690">
        <v>0</v>
      </c>
      <c r="CM690">
        <v>0</v>
      </c>
      <c r="CN690">
        <v>0</v>
      </c>
      <c r="CO690">
        <v>0</v>
      </c>
      <c r="CP690">
        <v>0</v>
      </c>
      <c r="CQ690">
        <v>0</v>
      </c>
      <c r="CR690">
        <v>0</v>
      </c>
      <c r="CS690">
        <v>0</v>
      </c>
      <c r="CT690">
        <v>0</v>
      </c>
      <c r="CU690">
        <v>0</v>
      </c>
      <c r="CV690">
        <v>0</v>
      </c>
      <c r="CW690">
        <v>0</v>
      </c>
      <c r="CX690">
        <v>0</v>
      </c>
      <c r="CY690">
        <v>0</v>
      </c>
      <c r="CZ690">
        <v>0</v>
      </c>
      <c r="DA690">
        <v>0</v>
      </c>
      <c r="DB690">
        <v>0</v>
      </c>
      <c r="DC690">
        <v>0</v>
      </c>
      <c r="DD690">
        <v>0</v>
      </c>
      <c r="DE690">
        <v>0</v>
      </c>
      <c r="DF690">
        <v>0</v>
      </c>
      <c r="DG690">
        <v>0</v>
      </c>
      <c r="DH690">
        <v>0</v>
      </c>
      <c r="DI690">
        <v>0</v>
      </c>
      <c r="DJ690">
        <v>0</v>
      </c>
      <c r="DK690">
        <v>0</v>
      </c>
      <c r="DL690">
        <v>0</v>
      </c>
      <c r="DM690">
        <v>0</v>
      </c>
      <c r="DN690">
        <v>0</v>
      </c>
      <c r="DO690">
        <v>0</v>
      </c>
      <c r="DP690">
        <v>0</v>
      </c>
      <c r="DQ690">
        <v>0</v>
      </c>
    </row>
    <row r="691" spans="1:121" x14ac:dyDescent="0.25">
      <c r="A691" t="s">
        <v>2140</v>
      </c>
      <c r="B691" t="s">
        <v>136</v>
      </c>
      <c r="C691" t="s">
        <v>137</v>
      </c>
      <c r="D691">
        <v>373</v>
      </c>
      <c r="E691" t="s">
        <v>138</v>
      </c>
      <c r="F691" t="s">
        <v>2139</v>
      </c>
      <c r="G691" s="65">
        <v>29810</v>
      </c>
      <c r="H691" t="s">
        <v>166</v>
      </c>
      <c r="I691" t="s">
        <v>206</v>
      </c>
      <c r="J691" s="66">
        <v>200019605926216</v>
      </c>
      <c r="K691" t="s">
        <v>143</v>
      </c>
      <c r="L691">
        <v>3</v>
      </c>
      <c r="M691" s="65">
        <v>45663</v>
      </c>
      <c r="N691" t="s">
        <v>200</v>
      </c>
      <c r="O691" t="s">
        <v>201</v>
      </c>
      <c r="P691" t="s">
        <v>200</v>
      </c>
      <c r="Q691" t="s">
        <v>201</v>
      </c>
      <c r="R691">
        <v>1</v>
      </c>
      <c r="S691" t="s">
        <v>146</v>
      </c>
      <c r="T691" t="s">
        <v>147</v>
      </c>
      <c r="U691" t="s">
        <v>148</v>
      </c>
      <c r="V691" t="s">
        <v>149</v>
      </c>
      <c r="W691" t="s">
        <v>150</v>
      </c>
      <c r="X691">
        <v>1500</v>
      </c>
      <c r="Y691" t="s">
        <v>264</v>
      </c>
      <c r="Z691" t="s">
        <v>152</v>
      </c>
      <c r="AA691" t="s">
        <v>153</v>
      </c>
      <c r="AB691" t="s">
        <v>154</v>
      </c>
      <c r="AC691" t="s">
        <v>155</v>
      </c>
      <c r="AF691" t="s">
        <v>188</v>
      </c>
      <c r="AG691" t="s">
        <v>189</v>
      </c>
      <c r="AP691" t="s">
        <v>158</v>
      </c>
      <c r="AQ691" t="s">
        <v>159</v>
      </c>
      <c r="AR691">
        <v>2025</v>
      </c>
      <c r="AS691">
        <v>12</v>
      </c>
      <c r="AT691" s="65">
        <v>45669</v>
      </c>
      <c r="AU691" t="s">
        <v>160</v>
      </c>
      <c r="AV691" t="s">
        <v>161</v>
      </c>
      <c r="AW691" t="s">
        <v>162</v>
      </c>
      <c r="AX691">
        <v>70000</v>
      </c>
      <c r="AY691">
        <v>0</v>
      </c>
      <c r="AZ691">
        <v>0</v>
      </c>
      <c r="BA691">
        <v>0</v>
      </c>
      <c r="BB691">
        <v>0</v>
      </c>
      <c r="BC691">
        <v>0</v>
      </c>
      <c r="BD691">
        <v>0</v>
      </c>
      <c r="BE691">
        <v>0</v>
      </c>
      <c r="BF691">
        <v>0</v>
      </c>
      <c r="BG691">
        <v>0</v>
      </c>
      <c r="BH691">
        <v>0</v>
      </c>
      <c r="BI691">
        <v>0</v>
      </c>
      <c r="BJ691">
        <v>2009</v>
      </c>
      <c r="BK691">
        <v>5368.48</v>
      </c>
      <c r="BL691">
        <v>2128</v>
      </c>
      <c r="BM691">
        <v>0</v>
      </c>
      <c r="BN691">
        <v>0</v>
      </c>
      <c r="BO691">
        <v>0</v>
      </c>
      <c r="BP691">
        <v>0</v>
      </c>
      <c r="BQ691">
        <v>0</v>
      </c>
      <c r="BR691">
        <v>0</v>
      </c>
      <c r="BS691">
        <v>0</v>
      </c>
      <c r="BT691">
        <v>0</v>
      </c>
      <c r="BU691">
        <v>0</v>
      </c>
      <c r="BV691">
        <v>0</v>
      </c>
      <c r="BW691">
        <v>0</v>
      </c>
      <c r="BX691">
        <v>0</v>
      </c>
      <c r="BY691">
        <v>0</v>
      </c>
      <c r="BZ691">
        <v>0</v>
      </c>
      <c r="CA691">
        <v>0</v>
      </c>
      <c r="CB691">
        <v>0</v>
      </c>
      <c r="CC691">
        <v>0</v>
      </c>
      <c r="CD691">
        <v>0</v>
      </c>
      <c r="CE691">
        <v>0</v>
      </c>
      <c r="CF691">
        <v>0</v>
      </c>
      <c r="CG691">
        <v>0</v>
      </c>
      <c r="CH691">
        <v>0</v>
      </c>
      <c r="CI691">
        <v>0</v>
      </c>
      <c r="CJ691">
        <v>0</v>
      </c>
      <c r="CK691">
        <v>0</v>
      </c>
      <c r="CL691">
        <v>0</v>
      </c>
      <c r="CM691">
        <v>0</v>
      </c>
      <c r="CN691">
        <v>0</v>
      </c>
      <c r="CO691">
        <v>0</v>
      </c>
      <c r="CP691">
        <v>0</v>
      </c>
      <c r="CQ691">
        <v>0</v>
      </c>
      <c r="CR691">
        <v>0</v>
      </c>
      <c r="CS691">
        <v>0</v>
      </c>
      <c r="CT691">
        <v>0</v>
      </c>
      <c r="CU691">
        <v>0</v>
      </c>
      <c r="CV691">
        <v>0</v>
      </c>
      <c r="CW691">
        <v>0</v>
      </c>
      <c r="CX691">
        <v>0</v>
      </c>
      <c r="CY691">
        <v>0</v>
      </c>
      <c r="CZ691">
        <v>0</v>
      </c>
      <c r="DA691">
        <v>0</v>
      </c>
      <c r="DB691">
        <v>0</v>
      </c>
      <c r="DC691">
        <v>0</v>
      </c>
      <c r="DD691">
        <v>0</v>
      </c>
      <c r="DE691">
        <v>0</v>
      </c>
      <c r="DF691">
        <v>0</v>
      </c>
      <c r="DG691">
        <v>0</v>
      </c>
      <c r="DH691">
        <v>0</v>
      </c>
      <c r="DI691">
        <v>0</v>
      </c>
      <c r="DJ691">
        <v>0</v>
      </c>
      <c r="DK691">
        <v>0</v>
      </c>
      <c r="DL691">
        <v>0</v>
      </c>
      <c r="DM691">
        <v>0</v>
      </c>
      <c r="DN691">
        <v>0</v>
      </c>
      <c r="DO691">
        <v>0</v>
      </c>
      <c r="DP691">
        <v>0</v>
      </c>
      <c r="DQ691">
        <v>0</v>
      </c>
    </row>
    <row r="692" spans="1:121" x14ac:dyDescent="0.25">
      <c r="A692" t="s">
        <v>2142</v>
      </c>
      <c r="B692" t="s">
        <v>136</v>
      </c>
      <c r="C692" t="s">
        <v>137</v>
      </c>
      <c r="D692">
        <v>87</v>
      </c>
      <c r="E692" t="s">
        <v>138</v>
      </c>
      <c r="F692" t="s">
        <v>2141</v>
      </c>
      <c r="G692" t="s">
        <v>2143</v>
      </c>
      <c r="H692" t="s">
        <v>166</v>
      </c>
      <c r="I692" t="s">
        <v>142</v>
      </c>
      <c r="J692" s="66">
        <v>3470004051</v>
      </c>
      <c r="K692" t="s">
        <v>143</v>
      </c>
      <c r="L692">
        <v>1</v>
      </c>
      <c r="M692" s="65">
        <v>45669</v>
      </c>
      <c r="N692" t="s">
        <v>246</v>
      </c>
      <c r="O692" t="s">
        <v>247</v>
      </c>
      <c r="P692" t="s">
        <v>246</v>
      </c>
      <c r="Q692" t="s">
        <v>247</v>
      </c>
      <c r="R692">
        <v>34</v>
      </c>
      <c r="S692" t="s">
        <v>169</v>
      </c>
      <c r="T692" t="s">
        <v>147</v>
      </c>
      <c r="U692" t="s">
        <v>148</v>
      </c>
      <c r="V692" t="s">
        <v>149</v>
      </c>
      <c r="W692" t="s">
        <v>150</v>
      </c>
      <c r="X692">
        <v>1500</v>
      </c>
      <c r="Y692" t="s">
        <v>264</v>
      </c>
      <c r="Z692" t="s">
        <v>152</v>
      </c>
      <c r="AA692" t="s">
        <v>153</v>
      </c>
      <c r="AB692" t="s">
        <v>154</v>
      </c>
      <c r="AC692" t="s">
        <v>155</v>
      </c>
      <c r="AF692" t="s">
        <v>188</v>
      </c>
      <c r="AG692" t="s">
        <v>189</v>
      </c>
      <c r="AP692" t="s">
        <v>158</v>
      </c>
      <c r="AQ692" t="s">
        <v>159</v>
      </c>
      <c r="AR692">
        <v>2025</v>
      </c>
      <c r="AS692">
        <v>12</v>
      </c>
      <c r="AT692" s="65">
        <v>45669</v>
      </c>
      <c r="AU692" t="s">
        <v>160</v>
      </c>
      <c r="AV692" t="s">
        <v>161</v>
      </c>
      <c r="AW692" t="s">
        <v>171</v>
      </c>
      <c r="AX692">
        <v>0</v>
      </c>
      <c r="AY692">
        <v>0</v>
      </c>
      <c r="AZ692">
        <v>0</v>
      </c>
      <c r="BA692">
        <v>0</v>
      </c>
      <c r="BB692">
        <v>0</v>
      </c>
      <c r="BC692">
        <v>0</v>
      </c>
      <c r="BD692">
        <v>0</v>
      </c>
      <c r="BE692">
        <v>0</v>
      </c>
      <c r="BF692">
        <v>0</v>
      </c>
      <c r="BG692">
        <v>0</v>
      </c>
      <c r="BH692">
        <v>0</v>
      </c>
      <c r="BI692">
        <v>0</v>
      </c>
      <c r="BJ692">
        <v>1435</v>
      </c>
      <c r="BK692">
        <v>1854</v>
      </c>
      <c r="BL692">
        <v>1520</v>
      </c>
      <c r="BM692">
        <v>0</v>
      </c>
      <c r="BN692">
        <v>0</v>
      </c>
      <c r="BO692">
        <v>0</v>
      </c>
      <c r="BP692">
        <v>0</v>
      </c>
      <c r="BQ692">
        <v>0</v>
      </c>
      <c r="BR692">
        <v>0</v>
      </c>
      <c r="BS692">
        <v>0</v>
      </c>
      <c r="BT692">
        <v>0</v>
      </c>
      <c r="BU692">
        <v>0</v>
      </c>
      <c r="BV692">
        <v>0</v>
      </c>
      <c r="BW692">
        <v>0</v>
      </c>
      <c r="BX692">
        <v>0</v>
      </c>
      <c r="BY692">
        <v>0</v>
      </c>
      <c r="BZ692">
        <v>0</v>
      </c>
      <c r="CA692">
        <v>0</v>
      </c>
      <c r="CB692">
        <v>0</v>
      </c>
      <c r="CC692">
        <v>0</v>
      </c>
      <c r="CD692">
        <v>0</v>
      </c>
      <c r="CE692">
        <v>0</v>
      </c>
      <c r="CF692">
        <v>0</v>
      </c>
      <c r="CG692">
        <v>0</v>
      </c>
      <c r="CH692">
        <v>0</v>
      </c>
      <c r="CI692">
        <v>0</v>
      </c>
      <c r="CJ692">
        <v>0</v>
      </c>
      <c r="CK692">
        <v>0</v>
      </c>
      <c r="CL692">
        <v>0</v>
      </c>
      <c r="CM692">
        <v>0</v>
      </c>
      <c r="CN692">
        <v>0</v>
      </c>
      <c r="CO692">
        <v>0</v>
      </c>
      <c r="CP692">
        <v>0</v>
      </c>
      <c r="CQ692">
        <v>0</v>
      </c>
      <c r="CR692">
        <v>0</v>
      </c>
      <c r="CS692">
        <v>0</v>
      </c>
      <c r="CT692">
        <v>0</v>
      </c>
      <c r="CU692">
        <v>0</v>
      </c>
      <c r="CV692">
        <v>0</v>
      </c>
      <c r="CW692">
        <v>0</v>
      </c>
      <c r="CX692">
        <v>0</v>
      </c>
      <c r="CY692">
        <v>0</v>
      </c>
      <c r="CZ692">
        <v>0</v>
      </c>
      <c r="DA692">
        <v>0</v>
      </c>
      <c r="DB692">
        <v>0</v>
      </c>
      <c r="DC692">
        <v>0</v>
      </c>
      <c r="DD692">
        <v>0</v>
      </c>
      <c r="DE692">
        <v>0</v>
      </c>
      <c r="DF692">
        <v>0</v>
      </c>
      <c r="DG692">
        <v>0</v>
      </c>
      <c r="DH692">
        <v>0</v>
      </c>
      <c r="DI692">
        <v>0</v>
      </c>
      <c r="DJ692">
        <v>0</v>
      </c>
      <c r="DK692">
        <v>0</v>
      </c>
      <c r="DL692">
        <v>0</v>
      </c>
      <c r="DM692">
        <v>0</v>
      </c>
      <c r="DN692">
        <v>0</v>
      </c>
      <c r="DO692">
        <v>0</v>
      </c>
      <c r="DP692">
        <v>0</v>
      </c>
      <c r="DQ692">
        <v>0</v>
      </c>
    </row>
    <row r="693" spans="1:121" x14ac:dyDescent="0.25">
      <c r="A693" t="s">
        <v>2145</v>
      </c>
      <c r="B693" t="s">
        <v>136</v>
      </c>
      <c r="C693" t="s">
        <v>137</v>
      </c>
      <c r="D693">
        <v>156</v>
      </c>
      <c r="E693" t="s">
        <v>138</v>
      </c>
      <c r="F693" t="s">
        <v>2144</v>
      </c>
      <c r="G693" s="65">
        <v>32824</v>
      </c>
      <c r="H693" t="s">
        <v>141</v>
      </c>
      <c r="I693" t="s">
        <v>142</v>
      </c>
      <c r="J693" s="66">
        <v>200019603724720</v>
      </c>
      <c r="K693" t="s">
        <v>143</v>
      </c>
      <c r="L693">
        <v>3</v>
      </c>
      <c r="M693" s="65">
        <v>45663</v>
      </c>
      <c r="N693" t="s">
        <v>329</v>
      </c>
      <c r="O693" t="s">
        <v>330</v>
      </c>
      <c r="P693" t="s">
        <v>329</v>
      </c>
      <c r="Q693" t="s">
        <v>330</v>
      </c>
      <c r="R693">
        <v>1</v>
      </c>
      <c r="S693" t="s">
        <v>146</v>
      </c>
      <c r="T693" t="s">
        <v>147</v>
      </c>
      <c r="U693" t="s">
        <v>148</v>
      </c>
      <c r="V693" t="s">
        <v>149</v>
      </c>
      <c r="W693" t="s">
        <v>150</v>
      </c>
      <c r="X693">
        <v>1983</v>
      </c>
      <c r="Y693" t="s">
        <v>522</v>
      </c>
      <c r="Z693" t="s">
        <v>152</v>
      </c>
      <c r="AA693" t="s">
        <v>153</v>
      </c>
      <c r="AB693" t="s">
        <v>154</v>
      </c>
      <c r="AC693" t="s">
        <v>155</v>
      </c>
      <c r="AF693" t="s">
        <v>188</v>
      </c>
      <c r="AG693" t="s">
        <v>189</v>
      </c>
      <c r="AP693" t="s">
        <v>158</v>
      </c>
      <c r="AQ693" t="s">
        <v>159</v>
      </c>
      <c r="AR693">
        <v>2025</v>
      </c>
      <c r="AS693">
        <v>12</v>
      </c>
      <c r="AT693" s="65">
        <v>45669</v>
      </c>
      <c r="AU693" t="s">
        <v>160</v>
      </c>
      <c r="AV693" t="s">
        <v>161</v>
      </c>
      <c r="AW693" t="s">
        <v>162</v>
      </c>
      <c r="AX693">
        <v>49335</v>
      </c>
      <c r="AY693">
        <v>0</v>
      </c>
      <c r="AZ693">
        <v>0</v>
      </c>
      <c r="BA693">
        <v>0</v>
      </c>
      <c r="BB693">
        <v>0</v>
      </c>
      <c r="BC693">
        <v>0</v>
      </c>
      <c r="BD693">
        <v>0</v>
      </c>
      <c r="BE693">
        <v>0</v>
      </c>
      <c r="BF693">
        <v>0</v>
      </c>
      <c r="BG693">
        <v>0</v>
      </c>
      <c r="BH693">
        <v>0</v>
      </c>
      <c r="BI693">
        <v>0</v>
      </c>
      <c r="BJ693">
        <v>1415.91</v>
      </c>
      <c r="BK693">
        <v>1760.15</v>
      </c>
      <c r="BL693">
        <v>1499.78</v>
      </c>
      <c r="BM693">
        <v>0</v>
      </c>
      <c r="BN693">
        <v>0</v>
      </c>
      <c r="BO693">
        <v>0</v>
      </c>
      <c r="BP693">
        <v>0</v>
      </c>
      <c r="BQ693">
        <v>0</v>
      </c>
      <c r="BR693">
        <v>0</v>
      </c>
      <c r="BS693">
        <v>0</v>
      </c>
      <c r="BT693">
        <v>0</v>
      </c>
      <c r="BU693">
        <v>0</v>
      </c>
      <c r="BV693">
        <v>0</v>
      </c>
      <c r="BW693">
        <v>0</v>
      </c>
      <c r="BX693">
        <v>0</v>
      </c>
      <c r="BY693">
        <v>0</v>
      </c>
      <c r="BZ693">
        <v>3046.05</v>
      </c>
      <c r="CA693">
        <v>0</v>
      </c>
      <c r="CB693">
        <v>0</v>
      </c>
      <c r="CC693">
        <v>0</v>
      </c>
      <c r="CD693">
        <v>0</v>
      </c>
      <c r="CE693">
        <v>0</v>
      </c>
      <c r="CF693">
        <v>0</v>
      </c>
      <c r="CG693">
        <v>0</v>
      </c>
      <c r="CH693">
        <v>0</v>
      </c>
      <c r="CI693">
        <v>0</v>
      </c>
      <c r="CJ693">
        <v>0</v>
      </c>
      <c r="CK693">
        <v>0</v>
      </c>
      <c r="CL693">
        <v>0</v>
      </c>
      <c r="CM693">
        <v>0</v>
      </c>
      <c r="CN693">
        <v>0</v>
      </c>
      <c r="CO693">
        <v>0</v>
      </c>
      <c r="CP693">
        <v>0</v>
      </c>
      <c r="CQ693">
        <v>0</v>
      </c>
      <c r="CR693">
        <v>0</v>
      </c>
      <c r="CS693">
        <v>0</v>
      </c>
      <c r="CT693">
        <v>0</v>
      </c>
      <c r="CU693">
        <v>0</v>
      </c>
      <c r="CV693">
        <v>0</v>
      </c>
      <c r="CW693">
        <v>0</v>
      </c>
      <c r="CX693">
        <v>0</v>
      </c>
      <c r="CY693">
        <v>0</v>
      </c>
      <c r="CZ693">
        <v>0</v>
      </c>
      <c r="DA693">
        <v>0</v>
      </c>
      <c r="DB693">
        <v>0</v>
      </c>
      <c r="DC693">
        <v>0</v>
      </c>
      <c r="DD693">
        <v>0</v>
      </c>
      <c r="DE693">
        <v>0</v>
      </c>
      <c r="DF693">
        <v>0</v>
      </c>
      <c r="DG693">
        <v>0</v>
      </c>
      <c r="DH693">
        <v>0</v>
      </c>
      <c r="DI693">
        <v>0</v>
      </c>
      <c r="DJ693">
        <v>0</v>
      </c>
      <c r="DK693">
        <v>0</v>
      </c>
      <c r="DL693">
        <v>0</v>
      </c>
      <c r="DM693">
        <v>0</v>
      </c>
      <c r="DN693">
        <v>0</v>
      </c>
      <c r="DO693">
        <v>0</v>
      </c>
      <c r="DP693">
        <v>0</v>
      </c>
      <c r="DQ693">
        <v>0</v>
      </c>
    </row>
    <row r="694" spans="1:121" x14ac:dyDescent="0.25">
      <c r="A694" t="s">
        <v>2147</v>
      </c>
      <c r="B694" t="s">
        <v>136</v>
      </c>
      <c r="C694" t="s">
        <v>137</v>
      </c>
      <c r="D694">
        <v>6</v>
      </c>
      <c r="E694" t="s">
        <v>138</v>
      </c>
      <c r="F694" t="s">
        <v>2146</v>
      </c>
      <c r="G694" t="s">
        <v>2148</v>
      </c>
      <c r="H694" t="s">
        <v>141</v>
      </c>
      <c r="I694" t="s">
        <v>206</v>
      </c>
      <c r="J694" s="66">
        <v>9603176516</v>
      </c>
      <c r="K694" t="s">
        <v>143</v>
      </c>
      <c r="L694">
        <v>1</v>
      </c>
      <c r="M694" s="65">
        <v>45662</v>
      </c>
      <c r="N694" t="s">
        <v>305</v>
      </c>
      <c r="O694" t="s">
        <v>306</v>
      </c>
      <c r="P694" t="s">
        <v>305</v>
      </c>
      <c r="Q694" t="s">
        <v>306</v>
      </c>
      <c r="R694">
        <v>34</v>
      </c>
      <c r="S694" t="s">
        <v>169</v>
      </c>
      <c r="T694" t="s">
        <v>147</v>
      </c>
      <c r="U694" t="s">
        <v>148</v>
      </c>
      <c r="V694" t="s">
        <v>149</v>
      </c>
      <c r="W694" t="s">
        <v>150</v>
      </c>
      <c r="X694">
        <v>1390</v>
      </c>
      <c r="Y694" t="s">
        <v>301</v>
      </c>
      <c r="AB694" t="s">
        <v>154</v>
      </c>
      <c r="AC694" t="s">
        <v>155</v>
      </c>
      <c r="AP694" t="s">
        <v>158</v>
      </c>
      <c r="AQ694" t="s">
        <v>159</v>
      </c>
      <c r="AR694">
        <v>2025</v>
      </c>
      <c r="AS694">
        <v>12</v>
      </c>
      <c r="AT694" s="65">
        <v>45669</v>
      </c>
      <c r="AU694" t="s">
        <v>160</v>
      </c>
      <c r="AV694" t="s">
        <v>161</v>
      </c>
      <c r="AW694" t="s">
        <v>171</v>
      </c>
      <c r="AX694">
        <v>0</v>
      </c>
      <c r="AY694">
        <v>0</v>
      </c>
      <c r="AZ694">
        <v>0</v>
      </c>
      <c r="BA694">
        <v>0</v>
      </c>
      <c r="BB694">
        <v>0</v>
      </c>
      <c r="BC694">
        <v>0</v>
      </c>
      <c r="BD694">
        <v>0</v>
      </c>
      <c r="BE694">
        <v>0</v>
      </c>
      <c r="BF694">
        <v>0</v>
      </c>
      <c r="BG694">
        <v>0</v>
      </c>
      <c r="BH694">
        <v>0</v>
      </c>
      <c r="BI694">
        <v>0</v>
      </c>
      <c r="BJ694">
        <v>2870</v>
      </c>
      <c r="BK694">
        <v>12105.37</v>
      </c>
      <c r="BL694">
        <v>3040</v>
      </c>
      <c r="BM694">
        <v>0</v>
      </c>
      <c r="BN694">
        <v>0</v>
      </c>
      <c r="BO694">
        <v>0</v>
      </c>
      <c r="BP694">
        <v>0</v>
      </c>
      <c r="BQ694">
        <v>0</v>
      </c>
      <c r="BR694">
        <v>0</v>
      </c>
      <c r="BS694">
        <v>0</v>
      </c>
      <c r="BT694">
        <v>0</v>
      </c>
      <c r="BU694">
        <v>0</v>
      </c>
      <c r="BV694">
        <v>0</v>
      </c>
      <c r="BW694">
        <v>0</v>
      </c>
      <c r="BX694">
        <v>0</v>
      </c>
      <c r="BY694">
        <v>0</v>
      </c>
      <c r="BZ694">
        <v>0</v>
      </c>
      <c r="CA694">
        <v>0</v>
      </c>
      <c r="CB694">
        <v>0</v>
      </c>
      <c r="CC694">
        <v>0</v>
      </c>
      <c r="CD694">
        <v>0</v>
      </c>
      <c r="CE694">
        <v>0</v>
      </c>
      <c r="CF694">
        <v>0</v>
      </c>
      <c r="CG694">
        <v>0</v>
      </c>
      <c r="CH694">
        <v>0</v>
      </c>
      <c r="CI694">
        <v>0</v>
      </c>
      <c r="CJ694">
        <v>0</v>
      </c>
      <c r="CK694">
        <v>0</v>
      </c>
      <c r="CL694">
        <v>0</v>
      </c>
      <c r="CM694">
        <v>0</v>
      </c>
      <c r="CN694">
        <v>0</v>
      </c>
      <c r="CO694">
        <v>0</v>
      </c>
      <c r="CP694">
        <v>0</v>
      </c>
      <c r="CQ694">
        <v>0</v>
      </c>
      <c r="CR694">
        <v>0</v>
      </c>
      <c r="CS694">
        <v>0</v>
      </c>
      <c r="CT694">
        <v>0</v>
      </c>
      <c r="CU694">
        <v>0</v>
      </c>
      <c r="CV694">
        <v>0</v>
      </c>
      <c r="CW694">
        <v>0</v>
      </c>
      <c r="CX694">
        <v>0</v>
      </c>
      <c r="CY694">
        <v>0</v>
      </c>
      <c r="CZ694">
        <v>0</v>
      </c>
      <c r="DA694">
        <v>0</v>
      </c>
      <c r="DB694">
        <v>0</v>
      </c>
      <c r="DC694">
        <v>0</v>
      </c>
      <c r="DD694">
        <v>0</v>
      </c>
      <c r="DE694">
        <v>0</v>
      </c>
      <c r="DF694">
        <v>0</v>
      </c>
      <c r="DG694">
        <v>0</v>
      </c>
      <c r="DH694">
        <v>0</v>
      </c>
      <c r="DI694">
        <v>0</v>
      </c>
      <c r="DJ694">
        <v>0</v>
      </c>
      <c r="DK694">
        <v>0</v>
      </c>
      <c r="DL694">
        <v>0</v>
      </c>
      <c r="DM694">
        <v>0</v>
      </c>
      <c r="DN694">
        <v>0</v>
      </c>
      <c r="DO694">
        <v>0</v>
      </c>
      <c r="DP694">
        <v>0</v>
      </c>
      <c r="DQ694">
        <v>0</v>
      </c>
    </row>
    <row r="695" spans="1:121" x14ac:dyDescent="0.25">
      <c r="A695" t="s">
        <v>2150</v>
      </c>
      <c r="B695" t="s">
        <v>136</v>
      </c>
      <c r="C695" t="s">
        <v>137</v>
      </c>
      <c r="D695">
        <v>18</v>
      </c>
      <c r="E695" t="s">
        <v>138</v>
      </c>
      <c r="F695" t="s">
        <v>2149</v>
      </c>
      <c r="G695" s="65">
        <v>28501</v>
      </c>
      <c r="H695" t="s">
        <v>141</v>
      </c>
      <c r="I695" t="s">
        <v>142</v>
      </c>
      <c r="J695" s="66">
        <v>131225664</v>
      </c>
      <c r="K695" t="s">
        <v>143</v>
      </c>
      <c r="L695">
        <v>1</v>
      </c>
      <c r="M695" s="65">
        <v>45662</v>
      </c>
      <c r="N695" t="s">
        <v>167</v>
      </c>
      <c r="O695" t="s">
        <v>168</v>
      </c>
      <c r="P695" t="s">
        <v>167</v>
      </c>
      <c r="Q695" t="s">
        <v>168</v>
      </c>
      <c r="R695">
        <v>34</v>
      </c>
      <c r="S695" t="s">
        <v>169</v>
      </c>
      <c r="T695" t="s">
        <v>147</v>
      </c>
      <c r="U695" t="s">
        <v>148</v>
      </c>
      <c r="V695" t="s">
        <v>149</v>
      </c>
      <c r="W695" t="s">
        <v>150</v>
      </c>
      <c r="X695">
        <v>2210</v>
      </c>
      <c r="Y695" t="s">
        <v>170</v>
      </c>
      <c r="AB695" t="s">
        <v>154</v>
      </c>
      <c r="AC695" t="s">
        <v>155</v>
      </c>
      <c r="AP695" t="s">
        <v>158</v>
      </c>
      <c r="AQ695" t="s">
        <v>159</v>
      </c>
      <c r="AR695">
        <v>2025</v>
      </c>
      <c r="AS695">
        <v>12</v>
      </c>
      <c r="AT695" s="65">
        <v>45669</v>
      </c>
      <c r="AU695" t="s">
        <v>160</v>
      </c>
      <c r="AV695" t="s">
        <v>161</v>
      </c>
      <c r="AW695" t="s">
        <v>171</v>
      </c>
      <c r="AX695">
        <v>0</v>
      </c>
      <c r="AY695">
        <v>0</v>
      </c>
      <c r="AZ695">
        <v>0</v>
      </c>
      <c r="BA695">
        <v>0</v>
      </c>
      <c r="BB695">
        <v>0</v>
      </c>
      <c r="BC695">
        <v>0</v>
      </c>
      <c r="BD695">
        <v>0</v>
      </c>
      <c r="BE695">
        <v>0</v>
      </c>
      <c r="BF695">
        <v>0</v>
      </c>
      <c r="BG695">
        <v>0</v>
      </c>
      <c r="BH695">
        <v>0</v>
      </c>
      <c r="BI695">
        <v>0</v>
      </c>
      <c r="BJ695">
        <v>2296</v>
      </c>
      <c r="BK695">
        <v>7400.87</v>
      </c>
      <c r="BL695">
        <v>2432</v>
      </c>
      <c r="BM695">
        <v>0</v>
      </c>
      <c r="BN695">
        <v>0</v>
      </c>
      <c r="BO695">
        <v>0</v>
      </c>
      <c r="BP695">
        <v>0</v>
      </c>
      <c r="BQ695">
        <v>0</v>
      </c>
      <c r="BR695">
        <v>0</v>
      </c>
      <c r="BS695">
        <v>0</v>
      </c>
      <c r="BT695">
        <v>0</v>
      </c>
      <c r="BU695">
        <v>0</v>
      </c>
      <c r="BV695">
        <v>0</v>
      </c>
      <c r="BW695">
        <v>0</v>
      </c>
      <c r="BX695">
        <v>0</v>
      </c>
      <c r="BY695">
        <v>0</v>
      </c>
      <c r="BZ695">
        <v>0</v>
      </c>
      <c r="CA695">
        <v>0</v>
      </c>
      <c r="CB695">
        <v>0</v>
      </c>
      <c r="CC695">
        <v>0</v>
      </c>
      <c r="CD695">
        <v>0</v>
      </c>
      <c r="CE695">
        <v>0</v>
      </c>
      <c r="CF695">
        <v>0</v>
      </c>
      <c r="CG695">
        <v>0</v>
      </c>
      <c r="CH695">
        <v>0</v>
      </c>
      <c r="CI695">
        <v>0</v>
      </c>
      <c r="CJ695">
        <v>0</v>
      </c>
      <c r="CK695">
        <v>0</v>
      </c>
      <c r="CL695">
        <v>0</v>
      </c>
      <c r="CM695">
        <v>0</v>
      </c>
      <c r="CN695">
        <v>0</v>
      </c>
      <c r="CO695">
        <v>0</v>
      </c>
      <c r="CP695">
        <v>0</v>
      </c>
      <c r="CQ695">
        <v>0</v>
      </c>
      <c r="CR695">
        <v>0</v>
      </c>
      <c r="CS695">
        <v>0</v>
      </c>
      <c r="CT695">
        <v>0</v>
      </c>
      <c r="CU695">
        <v>0</v>
      </c>
      <c r="CV695">
        <v>0</v>
      </c>
      <c r="CW695">
        <v>0</v>
      </c>
      <c r="CX695">
        <v>0</v>
      </c>
      <c r="CY695">
        <v>0</v>
      </c>
      <c r="CZ695">
        <v>0</v>
      </c>
      <c r="DA695">
        <v>0</v>
      </c>
      <c r="DB695">
        <v>0</v>
      </c>
      <c r="DC695">
        <v>0</v>
      </c>
      <c r="DD695">
        <v>0</v>
      </c>
      <c r="DE695">
        <v>0</v>
      </c>
      <c r="DF695">
        <v>0</v>
      </c>
      <c r="DG695">
        <v>0</v>
      </c>
      <c r="DH695">
        <v>0</v>
      </c>
      <c r="DI695">
        <v>0</v>
      </c>
      <c r="DJ695">
        <v>0</v>
      </c>
      <c r="DK695">
        <v>0</v>
      </c>
      <c r="DL695">
        <v>0</v>
      </c>
      <c r="DM695">
        <v>0</v>
      </c>
      <c r="DN695">
        <v>0</v>
      </c>
      <c r="DO695">
        <v>0</v>
      </c>
      <c r="DP695">
        <v>0</v>
      </c>
      <c r="DQ695">
        <v>0</v>
      </c>
    </row>
    <row r="696" spans="1:121" x14ac:dyDescent="0.25">
      <c r="A696" t="s">
        <v>2152</v>
      </c>
      <c r="B696" t="s">
        <v>136</v>
      </c>
      <c r="C696" t="s">
        <v>137</v>
      </c>
      <c r="D696">
        <v>100</v>
      </c>
      <c r="E696" t="s">
        <v>138</v>
      </c>
      <c r="F696" t="s">
        <v>2151</v>
      </c>
      <c r="G696" t="s">
        <v>2153</v>
      </c>
      <c r="H696" t="s">
        <v>166</v>
      </c>
      <c r="I696" t="s">
        <v>142</v>
      </c>
      <c r="J696" s="66">
        <v>200018300031202</v>
      </c>
      <c r="K696" t="s">
        <v>143</v>
      </c>
      <c r="L696">
        <v>8</v>
      </c>
      <c r="M696" s="65">
        <v>45663</v>
      </c>
      <c r="N696" t="s">
        <v>207</v>
      </c>
      <c r="O696" t="s">
        <v>208</v>
      </c>
      <c r="P696" t="s">
        <v>207</v>
      </c>
      <c r="Q696" t="s">
        <v>208</v>
      </c>
      <c r="R696">
        <v>1</v>
      </c>
      <c r="S696" t="s">
        <v>146</v>
      </c>
      <c r="T696" t="s">
        <v>147</v>
      </c>
      <c r="U696" t="s">
        <v>148</v>
      </c>
      <c r="V696" t="s">
        <v>149</v>
      </c>
      <c r="W696" t="s">
        <v>150</v>
      </c>
      <c r="X696">
        <v>2210</v>
      </c>
      <c r="Y696" t="s">
        <v>170</v>
      </c>
      <c r="AB696" t="s">
        <v>154</v>
      </c>
      <c r="AC696" t="s">
        <v>155</v>
      </c>
      <c r="AP696" t="s">
        <v>158</v>
      </c>
      <c r="AQ696" t="s">
        <v>159</v>
      </c>
      <c r="AR696">
        <v>2025</v>
      </c>
      <c r="AS696">
        <v>12</v>
      </c>
      <c r="AT696" s="65">
        <v>45669</v>
      </c>
      <c r="AU696" t="s">
        <v>160</v>
      </c>
      <c r="AV696" t="s">
        <v>161</v>
      </c>
      <c r="AW696" t="s">
        <v>162</v>
      </c>
      <c r="AX696">
        <v>55000</v>
      </c>
      <c r="AY696">
        <v>0</v>
      </c>
      <c r="AZ696">
        <v>0</v>
      </c>
      <c r="BA696">
        <v>0</v>
      </c>
      <c r="BB696">
        <v>0</v>
      </c>
      <c r="BC696">
        <v>0</v>
      </c>
      <c r="BD696">
        <v>0</v>
      </c>
      <c r="BE696">
        <v>0</v>
      </c>
      <c r="BF696">
        <v>0</v>
      </c>
      <c r="BG696">
        <v>0</v>
      </c>
      <c r="BH696">
        <v>0</v>
      </c>
      <c r="BI696">
        <v>0</v>
      </c>
      <c r="BJ696">
        <v>1578.5</v>
      </c>
      <c r="BK696">
        <v>2559.6799999999998</v>
      </c>
      <c r="BL696">
        <v>1672</v>
      </c>
      <c r="BM696">
        <v>0</v>
      </c>
      <c r="BN696">
        <v>0</v>
      </c>
      <c r="BO696">
        <v>0</v>
      </c>
      <c r="BP696">
        <v>0</v>
      </c>
      <c r="BQ696">
        <v>0</v>
      </c>
      <c r="BR696">
        <v>0</v>
      </c>
      <c r="BS696">
        <v>0</v>
      </c>
      <c r="BT696">
        <v>0</v>
      </c>
      <c r="BU696">
        <v>0</v>
      </c>
      <c r="BV696">
        <v>0</v>
      </c>
      <c r="BW696">
        <v>0</v>
      </c>
      <c r="BX696">
        <v>0</v>
      </c>
      <c r="BY696">
        <v>0</v>
      </c>
      <c r="BZ696">
        <v>17017.560000000001</v>
      </c>
      <c r="CA696">
        <v>0</v>
      </c>
      <c r="CB696">
        <v>0</v>
      </c>
      <c r="CC696">
        <v>0</v>
      </c>
      <c r="CD696">
        <v>0</v>
      </c>
      <c r="CE696">
        <v>0</v>
      </c>
      <c r="CF696">
        <v>0</v>
      </c>
      <c r="CG696">
        <v>0</v>
      </c>
      <c r="CH696">
        <v>0</v>
      </c>
      <c r="CI696">
        <v>0</v>
      </c>
      <c r="CJ696">
        <v>0</v>
      </c>
      <c r="CK696">
        <v>0</v>
      </c>
      <c r="CL696">
        <v>0</v>
      </c>
      <c r="CM696">
        <v>0</v>
      </c>
      <c r="CN696">
        <v>0</v>
      </c>
      <c r="CO696">
        <v>0</v>
      </c>
      <c r="CP696">
        <v>0</v>
      </c>
      <c r="CQ696">
        <v>0</v>
      </c>
      <c r="CR696">
        <v>0</v>
      </c>
      <c r="CS696">
        <v>0</v>
      </c>
      <c r="CT696">
        <v>0</v>
      </c>
      <c r="CU696">
        <v>0</v>
      </c>
      <c r="CV696">
        <v>0</v>
      </c>
      <c r="CW696">
        <v>0</v>
      </c>
      <c r="CX696">
        <v>0</v>
      </c>
      <c r="CY696">
        <v>0</v>
      </c>
      <c r="CZ696">
        <v>0</v>
      </c>
      <c r="DA696">
        <v>0</v>
      </c>
      <c r="DB696">
        <v>0</v>
      </c>
      <c r="DC696">
        <v>0</v>
      </c>
      <c r="DD696">
        <v>0</v>
      </c>
      <c r="DE696">
        <v>0</v>
      </c>
      <c r="DF696">
        <v>0</v>
      </c>
      <c r="DG696">
        <v>0</v>
      </c>
      <c r="DH696">
        <v>0</v>
      </c>
      <c r="DI696">
        <v>0</v>
      </c>
      <c r="DJ696">
        <v>0</v>
      </c>
      <c r="DK696">
        <v>0</v>
      </c>
      <c r="DL696">
        <v>0</v>
      </c>
      <c r="DM696">
        <v>0</v>
      </c>
      <c r="DN696">
        <v>0</v>
      </c>
      <c r="DO696">
        <v>0</v>
      </c>
      <c r="DP696">
        <v>0</v>
      </c>
      <c r="DQ696">
        <v>0</v>
      </c>
    </row>
    <row r="697" spans="1:121" x14ac:dyDescent="0.25">
      <c r="A697" t="s">
        <v>2155</v>
      </c>
      <c r="B697" t="s">
        <v>136</v>
      </c>
      <c r="C697" t="s">
        <v>137</v>
      </c>
      <c r="D697">
        <v>10</v>
      </c>
      <c r="E697" t="s">
        <v>138</v>
      </c>
      <c r="F697" t="s">
        <v>2154</v>
      </c>
      <c r="G697" s="65">
        <v>29747</v>
      </c>
      <c r="H697" t="s">
        <v>166</v>
      </c>
      <c r="I697" t="s">
        <v>142</v>
      </c>
      <c r="J697" s="66">
        <v>9605167843</v>
      </c>
      <c r="K697" t="s">
        <v>143</v>
      </c>
      <c r="L697">
        <v>1</v>
      </c>
      <c r="M697" s="65">
        <v>45663</v>
      </c>
      <c r="N697" t="s">
        <v>231</v>
      </c>
      <c r="O697" t="s">
        <v>232</v>
      </c>
      <c r="P697" t="s">
        <v>231</v>
      </c>
      <c r="Q697" t="s">
        <v>232</v>
      </c>
      <c r="R697">
        <v>34</v>
      </c>
      <c r="S697" t="s">
        <v>169</v>
      </c>
      <c r="T697" t="s">
        <v>147</v>
      </c>
      <c r="U697" t="s">
        <v>148</v>
      </c>
      <c r="V697" t="s">
        <v>149</v>
      </c>
      <c r="W697" t="s">
        <v>150</v>
      </c>
      <c r="X697">
        <v>1691</v>
      </c>
      <c r="Y697" t="s">
        <v>321</v>
      </c>
      <c r="Z697" t="s">
        <v>152</v>
      </c>
      <c r="AA697" t="s">
        <v>153</v>
      </c>
      <c r="AB697" t="s">
        <v>154</v>
      </c>
      <c r="AC697" t="s">
        <v>155</v>
      </c>
      <c r="AF697" t="s">
        <v>188</v>
      </c>
      <c r="AG697" t="s">
        <v>189</v>
      </c>
      <c r="AP697" t="s">
        <v>158</v>
      </c>
      <c r="AQ697" t="s">
        <v>159</v>
      </c>
      <c r="AR697">
        <v>2025</v>
      </c>
      <c r="AS697">
        <v>12</v>
      </c>
      <c r="AT697" s="65">
        <v>45669</v>
      </c>
      <c r="AU697" t="s">
        <v>160</v>
      </c>
      <c r="AV697" t="s">
        <v>161</v>
      </c>
      <c r="AW697" t="s">
        <v>171</v>
      </c>
      <c r="AX697">
        <v>0</v>
      </c>
      <c r="AY697">
        <v>0</v>
      </c>
      <c r="AZ697">
        <v>0</v>
      </c>
      <c r="BA697">
        <v>0</v>
      </c>
      <c r="BB697">
        <v>0</v>
      </c>
      <c r="BC697">
        <v>0</v>
      </c>
      <c r="BD697">
        <v>0</v>
      </c>
      <c r="BE697">
        <v>0</v>
      </c>
      <c r="BF697">
        <v>0</v>
      </c>
      <c r="BG697">
        <v>0</v>
      </c>
      <c r="BH697">
        <v>0</v>
      </c>
      <c r="BI697">
        <v>0</v>
      </c>
      <c r="BJ697">
        <v>1578.5</v>
      </c>
      <c r="BK697">
        <v>2559.6799999999998</v>
      </c>
      <c r="BL697">
        <v>1672</v>
      </c>
      <c r="BM697">
        <v>0</v>
      </c>
      <c r="BN697">
        <v>0</v>
      </c>
      <c r="BO697">
        <v>0</v>
      </c>
      <c r="BP697">
        <v>0</v>
      </c>
      <c r="BQ697">
        <v>0</v>
      </c>
      <c r="BR697">
        <v>0</v>
      </c>
      <c r="BS697">
        <v>0</v>
      </c>
      <c r="BT697">
        <v>0</v>
      </c>
      <c r="BU697">
        <v>0</v>
      </c>
      <c r="BV697">
        <v>0</v>
      </c>
      <c r="BW697">
        <v>0</v>
      </c>
      <c r="BX697">
        <v>0</v>
      </c>
      <c r="BY697">
        <v>0</v>
      </c>
      <c r="BZ697">
        <v>0</v>
      </c>
      <c r="CA697">
        <v>0</v>
      </c>
      <c r="CB697">
        <v>0</v>
      </c>
      <c r="CC697">
        <v>0</v>
      </c>
      <c r="CD697">
        <v>0</v>
      </c>
      <c r="CE697">
        <v>0</v>
      </c>
      <c r="CF697">
        <v>0</v>
      </c>
      <c r="CG697">
        <v>0</v>
      </c>
      <c r="CH697">
        <v>0</v>
      </c>
      <c r="CI697">
        <v>0</v>
      </c>
      <c r="CJ697">
        <v>0</v>
      </c>
      <c r="CK697">
        <v>0</v>
      </c>
      <c r="CL697">
        <v>0</v>
      </c>
      <c r="CM697">
        <v>0</v>
      </c>
      <c r="CN697">
        <v>0</v>
      </c>
      <c r="CO697">
        <v>0</v>
      </c>
      <c r="CP697">
        <v>0</v>
      </c>
      <c r="CQ697">
        <v>0</v>
      </c>
      <c r="CR697">
        <v>0</v>
      </c>
      <c r="CS697">
        <v>0</v>
      </c>
      <c r="CT697">
        <v>0</v>
      </c>
      <c r="CU697">
        <v>0</v>
      </c>
      <c r="CV697">
        <v>0</v>
      </c>
      <c r="CW697">
        <v>0</v>
      </c>
      <c r="CX697">
        <v>0</v>
      </c>
      <c r="CY697">
        <v>0</v>
      </c>
      <c r="CZ697">
        <v>0</v>
      </c>
      <c r="DA697">
        <v>0</v>
      </c>
      <c r="DB697">
        <v>0</v>
      </c>
      <c r="DC697">
        <v>0</v>
      </c>
      <c r="DD697">
        <v>0</v>
      </c>
      <c r="DE697">
        <v>0</v>
      </c>
      <c r="DF697">
        <v>0</v>
      </c>
      <c r="DG697">
        <v>0</v>
      </c>
      <c r="DH697">
        <v>0</v>
      </c>
      <c r="DI697">
        <v>0</v>
      </c>
      <c r="DJ697">
        <v>0</v>
      </c>
      <c r="DK697">
        <v>0</v>
      </c>
      <c r="DL697">
        <v>0</v>
      </c>
      <c r="DM697">
        <v>0</v>
      </c>
      <c r="DN697">
        <v>0</v>
      </c>
      <c r="DO697">
        <v>0</v>
      </c>
      <c r="DP697">
        <v>0</v>
      </c>
      <c r="DQ697">
        <v>0</v>
      </c>
    </row>
    <row r="698" spans="1:121" x14ac:dyDescent="0.25">
      <c r="A698" t="s">
        <v>2157</v>
      </c>
      <c r="B698" t="s">
        <v>136</v>
      </c>
      <c r="C698" t="s">
        <v>137</v>
      </c>
      <c r="D698">
        <v>6</v>
      </c>
      <c r="E698" t="s">
        <v>138</v>
      </c>
      <c r="F698" t="s">
        <v>2156</v>
      </c>
      <c r="G698" t="s">
        <v>2158</v>
      </c>
      <c r="H698" t="s">
        <v>141</v>
      </c>
      <c r="I698" t="s">
        <v>206</v>
      </c>
      <c r="J698" s="66">
        <v>200019606756833</v>
      </c>
      <c r="K698" t="s">
        <v>143</v>
      </c>
      <c r="L698">
        <v>3</v>
      </c>
      <c r="M698" s="65">
        <v>45663</v>
      </c>
      <c r="N698" t="s">
        <v>785</v>
      </c>
      <c r="O698" t="s">
        <v>786</v>
      </c>
      <c r="P698" t="s">
        <v>785</v>
      </c>
      <c r="Q698" t="s">
        <v>786</v>
      </c>
      <c r="R698">
        <v>34</v>
      </c>
      <c r="S698" t="s">
        <v>169</v>
      </c>
      <c r="T698" t="s">
        <v>147</v>
      </c>
      <c r="U698" t="s">
        <v>148</v>
      </c>
      <c r="V698" t="s">
        <v>149</v>
      </c>
      <c r="W698" t="s">
        <v>150</v>
      </c>
      <c r="X698">
        <v>1500</v>
      </c>
      <c r="Y698" t="s">
        <v>264</v>
      </c>
      <c r="Z698" t="s">
        <v>152</v>
      </c>
      <c r="AA698" t="s">
        <v>153</v>
      </c>
      <c r="AB698" t="s">
        <v>154</v>
      </c>
      <c r="AC698" t="s">
        <v>155</v>
      </c>
      <c r="AF698" t="s">
        <v>188</v>
      </c>
      <c r="AG698" t="s">
        <v>189</v>
      </c>
      <c r="AP698" t="s">
        <v>158</v>
      </c>
      <c r="AQ698" t="s">
        <v>159</v>
      </c>
      <c r="AR698">
        <v>2025</v>
      </c>
      <c r="AS698">
        <v>12</v>
      </c>
      <c r="AT698" s="65">
        <v>45669</v>
      </c>
      <c r="AU698" t="s">
        <v>160</v>
      </c>
      <c r="AV698" t="s">
        <v>161</v>
      </c>
      <c r="AW698" t="s">
        <v>171</v>
      </c>
      <c r="AX698">
        <v>0</v>
      </c>
      <c r="AY698">
        <v>0</v>
      </c>
      <c r="AZ698">
        <v>0</v>
      </c>
      <c r="BA698">
        <v>0</v>
      </c>
      <c r="BB698">
        <v>0</v>
      </c>
      <c r="BC698">
        <v>0</v>
      </c>
      <c r="BD698">
        <v>0</v>
      </c>
      <c r="BE698">
        <v>0</v>
      </c>
      <c r="BF698">
        <v>0</v>
      </c>
      <c r="BG698">
        <v>0</v>
      </c>
      <c r="BH698">
        <v>0</v>
      </c>
      <c r="BI698">
        <v>0</v>
      </c>
      <c r="BJ698">
        <v>2009</v>
      </c>
      <c r="BK698">
        <v>5368.48</v>
      </c>
      <c r="BL698">
        <v>2128</v>
      </c>
      <c r="BM698">
        <v>0</v>
      </c>
      <c r="BN698">
        <v>0</v>
      </c>
      <c r="BO698">
        <v>0</v>
      </c>
      <c r="BP698">
        <v>0</v>
      </c>
      <c r="BQ698">
        <v>0</v>
      </c>
      <c r="BR698">
        <v>0</v>
      </c>
      <c r="BS698">
        <v>0</v>
      </c>
      <c r="BT698">
        <v>0</v>
      </c>
      <c r="BU698">
        <v>0</v>
      </c>
      <c r="BV698">
        <v>0</v>
      </c>
      <c r="BW698">
        <v>0</v>
      </c>
      <c r="BX698">
        <v>0</v>
      </c>
      <c r="BY698">
        <v>0</v>
      </c>
      <c r="BZ698">
        <v>9366</v>
      </c>
      <c r="CA698">
        <v>0</v>
      </c>
      <c r="CB698">
        <v>0</v>
      </c>
      <c r="CC698">
        <v>0</v>
      </c>
      <c r="CD698">
        <v>0</v>
      </c>
      <c r="CE698">
        <v>0</v>
      </c>
      <c r="CF698">
        <v>0</v>
      </c>
      <c r="CG698">
        <v>0</v>
      </c>
      <c r="CH698">
        <v>0</v>
      </c>
      <c r="CI698">
        <v>0</v>
      </c>
      <c r="CJ698">
        <v>0</v>
      </c>
      <c r="CK698">
        <v>0</v>
      </c>
      <c r="CL698">
        <v>0</v>
      </c>
      <c r="CM698">
        <v>0</v>
      </c>
      <c r="CN698">
        <v>0</v>
      </c>
      <c r="CO698">
        <v>0</v>
      </c>
      <c r="CP698">
        <v>0</v>
      </c>
      <c r="CQ698">
        <v>0</v>
      </c>
      <c r="CR698">
        <v>0</v>
      </c>
      <c r="CS698">
        <v>0</v>
      </c>
      <c r="CT698">
        <v>0</v>
      </c>
      <c r="CU698">
        <v>0</v>
      </c>
      <c r="CV698">
        <v>0</v>
      </c>
      <c r="CW698">
        <v>0</v>
      </c>
      <c r="CX698">
        <v>0</v>
      </c>
      <c r="CY698">
        <v>0</v>
      </c>
      <c r="CZ698">
        <v>0</v>
      </c>
      <c r="DA698">
        <v>0</v>
      </c>
      <c r="DB698">
        <v>0</v>
      </c>
      <c r="DC698">
        <v>0</v>
      </c>
      <c r="DD698">
        <v>0</v>
      </c>
      <c r="DE698">
        <v>0</v>
      </c>
      <c r="DF698">
        <v>0</v>
      </c>
      <c r="DG698">
        <v>0</v>
      </c>
      <c r="DH698">
        <v>0</v>
      </c>
      <c r="DI698">
        <v>0</v>
      </c>
      <c r="DJ698">
        <v>0</v>
      </c>
      <c r="DK698">
        <v>0</v>
      </c>
      <c r="DL698">
        <v>0</v>
      </c>
      <c r="DM698">
        <v>0</v>
      </c>
      <c r="DN698">
        <v>0</v>
      </c>
      <c r="DO698">
        <v>0</v>
      </c>
      <c r="DP698">
        <v>0</v>
      </c>
      <c r="DQ698">
        <v>0</v>
      </c>
    </row>
    <row r="699" spans="1:121" x14ac:dyDescent="0.25">
      <c r="A699" t="s">
        <v>2160</v>
      </c>
      <c r="B699" t="s">
        <v>136</v>
      </c>
      <c r="C699" t="s">
        <v>137</v>
      </c>
      <c r="D699">
        <v>5</v>
      </c>
      <c r="E699" t="s">
        <v>138</v>
      </c>
      <c r="F699" t="s">
        <v>2159</v>
      </c>
      <c r="G699" s="65">
        <v>22746</v>
      </c>
      <c r="H699" t="s">
        <v>141</v>
      </c>
      <c r="I699" t="s">
        <v>142</v>
      </c>
      <c r="J699" s="66">
        <v>2401380923</v>
      </c>
      <c r="K699" t="s">
        <v>143</v>
      </c>
      <c r="L699">
        <v>1</v>
      </c>
      <c r="M699" s="65">
        <v>45662</v>
      </c>
      <c r="N699" t="s">
        <v>1007</v>
      </c>
      <c r="O699" t="s">
        <v>1008</v>
      </c>
      <c r="P699" t="s">
        <v>1007</v>
      </c>
      <c r="Q699" t="s">
        <v>1008</v>
      </c>
      <c r="R699">
        <v>34</v>
      </c>
      <c r="S699" t="s">
        <v>169</v>
      </c>
      <c r="T699" t="s">
        <v>147</v>
      </c>
      <c r="U699" t="s">
        <v>148</v>
      </c>
      <c r="V699" t="s">
        <v>149</v>
      </c>
      <c r="W699" t="s">
        <v>150</v>
      </c>
      <c r="X699">
        <v>1390</v>
      </c>
      <c r="Y699" t="s">
        <v>301</v>
      </c>
      <c r="AB699" t="s">
        <v>154</v>
      </c>
      <c r="AC699" t="s">
        <v>155</v>
      </c>
      <c r="AP699" t="s">
        <v>158</v>
      </c>
      <c r="AQ699" t="s">
        <v>159</v>
      </c>
      <c r="AR699">
        <v>2025</v>
      </c>
      <c r="AS699">
        <v>12</v>
      </c>
      <c r="AT699" s="65">
        <v>45669</v>
      </c>
      <c r="AU699" t="s">
        <v>160</v>
      </c>
      <c r="AV699" t="s">
        <v>161</v>
      </c>
      <c r="AW699" t="s">
        <v>171</v>
      </c>
      <c r="AX699">
        <v>0</v>
      </c>
      <c r="AY699">
        <v>0</v>
      </c>
      <c r="AZ699">
        <v>0</v>
      </c>
      <c r="BA699">
        <v>0</v>
      </c>
      <c r="BB699">
        <v>0</v>
      </c>
      <c r="BC699">
        <v>0</v>
      </c>
      <c r="BD699">
        <v>0</v>
      </c>
      <c r="BE699">
        <v>0</v>
      </c>
      <c r="BF699">
        <v>0</v>
      </c>
      <c r="BG699">
        <v>0</v>
      </c>
      <c r="BH699">
        <v>0</v>
      </c>
      <c r="BI699">
        <v>0</v>
      </c>
      <c r="BJ699">
        <v>2870</v>
      </c>
      <c r="BK699">
        <v>12105.37</v>
      </c>
      <c r="BL699">
        <v>3040</v>
      </c>
      <c r="BM699">
        <v>0</v>
      </c>
      <c r="BN699">
        <v>0</v>
      </c>
      <c r="BO699">
        <v>0</v>
      </c>
      <c r="BP699">
        <v>0</v>
      </c>
      <c r="BQ699">
        <v>0</v>
      </c>
      <c r="BR699">
        <v>0</v>
      </c>
      <c r="BS699">
        <v>0</v>
      </c>
      <c r="BT699">
        <v>0</v>
      </c>
      <c r="BU699">
        <v>0</v>
      </c>
      <c r="BV699">
        <v>0</v>
      </c>
      <c r="BW699">
        <v>0</v>
      </c>
      <c r="BX699">
        <v>0</v>
      </c>
      <c r="BY699">
        <v>0</v>
      </c>
      <c r="BZ699">
        <v>0</v>
      </c>
      <c r="CA699">
        <v>0</v>
      </c>
      <c r="CB699">
        <v>0</v>
      </c>
      <c r="CC699">
        <v>0</v>
      </c>
      <c r="CD699">
        <v>0</v>
      </c>
      <c r="CE699">
        <v>0</v>
      </c>
      <c r="CF699">
        <v>0</v>
      </c>
      <c r="CG699">
        <v>0</v>
      </c>
      <c r="CH699">
        <v>0</v>
      </c>
      <c r="CI699">
        <v>0</v>
      </c>
      <c r="CJ699">
        <v>0</v>
      </c>
      <c r="CK699">
        <v>0</v>
      </c>
      <c r="CL699">
        <v>0</v>
      </c>
      <c r="CM699">
        <v>0</v>
      </c>
      <c r="CN699">
        <v>0</v>
      </c>
      <c r="CO699">
        <v>0</v>
      </c>
      <c r="CP699">
        <v>0</v>
      </c>
      <c r="CQ699">
        <v>0</v>
      </c>
      <c r="CR699">
        <v>0</v>
      </c>
      <c r="CS699">
        <v>0</v>
      </c>
      <c r="CT699">
        <v>0</v>
      </c>
      <c r="CU699">
        <v>0</v>
      </c>
      <c r="CV699">
        <v>0</v>
      </c>
      <c r="CW699">
        <v>0</v>
      </c>
      <c r="CX699">
        <v>0</v>
      </c>
      <c r="CY699">
        <v>0</v>
      </c>
      <c r="CZ699">
        <v>0</v>
      </c>
      <c r="DA699">
        <v>0</v>
      </c>
      <c r="DB699">
        <v>0</v>
      </c>
      <c r="DC699">
        <v>0</v>
      </c>
      <c r="DD699">
        <v>0</v>
      </c>
      <c r="DE699">
        <v>0</v>
      </c>
      <c r="DF699">
        <v>0</v>
      </c>
      <c r="DG699">
        <v>0</v>
      </c>
      <c r="DH699">
        <v>0</v>
      </c>
      <c r="DI699">
        <v>0</v>
      </c>
      <c r="DJ699">
        <v>0</v>
      </c>
      <c r="DK699">
        <v>0</v>
      </c>
      <c r="DL699">
        <v>0</v>
      </c>
      <c r="DM699">
        <v>0</v>
      </c>
      <c r="DN699">
        <v>0</v>
      </c>
      <c r="DO699">
        <v>0</v>
      </c>
      <c r="DP699">
        <v>0</v>
      </c>
      <c r="DQ699">
        <v>0</v>
      </c>
    </row>
    <row r="700" spans="1:121" x14ac:dyDescent="0.25">
      <c r="A700" t="s">
        <v>2162</v>
      </c>
      <c r="B700" t="s">
        <v>136</v>
      </c>
      <c r="C700" t="s">
        <v>137</v>
      </c>
      <c r="D700">
        <v>353</v>
      </c>
      <c r="E700" t="s">
        <v>138</v>
      </c>
      <c r="F700" t="s">
        <v>2161</v>
      </c>
      <c r="G700" s="65">
        <v>31879</v>
      </c>
      <c r="H700" t="s">
        <v>166</v>
      </c>
      <c r="I700" t="s">
        <v>142</v>
      </c>
      <c r="J700" s="66">
        <v>200019605660555</v>
      </c>
      <c r="K700" t="s">
        <v>143</v>
      </c>
      <c r="L700">
        <v>3</v>
      </c>
      <c r="M700" s="65">
        <v>45663</v>
      </c>
      <c r="N700" t="s">
        <v>200</v>
      </c>
      <c r="O700" t="s">
        <v>201</v>
      </c>
      <c r="P700" t="s">
        <v>200</v>
      </c>
      <c r="Q700" t="s">
        <v>201</v>
      </c>
      <c r="R700">
        <v>1</v>
      </c>
      <c r="S700" t="s">
        <v>146</v>
      </c>
      <c r="T700" t="s">
        <v>147</v>
      </c>
      <c r="U700" t="s">
        <v>148</v>
      </c>
      <c r="V700" t="s">
        <v>149</v>
      </c>
      <c r="W700" t="s">
        <v>150</v>
      </c>
      <c r="X700">
        <v>3978</v>
      </c>
      <c r="Y700" t="s">
        <v>228</v>
      </c>
      <c r="Z700" t="s">
        <v>193</v>
      </c>
      <c r="AA700" t="s">
        <v>194</v>
      </c>
      <c r="AB700" t="s">
        <v>195</v>
      </c>
      <c r="AC700" t="s">
        <v>196</v>
      </c>
      <c r="AF700" t="s">
        <v>156</v>
      </c>
      <c r="AG700" t="s">
        <v>157</v>
      </c>
      <c r="AP700" t="s">
        <v>158</v>
      </c>
      <c r="AQ700" t="s">
        <v>159</v>
      </c>
      <c r="AR700">
        <v>2025</v>
      </c>
      <c r="AS700">
        <v>12</v>
      </c>
      <c r="AT700" s="65">
        <v>45669</v>
      </c>
      <c r="AU700" t="s">
        <v>160</v>
      </c>
      <c r="AV700" t="s">
        <v>161</v>
      </c>
      <c r="AW700" t="s">
        <v>162</v>
      </c>
      <c r="AX700">
        <v>75000</v>
      </c>
      <c r="AY700">
        <v>0</v>
      </c>
      <c r="AZ700">
        <v>0</v>
      </c>
      <c r="BA700">
        <v>0</v>
      </c>
      <c r="BB700">
        <v>0</v>
      </c>
      <c r="BC700">
        <v>0</v>
      </c>
      <c r="BD700">
        <v>0</v>
      </c>
      <c r="BE700">
        <v>0</v>
      </c>
      <c r="BF700">
        <v>0</v>
      </c>
      <c r="BG700">
        <v>0</v>
      </c>
      <c r="BH700">
        <v>0</v>
      </c>
      <c r="BI700">
        <v>0</v>
      </c>
      <c r="BJ700">
        <v>2152.5</v>
      </c>
      <c r="BK700">
        <v>6309.38</v>
      </c>
      <c r="BL700">
        <v>2280</v>
      </c>
      <c r="BM700">
        <v>0</v>
      </c>
      <c r="BN700">
        <v>0</v>
      </c>
      <c r="BO700">
        <v>0</v>
      </c>
      <c r="BP700">
        <v>0</v>
      </c>
      <c r="BQ700">
        <v>0</v>
      </c>
      <c r="BR700">
        <v>0</v>
      </c>
      <c r="BS700">
        <v>0</v>
      </c>
      <c r="BT700">
        <v>0</v>
      </c>
      <c r="BU700">
        <v>0</v>
      </c>
      <c r="BV700">
        <v>0</v>
      </c>
      <c r="BW700">
        <v>0</v>
      </c>
      <c r="BX700">
        <v>0</v>
      </c>
      <c r="BY700">
        <v>0</v>
      </c>
      <c r="BZ700">
        <v>0</v>
      </c>
      <c r="CA700">
        <v>0</v>
      </c>
      <c r="CB700">
        <v>0</v>
      </c>
      <c r="CC700">
        <v>0</v>
      </c>
      <c r="CD700">
        <v>0</v>
      </c>
      <c r="CE700">
        <v>0</v>
      </c>
      <c r="CF700">
        <v>0</v>
      </c>
      <c r="CG700">
        <v>0</v>
      </c>
      <c r="CH700">
        <v>0</v>
      </c>
      <c r="CI700">
        <v>0</v>
      </c>
      <c r="CJ700">
        <v>0</v>
      </c>
      <c r="CK700">
        <v>0</v>
      </c>
      <c r="CL700">
        <v>0</v>
      </c>
      <c r="CM700">
        <v>0</v>
      </c>
      <c r="CN700">
        <v>0</v>
      </c>
      <c r="CO700">
        <v>0</v>
      </c>
      <c r="CP700">
        <v>0</v>
      </c>
      <c r="CQ700">
        <v>0</v>
      </c>
      <c r="CR700">
        <v>0</v>
      </c>
      <c r="CS700">
        <v>0</v>
      </c>
      <c r="CT700">
        <v>0</v>
      </c>
      <c r="CU700">
        <v>0</v>
      </c>
      <c r="CV700">
        <v>0</v>
      </c>
      <c r="CW700">
        <v>0</v>
      </c>
      <c r="CX700">
        <v>0</v>
      </c>
      <c r="CY700">
        <v>0</v>
      </c>
      <c r="CZ700">
        <v>0</v>
      </c>
      <c r="DA700">
        <v>0</v>
      </c>
      <c r="DB700">
        <v>0</v>
      </c>
      <c r="DC700">
        <v>0</v>
      </c>
      <c r="DD700">
        <v>0</v>
      </c>
      <c r="DE700">
        <v>0</v>
      </c>
      <c r="DF700">
        <v>0</v>
      </c>
      <c r="DG700">
        <v>0</v>
      </c>
      <c r="DH700">
        <v>0</v>
      </c>
      <c r="DI700">
        <v>0</v>
      </c>
      <c r="DJ700">
        <v>0</v>
      </c>
      <c r="DK700">
        <v>0</v>
      </c>
      <c r="DL700">
        <v>0</v>
      </c>
      <c r="DM700">
        <v>0</v>
      </c>
      <c r="DN700">
        <v>0</v>
      </c>
      <c r="DO700">
        <v>0</v>
      </c>
      <c r="DP700">
        <v>0</v>
      </c>
      <c r="DQ700">
        <v>0</v>
      </c>
    </row>
    <row r="701" spans="1:121" x14ac:dyDescent="0.25">
      <c r="A701" t="s">
        <v>2164</v>
      </c>
      <c r="B701" t="s">
        <v>136</v>
      </c>
      <c r="C701" t="s">
        <v>137</v>
      </c>
      <c r="D701">
        <v>86</v>
      </c>
      <c r="E701" t="s">
        <v>138</v>
      </c>
      <c r="F701" t="s">
        <v>2163</v>
      </c>
      <c r="G701" s="65">
        <v>24563</v>
      </c>
      <c r="H701" t="s">
        <v>166</v>
      </c>
      <c r="I701" t="s">
        <v>142</v>
      </c>
      <c r="J701" s="66">
        <v>200019605578603</v>
      </c>
      <c r="K701" t="s">
        <v>143</v>
      </c>
      <c r="L701">
        <v>3</v>
      </c>
      <c r="M701" s="65">
        <v>45663</v>
      </c>
      <c r="N701" t="s">
        <v>200</v>
      </c>
      <c r="O701" t="s">
        <v>201</v>
      </c>
      <c r="P701" t="s">
        <v>200</v>
      </c>
      <c r="Q701" t="s">
        <v>201</v>
      </c>
      <c r="R701">
        <v>1</v>
      </c>
      <c r="S701" t="s">
        <v>146</v>
      </c>
      <c r="T701" t="s">
        <v>147</v>
      </c>
      <c r="U701" t="s">
        <v>148</v>
      </c>
      <c r="V701" t="s">
        <v>149</v>
      </c>
      <c r="W701" t="s">
        <v>150</v>
      </c>
      <c r="X701">
        <v>1500</v>
      </c>
      <c r="Y701" t="s">
        <v>264</v>
      </c>
      <c r="Z701" t="s">
        <v>152</v>
      </c>
      <c r="AA701" t="s">
        <v>153</v>
      </c>
      <c r="AB701" t="s">
        <v>154</v>
      </c>
      <c r="AC701" t="s">
        <v>155</v>
      </c>
      <c r="AF701" t="s">
        <v>188</v>
      </c>
      <c r="AG701" t="s">
        <v>189</v>
      </c>
      <c r="AP701" t="s">
        <v>158</v>
      </c>
      <c r="AQ701" t="s">
        <v>159</v>
      </c>
      <c r="AR701">
        <v>2025</v>
      </c>
      <c r="AS701">
        <v>12</v>
      </c>
      <c r="AT701" s="65">
        <v>45669</v>
      </c>
      <c r="AU701" t="s">
        <v>160</v>
      </c>
      <c r="AV701" t="s">
        <v>161</v>
      </c>
      <c r="AW701" t="s">
        <v>162</v>
      </c>
      <c r="AX701">
        <v>50000</v>
      </c>
      <c r="AY701">
        <v>0</v>
      </c>
      <c r="AZ701">
        <v>0</v>
      </c>
      <c r="BA701">
        <v>0</v>
      </c>
      <c r="BB701">
        <v>0</v>
      </c>
      <c r="BC701">
        <v>0</v>
      </c>
      <c r="BD701">
        <v>0</v>
      </c>
      <c r="BE701">
        <v>0</v>
      </c>
      <c r="BF701">
        <v>0</v>
      </c>
      <c r="BG701">
        <v>0</v>
      </c>
      <c r="BH701">
        <v>0</v>
      </c>
      <c r="BI701">
        <v>0</v>
      </c>
      <c r="BJ701">
        <v>1435</v>
      </c>
      <c r="BK701">
        <v>1854</v>
      </c>
      <c r="BL701">
        <v>1520</v>
      </c>
      <c r="BM701">
        <v>0</v>
      </c>
      <c r="BN701">
        <v>0</v>
      </c>
      <c r="BO701">
        <v>0</v>
      </c>
      <c r="BP701">
        <v>0</v>
      </c>
      <c r="BQ701">
        <v>0</v>
      </c>
      <c r="BR701">
        <v>0</v>
      </c>
      <c r="BS701">
        <v>0</v>
      </c>
      <c r="BT701">
        <v>0</v>
      </c>
      <c r="BU701">
        <v>0</v>
      </c>
      <c r="BV701">
        <v>0</v>
      </c>
      <c r="BW701">
        <v>0</v>
      </c>
      <c r="BX701">
        <v>0</v>
      </c>
      <c r="BY701">
        <v>0</v>
      </c>
      <c r="BZ701">
        <v>0</v>
      </c>
      <c r="CA701">
        <v>0</v>
      </c>
      <c r="CB701">
        <v>0</v>
      </c>
      <c r="CC701">
        <v>0</v>
      </c>
      <c r="CD701">
        <v>0</v>
      </c>
      <c r="CE701">
        <v>0</v>
      </c>
      <c r="CF701">
        <v>0</v>
      </c>
      <c r="CG701">
        <v>0</v>
      </c>
      <c r="CH701">
        <v>0</v>
      </c>
      <c r="CI701">
        <v>0</v>
      </c>
      <c r="CJ701">
        <v>0</v>
      </c>
      <c r="CK701">
        <v>0</v>
      </c>
      <c r="CL701">
        <v>0</v>
      </c>
      <c r="CM701">
        <v>0</v>
      </c>
      <c r="CN701">
        <v>0</v>
      </c>
      <c r="CO701">
        <v>0</v>
      </c>
      <c r="CP701">
        <v>0</v>
      </c>
      <c r="CQ701">
        <v>0</v>
      </c>
      <c r="CR701">
        <v>0</v>
      </c>
      <c r="CS701">
        <v>0</v>
      </c>
      <c r="CT701">
        <v>0</v>
      </c>
      <c r="CU701">
        <v>0</v>
      </c>
      <c r="CV701">
        <v>0</v>
      </c>
      <c r="CW701">
        <v>0</v>
      </c>
      <c r="CX701">
        <v>0</v>
      </c>
      <c r="CY701">
        <v>0</v>
      </c>
      <c r="CZ701">
        <v>0</v>
      </c>
      <c r="DA701">
        <v>0</v>
      </c>
      <c r="DB701">
        <v>0</v>
      </c>
      <c r="DC701">
        <v>0</v>
      </c>
      <c r="DD701">
        <v>0</v>
      </c>
      <c r="DE701">
        <v>0</v>
      </c>
      <c r="DF701">
        <v>0</v>
      </c>
      <c r="DG701">
        <v>0</v>
      </c>
      <c r="DH701">
        <v>0</v>
      </c>
      <c r="DI701">
        <v>0</v>
      </c>
      <c r="DJ701">
        <v>0</v>
      </c>
      <c r="DK701">
        <v>0</v>
      </c>
      <c r="DL701">
        <v>0</v>
      </c>
      <c r="DM701">
        <v>0</v>
      </c>
      <c r="DN701">
        <v>0</v>
      </c>
      <c r="DO701">
        <v>0</v>
      </c>
      <c r="DP701">
        <v>0</v>
      </c>
      <c r="DQ701">
        <v>0</v>
      </c>
    </row>
    <row r="702" spans="1:121" x14ac:dyDescent="0.25">
      <c r="A702" t="s">
        <v>2166</v>
      </c>
      <c r="B702" t="s">
        <v>136</v>
      </c>
      <c r="C702" t="s">
        <v>137</v>
      </c>
      <c r="D702">
        <v>76</v>
      </c>
      <c r="E702" t="s">
        <v>138</v>
      </c>
      <c r="F702" t="s">
        <v>2165</v>
      </c>
      <c r="G702" t="s">
        <v>2167</v>
      </c>
      <c r="H702" t="s">
        <v>141</v>
      </c>
      <c r="I702" t="s">
        <v>206</v>
      </c>
      <c r="J702" s="66">
        <v>200019603299666</v>
      </c>
      <c r="K702" t="s">
        <v>143</v>
      </c>
      <c r="L702">
        <v>3</v>
      </c>
      <c r="M702" s="65">
        <v>45663</v>
      </c>
      <c r="N702" t="s">
        <v>207</v>
      </c>
      <c r="O702" t="s">
        <v>208</v>
      </c>
      <c r="P702" t="s">
        <v>207</v>
      </c>
      <c r="Q702" t="s">
        <v>208</v>
      </c>
      <c r="R702">
        <v>1</v>
      </c>
      <c r="S702" t="s">
        <v>146</v>
      </c>
      <c r="T702" t="s">
        <v>147</v>
      </c>
      <c r="U702" t="s">
        <v>148</v>
      </c>
      <c r="V702" t="s">
        <v>149</v>
      </c>
      <c r="W702" t="s">
        <v>150</v>
      </c>
      <c r="X702">
        <v>2210</v>
      </c>
      <c r="Y702" t="s">
        <v>170</v>
      </c>
      <c r="AB702" t="s">
        <v>154</v>
      </c>
      <c r="AC702" t="s">
        <v>155</v>
      </c>
      <c r="AP702" t="s">
        <v>158</v>
      </c>
      <c r="AQ702" t="s">
        <v>159</v>
      </c>
      <c r="AR702">
        <v>2025</v>
      </c>
      <c r="AS702">
        <v>12</v>
      </c>
      <c r="AT702" s="65">
        <v>45669</v>
      </c>
      <c r="AU702" t="s">
        <v>160</v>
      </c>
      <c r="AV702" t="s">
        <v>161</v>
      </c>
      <c r="AW702" t="s">
        <v>162</v>
      </c>
      <c r="AX702">
        <v>50000</v>
      </c>
      <c r="AY702">
        <v>0</v>
      </c>
      <c r="AZ702">
        <v>0</v>
      </c>
      <c r="BA702">
        <v>0</v>
      </c>
      <c r="BB702">
        <v>0</v>
      </c>
      <c r="BC702">
        <v>0</v>
      </c>
      <c r="BD702">
        <v>0</v>
      </c>
      <c r="BE702">
        <v>0</v>
      </c>
      <c r="BF702">
        <v>0</v>
      </c>
      <c r="BG702">
        <v>0</v>
      </c>
      <c r="BH702">
        <v>0</v>
      </c>
      <c r="BI702">
        <v>0</v>
      </c>
      <c r="BJ702">
        <v>1435</v>
      </c>
      <c r="BK702">
        <v>1566.03</v>
      </c>
      <c r="BL702">
        <v>1520</v>
      </c>
      <c r="BM702">
        <v>0</v>
      </c>
      <c r="BN702">
        <v>0</v>
      </c>
      <c r="BO702">
        <v>1919.78</v>
      </c>
      <c r="BP702">
        <v>0</v>
      </c>
      <c r="BQ702">
        <v>0</v>
      </c>
      <c r="BR702">
        <v>0</v>
      </c>
      <c r="BS702">
        <v>0</v>
      </c>
      <c r="BT702">
        <v>0</v>
      </c>
      <c r="BU702">
        <v>0</v>
      </c>
      <c r="BV702">
        <v>0</v>
      </c>
      <c r="BW702">
        <v>0</v>
      </c>
      <c r="BX702">
        <v>0</v>
      </c>
      <c r="BY702">
        <v>0</v>
      </c>
      <c r="BZ702">
        <v>0</v>
      </c>
      <c r="CA702">
        <v>0</v>
      </c>
      <c r="CB702">
        <v>0</v>
      </c>
      <c r="CC702">
        <v>0</v>
      </c>
      <c r="CD702">
        <v>0</v>
      </c>
      <c r="CE702">
        <v>0</v>
      </c>
      <c r="CF702">
        <v>0</v>
      </c>
      <c r="CG702">
        <v>0</v>
      </c>
      <c r="CH702">
        <v>0</v>
      </c>
      <c r="CI702">
        <v>0</v>
      </c>
      <c r="CJ702">
        <v>0</v>
      </c>
      <c r="CK702">
        <v>0</v>
      </c>
      <c r="CL702">
        <v>0</v>
      </c>
      <c r="CM702">
        <v>0</v>
      </c>
      <c r="CN702">
        <v>0</v>
      </c>
      <c r="CO702">
        <v>0</v>
      </c>
      <c r="CP702">
        <v>0</v>
      </c>
      <c r="CQ702">
        <v>0</v>
      </c>
      <c r="CR702">
        <v>0</v>
      </c>
      <c r="CS702">
        <v>0</v>
      </c>
      <c r="CT702">
        <v>0</v>
      </c>
      <c r="CU702">
        <v>0</v>
      </c>
      <c r="CV702">
        <v>0</v>
      </c>
      <c r="CW702">
        <v>0</v>
      </c>
      <c r="CX702">
        <v>0</v>
      </c>
      <c r="CY702">
        <v>0</v>
      </c>
      <c r="CZ702">
        <v>0</v>
      </c>
      <c r="DA702">
        <v>0</v>
      </c>
      <c r="DB702">
        <v>0</v>
      </c>
      <c r="DC702">
        <v>0</v>
      </c>
      <c r="DD702">
        <v>0</v>
      </c>
      <c r="DE702">
        <v>0</v>
      </c>
      <c r="DF702">
        <v>0</v>
      </c>
      <c r="DG702">
        <v>0</v>
      </c>
      <c r="DH702">
        <v>0</v>
      </c>
      <c r="DI702">
        <v>0</v>
      </c>
      <c r="DJ702">
        <v>0</v>
      </c>
      <c r="DK702">
        <v>0</v>
      </c>
      <c r="DL702">
        <v>0</v>
      </c>
      <c r="DM702">
        <v>0</v>
      </c>
      <c r="DN702">
        <v>0</v>
      </c>
      <c r="DO702">
        <v>0</v>
      </c>
      <c r="DP702">
        <v>0</v>
      </c>
      <c r="DQ702">
        <v>0</v>
      </c>
    </row>
    <row r="703" spans="1:121" x14ac:dyDescent="0.25">
      <c r="A703" t="s">
        <v>2169</v>
      </c>
      <c r="B703" t="s">
        <v>136</v>
      </c>
      <c r="C703" t="s">
        <v>137</v>
      </c>
      <c r="D703">
        <v>351</v>
      </c>
      <c r="E703" t="s">
        <v>138</v>
      </c>
      <c r="F703" t="s">
        <v>2168</v>
      </c>
      <c r="G703" t="s">
        <v>1961</v>
      </c>
      <c r="H703" t="s">
        <v>166</v>
      </c>
      <c r="I703" t="s">
        <v>142</v>
      </c>
      <c r="J703" s="66">
        <v>200019605661628</v>
      </c>
      <c r="K703" t="s">
        <v>143</v>
      </c>
      <c r="L703">
        <v>3</v>
      </c>
      <c r="M703" s="65">
        <v>45663</v>
      </c>
      <c r="N703" t="s">
        <v>200</v>
      </c>
      <c r="O703" t="s">
        <v>201</v>
      </c>
      <c r="P703" t="s">
        <v>200</v>
      </c>
      <c r="Q703" t="s">
        <v>201</v>
      </c>
      <c r="R703">
        <v>1</v>
      </c>
      <c r="S703" t="s">
        <v>146</v>
      </c>
      <c r="T703" t="s">
        <v>147</v>
      </c>
      <c r="U703" t="s">
        <v>148</v>
      </c>
      <c r="V703" t="s">
        <v>149</v>
      </c>
      <c r="W703" t="s">
        <v>150</v>
      </c>
      <c r="X703">
        <v>3978</v>
      </c>
      <c r="Y703" t="s">
        <v>228</v>
      </c>
      <c r="Z703" t="s">
        <v>193</v>
      </c>
      <c r="AA703" t="s">
        <v>194</v>
      </c>
      <c r="AB703" t="s">
        <v>195</v>
      </c>
      <c r="AC703" t="s">
        <v>196</v>
      </c>
      <c r="AF703" t="s">
        <v>156</v>
      </c>
      <c r="AG703" t="s">
        <v>157</v>
      </c>
      <c r="AP703" t="s">
        <v>158</v>
      </c>
      <c r="AQ703" t="s">
        <v>159</v>
      </c>
      <c r="AR703">
        <v>2025</v>
      </c>
      <c r="AS703">
        <v>12</v>
      </c>
      <c r="AT703" s="65">
        <v>45669</v>
      </c>
      <c r="AU703" t="s">
        <v>160</v>
      </c>
      <c r="AV703" t="s">
        <v>161</v>
      </c>
      <c r="AW703" t="s">
        <v>162</v>
      </c>
      <c r="AX703">
        <v>75000</v>
      </c>
      <c r="AY703">
        <v>0</v>
      </c>
      <c r="AZ703">
        <v>0</v>
      </c>
      <c r="BA703">
        <v>0</v>
      </c>
      <c r="BB703">
        <v>0</v>
      </c>
      <c r="BC703">
        <v>0</v>
      </c>
      <c r="BD703">
        <v>0</v>
      </c>
      <c r="BE703">
        <v>0</v>
      </c>
      <c r="BF703">
        <v>0</v>
      </c>
      <c r="BG703">
        <v>0</v>
      </c>
      <c r="BH703">
        <v>0</v>
      </c>
      <c r="BI703">
        <v>0</v>
      </c>
      <c r="BJ703">
        <v>2152.5</v>
      </c>
      <c r="BK703">
        <v>6309.38</v>
      </c>
      <c r="BL703">
        <v>2280</v>
      </c>
      <c r="BM703">
        <v>0</v>
      </c>
      <c r="BN703">
        <v>0</v>
      </c>
      <c r="BO703">
        <v>0</v>
      </c>
      <c r="BP703">
        <v>0</v>
      </c>
      <c r="BQ703">
        <v>0</v>
      </c>
      <c r="BR703">
        <v>0</v>
      </c>
      <c r="BS703">
        <v>0</v>
      </c>
      <c r="BT703">
        <v>0</v>
      </c>
      <c r="BU703">
        <v>0</v>
      </c>
      <c r="BV703">
        <v>0</v>
      </c>
      <c r="BW703">
        <v>0</v>
      </c>
      <c r="BX703">
        <v>0</v>
      </c>
      <c r="BY703">
        <v>0</v>
      </c>
      <c r="BZ703">
        <v>0</v>
      </c>
      <c r="CA703">
        <v>0</v>
      </c>
      <c r="CB703">
        <v>0</v>
      </c>
      <c r="CC703">
        <v>0</v>
      </c>
      <c r="CD703">
        <v>0</v>
      </c>
      <c r="CE703">
        <v>0</v>
      </c>
      <c r="CF703">
        <v>0</v>
      </c>
      <c r="CG703">
        <v>0</v>
      </c>
      <c r="CH703">
        <v>0</v>
      </c>
      <c r="CI703">
        <v>0</v>
      </c>
      <c r="CJ703">
        <v>0</v>
      </c>
      <c r="CK703">
        <v>0</v>
      </c>
      <c r="CL703">
        <v>0</v>
      </c>
      <c r="CM703">
        <v>0</v>
      </c>
      <c r="CN703">
        <v>0</v>
      </c>
      <c r="CO703">
        <v>0</v>
      </c>
      <c r="CP703">
        <v>0</v>
      </c>
      <c r="CQ703">
        <v>0</v>
      </c>
      <c r="CR703">
        <v>0</v>
      </c>
      <c r="CS703">
        <v>0</v>
      </c>
      <c r="CT703">
        <v>0</v>
      </c>
      <c r="CU703">
        <v>0</v>
      </c>
      <c r="CV703">
        <v>0</v>
      </c>
      <c r="CW703">
        <v>0</v>
      </c>
      <c r="CX703">
        <v>0</v>
      </c>
      <c r="CY703">
        <v>0</v>
      </c>
      <c r="CZ703">
        <v>0</v>
      </c>
      <c r="DA703">
        <v>0</v>
      </c>
      <c r="DB703">
        <v>0</v>
      </c>
      <c r="DC703">
        <v>0</v>
      </c>
      <c r="DD703">
        <v>0</v>
      </c>
      <c r="DE703">
        <v>0</v>
      </c>
      <c r="DF703">
        <v>0</v>
      </c>
      <c r="DG703">
        <v>0</v>
      </c>
      <c r="DH703">
        <v>0</v>
      </c>
      <c r="DI703">
        <v>0</v>
      </c>
      <c r="DJ703">
        <v>0</v>
      </c>
      <c r="DK703">
        <v>0</v>
      </c>
      <c r="DL703">
        <v>0</v>
      </c>
      <c r="DM703">
        <v>0</v>
      </c>
      <c r="DN703">
        <v>0</v>
      </c>
      <c r="DO703">
        <v>0</v>
      </c>
      <c r="DP703">
        <v>0</v>
      </c>
      <c r="DQ703">
        <v>0</v>
      </c>
    </row>
    <row r="704" spans="1:121" x14ac:dyDescent="0.25">
      <c r="A704" t="s">
        <v>2171</v>
      </c>
      <c r="B704" t="s">
        <v>136</v>
      </c>
      <c r="C704" t="s">
        <v>137</v>
      </c>
      <c r="D704">
        <v>24</v>
      </c>
      <c r="E704" t="s">
        <v>138</v>
      </c>
      <c r="F704" t="s">
        <v>2170</v>
      </c>
      <c r="G704" s="65">
        <v>35160</v>
      </c>
      <c r="H704" t="s">
        <v>166</v>
      </c>
      <c r="I704" t="s">
        <v>142</v>
      </c>
      <c r="J704" s="66">
        <v>9608811291</v>
      </c>
      <c r="K704" t="s">
        <v>143</v>
      </c>
      <c r="L704">
        <v>2</v>
      </c>
      <c r="M704" s="65">
        <v>45667</v>
      </c>
      <c r="N704" t="s">
        <v>545</v>
      </c>
      <c r="O704" t="s">
        <v>546</v>
      </c>
      <c r="P704" t="s">
        <v>545</v>
      </c>
      <c r="Q704" t="s">
        <v>546</v>
      </c>
      <c r="R704">
        <v>1</v>
      </c>
      <c r="S704" t="s">
        <v>146</v>
      </c>
      <c r="T704" t="s">
        <v>147</v>
      </c>
      <c r="U704" t="s">
        <v>148</v>
      </c>
      <c r="V704" t="s">
        <v>149</v>
      </c>
      <c r="W704" t="s">
        <v>150</v>
      </c>
      <c r="X704">
        <v>3389</v>
      </c>
      <c r="Y704" t="s">
        <v>277</v>
      </c>
      <c r="Z704" t="s">
        <v>193</v>
      </c>
      <c r="AA704" t="s">
        <v>194</v>
      </c>
      <c r="AB704" t="s">
        <v>154</v>
      </c>
      <c r="AC704" t="s">
        <v>155</v>
      </c>
      <c r="AF704" t="s">
        <v>156</v>
      </c>
      <c r="AG704" t="s">
        <v>157</v>
      </c>
      <c r="AP704" t="s">
        <v>158</v>
      </c>
      <c r="AQ704" t="s">
        <v>159</v>
      </c>
      <c r="AR704">
        <v>2025</v>
      </c>
      <c r="AS704">
        <v>12</v>
      </c>
      <c r="AT704" s="65">
        <v>45669</v>
      </c>
      <c r="AU704" t="s">
        <v>160</v>
      </c>
      <c r="AV704" t="s">
        <v>161</v>
      </c>
      <c r="AW704" t="s">
        <v>162</v>
      </c>
      <c r="AX704">
        <v>40000</v>
      </c>
      <c r="AY704">
        <v>0</v>
      </c>
      <c r="AZ704">
        <v>0</v>
      </c>
      <c r="BA704">
        <v>0</v>
      </c>
      <c r="BB704">
        <v>0</v>
      </c>
      <c r="BC704">
        <v>0</v>
      </c>
      <c r="BD704">
        <v>0</v>
      </c>
      <c r="BE704">
        <v>0</v>
      </c>
      <c r="BF704">
        <v>0</v>
      </c>
      <c r="BG704">
        <v>0</v>
      </c>
      <c r="BH704">
        <v>0</v>
      </c>
      <c r="BI704">
        <v>0</v>
      </c>
      <c r="BJ704">
        <v>1148</v>
      </c>
      <c r="BK704">
        <v>442.65</v>
      </c>
      <c r="BL704">
        <v>1216</v>
      </c>
      <c r="BM704">
        <v>0</v>
      </c>
      <c r="BN704">
        <v>0</v>
      </c>
      <c r="BO704">
        <v>0</v>
      </c>
      <c r="BP704">
        <v>0</v>
      </c>
      <c r="BQ704">
        <v>0</v>
      </c>
      <c r="BR704">
        <v>0</v>
      </c>
      <c r="BS704">
        <v>0</v>
      </c>
      <c r="BT704">
        <v>0</v>
      </c>
      <c r="BU704">
        <v>0</v>
      </c>
      <c r="BV704">
        <v>0</v>
      </c>
      <c r="BW704">
        <v>0</v>
      </c>
      <c r="BX704">
        <v>0</v>
      </c>
      <c r="BY704">
        <v>0</v>
      </c>
      <c r="BZ704">
        <v>0</v>
      </c>
      <c r="CA704">
        <v>0</v>
      </c>
      <c r="CB704">
        <v>0</v>
      </c>
      <c r="CC704">
        <v>0</v>
      </c>
      <c r="CD704">
        <v>0</v>
      </c>
      <c r="CE704">
        <v>0</v>
      </c>
      <c r="CF704">
        <v>0</v>
      </c>
      <c r="CG704">
        <v>0</v>
      </c>
      <c r="CH704">
        <v>0</v>
      </c>
      <c r="CI704">
        <v>0</v>
      </c>
      <c r="CJ704">
        <v>0</v>
      </c>
      <c r="CK704">
        <v>0</v>
      </c>
      <c r="CL704">
        <v>0</v>
      </c>
      <c r="CM704">
        <v>0</v>
      </c>
      <c r="CN704">
        <v>0</v>
      </c>
      <c r="CO704">
        <v>0</v>
      </c>
      <c r="CP704">
        <v>0</v>
      </c>
      <c r="CQ704">
        <v>0</v>
      </c>
      <c r="CR704">
        <v>0</v>
      </c>
      <c r="CS704">
        <v>0</v>
      </c>
      <c r="CT704">
        <v>0</v>
      </c>
      <c r="CU704">
        <v>0</v>
      </c>
      <c r="CV704">
        <v>0</v>
      </c>
      <c r="CW704">
        <v>0</v>
      </c>
      <c r="CX704">
        <v>0</v>
      </c>
      <c r="CY704">
        <v>0</v>
      </c>
      <c r="CZ704">
        <v>0</v>
      </c>
      <c r="DA704">
        <v>0</v>
      </c>
      <c r="DB704">
        <v>0</v>
      </c>
      <c r="DC704">
        <v>0</v>
      </c>
      <c r="DD704">
        <v>0</v>
      </c>
      <c r="DE704">
        <v>0</v>
      </c>
      <c r="DF704">
        <v>0</v>
      </c>
      <c r="DG704">
        <v>0</v>
      </c>
      <c r="DH704">
        <v>0</v>
      </c>
      <c r="DI704">
        <v>0</v>
      </c>
      <c r="DJ704">
        <v>0</v>
      </c>
      <c r="DK704">
        <v>0</v>
      </c>
      <c r="DL704">
        <v>0</v>
      </c>
      <c r="DM704">
        <v>0</v>
      </c>
      <c r="DN704">
        <v>0</v>
      </c>
      <c r="DO704">
        <v>0</v>
      </c>
      <c r="DP704">
        <v>0</v>
      </c>
      <c r="DQ704">
        <v>0</v>
      </c>
    </row>
    <row r="705" spans="1:121" x14ac:dyDescent="0.25">
      <c r="A705" t="s">
        <v>2173</v>
      </c>
      <c r="B705" t="s">
        <v>136</v>
      </c>
      <c r="C705" t="s">
        <v>137</v>
      </c>
      <c r="D705">
        <v>32</v>
      </c>
      <c r="E705" t="s">
        <v>138</v>
      </c>
      <c r="F705" t="s">
        <v>2172</v>
      </c>
      <c r="G705" s="65">
        <v>27764</v>
      </c>
      <c r="H705" t="s">
        <v>166</v>
      </c>
      <c r="I705" t="s">
        <v>142</v>
      </c>
      <c r="J705" s="66">
        <v>200010130501253</v>
      </c>
      <c r="K705" t="s">
        <v>143</v>
      </c>
      <c r="L705">
        <v>6</v>
      </c>
      <c r="M705" s="65">
        <v>45663</v>
      </c>
      <c r="N705" t="s">
        <v>207</v>
      </c>
      <c r="O705" t="s">
        <v>208</v>
      </c>
      <c r="P705" t="s">
        <v>207</v>
      </c>
      <c r="Q705" t="s">
        <v>208</v>
      </c>
      <c r="R705">
        <v>1</v>
      </c>
      <c r="S705" t="s">
        <v>146</v>
      </c>
      <c r="T705" t="s">
        <v>147</v>
      </c>
      <c r="U705" t="s">
        <v>148</v>
      </c>
      <c r="V705" t="s">
        <v>149</v>
      </c>
      <c r="W705" t="s">
        <v>150</v>
      </c>
      <c r="X705">
        <v>1501</v>
      </c>
      <c r="Y705" t="s">
        <v>485</v>
      </c>
      <c r="Z705" t="s">
        <v>152</v>
      </c>
      <c r="AA705" t="s">
        <v>153</v>
      </c>
      <c r="AB705" t="s">
        <v>154</v>
      </c>
      <c r="AC705" t="s">
        <v>155</v>
      </c>
      <c r="AF705" t="s">
        <v>188</v>
      </c>
      <c r="AG705" t="s">
        <v>189</v>
      </c>
      <c r="AP705" t="s">
        <v>158</v>
      </c>
      <c r="AQ705" t="s">
        <v>159</v>
      </c>
      <c r="AR705">
        <v>2025</v>
      </c>
      <c r="AS705">
        <v>12</v>
      </c>
      <c r="AT705" s="65">
        <v>45669</v>
      </c>
      <c r="AU705" t="s">
        <v>160</v>
      </c>
      <c r="AV705" t="s">
        <v>161</v>
      </c>
      <c r="AW705" t="s">
        <v>162</v>
      </c>
      <c r="AX705">
        <v>71250.850000000006</v>
      </c>
      <c r="AY705">
        <v>0</v>
      </c>
      <c r="AZ705">
        <v>0</v>
      </c>
      <c r="BA705">
        <v>0</v>
      </c>
      <c r="BB705">
        <v>0</v>
      </c>
      <c r="BC705">
        <v>0</v>
      </c>
      <c r="BD705">
        <v>0</v>
      </c>
      <c r="BE705">
        <v>0</v>
      </c>
      <c r="BF705">
        <v>0</v>
      </c>
      <c r="BG705">
        <v>0</v>
      </c>
      <c r="BH705">
        <v>0</v>
      </c>
      <c r="BI705">
        <v>0</v>
      </c>
      <c r="BJ705">
        <v>2044.9</v>
      </c>
      <c r="BK705">
        <v>5603.86</v>
      </c>
      <c r="BL705">
        <v>2166.0300000000002</v>
      </c>
      <c r="BM705">
        <v>0</v>
      </c>
      <c r="BN705">
        <v>0</v>
      </c>
      <c r="BO705">
        <v>0</v>
      </c>
      <c r="BP705">
        <v>0</v>
      </c>
      <c r="BQ705">
        <v>0</v>
      </c>
      <c r="BR705">
        <v>0</v>
      </c>
      <c r="BS705">
        <v>0</v>
      </c>
      <c r="BT705">
        <v>0</v>
      </c>
      <c r="BU705">
        <v>0</v>
      </c>
      <c r="BV705">
        <v>0</v>
      </c>
      <c r="BW705">
        <v>0</v>
      </c>
      <c r="BX705">
        <v>0</v>
      </c>
      <c r="BY705">
        <v>0</v>
      </c>
      <c r="BZ705">
        <v>6479</v>
      </c>
      <c r="CA705">
        <v>0</v>
      </c>
      <c r="CB705">
        <v>0</v>
      </c>
      <c r="CC705">
        <v>0</v>
      </c>
      <c r="CD705">
        <v>0</v>
      </c>
      <c r="CE705">
        <v>0</v>
      </c>
      <c r="CF705">
        <v>0</v>
      </c>
      <c r="CG705">
        <v>0</v>
      </c>
      <c r="CH705">
        <v>0</v>
      </c>
      <c r="CI705">
        <v>0</v>
      </c>
      <c r="CJ705">
        <v>0</v>
      </c>
      <c r="CK705">
        <v>0</v>
      </c>
      <c r="CL705">
        <v>0</v>
      </c>
      <c r="CM705">
        <v>0</v>
      </c>
      <c r="CN705">
        <v>0</v>
      </c>
      <c r="CO705">
        <v>0</v>
      </c>
      <c r="CP705">
        <v>0</v>
      </c>
      <c r="CQ705">
        <v>0</v>
      </c>
      <c r="CR705">
        <v>0</v>
      </c>
      <c r="CS705">
        <v>0</v>
      </c>
      <c r="CT705">
        <v>0</v>
      </c>
      <c r="CU705">
        <v>0</v>
      </c>
      <c r="CV705">
        <v>0</v>
      </c>
      <c r="CW705">
        <v>0</v>
      </c>
      <c r="CX705">
        <v>0</v>
      </c>
      <c r="CY705">
        <v>0</v>
      </c>
      <c r="CZ705">
        <v>0</v>
      </c>
      <c r="DA705">
        <v>0</v>
      </c>
      <c r="DB705">
        <v>0</v>
      </c>
      <c r="DC705">
        <v>0</v>
      </c>
      <c r="DD705">
        <v>0</v>
      </c>
      <c r="DE705">
        <v>0</v>
      </c>
      <c r="DF705">
        <v>0</v>
      </c>
      <c r="DG705">
        <v>0</v>
      </c>
      <c r="DH705">
        <v>0</v>
      </c>
      <c r="DI705">
        <v>0</v>
      </c>
      <c r="DJ705">
        <v>0</v>
      </c>
      <c r="DK705">
        <v>0</v>
      </c>
      <c r="DL705">
        <v>0</v>
      </c>
      <c r="DM705">
        <v>0</v>
      </c>
      <c r="DN705">
        <v>0</v>
      </c>
      <c r="DO705">
        <v>0</v>
      </c>
      <c r="DP705">
        <v>0</v>
      </c>
      <c r="DQ705">
        <v>0</v>
      </c>
    </row>
    <row r="706" spans="1:121" x14ac:dyDescent="0.25">
      <c r="A706" t="s">
        <v>2175</v>
      </c>
      <c r="B706" t="s">
        <v>136</v>
      </c>
      <c r="C706" t="s">
        <v>137</v>
      </c>
      <c r="D706">
        <v>237</v>
      </c>
      <c r="E706" t="s">
        <v>138</v>
      </c>
      <c r="F706" t="s">
        <v>2174</v>
      </c>
      <c r="G706" t="s">
        <v>2176</v>
      </c>
      <c r="H706" t="s">
        <v>166</v>
      </c>
      <c r="I706" t="s">
        <v>142</v>
      </c>
      <c r="J706" s="66">
        <v>200019606321708</v>
      </c>
      <c r="K706" t="s">
        <v>143</v>
      </c>
      <c r="L706">
        <v>3</v>
      </c>
      <c r="M706" s="65">
        <v>45663</v>
      </c>
      <c r="N706" t="s">
        <v>144</v>
      </c>
      <c r="O706" t="s">
        <v>145</v>
      </c>
      <c r="P706" t="s">
        <v>144</v>
      </c>
      <c r="Q706" t="s">
        <v>145</v>
      </c>
      <c r="R706">
        <v>1</v>
      </c>
      <c r="S706" t="s">
        <v>146</v>
      </c>
      <c r="T706" t="s">
        <v>147</v>
      </c>
      <c r="U706" t="s">
        <v>148</v>
      </c>
      <c r="V706" t="s">
        <v>149</v>
      </c>
      <c r="W706" t="s">
        <v>150</v>
      </c>
      <c r="X706">
        <v>1987</v>
      </c>
      <c r="Y706" t="s">
        <v>842</v>
      </c>
      <c r="AB706" t="s">
        <v>154</v>
      </c>
      <c r="AC706" t="s">
        <v>155</v>
      </c>
      <c r="AP706" t="s">
        <v>158</v>
      </c>
      <c r="AQ706" t="s">
        <v>159</v>
      </c>
      <c r="AR706">
        <v>2025</v>
      </c>
      <c r="AS706">
        <v>12</v>
      </c>
      <c r="AT706" s="65">
        <v>45669</v>
      </c>
      <c r="AU706" t="s">
        <v>160</v>
      </c>
      <c r="AV706" t="s">
        <v>161</v>
      </c>
      <c r="AW706" t="s">
        <v>162</v>
      </c>
      <c r="AX706">
        <v>26250</v>
      </c>
      <c r="AY706">
        <v>0</v>
      </c>
      <c r="AZ706">
        <v>0</v>
      </c>
      <c r="BA706">
        <v>0</v>
      </c>
      <c r="BB706">
        <v>0</v>
      </c>
      <c r="BC706">
        <v>0</v>
      </c>
      <c r="BD706">
        <v>0</v>
      </c>
      <c r="BE706">
        <v>0</v>
      </c>
      <c r="BF706">
        <v>0</v>
      </c>
      <c r="BG706">
        <v>0</v>
      </c>
      <c r="BH706">
        <v>0</v>
      </c>
      <c r="BI706">
        <v>0</v>
      </c>
      <c r="BJ706">
        <v>753.38</v>
      </c>
      <c r="BK706">
        <v>0</v>
      </c>
      <c r="BL706">
        <v>798</v>
      </c>
      <c r="BM706">
        <v>0</v>
      </c>
      <c r="BN706">
        <v>0</v>
      </c>
      <c r="BO706">
        <v>0</v>
      </c>
      <c r="BP706">
        <v>0</v>
      </c>
      <c r="BQ706">
        <v>0</v>
      </c>
      <c r="BR706">
        <v>0</v>
      </c>
      <c r="BS706">
        <v>0</v>
      </c>
      <c r="BT706">
        <v>0</v>
      </c>
      <c r="BU706">
        <v>0</v>
      </c>
      <c r="BV706">
        <v>0</v>
      </c>
      <c r="BW706">
        <v>0</v>
      </c>
      <c r="BX706">
        <v>0</v>
      </c>
      <c r="BY706">
        <v>0</v>
      </c>
      <c r="BZ706">
        <v>14031.38</v>
      </c>
      <c r="CA706">
        <v>0</v>
      </c>
      <c r="CB706">
        <v>0</v>
      </c>
      <c r="CC706">
        <v>0</v>
      </c>
      <c r="CD706">
        <v>0</v>
      </c>
      <c r="CE706">
        <v>0</v>
      </c>
      <c r="CF706">
        <v>0</v>
      </c>
      <c r="CG706">
        <v>0</v>
      </c>
      <c r="CH706">
        <v>0</v>
      </c>
      <c r="CI706">
        <v>0</v>
      </c>
      <c r="CJ706">
        <v>0</v>
      </c>
      <c r="CK706">
        <v>0</v>
      </c>
      <c r="CL706">
        <v>0</v>
      </c>
      <c r="CM706">
        <v>0</v>
      </c>
      <c r="CN706">
        <v>0</v>
      </c>
      <c r="CO706">
        <v>0</v>
      </c>
      <c r="CP706">
        <v>0</v>
      </c>
      <c r="CQ706">
        <v>0</v>
      </c>
      <c r="CR706">
        <v>0</v>
      </c>
      <c r="CS706">
        <v>0</v>
      </c>
      <c r="CT706">
        <v>0</v>
      </c>
      <c r="CU706">
        <v>0</v>
      </c>
      <c r="CV706">
        <v>0</v>
      </c>
      <c r="CW706">
        <v>0</v>
      </c>
      <c r="CX706">
        <v>0</v>
      </c>
      <c r="CY706">
        <v>0</v>
      </c>
      <c r="CZ706">
        <v>0</v>
      </c>
      <c r="DA706">
        <v>0</v>
      </c>
      <c r="DB706">
        <v>0</v>
      </c>
      <c r="DC706">
        <v>0</v>
      </c>
      <c r="DD706">
        <v>0</v>
      </c>
      <c r="DE706">
        <v>0</v>
      </c>
      <c r="DF706">
        <v>0</v>
      </c>
      <c r="DG706">
        <v>0</v>
      </c>
      <c r="DH706">
        <v>0</v>
      </c>
      <c r="DI706">
        <v>0</v>
      </c>
      <c r="DJ706">
        <v>0</v>
      </c>
      <c r="DK706">
        <v>0</v>
      </c>
      <c r="DL706">
        <v>0</v>
      </c>
      <c r="DM706">
        <v>0</v>
      </c>
      <c r="DN706">
        <v>0</v>
      </c>
      <c r="DO706">
        <v>0</v>
      </c>
      <c r="DP706">
        <v>0</v>
      </c>
      <c r="DQ706">
        <v>0</v>
      </c>
    </row>
    <row r="707" spans="1:121" x14ac:dyDescent="0.25">
      <c r="A707" t="s">
        <v>2178</v>
      </c>
      <c r="B707" t="s">
        <v>136</v>
      </c>
      <c r="C707" t="s">
        <v>137</v>
      </c>
      <c r="D707">
        <v>160</v>
      </c>
      <c r="E707" t="s">
        <v>138</v>
      </c>
      <c r="F707" t="s">
        <v>2177</v>
      </c>
      <c r="G707" t="s">
        <v>2179</v>
      </c>
      <c r="H707" t="s">
        <v>141</v>
      </c>
      <c r="I707" t="s">
        <v>142</v>
      </c>
      <c r="J707" s="66">
        <v>200010130810902</v>
      </c>
      <c r="K707" t="s">
        <v>143</v>
      </c>
      <c r="L707">
        <v>5</v>
      </c>
      <c r="M707" s="65">
        <v>45663</v>
      </c>
      <c r="N707" t="s">
        <v>329</v>
      </c>
      <c r="O707" t="s">
        <v>330</v>
      </c>
      <c r="P707" t="s">
        <v>329</v>
      </c>
      <c r="Q707" t="s">
        <v>330</v>
      </c>
      <c r="R707">
        <v>1</v>
      </c>
      <c r="S707" t="s">
        <v>146</v>
      </c>
      <c r="T707" t="s">
        <v>147</v>
      </c>
      <c r="U707" t="s">
        <v>148</v>
      </c>
      <c r="V707" t="s">
        <v>149</v>
      </c>
      <c r="W707" t="s">
        <v>150</v>
      </c>
      <c r="X707">
        <v>1910</v>
      </c>
      <c r="Y707" t="s">
        <v>233</v>
      </c>
      <c r="AB707" t="s">
        <v>154</v>
      </c>
      <c r="AC707" t="s">
        <v>155</v>
      </c>
      <c r="AP707" t="s">
        <v>158</v>
      </c>
      <c r="AQ707" t="s">
        <v>159</v>
      </c>
      <c r="AR707">
        <v>2025</v>
      </c>
      <c r="AS707">
        <v>12</v>
      </c>
      <c r="AT707" s="65">
        <v>45669</v>
      </c>
      <c r="AU707" t="s">
        <v>160</v>
      </c>
      <c r="AV707" t="s">
        <v>161</v>
      </c>
      <c r="AW707" t="s">
        <v>162</v>
      </c>
      <c r="AX707">
        <v>43500</v>
      </c>
      <c r="AY707">
        <v>0</v>
      </c>
      <c r="AZ707">
        <v>0</v>
      </c>
      <c r="BA707">
        <v>0</v>
      </c>
      <c r="BB707">
        <v>0</v>
      </c>
      <c r="BC707">
        <v>0</v>
      </c>
      <c r="BD707">
        <v>0</v>
      </c>
      <c r="BE707">
        <v>0</v>
      </c>
      <c r="BF707">
        <v>0</v>
      </c>
      <c r="BG707">
        <v>0</v>
      </c>
      <c r="BH707">
        <v>0</v>
      </c>
      <c r="BI707">
        <v>0</v>
      </c>
      <c r="BJ707">
        <v>1248.45</v>
      </c>
      <c r="BK707">
        <v>648.66</v>
      </c>
      <c r="BL707">
        <v>1322.4</v>
      </c>
      <c r="BM707">
        <v>0</v>
      </c>
      <c r="BN707">
        <v>0</v>
      </c>
      <c r="BO707">
        <v>1919.78</v>
      </c>
      <c r="BP707">
        <v>0</v>
      </c>
      <c r="BQ707">
        <v>0</v>
      </c>
      <c r="BR707">
        <v>0</v>
      </c>
      <c r="BS707">
        <v>0</v>
      </c>
      <c r="BT707">
        <v>0</v>
      </c>
      <c r="BU707">
        <v>0</v>
      </c>
      <c r="BV707">
        <v>0</v>
      </c>
      <c r="BW707">
        <v>0</v>
      </c>
      <c r="BX707">
        <v>0</v>
      </c>
      <c r="BY707">
        <v>0</v>
      </c>
      <c r="BZ707">
        <v>15893.41</v>
      </c>
      <c r="CA707">
        <v>0</v>
      </c>
      <c r="CB707">
        <v>0</v>
      </c>
      <c r="CC707">
        <v>0</v>
      </c>
      <c r="CD707">
        <v>0</v>
      </c>
      <c r="CE707">
        <v>0</v>
      </c>
      <c r="CF707">
        <v>0</v>
      </c>
      <c r="CG707">
        <v>0</v>
      </c>
      <c r="CH707">
        <v>0</v>
      </c>
      <c r="CI707">
        <v>0</v>
      </c>
      <c r="CJ707">
        <v>0</v>
      </c>
      <c r="CK707">
        <v>0</v>
      </c>
      <c r="CL707">
        <v>0</v>
      </c>
      <c r="CM707">
        <v>0</v>
      </c>
      <c r="CN707">
        <v>0</v>
      </c>
      <c r="CO707">
        <v>0</v>
      </c>
      <c r="CP707">
        <v>0</v>
      </c>
      <c r="CQ707">
        <v>0</v>
      </c>
      <c r="CR707">
        <v>0</v>
      </c>
      <c r="CS707">
        <v>0</v>
      </c>
      <c r="CT707">
        <v>0</v>
      </c>
      <c r="CU707">
        <v>0</v>
      </c>
      <c r="CV707">
        <v>0</v>
      </c>
      <c r="CW707">
        <v>0</v>
      </c>
      <c r="CX707">
        <v>0</v>
      </c>
      <c r="CY707">
        <v>0</v>
      </c>
      <c r="CZ707">
        <v>0</v>
      </c>
      <c r="DA707">
        <v>0</v>
      </c>
      <c r="DB707">
        <v>0</v>
      </c>
      <c r="DC707">
        <v>0</v>
      </c>
      <c r="DD707">
        <v>0</v>
      </c>
      <c r="DE707">
        <v>0</v>
      </c>
      <c r="DF707">
        <v>0</v>
      </c>
      <c r="DG707">
        <v>0</v>
      </c>
      <c r="DH707">
        <v>0</v>
      </c>
      <c r="DI707">
        <v>0</v>
      </c>
      <c r="DJ707">
        <v>0</v>
      </c>
      <c r="DK707">
        <v>0</v>
      </c>
      <c r="DL707">
        <v>0</v>
      </c>
      <c r="DM707">
        <v>0</v>
      </c>
      <c r="DN707">
        <v>0</v>
      </c>
      <c r="DO707">
        <v>0</v>
      </c>
      <c r="DP707">
        <v>0</v>
      </c>
      <c r="DQ707">
        <v>0</v>
      </c>
    </row>
    <row r="708" spans="1:121" x14ac:dyDescent="0.25">
      <c r="A708" t="s">
        <v>2181</v>
      </c>
      <c r="B708" t="s">
        <v>136</v>
      </c>
      <c r="C708" t="s">
        <v>137</v>
      </c>
      <c r="D708">
        <v>10</v>
      </c>
      <c r="E708" t="s">
        <v>138</v>
      </c>
      <c r="F708" t="s">
        <v>2180</v>
      </c>
      <c r="G708" t="s">
        <v>1805</v>
      </c>
      <c r="H708" t="s">
        <v>141</v>
      </c>
      <c r="I708" t="s">
        <v>142</v>
      </c>
      <c r="J708" s="66">
        <v>200010330628767</v>
      </c>
      <c r="K708" t="s">
        <v>143</v>
      </c>
      <c r="L708">
        <v>5</v>
      </c>
      <c r="M708" s="65">
        <v>45663</v>
      </c>
      <c r="N708" t="s">
        <v>403</v>
      </c>
      <c r="O708" t="s">
        <v>404</v>
      </c>
      <c r="P708" t="s">
        <v>403</v>
      </c>
      <c r="Q708" t="s">
        <v>404</v>
      </c>
      <c r="R708">
        <v>1</v>
      </c>
      <c r="S708" t="s">
        <v>146</v>
      </c>
      <c r="T708" t="s">
        <v>147</v>
      </c>
      <c r="U708" t="s">
        <v>148</v>
      </c>
      <c r="V708" t="s">
        <v>149</v>
      </c>
      <c r="W708" t="s">
        <v>150</v>
      </c>
      <c r="X708">
        <v>1500</v>
      </c>
      <c r="Y708" t="s">
        <v>264</v>
      </c>
      <c r="Z708" t="s">
        <v>152</v>
      </c>
      <c r="AA708" t="s">
        <v>153</v>
      </c>
      <c r="AB708" t="s">
        <v>154</v>
      </c>
      <c r="AC708" t="s">
        <v>155</v>
      </c>
      <c r="AF708" t="s">
        <v>188</v>
      </c>
      <c r="AG708" t="s">
        <v>189</v>
      </c>
      <c r="AP708" t="s">
        <v>158</v>
      </c>
      <c r="AQ708" t="s">
        <v>159</v>
      </c>
      <c r="AR708">
        <v>2025</v>
      </c>
      <c r="AS708">
        <v>12</v>
      </c>
      <c r="AT708" s="65">
        <v>45669</v>
      </c>
      <c r="AU708" t="s">
        <v>160</v>
      </c>
      <c r="AV708" t="s">
        <v>161</v>
      </c>
      <c r="AW708" t="s">
        <v>162</v>
      </c>
      <c r="AX708">
        <v>70000</v>
      </c>
      <c r="AY708">
        <v>0</v>
      </c>
      <c r="AZ708">
        <v>0</v>
      </c>
      <c r="BA708">
        <v>0</v>
      </c>
      <c r="BB708">
        <v>0</v>
      </c>
      <c r="BC708">
        <v>0</v>
      </c>
      <c r="BD708">
        <v>0</v>
      </c>
      <c r="BE708">
        <v>0</v>
      </c>
      <c r="BF708">
        <v>0</v>
      </c>
      <c r="BG708">
        <v>0</v>
      </c>
      <c r="BH708">
        <v>0</v>
      </c>
      <c r="BI708">
        <v>0</v>
      </c>
      <c r="BJ708">
        <v>2009</v>
      </c>
      <c r="BK708">
        <v>5368.48</v>
      </c>
      <c r="BL708">
        <v>2128</v>
      </c>
      <c r="BM708">
        <v>0</v>
      </c>
      <c r="BN708">
        <v>0</v>
      </c>
      <c r="BO708">
        <v>0</v>
      </c>
      <c r="BP708">
        <v>0</v>
      </c>
      <c r="BQ708">
        <v>0</v>
      </c>
      <c r="BR708">
        <v>0</v>
      </c>
      <c r="BS708">
        <v>0</v>
      </c>
      <c r="BT708">
        <v>0</v>
      </c>
      <c r="BU708">
        <v>0</v>
      </c>
      <c r="BV708">
        <v>0</v>
      </c>
      <c r="BW708">
        <v>0</v>
      </c>
      <c r="BX708">
        <v>0</v>
      </c>
      <c r="BY708">
        <v>0</v>
      </c>
      <c r="BZ708">
        <v>6584.85</v>
      </c>
      <c r="CA708">
        <v>0</v>
      </c>
      <c r="CB708">
        <v>0</v>
      </c>
      <c r="CC708">
        <v>0</v>
      </c>
      <c r="CD708">
        <v>0</v>
      </c>
      <c r="CE708">
        <v>0</v>
      </c>
      <c r="CF708">
        <v>0</v>
      </c>
      <c r="CG708">
        <v>0</v>
      </c>
      <c r="CH708">
        <v>0</v>
      </c>
      <c r="CI708">
        <v>0</v>
      </c>
      <c r="CJ708">
        <v>0</v>
      </c>
      <c r="CK708">
        <v>0</v>
      </c>
      <c r="CL708">
        <v>0</v>
      </c>
      <c r="CM708">
        <v>0</v>
      </c>
      <c r="CN708">
        <v>0</v>
      </c>
      <c r="CO708">
        <v>0</v>
      </c>
      <c r="CP708">
        <v>0</v>
      </c>
      <c r="CQ708">
        <v>0</v>
      </c>
      <c r="CR708">
        <v>0</v>
      </c>
      <c r="CS708">
        <v>0</v>
      </c>
      <c r="CT708">
        <v>0</v>
      </c>
      <c r="CU708">
        <v>0</v>
      </c>
      <c r="CV708">
        <v>0</v>
      </c>
      <c r="CW708">
        <v>0</v>
      </c>
      <c r="CX708">
        <v>0</v>
      </c>
      <c r="CY708">
        <v>0</v>
      </c>
      <c r="CZ708">
        <v>0</v>
      </c>
      <c r="DA708">
        <v>0</v>
      </c>
      <c r="DB708">
        <v>0</v>
      </c>
      <c r="DC708">
        <v>0</v>
      </c>
      <c r="DD708">
        <v>0</v>
      </c>
      <c r="DE708">
        <v>0</v>
      </c>
      <c r="DF708">
        <v>0</v>
      </c>
      <c r="DG708">
        <v>0</v>
      </c>
      <c r="DH708">
        <v>0</v>
      </c>
      <c r="DI708">
        <v>0</v>
      </c>
      <c r="DJ708">
        <v>0</v>
      </c>
      <c r="DK708">
        <v>0</v>
      </c>
      <c r="DL708">
        <v>0</v>
      </c>
      <c r="DM708">
        <v>0</v>
      </c>
      <c r="DN708">
        <v>0</v>
      </c>
      <c r="DO708">
        <v>0</v>
      </c>
      <c r="DP708">
        <v>0</v>
      </c>
      <c r="DQ708">
        <v>0</v>
      </c>
    </row>
    <row r="709" spans="1:121" x14ac:dyDescent="0.25">
      <c r="A709" t="s">
        <v>2183</v>
      </c>
      <c r="B709" t="s">
        <v>136</v>
      </c>
      <c r="C709" t="s">
        <v>137</v>
      </c>
      <c r="D709">
        <v>10</v>
      </c>
      <c r="E709" t="s">
        <v>138</v>
      </c>
      <c r="F709" t="s">
        <v>2182</v>
      </c>
      <c r="G709" t="s">
        <v>2184</v>
      </c>
      <c r="H709" t="s">
        <v>166</v>
      </c>
      <c r="I709" t="s">
        <v>142</v>
      </c>
      <c r="J709" s="66">
        <v>200011640437602</v>
      </c>
      <c r="K709" t="s">
        <v>143</v>
      </c>
      <c r="L709">
        <v>4</v>
      </c>
      <c r="M709" s="65">
        <v>45663</v>
      </c>
      <c r="N709" t="s">
        <v>372</v>
      </c>
      <c r="O709" t="s">
        <v>373</v>
      </c>
      <c r="P709" t="s">
        <v>372</v>
      </c>
      <c r="Q709" t="s">
        <v>373</v>
      </c>
      <c r="R709">
        <v>1</v>
      </c>
      <c r="S709" t="s">
        <v>146</v>
      </c>
      <c r="T709" t="s">
        <v>147</v>
      </c>
      <c r="U709" t="s">
        <v>148</v>
      </c>
      <c r="V709" t="s">
        <v>149</v>
      </c>
      <c r="W709" t="s">
        <v>150</v>
      </c>
      <c r="X709">
        <v>1041</v>
      </c>
      <c r="Y709" t="s">
        <v>1078</v>
      </c>
      <c r="Z709" t="s">
        <v>152</v>
      </c>
      <c r="AA709" t="s">
        <v>153</v>
      </c>
      <c r="AB709" t="s">
        <v>154</v>
      </c>
      <c r="AC709" t="s">
        <v>155</v>
      </c>
      <c r="AF709" t="s">
        <v>188</v>
      </c>
      <c r="AG709" t="s">
        <v>189</v>
      </c>
      <c r="AP709" t="s">
        <v>158</v>
      </c>
      <c r="AQ709" t="s">
        <v>159</v>
      </c>
      <c r="AR709">
        <v>2025</v>
      </c>
      <c r="AS709">
        <v>12</v>
      </c>
      <c r="AT709" s="65">
        <v>45669</v>
      </c>
      <c r="AU709" t="s">
        <v>160</v>
      </c>
      <c r="AV709" t="s">
        <v>161</v>
      </c>
      <c r="AW709" t="s">
        <v>162</v>
      </c>
      <c r="AX709">
        <v>70000</v>
      </c>
      <c r="AY709">
        <v>0</v>
      </c>
      <c r="AZ709">
        <v>0</v>
      </c>
      <c r="BA709">
        <v>0</v>
      </c>
      <c r="BB709">
        <v>0</v>
      </c>
      <c r="BC709">
        <v>0</v>
      </c>
      <c r="BD709">
        <v>0</v>
      </c>
      <c r="BE709">
        <v>0</v>
      </c>
      <c r="BF709">
        <v>0</v>
      </c>
      <c r="BG709">
        <v>0</v>
      </c>
      <c r="BH709">
        <v>0</v>
      </c>
      <c r="BI709">
        <v>0</v>
      </c>
      <c r="BJ709">
        <v>2009</v>
      </c>
      <c r="BK709">
        <v>5368.48</v>
      </c>
      <c r="BL709">
        <v>2128</v>
      </c>
      <c r="BM709">
        <v>0</v>
      </c>
      <c r="BN709">
        <v>0</v>
      </c>
      <c r="BO709">
        <v>0</v>
      </c>
      <c r="BP709">
        <v>0</v>
      </c>
      <c r="BQ709">
        <v>0</v>
      </c>
      <c r="BR709">
        <v>0</v>
      </c>
      <c r="BS709">
        <v>0</v>
      </c>
      <c r="BT709">
        <v>0</v>
      </c>
      <c r="BU709">
        <v>0</v>
      </c>
      <c r="BV709">
        <v>0</v>
      </c>
      <c r="BW709">
        <v>0</v>
      </c>
      <c r="BX709">
        <v>0</v>
      </c>
      <c r="BY709">
        <v>0</v>
      </c>
      <c r="BZ709">
        <v>6966</v>
      </c>
      <c r="CA709">
        <v>0</v>
      </c>
      <c r="CB709">
        <v>0</v>
      </c>
      <c r="CC709">
        <v>0</v>
      </c>
      <c r="CD709">
        <v>0</v>
      </c>
      <c r="CE709">
        <v>0</v>
      </c>
      <c r="CF709">
        <v>0</v>
      </c>
      <c r="CG709">
        <v>0</v>
      </c>
      <c r="CH709">
        <v>0</v>
      </c>
      <c r="CI709">
        <v>0</v>
      </c>
      <c r="CJ709">
        <v>0</v>
      </c>
      <c r="CK709">
        <v>0</v>
      </c>
      <c r="CL709">
        <v>0</v>
      </c>
      <c r="CM709">
        <v>0</v>
      </c>
      <c r="CN709">
        <v>0</v>
      </c>
      <c r="CO709">
        <v>0</v>
      </c>
      <c r="CP709">
        <v>0</v>
      </c>
      <c r="CQ709">
        <v>0</v>
      </c>
      <c r="CR709">
        <v>0</v>
      </c>
      <c r="CS709">
        <v>0</v>
      </c>
      <c r="CT709">
        <v>0</v>
      </c>
      <c r="CU709">
        <v>0</v>
      </c>
      <c r="CV709">
        <v>0</v>
      </c>
      <c r="CW709">
        <v>0</v>
      </c>
      <c r="CX709">
        <v>0</v>
      </c>
      <c r="CY709">
        <v>0</v>
      </c>
      <c r="CZ709">
        <v>0</v>
      </c>
      <c r="DA709">
        <v>0</v>
      </c>
      <c r="DB709">
        <v>0</v>
      </c>
      <c r="DC709">
        <v>0</v>
      </c>
      <c r="DD709">
        <v>0</v>
      </c>
      <c r="DE709">
        <v>0</v>
      </c>
      <c r="DF709">
        <v>0</v>
      </c>
      <c r="DG709">
        <v>0</v>
      </c>
      <c r="DH709">
        <v>0</v>
      </c>
      <c r="DI709">
        <v>0</v>
      </c>
      <c r="DJ709">
        <v>0</v>
      </c>
      <c r="DK709">
        <v>0</v>
      </c>
      <c r="DL709">
        <v>0</v>
      </c>
      <c r="DM709">
        <v>0</v>
      </c>
      <c r="DN709">
        <v>0</v>
      </c>
      <c r="DO709">
        <v>0</v>
      </c>
      <c r="DP709">
        <v>0</v>
      </c>
      <c r="DQ709">
        <v>0</v>
      </c>
    </row>
    <row r="710" spans="1:121" x14ac:dyDescent="0.25">
      <c r="A710" t="s">
        <v>2186</v>
      </c>
      <c r="B710" t="s">
        <v>136</v>
      </c>
      <c r="C710" t="s">
        <v>137</v>
      </c>
      <c r="D710">
        <v>315</v>
      </c>
      <c r="E710" t="s">
        <v>138</v>
      </c>
      <c r="F710" t="s">
        <v>2185</v>
      </c>
      <c r="G710" t="s">
        <v>2187</v>
      </c>
      <c r="H710" t="s">
        <v>166</v>
      </c>
      <c r="I710" t="s">
        <v>142</v>
      </c>
      <c r="J710" s="66">
        <v>200019605660859</v>
      </c>
      <c r="K710" t="s">
        <v>143</v>
      </c>
      <c r="L710">
        <v>3</v>
      </c>
      <c r="M710" s="65">
        <v>45663</v>
      </c>
      <c r="N710" t="s">
        <v>200</v>
      </c>
      <c r="O710" t="s">
        <v>201</v>
      </c>
      <c r="P710" t="s">
        <v>200</v>
      </c>
      <c r="Q710" t="s">
        <v>201</v>
      </c>
      <c r="R710">
        <v>1</v>
      </c>
      <c r="S710" t="s">
        <v>146</v>
      </c>
      <c r="T710" t="s">
        <v>147</v>
      </c>
      <c r="U710" t="s">
        <v>148</v>
      </c>
      <c r="V710" t="s">
        <v>149</v>
      </c>
      <c r="W710" t="s">
        <v>150</v>
      </c>
      <c r="X710">
        <v>3978</v>
      </c>
      <c r="Y710" t="s">
        <v>228</v>
      </c>
      <c r="Z710" t="s">
        <v>193</v>
      </c>
      <c r="AA710" t="s">
        <v>194</v>
      </c>
      <c r="AB710" t="s">
        <v>195</v>
      </c>
      <c r="AC710" t="s">
        <v>196</v>
      </c>
      <c r="AF710" t="s">
        <v>156</v>
      </c>
      <c r="AG710" t="s">
        <v>157</v>
      </c>
      <c r="AP710" t="s">
        <v>158</v>
      </c>
      <c r="AQ710" t="s">
        <v>159</v>
      </c>
      <c r="AR710">
        <v>2025</v>
      </c>
      <c r="AS710">
        <v>12</v>
      </c>
      <c r="AT710" s="65">
        <v>45669</v>
      </c>
      <c r="AU710" t="s">
        <v>160</v>
      </c>
      <c r="AV710" t="s">
        <v>161</v>
      </c>
      <c r="AW710" t="s">
        <v>162</v>
      </c>
      <c r="AX710">
        <v>75000</v>
      </c>
      <c r="AY710">
        <v>0</v>
      </c>
      <c r="AZ710">
        <v>0</v>
      </c>
      <c r="BA710">
        <v>0</v>
      </c>
      <c r="BB710">
        <v>0</v>
      </c>
      <c r="BC710">
        <v>0</v>
      </c>
      <c r="BD710">
        <v>0</v>
      </c>
      <c r="BE710">
        <v>0</v>
      </c>
      <c r="BF710">
        <v>0</v>
      </c>
      <c r="BG710">
        <v>0</v>
      </c>
      <c r="BH710">
        <v>0</v>
      </c>
      <c r="BI710">
        <v>0</v>
      </c>
      <c r="BJ710">
        <v>2152.5</v>
      </c>
      <c r="BK710">
        <v>5925.42</v>
      </c>
      <c r="BL710">
        <v>2280</v>
      </c>
      <c r="BM710">
        <v>0</v>
      </c>
      <c r="BN710">
        <v>0</v>
      </c>
      <c r="BO710">
        <v>1919.78</v>
      </c>
      <c r="BP710">
        <v>0</v>
      </c>
      <c r="BQ710">
        <v>0</v>
      </c>
      <c r="BR710">
        <v>0</v>
      </c>
      <c r="BS710">
        <v>0</v>
      </c>
      <c r="BT710">
        <v>0</v>
      </c>
      <c r="BU710">
        <v>0</v>
      </c>
      <c r="BV710">
        <v>0</v>
      </c>
      <c r="BW710">
        <v>0</v>
      </c>
      <c r="BX710">
        <v>0</v>
      </c>
      <c r="BY710">
        <v>0</v>
      </c>
      <c r="BZ710">
        <v>0</v>
      </c>
      <c r="CA710">
        <v>0</v>
      </c>
      <c r="CB710">
        <v>0</v>
      </c>
      <c r="CC710">
        <v>0</v>
      </c>
      <c r="CD710">
        <v>0</v>
      </c>
      <c r="CE710">
        <v>0</v>
      </c>
      <c r="CF710">
        <v>0</v>
      </c>
      <c r="CG710">
        <v>0</v>
      </c>
      <c r="CH710">
        <v>0</v>
      </c>
      <c r="CI710">
        <v>0</v>
      </c>
      <c r="CJ710">
        <v>0</v>
      </c>
      <c r="CK710">
        <v>0</v>
      </c>
      <c r="CL710">
        <v>0</v>
      </c>
      <c r="CM710">
        <v>0</v>
      </c>
      <c r="CN710">
        <v>0</v>
      </c>
      <c r="CO710">
        <v>0</v>
      </c>
      <c r="CP710">
        <v>0</v>
      </c>
      <c r="CQ710">
        <v>0</v>
      </c>
      <c r="CR710">
        <v>0</v>
      </c>
      <c r="CS710">
        <v>0</v>
      </c>
      <c r="CT710">
        <v>0</v>
      </c>
      <c r="CU710">
        <v>0</v>
      </c>
      <c r="CV710">
        <v>0</v>
      </c>
      <c r="CW710">
        <v>0</v>
      </c>
      <c r="CX710">
        <v>0</v>
      </c>
      <c r="CY710">
        <v>0</v>
      </c>
      <c r="CZ710">
        <v>0</v>
      </c>
      <c r="DA710">
        <v>0</v>
      </c>
      <c r="DB710">
        <v>0</v>
      </c>
      <c r="DC710">
        <v>0</v>
      </c>
      <c r="DD710">
        <v>0</v>
      </c>
      <c r="DE710">
        <v>0</v>
      </c>
      <c r="DF710">
        <v>0</v>
      </c>
      <c r="DG710">
        <v>0</v>
      </c>
      <c r="DH710">
        <v>0</v>
      </c>
      <c r="DI710">
        <v>0</v>
      </c>
      <c r="DJ710">
        <v>0</v>
      </c>
      <c r="DK710">
        <v>0</v>
      </c>
      <c r="DL710">
        <v>0</v>
      </c>
      <c r="DM710">
        <v>0</v>
      </c>
      <c r="DN710">
        <v>0</v>
      </c>
      <c r="DO710">
        <v>0</v>
      </c>
      <c r="DP710">
        <v>0</v>
      </c>
      <c r="DQ710">
        <v>0</v>
      </c>
    </row>
    <row r="711" spans="1:121" x14ac:dyDescent="0.25">
      <c r="A711" t="s">
        <v>2189</v>
      </c>
      <c r="B711" t="s">
        <v>136</v>
      </c>
      <c r="C711" t="s">
        <v>137</v>
      </c>
      <c r="D711">
        <v>69</v>
      </c>
      <c r="E711" t="s">
        <v>138</v>
      </c>
      <c r="F711" t="s">
        <v>2188</v>
      </c>
      <c r="G711" s="65">
        <v>21705</v>
      </c>
      <c r="H711" t="s">
        <v>141</v>
      </c>
      <c r="I711" t="s">
        <v>142</v>
      </c>
      <c r="J711" s="66">
        <v>200019605578674</v>
      </c>
      <c r="K711" t="s">
        <v>143</v>
      </c>
      <c r="L711">
        <v>4</v>
      </c>
      <c r="M711" s="65">
        <v>45663</v>
      </c>
      <c r="N711" t="s">
        <v>185</v>
      </c>
      <c r="O711" t="s">
        <v>186</v>
      </c>
      <c r="P711" t="s">
        <v>185</v>
      </c>
      <c r="Q711" t="s">
        <v>186</v>
      </c>
      <c r="R711">
        <v>1</v>
      </c>
      <c r="S711" t="s">
        <v>146</v>
      </c>
      <c r="T711" t="s">
        <v>147</v>
      </c>
      <c r="U711" t="s">
        <v>148</v>
      </c>
      <c r="V711" t="s">
        <v>149</v>
      </c>
      <c r="W711" t="s">
        <v>150</v>
      </c>
      <c r="X711">
        <v>3306</v>
      </c>
      <c r="Y711" t="s">
        <v>202</v>
      </c>
      <c r="Z711" t="s">
        <v>152</v>
      </c>
      <c r="AA711" t="s">
        <v>153</v>
      </c>
      <c r="AB711" t="s">
        <v>154</v>
      </c>
      <c r="AC711" t="s">
        <v>155</v>
      </c>
      <c r="AF711" t="s">
        <v>188</v>
      </c>
      <c r="AG711" t="s">
        <v>189</v>
      </c>
      <c r="AP711" t="s">
        <v>158</v>
      </c>
      <c r="AQ711" t="s">
        <v>159</v>
      </c>
      <c r="AR711">
        <v>2025</v>
      </c>
      <c r="AS711">
        <v>12</v>
      </c>
      <c r="AT711" s="65">
        <v>45669</v>
      </c>
      <c r="AU711" t="s">
        <v>160</v>
      </c>
      <c r="AV711" t="s">
        <v>161</v>
      </c>
      <c r="AW711" t="s">
        <v>162</v>
      </c>
      <c r="AX711">
        <v>80000</v>
      </c>
      <c r="AY711">
        <v>0</v>
      </c>
      <c r="AZ711">
        <v>0</v>
      </c>
      <c r="BA711">
        <v>0</v>
      </c>
      <c r="BB711">
        <v>0</v>
      </c>
      <c r="BC711">
        <v>0</v>
      </c>
      <c r="BD711">
        <v>0</v>
      </c>
      <c r="BE711">
        <v>0</v>
      </c>
      <c r="BF711">
        <v>0</v>
      </c>
      <c r="BG711">
        <v>0</v>
      </c>
      <c r="BH711">
        <v>0</v>
      </c>
      <c r="BI711">
        <v>0</v>
      </c>
      <c r="BJ711">
        <v>2296</v>
      </c>
      <c r="BK711">
        <v>7400.87</v>
      </c>
      <c r="BL711">
        <v>2432</v>
      </c>
      <c r="BM711">
        <v>0</v>
      </c>
      <c r="BN711">
        <v>0</v>
      </c>
      <c r="BO711">
        <v>0</v>
      </c>
      <c r="BP711">
        <v>0</v>
      </c>
      <c r="BQ711">
        <v>0</v>
      </c>
      <c r="BR711">
        <v>0</v>
      </c>
      <c r="BS711">
        <v>0</v>
      </c>
      <c r="BT711">
        <v>0</v>
      </c>
      <c r="BU711">
        <v>0</v>
      </c>
      <c r="BV711">
        <v>0</v>
      </c>
      <c r="BW711">
        <v>0</v>
      </c>
      <c r="BX711">
        <v>0</v>
      </c>
      <c r="BY711">
        <v>0</v>
      </c>
      <c r="BZ711">
        <v>13001.23</v>
      </c>
      <c r="CA711">
        <v>0</v>
      </c>
      <c r="CB711">
        <v>0</v>
      </c>
      <c r="CC711">
        <v>0</v>
      </c>
      <c r="CD711">
        <v>0</v>
      </c>
      <c r="CE711">
        <v>0</v>
      </c>
      <c r="CF711">
        <v>0</v>
      </c>
      <c r="CG711">
        <v>0</v>
      </c>
      <c r="CH711">
        <v>0</v>
      </c>
      <c r="CI711">
        <v>0</v>
      </c>
      <c r="CJ711">
        <v>0</v>
      </c>
      <c r="CK711">
        <v>0</v>
      </c>
      <c r="CL711">
        <v>0</v>
      </c>
      <c r="CM711">
        <v>0</v>
      </c>
      <c r="CN711">
        <v>0</v>
      </c>
      <c r="CO711">
        <v>0</v>
      </c>
      <c r="CP711">
        <v>0</v>
      </c>
      <c r="CQ711">
        <v>0</v>
      </c>
      <c r="CR711">
        <v>0</v>
      </c>
      <c r="CS711">
        <v>0</v>
      </c>
      <c r="CT711">
        <v>0</v>
      </c>
      <c r="CU711">
        <v>0</v>
      </c>
      <c r="CV711">
        <v>0</v>
      </c>
      <c r="CW711">
        <v>0</v>
      </c>
      <c r="CX711">
        <v>0</v>
      </c>
      <c r="CY711">
        <v>0</v>
      </c>
      <c r="CZ711">
        <v>0</v>
      </c>
      <c r="DA711">
        <v>0</v>
      </c>
      <c r="DB711">
        <v>0</v>
      </c>
      <c r="DC711">
        <v>0</v>
      </c>
      <c r="DD711">
        <v>0</v>
      </c>
      <c r="DE711">
        <v>0</v>
      </c>
      <c r="DF711">
        <v>0</v>
      </c>
      <c r="DG711">
        <v>0</v>
      </c>
      <c r="DH711">
        <v>0</v>
      </c>
      <c r="DI711">
        <v>0</v>
      </c>
      <c r="DJ711">
        <v>0</v>
      </c>
      <c r="DK711">
        <v>0</v>
      </c>
      <c r="DL711">
        <v>0</v>
      </c>
      <c r="DM711">
        <v>0</v>
      </c>
      <c r="DN711">
        <v>0</v>
      </c>
      <c r="DO711">
        <v>0</v>
      </c>
      <c r="DP711">
        <v>0</v>
      </c>
      <c r="DQ711">
        <v>0</v>
      </c>
    </row>
    <row r="712" spans="1:121" x14ac:dyDescent="0.25">
      <c r="A712" t="s">
        <v>2191</v>
      </c>
      <c r="B712" t="s">
        <v>136</v>
      </c>
      <c r="C712" t="s">
        <v>137</v>
      </c>
      <c r="D712">
        <v>16</v>
      </c>
      <c r="E712" t="s">
        <v>138</v>
      </c>
      <c r="F712" t="s">
        <v>2190</v>
      </c>
      <c r="G712" s="65">
        <v>24053</v>
      </c>
      <c r="H712" t="s">
        <v>166</v>
      </c>
      <c r="I712" t="s">
        <v>142</v>
      </c>
      <c r="J712" s="66">
        <v>200010130735906</v>
      </c>
      <c r="K712" t="s">
        <v>143</v>
      </c>
      <c r="L712">
        <v>4</v>
      </c>
      <c r="M712" s="65">
        <v>45663</v>
      </c>
      <c r="N712" t="s">
        <v>144</v>
      </c>
      <c r="O712" t="s">
        <v>145</v>
      </c>
      <c r="P712" t="s">
        <v>144</v>
      </c>
      <c r="Q712" t="s">
        <v>145</v>
      </c>
      <c r="R712">
        <v>1</v>
      </c>
      <c r="S712" t="s">
        <v>146</v>
      </c>
      <c r="T712" t="s">
        <v>147</v>
      </c>
      <c r="U712" t="s">
        <v>148</v>
      </c>
      <c r="V712" t="s">
        <v>149</v>
      </c>
      <c r="W712" t="s">
        <v>150</v>
      </c>
      <c r="X712">
        <v>1050</v>
      </c>
      <c r="Y712" t="s">
        <v>673</v>
      </c>
      <c r="Z712" t="s">
        <v>193</v>
      </c>
      <c r="AA712" t="s">
        <v>194</v>
      </c>
      <c r="AB712" t="s">
        <v>195</v>
      </c>
      <c r="AC712" t="s">
        <v>196</v>
      </c>
      <c r="AF712" t="s">
        <v>260</v>
      </c>
      <c r="AG712" t="s">
        <v>261</v>
      </c>
      <c r="AP712" t="s">
        <v>158</v>
      </c>
      <c r="AQ712" t="s">
        <v>159</v>
      </c>
      <c r="AR712">
        <v>2025</v>
      </c>
      <c r="AS712">
        <v>12</v>
      </c>
      <c r="AT712" s="65">
        <v>45669</v>
      </c>
      <c r="AU712" t="s">
        <v>160</v>
      </c>
      <c r="AV712" t="s">
        <v>161</v>
      </c>
      <c r="AW712" t="s">
        <v>162</v>
      </c>
      <c r="AX712">
        <v>23908.5</v>
      </c>
      <c r="AY712">
        <v>0</v>
      </c>
      <c r="AZ712">
        <v>0</v>
      </c>
      <c r="BA712">
        <v>0</v>
      </c>
      <c r="BB712">
        <v>0</v>
      </c>
      <c r="BC712">
        <v>0</v>
      </c>
      <c r="BD712">
        <v>0</v>
      </c>
      <c r="BE712">
        <v>0</v>
      </c>
      <c r="BF712">
        <v>0</v>
      </c>
      <c r="BG712">
        <v>0</v>
      </c>
      <c r="BH712">
        <v>0</v>
      </c>
      <c r="BI712">
        <v>0</v>
      </c>
      <c r="BJ712">
        <v>686.17</v>
      </c>
      <c r="BK712">
        <v>0</v>
      </c>
      <c r="BL712">
        <v>726.82</v>
      </c>
      <c r="BM712">
        <v>0</v>
      </c>
      <c r="BN712">
        <v>0</v>
      </c>
      <c r="BO712">
        <v>0</v>
      </c>
      <c r="BP712">
        <v>0</v>
      </c>
      <c r="BQ712">
        <v>0</v>
      </c>
      <c r="BR712">
        <v>0</v>
      </c>
      <c r="BS712">
        <v>0</v>
      </c>
      <c r="BT712">
        <v>0</v>
      </c>
      <c r="BU712">
        <v>0</v>
      </c>
      <c r="BV712">
        <v>0</v>
      </c>
      <c r="BW712">
        <v>0</v>
      </c>
      <c r="BX712">
        <v>0</v>
      </c>
      <c r="BY712">
        <v>0</v>
      </c>
      <c r="BZ712">
        <v>0</v>
      </c>
      <c r="CA712">
        <v>0</v>
      </c>
      <c r="CB712">
        <v>0</v>
      </c>
      <c r="CC712">
        <v>0</v>
      </c>
      <c r="CD712">
        <v>0</v>
      </c>
      <c r="CE712">
        <v>0</v>
      </c>
      <c r="CF712">
        <v>0</v>
      </c>
      <c r="CG712">
        <v>0</v>
      </c>
      <c r="CH712">
        <v>0</v>
      </c>
      <c r="CI712">
        <v>0</v>
      </c>
      <c r="CJ712">
        <v>0</v>
      </c>
      <c r="CK712">
        <v>0</v>
      </c>
      <c r="CL712">
        <v>0</v>
      </c>
      <c r="CM712">
        <v>0</v>
      </c>
      <c r="CN712">
        <v>0</v>
      </c>
      <c r="CO712">
        <v>0</v>
      </c>
      <c r="CP712">
        <v>0</v>
      </c>
      <c r="CQ712">
        <v>0</v>
      </c>
      <c r="CR712">
        <v>0</v>
      </c>
      <c r="CS712">
        <v>0</v>
      </c>
      <c r="CT712">
        <v>0</v>
      </c>
      <c r="CU712">
        <v>0</v>
      </c>
      <c r="CV712">
        <v>0</v>
      </c>
      <c r="CW712">
        <v>0</v>
      </c>
      <c r="CX712">
        <v>0</v>
      </c>
      <c r="CY712">
        <v>0</v>
      </c>
      <c r="CZ712">
        <v>0</v>
      </c>
      <c r="DA712">
        <v>0</v>
      </c>
      <c r="DB712">
        <v>0</v>
      </c>
      <c r="DC712">
        <v>0</v>
      </c>
      <c r="DD712">
        <v>0</v>
      </c>
      <c r="DE712">
        <v>0</v>
      </c>
      <c r="DF712">
        <v>0</v>
      </c>
      <c r="DG712">
        <v>0</v>
      </c>
      <c r="DH712">
        <v>0</v>
      </c>
      <c r="DI712">
        <v>0</v>
      </c>
      <c r="DJ712">
        <v>0</v>
      </c>
      <c r="DK712">
        <v>0</v>
      </c>
      <c r="DL712">
        <v>0</v>
      </c>
      <c r="DM712">
        <v>0</v>
      </c>
      <c r="DN712">
        <v>0</v>
      </c>
      <c r="DO712">
        <v>0</v>
      </c>
      <c r="DP712">
        <v>0</v>
      </c>
      <c r="DQ712">
        <v>0</v>
      </c>
    </row>
    <row r="713" spans="1:121" x14ac:dyDescent="0.25">
      <c r="A713" t="s">
        <v>2193</v>
      </c>
      <c r="B713" t="s">
        <v>136</v>
      </c>
      <c r="C713" t="s">
        <v>137</v>
      </c>
      <c r="D713">
        <v>221</v>
      </c>
      <c r="E713" t="s">
        <v>138</v>
      </c>
      <c r="F713" t="s">
        <v>2192</v>
      </c>
      <c r="G713" t="s">
        <v>2194</v>
      </c>
      <c r="H713" t="s">
        <v>166</v>
      </c>
      <c r="I713" t="s">
        <v>142</v>
      </c>
      <c r="J713" s="66">
        <v>200019601756757</v>
      </c>
      <c r="K713" t="s">
        <v>143</v>
      </c>
      <c r="L713">
        <v>4</v>
      </c>
      <c r="M713" s="65">
        <v>45663</v>
      </c>
      <c r="N713" t="s">
        <v>144</v>
      </c>
      <c r="O713" t="s">
        <v>145</v>
      </c>
      <c r="P713" t="s">
        <v>144</v>
      </c>
      <c r="Q713" t="s">
        <v>145</v>
      </c>
      <c r="R713">
        <v>1</v>
      </c>
      <c r="S713" t="s">
        <v>146</v>
      </c>
      <c r="T713" t="s">
        <v>147</v>
      </c>
      <c r="U713" t="s">
        <v>148</v>
      </c>
      <c r="V713" t="s">
        <v>149</v>
      </c>
      <c r="W713" t="s">
        <v>150</v>
      </c>
      <c r="X713">
        <v>2210</v>
      </c>
      <c r="Y713" t="s">
        <v>170</v>
      </c>
      <c r="AB713" t="s">
        <v>154</v>
      </c>
      <c r="AC713" t="s">
        <v>155</v>
      </c>
      <c r="AP713" t="s">
        <v>158</v>
      </c>
      <c r="AQ713" t="s">
        <v>159</v>
      </c>
      <c r="AR713">
        <v>2025</v>
      </c>
      <c r="AS713">
        <v>12</v>
      </c>
      <c r="AT713" s="65">
        <v>45669</v>
      </c>
      <c r="AU713" t="s">
        <v>160</v>
      </c>
      <c r="AV713" t="s">
        <v>161</v>
      </c>
      <c r="AW713" t="s">
        <v>162</v>
      </c>
      <c r="AX713">
        <v>49335</v>
      </c>
      <c r="AY713">
        <v>0</v>
      </c>
      <c r="AZ713">
        <v>0</v>
      </c>
      <c r="BA713">
        <v>0</v>
      </c>
      <c r="BB713">
        <v>0</v>
      </c>
      <c r="BC713">
        <v>0</v>
      </c>
      <c r="BD713">
        <v>0</v>
      </c>
      <c r="BE713">
        <v>0</v>
      </c>
      <c r="BF713">
        <v>0</v>
      </c>
      <c r="BG713">
        <v>0</v>
      </c>
      <c r="BH713">
        <v>0</v>
      </c>
      <c r="BI713">
        <v>0</v>
      </c>
      <c r="BJ713">
        <v>1415.91</v>
      </c>
      <c r="BK713">
        <v>1760.15</v>
      </c>
      <c r="BL713">
        <v>1499.78</v>
      </c>
      <c r="BM713">
        <v>0</v>
      </c>
      <c r="BN713">
        <v>0</v>
      </c>
      <c r="BO713">
        <v>0</v>
      </c>
      <c r="BP713">
        <v>0</v>
      </c>
      <c r="BQ713">
        <v>0</v>
      </c>
      <c r="BR713">
        <v>0</v>
      </c>
      <c r="BS713">
        <v>0</v>
      </c>
      <c r="BT713">
        <v>0</v>
      </c>
      <c r="BU713">
        <v>0</v>
      </c>
      <c r="BV713">
        <v>0</v>
      </c>
      <c r="BW713">
        <v>0</v>
      </c>
      <c r="BX713">
        <v>0</v>
      </c>
      <c r="BY713">
        <v>0</v>
      </c>
      <c r="BZ713">
        <v>25120.27</v>
      </c>
      <c r="CA713">
        <v>0</v>
      </c>
      <c r="CB713">
        <v>0</v>
      </c>
      <c r="CC713">
        <v>0</v>
      </c>
      <c r="CD713">
        <v>0</v>
      </c>
      <c r="CE713">
        <v>0</v>
      </c>
      <c r="CF713">
        <v>0</v>
      </c>
      <c r="CG713">
        <v>0</v>
      </c>
      <c r="CH713">
        <v>0</v>
      </c>
      <c r="CI713">
        <v>0</v>
      </c>
      <c r="CJ713">
        <v>0</v>
      </c>
      <c r="CK713">
        <v>0</v>
      </c>
      <c r="CL713">
        <v>0</v>
      </c>
      <c r="CM713">
        <v>0</v>
      </c>
      <c r="CN713">
        <v>0</v>
      </c>
      <c r="CO713">
        <v>0</v>
      </c>
      <c r="CP713">
        <v>0</v>
      </c>
      <c r="CQ713">
        <v>0</v>
      </c>
      <c r="CR713">
        <v>0</v>
      </c>
      <c r="CS713">
        <v>0</v>
      </c>
      <c r="CT713">
        <v>0</v>
      </c>
      <c r="CU713">
        <v>0</v>
      </c>
      <c r="CV713">
        <v>0</v>
      </c>
      <c r="CW713">
        <v>0</v>
      </c>
      <c r="CX713">
        <v>0</v>
      </c>
      <c r="CY713">
        <v>0</v>
      </c>
      <c r="CZ713">
        <v>0</v>
      </c>
      <c r="DA713">
        <v>0</v>
      </c>
      <c r="DB713">
        <v>0</v>
      </c>
      <c r="DC713">
        <v>0</v>
      </c>
      <c r="DD713">
        <v>0</v>
      </c>
      <c r="DE713">
        <v>0</v>
      </c>
      <c r="DF713">
        <v>0</v>
      </c>
      <c r="DG713">
        <v>0</v>
      </c>
      <c r="DH713">
        <v>0</v>
      </c>
      <c r="DI713">
        <v>0</v>
      </c>
      <c r="DJ713">
        <v>0</v>
      </c>
      <c r="DK713">
        <v>0</v>
      </c>
      <c r="DL713">
        <v>0</v>
      </c>
      <c r="DM713">
        <v>0</v>
      </c>
      <c r="DN713">
        <v>0</v>
      </c>
      <c r="DO713">
        <v>0</v>
      </c>
      <c r="DP713">
        <v>0</v>
      </c>
      <c r="DQ713">
        <v>0</v>
      </c>
    </row>
    <row r="714" spans="1:121" x14ac:dyDescent="0.25">
      <c r="A714" t="s">
        <v>2196</v>
      </c>
      <c r="B714" t="s">
        <v>136</v>
      </c>
      <c r="C714" t="s">
        <v>137</v>
      </c>
      <c r="D714">
        <v>44</v>
      </c>
      <c r="E714" t="s">
        <v>138</v>
      </c>
      <c r="F714" t="s">
        <v>2195</v>
      </c>
      <c r="G714" t="s">
        <v>2197</v>
      </c>
      <c r="H714" t="s">
        <v>141</v>
      </c>
      <c r="I714" t="s">
        <v>142</v>
      </c>
      <c r="J714" s="66">
        <v>200010131355783</v>
      </c>
      <c r="K714" t="s">
        <v>143</v>
      </c>
      <c r="L714">
        <v>8</v>
      </c>
      <c r="M714" s="65">
        <v>45663</v>
      </c>
      <c r="N714" t="s">
        <v>329</v>
      </c>
      <c r="O714" t="s">
        <v>330</v>
      </c>
      <c r="P714" t="s">
        <v>329</v>
      </c>
      <c r="Q714" t="s">
        <v>330</v>
      </c>
      <c r="R714">
        <v>1</v>
      </c>
      <c r="S714" t="s">
        <v>146</v>
      </c>
      <c r="T714" t="s">
        <v>147</v>
      </c>
      <c r="U714" t="s">
        <v>148</v>
      </c>
      <c r="V714" t="s">
        <v>149</v>
      </c>
      <c r="W714" t="s">
        <v>150</v>
      </c>
      <c r="X714">
        <v>1260</v>
      </c>
      <c r="Y714" t="s">
        <v>787</v>
      </c>
      <c r="Z714" t="s">
        <v>152</v>
      </c>
      <c r="AA714" t="s">
        <v>153</v>
      </c>
      <c r="AB714" t="s">
        <v>154</v>
      </c>
      <c r="AC714" t="s">
        <v>155</v>
      </c>
      <c r="AF714" t="s">
        <v>188</v>
      </c>
      <c r="AG714" t="s">
        <v>189</v>
      </c>
      <c r="AP714" t="s">
        <v>158</v>
      </c>
      <c r="AQ714" t="s">
        <v>159</v>
      </c>
      <c r="AR714">
        <v>2025</v>
      </c>
      <c r="AS714">
        <v>12</v>
      </c>
      <c r="AT714" s="65">
        <v>45669</v>
      </c>
      <c r="AU714" t="s">
        <v>160</v>
      </c>
      <c r="AV714" t="s">
        <v>161</v>
      </c>
      <c r="AW714" t="s">
        <v>162</v>
      </c>
      <c r="AX714">
        <v>67500</v>
      </c>
      <c r="AY714">
        <v>0</v>
      </c>
      <c r="AZ714">
        <v>0</v>
      </c>
      <c r="BA714">
        <v>0</v>
      </c>
      <c r="BB714">
        <v>0</v>
      </c>
      <c r="BC714">
        <v>0</v>
      </c>
      <c r="BD714">
        <v>0</v>
      </c>
      <c r="BE714">
        <v>0</v>
      </c>
      <c r="BF714">
        <v>0</v>
      </c>
      <c r="BG714">
        <v>0</v>
      </c>
      <c r="BH714">
        <v>0</v>
      </c>
      <c r="BI714">
        <v>0</v>
      </c>
      <c r="BJ714">
        <v>1937.25</v>
      </c>
      <c r="BK714">
        <v>4898.03</v>
      </c>
      <c r="BL714">
        <v>2052</v>
      </c>
      <c r="BM714">
        <v>0</v>
      </c>
      <c r="BN714">
        <v>0</v>
      </c>
      <c r="BO714">
        <v>0</v>
      </c>
      <c r="BP714">
        <v>0</v>
      </c>
      <c r="BQ714">
        <v>0</v>
      </c>
      <c r="BR714">
        <v>0</v>
      </c>
      <c r="BS714">
        <v>0</v>
      </c>
      <c r="BT714">
        <v>0</v>
      </c>
      <c r="BU714">
        <v>0</v>
      </c>
      <c r="BV714">
        <v>0</v>
      </c>
      <c r="BW714">
        <v>0</v>
      </c>
      <c r="BX714">
        <v>0</v>
      </c>
      <c r="BY714">
        <v>0</v>
      </c>
      <c r="BZ714">
        <v>20807.27</v>
      </c>
      <c r="CA714">
        <v>0</v>
      </c>
      <c r="CB714">
        <v>0</v>
      </c>
      <c r="CC714">
        <v>0</v>
      </c>
      <c r="CD714">
        <v>0</v>
      </c>
      <c r="CE714">
        <v>0</v>
      </c>
      <c r="CF714">
        <v>0</v>
      </c>
      <c r="CG714">
        <v>0</v>
      </c>
      <c r="CH714">
        <v>0</v>
      </c>
      <c r="CI714">
        <v>0</v>
      </c>
      <c r="CJ714">
        <v>0</v>
      </c>
      <c r="CK714">
        <v>0</v>
      </c>
      <c r="CL714">
        <v>0</v>
      </c>
      <c r="CM714">
        <v>0</v>
      </c>
      <c r="CN714">
        <v>0</v>
      </c>
      <c r="CO714">
        <v>0</v>
      </c>
      <c r="CP714">
        <v>0</v>
      </c>
      <c r="CQ714">
        <v>0</v>
      </c>
      <c r="CR714">
        <v>0</v>
      </c>
      <c r="CS714">
        <v>0</v>
      </c>
      <c r="CT714">
        <v>0</v>
      </c>
      <c r="CU714">
        <v>0</v>
      </c>
      <c r="CV714">
        <v>0</v>
      </c>
      <c r="CW714">
        <v>0</v>
      </c>
      <c r="CX714">
        <v>0</v>
      </c>
      <c r="CY714">
        <v>0</v>
      </c>
      <c r="CZ714">
        <v>0</v>
      </c>
      <c r="DA714">
        <v>0</v>
      </c>
      <c r="DB714">
        <v>0</v>
      </c>
      <c r="DC714">
        <v>0</v>
      </c>
      <c r="DD714">
        <v>0</v>
      </c>
      <c r="DE714">
        <v>0</v>
      </c>
      <c r="DF714">
        <v>0</v>
      </c>
      <c r="DG714">
        <v>0</v>
      </c>
      <c r="DH714">
        <v>0</v>
      </c>
      <c r="DI714">
        <v>0</v>
      </c>
      <c r="DJ714">
        <v>0</v>
      </c>
      <c r="DK714">
        <v>0</v>
      </c>
      <c r="DL714">
        <v>0</v>
      </c>
      <c r="DM714">
        <v>0</v>
      </c>
      <c r="DN714">
        <v>0</v>
      </c>
      <c r="DO714">
        <v>0</v>
      </c>
      <c r="DP714">
        <v>0</v>
      </c>
      <c r="DQ714">
        <v>0</v>
      </c>
    </row>
    <row r="715" spans="1:121" x14ac:dyDescent="0.25">
      <c r="A715" t="s">
        <v>2199</v>
      </c>
      <c r="B715" t="s">
        <v>136</v>
      </c>
      <c r="C715" t="s">
        <v>137</v>
      </c>
      <c r="D715">
        <v>28</v>
      </c>
      <c r="E715" t="s">
        <v>138</v>
      </c>
      <c r="F715" t="s">
        <v>2198</v>
      </c>
      <c r="G715" s="65">
        <v>23743</v>
      </c>
      <c r="H715" t="s">
        <v>166</v>
      </c>
      <c r="I715" t="s">
        <v>142</v>
      </c>
      <c r="J715" s="66">
        <v>9600756275</v>
      </c>
      <c r="K715" t="s">
        <v>143</v>
      </c>
      <c r="L715">
        <v>1</v>
      </c>
      <c r="M715" s="65">
        <v>45665</v>
      </c>
      <c r="N715" t="s">
        <v>647</v>
      </c>
      <c r="O715" t="s">
        <v>648</v>
      </c>
      <c r="P715" t="s">
        <v>647</v>
      </c>
      <c r="Q715" t="s">
        <v>648</v>
      </c>
      <c r="R715">
        <v>34</v>
      </c>
      <c r="S715" t="s">
        <v>169</v>
      </c>
      <c r="T715" t="s">
        <v>147</v>
      </c>
      <c r="U715" t="s">
        <v>148</v>
      </c>
      <c r="V715" t="s">
        <v>149</v>
      </c>
      <c r="W715" t="s">
        <v>150</v>
      </c>
      <c r="X715">
        <v>3200</v>
      </c>
      <c r="Y715" t="s">
        <v>1096</v>
      </c>
      <c r="Z715" t="s">
        <v>152</v>
      </c>
      <c r="AA715" t="s">
        <v>153</v>
      </c>
      <c r="AB715" t="s">
        <v>154</v>
      </c>
      <c r="AC715" t="s">
        <v>155</v>
      </c>
      <c r="AF715" t="s">
        <v>217</v>
      </c>
      <c r="AG715" t="s">
        <v>218</v>
      </c>
      <c r="AP715" t="s">
        <v>158</v>
      </c>
      <c r="AQ715" t="s">
        <v>159</v>
      </c>
      <c r="AR715">
        <v>2025</v>
      </c>
      <c r="AS715">
        <v>12</v>
      </c>
      <c r="AT715" s="65">
        <v>45669</v>
      </c>
      <c r="AU715" t="s">
        <v>160</v>
      </c>
      <c r="AV715" t="s">
        <v>161</v>
      </c>
      <c r="AW715" t="s">
        <v>171</v>
      </c>
      <c r="AX715">
        <v>0</v>
      </c>
      <c r="AY715">
        <v>0</v>
      </c>
      <c r="AZ715">
        <v>0</v>
      </c>
      <c r="BA715">
        <v>0</v>
      </c>
      <c r="BB715">
        <v>0</v>
      </c>
      <c r="BC715">
        <v>0</v>
      </c>
      <c r="BD715">
        <v>0</v>
      </c>
      <c r="BE715">
        <v>0</v>
      </c>
      <c r="BF715">
        <v>0</v>
      </c>
      <c r="BG715">
        <v>0</v>
      </c>
      <c r="BH715">
        <v>0</v>
      </c>
      <c r="BI715">
        <v>0</v>
      </c>
      <c r="BJ715">
        <v>1435</v>
      </c>
      <c r="BK715">
        <v>1854</v>
      </c>
      <c r="BL715">
        <v>1520</v>
      </c>
      <c r="BM715">
        <v>0</v>
      </c>
      <c r="BN715">
        <v>0</v>
      </c>
      <c r="BO715">
        <v>0</v>
      </c>
      <c r="BP715">
        <v>0</v>
      </c>
      <c r="BQ715">
        <v>0</v>
      </c>
      <c r="BR715">
        <v>0</v>
      </c>
      <c r="BS715">
        <v>0</v>
      </c>
      <c r="BT715">
        <v>0</v>
      </c>
      <c r="BU715">
        <v>0</v>
      </c>
      <c r="BV715">
        <v>0</v>
      </c>
      <c r="BW715">
        <v>0</v>
      </c>
      <c r="BX715">
        <v>0</v>
      </c>
      <c r="BY715">
        <v>0</v>
      </c>
      <c r="BZ715">
        <v>0</v>
      </c>
      <c r="CA715">
        <v>0</v>
      </c>
      <c r="CB715">
        <v>0</v>
      </c>
      <c r="CC715">
        <v>0</v>
      </c>
      <c r="CD715">
        <v>0</v>
      </c>
      <c r="CE715">
        <v>0</v>
      </c>
      <c r="CF715">
        <v>0</v>
      </c>
      <c r="CG715">
        <v>0</v>
      </c>
      <c r="CH715">
        <v>0</v>
      </c>
      <c r="CI715">
        <v>0</v>
      </c>
      <c r="CJ715">
        <v>0</v>
      </c>
      <c r="CK715">
        <v>0</v>
      </c>
      <c r="CL715">
        <v>0</v>
      </c>
      <c r="CM715">
        <v>0</v>
      </c>
      <c r="CN715">
        <v>0</v>
      </c>
      <c r="CO715">
        <v>0</v>
      </c>
      <c r="CP715">
        <v>0</v>
      </c>
      <c r="CQ715">
        <v>0</v>
      </c>
      <c r="CR715">
        <v>0</v>
      </c>
      <c r="CS715">
        <v>0</v>
      </c>
      <c r="CT715">
        <v>0</v>
      </c>
      <c r="CU715">
        <v>0</v>
      </c>
      <c r="CV715">
        <v>0</v>
      </c>
      <c r="CW715">
        <v>0</v>
      </c>
      <c r="CX715">
        <v>0</v>
      </c>
      <c r="CY715">
        <v>0</v>
      </c>
      <c r="CZ715">
        <v>0</v>
      </c>
      <c r="DA715">
        <v>0</v>
      </c>
      <c r="DB715">
        <v>0</v>
      </c>
      <c r="DC715">
        <v>0</v>
      </c>
      <c r="DD715">
        <v>0</v>
      </c>
      <c r="DE715">
        <v>0</v>
      </c>
      <c r="DF715">
        <v>0</v>
      </c>
      <c r="DG715">
        <v>0</v>
      </c>
      <c r="DH715">
        <v>0</v>
      </c>
      <c r="DI715">
        <v>0</v>
      </c>
      <c r="DJ715">
        <v>0</v>
      </c>
      <c r="DK715">
        <v>0</v>
      </c>
      <c r="DL715">
        <v>0</v>
      </c>
      <c r="DM715">
        <v>0</v>
      </c>
      <c r="DN715">
        <v>0</v>
      </c>
      <c r="DO715">
        <v>0</v>
      </c>
      <c r="DP715">
        <v>0</v>
      </c>
      <c r="DQ715">
        <v>0</v>
      </c>
    </row>
    <row r="716" spans="1:121" x14ac:dyDescent="0.25">
      <c r="A716" t="s">
        <v>2201</v>
      </c>
      <c r="B716" t="s">
        <v>136</v>
      </c>
      <c r="C716" t="s">
        <v>137</v>
      </c>
      <c r="D716">
        <v>400</v>
      </c>
      <c r="E716" t="s">
        <v>138</v>
      </c>
      <c r="F716" t="s">
        <v>2200</v>
      </c>
      <c r="G716" s="65">
        <v>28584</v>
      </c>
      <c r="H716" t="s">
        <v>166</v>
      </c>
      <c r="I716" t="s">
        <v>142</v>
      </c>
      <c r="J716" s="66">
        <v>200019605578677</v>
      </c>
      <c r="K716" t="s">
        <v>143</v>
      </c>
      <c r="L716">
        <v>5</v>
      </c>
      <c r="M716" s="65">
        <v>45669</v>
      </c>
      <c r="N716" t="s">
        <v>144</v>
      </c>
      <c r="O716" t="s">
        <v>145</v>
      </c>
      <c r="P716" t="s">
        <v>144</v>
      </c>
      <c r="Q716" t="s">
        <v>145</v>
      </c>
      <c r="R716">
        <v>34</v>
      </c>
      <c r="S716" t="s">
        <v>169</v>
      </c>
      <c r="T716" t="s">
        <v>147</v>
      </c>
      <c r="U716" t="s">
        <v>148</v>
      </c>
      <c r="V716" t="s">
        <v>149</v>
      </c>
      <c r="W716" t="s">
        <v>150</v>
      </c>
      <c r="X716">
        <v>1500</v>
      </c>
      <c r="Y716" t="s">
        <v>264</v>
      </c>
      <c r="Z716" t="s">
        <v>152</v>
      </c>
      <c r="AA716" t="s">
        <v>153</v>
      </c>
      <c r="AB716" t="s">
        <v>154</v>
      </c>
      <c r="AC716" t="s">
        <v>155</v>
      </c>
      <c r="AF716" t="s">
        <v>188</v>
      </c>
      <c r="AG716" t="s">
        <v>189</v>
      </c>
      <c r="AP716" t="s">
        <v>158</v>
      </c>
      <c r="AQ716" t="s">
        <v>159</v>
      </c>
      <c r="AR716">
        <v>2025</v>
      </c>
      <c r="AS716">
        <v>12</v>
      </c>
      <c r="AT716" s="65">
        <v>45669</v>
      </c>
      <c r="AU716" t="s">
        <v>160</v>
      </c>
      <c r="AV716" t="s">
        <v>161</v>
      </c>
      <c r="AW716" t="s">
        <v>171</v>
      </c>
      <c r="AX716">
        <v>0</v>
      </c>
      <c r="AY716">
        <v>0</v>
      </c>
      <c r="AZ716">
        <v>0</v>
      </c>
      <c r="BA716">
        <v>0</v>
      </c>
      <c r="BB716">
        <v>0</v>
      </c>
      <c r="BC716">
        <v>0</v>
      </c>
      <c r="BD716">
        <v>0</v>
      </c>
      <c r="BE716">
        <v>0</v>
      </c>
      <c r="BF716">
        <v>0</v>
      </c>
      <c r="BG716">
        <v>0</v>
      </c>
      <c r="BH716">
        <v>0</v>
      </c>
      <c r="BI716">
        <v>0</v>
      </c>
      <c r="BJ716">
        <v>2296</v>
      </c>
      <c r="BK716">
        <v>7400.87</v>
      </c>
      <c r="BL716">
        <v>2432</v>
      </c>
      <c r="BM716">
        <v>0</v>
      </c>
      <c r="BN716">
        <v>0</v>
      </c>
      <c r="BO716">
        <v>0</v>
      </c>
      <c r="BP716">
        <v>0</v>
      </c>
      <c r="BQ716">
        <v>0</v>
      </c>
      <c r="BR716">
        <v>0</v>
      </c>
      <c r="BS716">
        <v>0</v>
      </c>
      <c r="BT716">
        <v>0</v>
      </c>
      <c r="BU716">
        <v>0</v>
      </c>
      <c r="BV716">
        <v>0</v>
      </c>
      <c r="BW716">
        <v>0</v>
      </c>
      <c r="BX716">
        <v>0</v>
      </c>
      <c r="BY716">
        <v>0</v>
      </c>
      <c r="BZ716">
        <v>0</v>
      </c>
      <c r="CA716">
        <v>0</v>
      </c>
      <c r="CB716">
        <v>0</v>
      </c>
      <c r="CC716">
        <v>0</v>
      </c>
      <c r="CD716">
        <v>0</v>
      </c>
      <c r="CE716">
        <v>0</v>
      </c>
      <c r="CF716">
        <v>0</v>
      </c>
      <c r="CG716">
        <v>0</v>
      </c>
      <c r="CH716">
        <v>0</v>
      </c>
      <c r="CI716">
        <v>0</v>
      </c>
      <c r="CJ716">
        <v>0</v>
      </c>
      <c r="CK716">
        <v>0</v>
      </c>
      <c r="CL716">
        <v>0</v>
      </c>
      <c r="CM716">
        <v>0</v>
      </c>
      <c r="CN716">
        <v>0</v>
      </c>
      <c r="CO716">
        <v>0</v>
      </c>
      <c r="CP716">
        <v>0</v>
      </c>
      <c r="CQ716">
        <v>0</v>
      </c>
      <c r="CR716">
        <v>0</v>
      </c>
      <c r="CS716">
        <v>0</v>
      </c>
      <c r="CT716">
        <v>0</v>
      </c>
      <c r="CU716">
        <v>0</v>
      </c>
      <c r="CV716">
        <v>0</v>
      </c>
      <c r="CW716">
        <v>0</v>
      </c>
      <c r="CX716">
        <v>0</v>
      </c>
      <c r="CY716">
        <v>0</v>
      </c>
      <c r="CZ716">
        <v>0</v>
      </c>
      <c r="DA716">
        <v>0</v>
      </c>
      <c r="DB716">
        <v>0</v>
      </c>
      <c r="DC716">
        <v>0</v>
      </c>
      <c r="DD716">
        <v>0</v>
      </c>
      <c r="DE716">
        <v>0</v>
      </c>
      <c r="DF716">
        <v>0</v>
      </c>
      <c r="DG716">
        <v>0</v>
      </c>
      <c r="DH716">
        <v>0</v>
      </c>
      <c r="DI716">
        <v>0</v>
      </c>
      <c r="DJ716">
        <v>0</v>
      </c>
      <c r="DK716">
        <v>0</v>
      </c>
      <c r="DL716">
        <v>0</v>
      </c>
      <c r="DM716">
        <v>0</v>
      </c>
      <c r="DN716">
        <v>0</v>
      </c>
      <c r="DO716">
        <v>0</v>
      </c>
      <c r="DP716">
        <v>0</v>
      </c>
      <c r="DQ716">
        <v>0</v>
      </c>
    </row>
    <row r="717" spans="1:121" x14ac:dyDescent="0.25">
      <c r="A717" t="s">
        <v>2203</v>
      </c>
      <c r="B717" t="s">
        <v>136</v>
      </c>
      <c r="C717" t="s">
        <v>137</v>
      </c>
      <c r="D717">
        <v>22</v>
      </c>
      <c r="E717" t="s">
        <v>138</v>
      </c>
      <c r="F717" t="s">
        <v>2202</v>
      </c>
      <c r="G717" t="s">
        <v>2204</v>
      </c>
      <c r="H717" t="s">
        <v>166</v>
      </c>
      <c r="I717" t="s">
        <v>142</v>
      </c>
      <c r="J717" s="66">
        <v>9604005601</v>
      </c>
      <c r="K717" t="s">
        <v>143</v>
      </c>
      <c r="L717">
        <v>1</v>
      </c>
      <c r="M717" s="65">
        <v>45667</v>
      </c>
      <c r="N717" t="s">
        <v>545</v>
      </c>
      <c r="O717" t="s">
        <v>546</v>
      </c>
      <c r="P717" t="s">
        <v>545</v>
      </c>
      <c r="Q717" t="s">
        <v>546</v>
      </c>
      <c r="R717">
        <v>34</v>
      </c>
      <c r="S717" t="s">
        <v>169</v>
      </c>
      <c r="T717" t="s">
        <v>147</v>
      </c>
      <c r="U717" t="s">
        <v>148</v>
      </c>
      <c r="V717" t="s">
        <v>149</v>
      </c>
      <c r="W717" t="s">
        <v>150</v>
      </c>
      <c r="X717">
        <v>3831</v>
      </c>
      <c r="Y717" t="s">
        <v>547</v>
      </c>
      <c r="Z717" t="s">
        <v>152</v>
      </c>
      <c r="AA717" t="s">
        <v>153</v>
      </c>
      <c r="AB717" t="s">
        <v>154</v>
      </c>
      <c r="AC717" t="s">
        <v>155</v>
      </c>
      <c r="AF717" t="s">
        <v>217</v>
      </c>
      <c r="AG717" t="s">
        <v>218</v>
      </c>
      <c r="AP717" t="s">
        <v>158</v>
      </c>
      <c r="AQ717" t="s">
        <v>159</v>
      </c>
      <c r="AR717">
        <v>2025</v>
      </c>
      <c r="AS717">
        <v>12</v>
      </c>
      <c r="AT717" s="65">
        <v>45669</v>
      </c>
      <c r="AU717" t="s">
        <v>160</v>
      </c>
      <c r="AV717" t="s">
        <v>161</v>
      </c>
      <c r="AW717" t="s">
        <v>171</v>
      </c>
      <c r="AX717">
        <v>0</v>
      </c>
      <c r="AY717">
        <v>0</v>
      </c>
      <c r="AZ717">
        <v>0</v>
      </c>
      <c r="BA717">
        <v>0</v>
      </c>
      <c r="BB717">
        <v>0</v>
      </c>
      <c r="BC717">
        <v>0</v>
      </c>
      <c r="BD717">
        <v>0</v>
      </c>
      <c r="BE717">
        <v>0</v>
      </c>
      <c r="BF717">
        <v>0</v>
      </c>
      <c r="BG717">
        <v>0</v>
      </c>
      <c r="BH717">
        <v>0</v>
      </c>
      <c r="BI717">
        <v>0</v>
      </c>
      <c r="BJ717">
        <v>1435</v>
      </c>
      <c r="BK717">
        <v>1854</v>
      </c>
      <c r="BL717">
        <v>1520</v>
      </c>
      <c r="BM717">
        <v>0</v>
      </c>
      <c r="BN717">
        <v>0</v>
      </c>
      <c r="BO717">
        <v>0</v>
      </c>
      <c r="BP717">
        <v>0</v>
      </c>
      <c r="BQ717">
        <v>0</v>
      </c>
      <c r="BR717">
        <v>0</v>
      </c>
      <c r="BS717">
        <v>0</v>
      </c>
      <c r="BT717">
        <v>0</v>
      </c>
      <c r="BU717">
        <v>0</v>
      </c>
      <c r="BV717">
        <v>0</v>
      </c>
      <c r="BW717">
        <v>0</v>
      </c>
      <c r="BX717">
        <v>0</v>
      </c>
      <c r="BY717">
        <v>0</v>
      </c>
      <c r="BZ717">
        <v>0</v>
      </c>
      <c r="CA717">
        <v>0</v>
      </c>
      <c r="CB717">
        <v>0</v>
      </c>
      <c r="CC717">
        <v>0</v>
      </c>
      <c r="CD717">
        <v>0</v>
      </c>
      <c r="CE717">
        <v>0</v>
      </c>
      <c r="CF717">
        <v>0</v>
      </c>
      <c r="CG717">
        <v>0</v>
      </c>
      <c r="CH717">
        <v>0</v>
      </c>
      <c r="CI717">
        <v>0</v>
      </c>
      <c r="CJ717">
        <v>0</v>
      </c>
      <c r="CK717">
        <v>0</v>
      </c>
      <c r="CL717">
        <v>0</v>
      </c>
      <c r="CM717">
        <v>0</v>
      </c>
      <c r="CN717">
        <v>0</v>
      </c>
      <c r="CO717">
        <v>0</v>
      </c>
      <c r="CP717">
        <v>0</v>
      </c>
      <c r="CQ717">
        <v>0</v>
      </c>
      <c r="CR717">
        <v>0</v>
      </c>
      <c r="CS717">
        <v>0</v>
      </c>
      <c r="CT717">
        <v>0</v>
      </c>
      <c r="CU717">
        <v>0</v>
      </c>
      <c r="CV717">
        <v>0</v>
      </c>
      <c r="CW717">
        <v>0</v>
      </c>
      <c r="CX717">
        <v>0</v>
      </c>
      <c r="CY717">
        <v>0</v>
      </c>
      <c r="CZ717">
        <v>0</v>
      </c>
      <c r="DA717">
        <v>0</v>
      </c>
      <c r="DB717">
        <v>0</v>
      </c>
      <c r="DC717">
        <v>0</v>
      </c>
      <c r="DD717">
        <v>0</v>
      </c>
      <c r="DE717">
        <v>0</v>
      </c>
      <c r="DF717">
        <v>0</v>
      </c>
      <c r="DG717">
        <v>0</v>
      </c>
      <c r="DH717">
        <v>0</v>
      </c>
      <c r="DI717">
        <v>0</v>
      </c>
      <c r="DJ717">
        <v>0</v>
      </c>
      <c r="DK717">
        <v>0</v>
      </c>
      <c r="DL717">
        <v>0</v>
      </c>
      <c r="DM717">
        <v>0</v>
      </c>
      <c r="DN717">
        <v>0</v>
      </c>
      <c r="DO717">
        <v>0</v>
      </c>
      <c r="DP717">
        <v>0</v>
      </c>
      <c r="DQ717">
        <v>0</v>
      </c>
    </row>
    <row r="718" spans="1:121" x14ac:dyDescent="0.25">
      <c r="A718" t="s">
        <v>2206</v>
      </c>
      <c r="B718" t="s">
        <v>136</v>
      </c>
      <c r="C718" t="s">
        <v>137</v>
      </c>
      <c r="D718">
        <v>6</v>
      </c>
      <c r="E718" t="s">
        <v>138</v>
      </c>
      <c r="F718" t="s">
        <v>2205</v>
      </c>
      <c r="G718" s="65">
        <v>32240</v>
      </c>
      <c r="H718" t="s">
        <v>141</v>
      </c>
      <c r="I718" t="s">
        <v>142</v>
      </c>
      <c r="J718" s="66">
        <v>5700023456</v>
      </c>
      <c r="K718" t="s">
        <v>143</v>
      </c>
      <c r="L718">
        <v>1</v>
      </c>
      <c r="M718" s="65">
        <v>45669</v>
      </c>
      <c r="N718" t="s">
        <v>2008</v>
      </c>
      <c r="O718" t="s">
        <v>2009</v>
      </c>
      <c r="P718" t="s">
        <v>2008</v>
      </c>
      <c r="Q718" t="s">
        <v>2009</v>
      </c>
      <c r="R718">
        <v>34</v>
      </c>
      <c r="S718" t="s">
        <v>169</v>
      </c>
      <c r="T718" t="s">
        <v>147</v>
      </c>
      <c r="U718" t="s">
        <v>148</v>
      </c>
      <c r="V718" t="s">
        <v>149</v>
      </c>
      <c r="W718" t="s">
        <v>150</v>
      </c>
      <c r="X718">
        <v>1390</v>
      </c>
      <c r="Y718" t="s">
        <v>301</v>
      </c>
      <c r="AB718" t="s">
        <v>154</v>
      </c>
      <c r="AC718" t="s">
        <v>155</v>
      </c>
      <c r="AP718" t="s">
        <v>158</v>
      </c>
      <c r="AQ718" t="s">
        <v>159</v>
      </c>
      <c r="AR718">
        <v>2025</v>
      </c>
      <c r="AS718">
        <v>12</v>
      </c>
      <c r="AT718" s="65">
        <v>45669</v>
      </c>
      <c r="AU718" t="s">
        <v>160</v>
      </c>
      <c r="AV718" t="s">
        <v>161</v>
      </c>
      <c r="AW718" t="s">
        <v>171</v>
      </c>
      <c r="AX718">
        <v>0</v>
      </c>
      <c r="AY718">
        <v>0</v>
      </c>
      <c r="AZ718">
        <v>0</v>
      </c>
      <c r="BA718">
        <v>0</v>
      </c>
      <c r="BB718">
        <v>0</v>
      </c>
      <c r="BC718">
        <v>0</v>
      </c>
      <c r="BD718">
        <v>0</v>
      </c>
      <c r="BE718">
        <v>0</v>
      </c>
      <c r="BF718">
        <v>0</v>
      </c>
      <c r="BG718">
        <v>0</v>
      </c>
      <c r="BH718">
        <v>0</v>
      </c>
      <c r="BI718">
        <v>0</v>
      </c>
      <c r="BJ718">
        <v>3444</v>
      </c>
      <c r="BK718">
        <v>16809.87</v>
      </c>
      <c r="BL718">
        <v>3648</v>
      </c>
      <c r="BM718">
        <v>0</v>
      </c>
      <c r="BN718">
        <v>0</v>
      </c>
      <c r="BO718">
        <v>0</v>
      </c>
      <c r="BP718">
        <v>0</v>
      </c>
      <c r="BQ718">
        <v>0</v>
      </c>
      <c r="BR718">
        <v>0</v>
      </c>
      <c r="BS718">
        <v>0</v>
      </c>
      <c r="BT718">
        <v>0</v>
      </c>
      <c r="BU718">
        <v>0</v>
      </c>
      <c r="BV718">
        <v>0</v>
      </c>
      <c r="BW718">
        <v>0</v>
      </c>
      <c r="BX718">
        <v>0</v>
      </c>
      <c r="BY718">
        <v>0</v>
      </c>
      <c r="BZ718">
        <v>0</v>
      </c>
      <c r="CA718">
        <v>0</v>
      </c>
      <c r="CB718">
        <v>0</v>
      </c>
      <c r="CC718">
        <v>0</v>
      </c>
      <c r="CD718">
        <v>0</v>
      </c>
      <c r="CE718">
        <v>0</v>
      </c>
      <c r="CF718">
        <v>0</v>
      </c>
      <c r="CG718">
        <v>0</v>
      </c>
      <c r="CH718">
        <v>0</v>
      </c>
      <c r="CI718">
        <v>0</v>
      </c>
      <c r="CJ718">
        <v>0</v>
      </c>
      <c r="CK718">
        <v>0</v>
      </c>
      <c r="CL718">
        <v>0</v>
      </c>
      <c r="CM718">
        <v>0</v>
      </c>
      <c r="CN718">
        <v>0</v>
      </c>
      <c r="CO718">
        <v>0</v>
      </c>
      <c r="CP718">
        <v>0</v>
      </c>
      <c r="CQ718">
        <v>0</v>
      </c>
      <c r="CR718">
        <v>0</v>
      </c>
      <c r="CS718">
        <v>0</v>
      </c>
      <c r="CT718">
        <v>0</v>
      </c>
      <c r="CU718">
        <v>0</v>
      </c>
      <c r="CV718">
        <v>0</v>
      </c>
      <c r="CW718">
        <v>0</v>
      </c>
      <c r="CX718">
        <v>0</v>
      </c>
      <c r="CY718">
        <v>0</v>
      </c>
      <c r="CZ718">
        <v>0</v>
      </c>
      <c r="DA718">
        <v>0</v>
      </c>
      <c r="DB718">
        <v>0</v>
      </c>
      <c r="DC718">
        <v>0</v>
      </c>
      <c r="DD718">
        <v>0</v>
      </c>
      <c r="DE718">
        <v>0</v>
      </c>
      <c r="DF718">
        <v>0</v>
      </c>
      <c r="DG718">
        <v>0</v>
      </c>
      <c r="DH718">
        <v>0</v>
      </c>
      <c r="DI718">
        <v>0</v>
      </c>
      <c r="DJ718">
        <v>0</v>
      </c>
      <c r="DK718">
        <v>0</v>
      </c>
      <c r="DL718">
        <v>0</v>
      </c>
      <c r="DM718">
        <v>0</v>
      </c>
      <c r="DN718">
        <v>0</v>
      </c>
      <c r="DO718">
        <v>0</v>
      </c>
      <c r="DP718">
        <v>0</v>
      </c>
      <c r="DQ718">
        <v>0</v>
      </c>
    </row>
    <row r="719" spans="1:121" x14ac:dyDescent="0.25">
      <c r="A719" t="s">
        <v>2208</v>
      </c>
      <c r="B719" t="s">
        <v>136</v>
      </c>
      <c r="C719" t="s">
        <v>137</v>
      </c>
      <c r="D719">
        <v>2</v>
      </c>
      <c r="E719" t="s">
        <v>138</v>
      </c>
      <c r="F719" t="s">
        <v>2207</v>
      </c>
      <c r="G719" t="s">
        <v>2209</v>
      </c>
      <c r="H719" t="s">
        <v>141</v>
      </c>
      <c r="I719" t="s">
        <v>206</v>
      </c>
      <c r="J719" s="66">
        <v>9603176374</v>
      </c>
      <c r="K719" t="s">
        <v>143</v>
      </c>
      <c r="L719">
        <v>1</v>
      </c>
      <c r="M719" s="65">
        <v>45662</v>
      </c>
      <c r="N719" t="s">
        <v>1082</v>
      </c>
      <c r="O719" t="s">
        <v>1083</v>
      </c>
      <c r="P719" t="s">
        <v>1082</v>
      </c>
      <c r="Q719" t="s">
        <v>1083</v>
      </c>
      <c r="R719">
        <v>34</v>
      </c>
      <c r="S719" t="s">
        <v>169</v>
      </c>
      <c r="T719" t="s">
        <v>147</v>
      </c>
      <c r="U719" t="s">
        <v>148</v>
      </c>
      <c r="V719" t="s">
        <v>149</v>
      </c>
      <c r="W719" t="s">
        <v>150</v>
      </c>
      <c r="X719">
        <v>1391</v>
      </c>
      <c r="Y719" t="s">
        <v>2210</v>
      </c>
      <c r="Z719" t="s">
        <v>152</v>
      </c>
      <c r="AA719" t="s">
        <v>153</v>
      </c>
      <c r="AB719" t="s">
        <v>154</v>
      </c>
      <c r="AC719" t="s">
        <v>155</v>
      </c>
      <c r="AF719" t="s">
        <v>1149</v>
      </c>
      <c r="AG719" t="s">
        <v>1150</v>
      </c>
      <c r="AP719" t="s">
        <v>158</v>
      </c>
      <c r="AQ719" t="s">
        <v>159</v>
      </c>
      <c r="AR719">
        <v>2025</v>
      </c>
      <c r="AS719">
        <v>12</v>
      </c>
      <c r="AT719" s="65">
        <v>45669</v>
      </c>
      <c r="AU719" t="s">
        <v>160</v>
      </c>
      <c r="AV719" t="s">
        <v>161</v>
      </c>
      <c r="AW719" t="s">
        <v>171</v>
      </c>
      <c r="AX719">
        <v>0</v>
      </c>
      <c r="AY719">
        <v>0</v>
      </c>
      <c r="AZ719">
        <v>0</v>
      </c>
      <c r="BA719">
        <v>0</v>
      </c>
      <c r="BB719">
        <v>0</v>
      </c>
      <c r="BC719">
        <v>0</v>
      </c>
      <c r="BD719">
        <v>0</v>
      </c>
      <c r="BE719">
        <v>0</v>
      </c>
      <c r="BF719">
        <v>0</v>
      </c>
      <c r="BG719">
        <v>0</v>
      </c>
      <c r="BH719">
        <v>0</v>
      </c>
      <c r="BI719">
        <v>0</v>
      </c>
      <c r="BJ719">
        <v>2870</v>
      </c>
      <c r="BK719">
        <v>11145.48</v>
      </c>
      <c r="BL719">
        <v>3040</v>
      </c>
      <c r="BM719">
        <v>0</v>
      </c>
      <c r="BN719">
        <v>0</v>
      </c>
      <c r="BO719">
        <v>3839.56</v>
      </c>
      <c r="BP719">
        <v>0</v>
      </c>
      <c r="BQ719">
        <v>0</v>
      </c>
      <c r="BR719">
        <v>0</v>
      </c>
      <c r="BS719">
        <v>0</v>
      </c>
      <c r="BT719">
        <v>0</v>
      </c>
      <c r="BU719">
        <v>0</v>
      </c>
      <c r="BV719">
        <v>0</v>
      </c>
      <c r="BW719">
        <v>0</v>
      </c>
      <c r="BX719">
        <v>0</v>
      </c>
      <c r="BY719">
        <v>0</v>
      </c>
      <c r="BZ719">
        <v>3066</v>
      </c>
      <c r="CA719">
        <v>0</v>
      </c>
      <c r="CB719">
        <v>0</v>
      </c>
      <c r="CC719">
        <v>0</v>
      </c>
      <c r="CD719">
        <v>0</v>
      </c>
      <c r="CE719">
        <v>0</v>
      </c>
      <c r="CF719">
        <v>0</v>
      </c>
      <c r="CG719">
        <v>0</v>
      </c>
      <c r="CH719">
        <v>0</v>
      </c>
      <c r="CI719">
        <v>0</v>
      </c>
      <c r="CJ719">
        <v>0</v>
      </c>
      <c r="CK719">
        <v>0</v>
      </c>
      <c r="CL719">
        <v>0</v>
      </c>
      <c r="CM719">
        <v>0</v>
      </c>
      <c r="CN719">
        <v>0</v>
      </c>
      <c r="CO719">
        <v>0</v>
      </c>
      <c r="CP719">
        <v>0</v>
      </c>
      <c r="CQ719">
        <v>0</v>
      </c>
      <c r="CR719">
        <v>0</v>
      </c>
      <c r="CS719">
        <v>0</v>
      </c>
      <c r="CT719">
        <v>0</v>
      </c>
      <c r="CU719">
        <v>0</v>
      </c>
      <c r="CV719">
        <v>0</v>
      </c>
      <c r="CW719">
        <v>0</v>
      </c>
      <c r="CX719">
        <v>0</v>
      </c>
      <c r="CY719">
        <v>0</v>
      </c>
      <c r="CZ719">
        <v>0</v>
      </c>
      <c r="DA719">
        <v>0</v>
      </c>
      <c r="DB719">
        <v>0</v>
      </c>
      <c r="DC719">
        <v>0</v>
      </c>
      <c r="DD719">
        <v>0</v>
      </c>
      <c r="DE719">
        <v>0</v>
      </c>
      <c r="DF719">
        <v>0</v>
      </c>
      <c r="DG719">
        <v>0</v>
      </c>
      <c r="DH719">
        <v>0</v>
      </c>
      <c r="DI719">
        <v>0</v>
      </c>
      <c r="DJ719">
        <v>0</v>
      </c>
      <c r="DK719">
        <v>0</v>
      </c>
      <c r="DL719">
        <v>0</v>
      </c>
      <c r="DM719">
        <v>0</v>
      </c>
      <c r="DN719">
        <v>0</v>
      </c>
      <c r="DO719">
        <v>0</v>
      </c>
      <c r="DP719">
        <v>0</v>
      </c>
      <c r="DQ719">
        <v>0</v>
      </c>
    </row>
    <row r="720" spans="1:121" x14ac:dyDescent="0.25">
      <c r="A720" t="s">
        <v>2212</v>
      </c>
      <c r="B720" t="s">
        <v>136</v>
      </c>
      <c r="C720" t="s">
        <v>137</v>
      </c>
      <c r="D720">
        <v>28</v>
      </c>
      <c r="E720" t="s">
        <v>138</v>
      </c>
      <c r="F720" t="s">
        <v>2211</v>
      </c>
      <c r="G720" t="s">
        <v>2213</v>
      </c>
      <c r="H720" t="s">
        <v>166</v>
      </c>
      <c r="I720" t="s">
        <v>142</v>
      </c>
      <c r="J720" s="66">
        <v>200016100069863</v>
      </c>
      <c r="K720" t="s">
        <v>143</v>
      </c>
      <c r="L720">
        <v>5</v>
      </c>
      <c r="M720" s="65">
        <v>45664</v>
      </c>
      <c r="N720" t="s">
        <v>144</v>
      </c>
      <c r="O720" t="s">
        <v>145</v>
      </c>
      <c r="P720" t="s">
        <v>144</v>
      </c>
      <c r="Q720" t="s">
        <v>145</v>
      </c>
      <c r="R720">
        <v>1</v>
      </c>
      <c r="S720" t="s">
        <v>146</v>
      </c>
      <c r="T720" t="s">
        <v>147</v>
      </c>
      <c r="U720" t="s">
        <v>148</v>
      </c>
      <c r="V720" t="s">
        <v>149</v>
      </c>
      <c r="W720" t="s">
        <v>150</v>
      </c>
      <c r="X720">
        <v>1110</v>
      </c>
      <c r="Y720" t="s">
        <v>192</v>
      </c>
      <c r="Z720" t="s">
        <v>193</v>
      </c>
      <c r="AA720" t="s">
        <v>194</v>
      </c>
      <c r="AB720" t="s">
        <v>195</v>
      </c>
      <c r="AC720" t="s">
        <v>196</v>
      </c>
      <c r="AF720" t="s">
        <v>156</v>
      </c>
      <c r="AG720" t="s">
        <v>157</v>
      </c>
      <c r="AP720" t="s">
        <v>158</v>
      </c>
      <c r="AQ720" t="s">
        <v>159</v>
      </c>
      <c r="AR720">
        <v>2025</v>
      </c>
      <c r="AS720">
        <v>12</v>
      </c>
      <c r="AT720" s="65">
        <v>45669</v>
      </c>
      <c r="AU720" t="s">
        <v>160</v>
      </c>
      <c r="AV720" t="s">
        <v>161</v>
      </c>
      <c r="AW720" t="s">
        <v>162</v>
      </c>
      <c r="AX720">
        <v>27494.78</v>
      </c>
      <c r="AY720">
        <v>0</v>
      </c>
      <c r="AZ720">
        <v>0</v>
      </c>
      <c r="BA720">
        <v>0</v>
      </c>
      <c r="BB720">
        <v>0</v>
      </c>
      <c r="BC720">
        <v>0</v>
      </c>
      <c r="BD720">
        <v>0</v>
      </c>
      <c r="BE720">
        <v>0</v>
      </c>
      <c r="BF720">
        <v>0</v>
      </c>
      <c r="BG720">
        <v>0</v>
      </c>
      <c r="BH720">
        <v>0</v>
      </c>
      <c r="BI720">
        <v>0</v>
      </c>
      <c r="BJ720">
        <v>789.1</v>
      </c>
      <c r="BK720">
        <v>0</v>
      </c>
      <c r="BL720">
        <v>835.84</v>
      </c>
      <c r="BM720">
        <v>0</v>
      </c>
      <c r="BN720">
        <v>0</v>
      </c>
      <c r="BO720">
        <v>0</v>
      </c>
      <c r="BP720">
        <v>0</v>
      </c>
      <c r="BQ720">
        <v>0</v>
      </c>
      <c r="BR720">
        <v>0</v>
      </c>
      <c r="BS720">
        <v>0</v>
      </c>
      <c r="BT720">
        <v>0</v>
      </c>
      <c r="BU720">
        <v>0</v>
      </c>
      <c r="BV720">
        <v>0</v>
      </c>
      <c r="BW720">
        <v>0</v>
      </c>
      <c r="BX720">
        <v>0</v>
      </c>
      <c r="BY720">
        <v>0</v>
      </c>
      <c r="BZ720">
        <v>0</v>
      </c>
      <c r="CA720">
        <v>0</v>
      </c>
      <c r="CB720">
        <v>0</v>
      </c>
      <c r="CC720">
        <v>0</v>
      </c>
      <c r="CD720">
        <v>0</v>
      </c>
      <c r="CE720">
        <v>0</v>
      </c>
      <c r="CF720">
        <v>0</v>
      </c>
      <c r="CG720">
        <v>0</v>
      </c>
      <c r="CH720">
        <v>0</v>
      </c>
      <c r="CI720">
        <v>0</v>
      </c>
      <c r="CJ720">
        <v>0</v>
      </c>
      <c r="CK720">
        <v>0</v>
      </c>
      <c r="CL720">
        <v>0</v>
      </c>
      <c r="CM720">
        <v>0</v>
      </c>
      <c r="CN720">
        <v>0</v>
      </c>
      <c r="CO720">
        <v>0</v>
      </c>
      <c r="CP720">
        <v>0</v>
      </c>
      <c r="CQ720">
        <v>0</v>
      </c>
      <c r="CR720">
        <v>0</v>
      </c>
      <c r="CS720">
        <v>0</v>
      </c>
      <c r="CT720">
        <v>0</v>
      </c>
      <c r="CU720">
        <v>0</v>
      </c>
      <c r="CV720">
        <v>0</v>
      </c>
      <c r="CW720">
        <v>0</v>
      </c>
      <c r="CX720">
        <v>0</v>
      </c>
      <c r="CY720">
        <v>0</v>
      </c>
      <c r="CZ720">
        <v>0</v>
      </c>
      <c r="DA720">
        <v>0</v>
      </c>
      <c r="DB720">
        <v>0</v>
      </c>
      <c r="DC720">
        <v>0</v>
      </c>
      <c r="DD720">
        <v>0</v>
      </c>
      <c r="DE720">
        <v>0</v>
      </c>
      <c r="DF720">
        <v>0</v>
      </c>
      <c r="DG720">
        <v>0</v>
      </c>
      <c r="DH720">
        <v>0</v>
      </c>
      <c r="DI720">
        <v>0</v>
      </c>
      <c r="DJ720">
        <v>0</v>
      </c>
      <c r="DK720">
        <v>0</v>
      </c>
      <c r="DL720">
        <v>0</v>
      </c>
      <c r="DM720">
        <v>0</v>
      </c>
      <c r="DN720">
        <v>0</v>
      </c>
      <c r="DO720">
        <v>0</v>
      </c>
      <c r="DP720">
        <v>0</v>
      </c>
      <c r="DQ720">
        <v>0</v>
      </c>
    </row>
    <row r="721" spans="1:121" x14ac:dyDescent="0.25">
      <c r="A721" t="s">
        <v>2215</v>
      </c>
      <c r="B721" t="s">
        <v>136</v>
      </c>
      <c r="C721" t="s">
        <v>137</v>
      </c>
      <c r="D721">
        <v>12</v>
      </c>
      <c r="E721" t="s">
        <v>138</v>
      </c>
      <c r="F721" t="s">
        <v>2214</v>
      </c>
      <c r="G721" s="65">
        <v>27030</v>
      </c>
      <c r="H721" t="s">
        <v>141</v>
      </c>
      <c r="I721" t="s">
        <v>206</v>
      </c>
      <c r="J721" s="66">
        <v>200018300323541</v>
      </c>
      <c r="K721" t="s">
        <v>143</v>
      </c>
      <c r="L721">
        <v>7</v>
      </c>
      <c r="M721" s="65">
        <v>45663</v>
      </c>
      <c r="N721" t="s">
        <v>175</v>
      </c>
      <c r="O721" t="s">
        <v>176</v>
      </c>
      <c r="P721" t="s">
        <v>175</v>
      </c>
      <c r="Q721" t="s">
        <v>176</v>
      </c>
      <c r="R721">
        <v>1</v>
      </c>
      <c r="S721" t="s">
        <v>146</v>
      </c>
      <c r="T721" t="s">
        <v>147</v>
      </c>
      <c r="U721" t="s">
        <v>148</v>
      </c>
      <c r="V721" t="s">
        <v>149</v>
      </c>
      <c r="W721" t="s">
        <v>150</v>
      </c>
      <c r="X721">
        <v>1693</v>
      </c>
      <c r="Y721" t="s">
        <v>187</v>
      </c>
      <c r="Z721" t="s">
        <v>152</v>
      </c>
      <c r="AA721" t="s">
        <v>153</v>
      </c>
      <c r="AB721" t="s">
        <v>154</v>
      </c>
      <c r="AC721" t="s">
        <v>155</v>
      </c>
      <c r="AF721" t="s">
        <v>188</v>
      </c>
      <c r="AG721" t="s">
        <v>189</v>
      </c>
      <c r="AP721" t="s">
        <v>158</v>
      </c>
      <c r="AQ721" t="s">
        <v>159</v>
      </c>
      <c r="AR721">
        <v>2025</v>
      </c>
      <c r="AS721">
        <v>12</v>
      </c>
      <c r="AT721" s="65">
        <v>45669</v>
      </c>
      <c r="AU721" t="s">
        <v>160</v>
      </c>
      <c r="AV721" t="s">
        <v>161</v>
      </c>
      <c r="AW721" t="s">
        <v>162</v>
      </c>
      <c r="AX721">
        <v>67500</v>
      </c>
      <c r="AY721">
        <v>0</v>
      </c>
      <c r="AZ721">
        <v>0</v>
      </c>
      <c r="BA721">
        <v>0</v>
      </c>
      <c r="BB721">
        <v>0</v>
      </c>
      <c r="BC721">
        <v>0</v>
      </c>
      <c r="BD721">
        <v>0</v>
      </c>
      <c r="BE721">
        <v>0</v>
      </c>
      <c r="BF721">
        <v>0</v>
      </c>
      <c r="BG721">
        <v>0</v>
      </c>
      <c r="BH721">
        <v>0</v>
      </c>
      <c r="BI721">
        <v>0</v>
      </c>
      <c r="BJ721">
        <v>1937.25</v>
      </c>
      <c r="BK721">
        <v>4898.03</v>
      </c>
      <c r="BL721">
        <v>2052</v>
      </c>
      <c r="BM721">
        <v>0</v>
      </c>
      <c r="BN721">
        <v>0</v>
      </c>
      <c r="BO721">
        <v>0</v>
      </c>
      <c r="BP721">
        <v>0</v>
      </c>
      <c r="BQ721">
        <v>0</v>
      </c>
      <c r="BR721">
        <v>0</v>
      </c>
      <c r="BS721">
        <v>0</v>
      </c>
      <c r="BT721">
        <v>0</v>
      </c>
      <c r="BU721">
        <v>0</v>
      </c>
      <c r="BV721">
        <v>0</v>
      </c>
      <c r="BW721">
        <v>0</v>
      </c>
      <c r="BX721">
        <v>0</v>
      </c>
      <c r="BY721">
        <v>0</v>
      </c>
      <c r="BZ721">
        <v>0</v>
      </c>
      <c r="CA721">
        <v>0</v>
      </c>
      <c r="CB721">
        <v>0</v>
      </c>
      <c r="CC721">
        <v>0</v>
      </c>
      <c r="CD721">
        <v>0</v>
      </c>
      <c r="CE721">
        <v>0</v>
      </c>
      <c r="CF721">
        <v>0</v>
      </c>
      <c r="CG721">
        <v>0</v>
      </c>
      <c r="CH721">
        <v>0</v>
      </c>
      <c r="CI721">
        <v>0</v>
      </c>
      <c r="CJ721">
        <v>0</v>
      </c>
      <c r="CK721">
        <v>0</v>
      </c>
      <c r="CL721">
        <v>0</v>
      </c>
      <c r="CM721">
        <v>0</v>
      </c>
      <c r="CN721">
        <v>0</v>
      </c>
      <c r="CO721">
        <v>0</v>
      </c>
      <c r="CP721">
        <v>0</v>
      </c>
      <c r="CQ721">
        <v>0</v>
      </c>
      <c r="CR721">
        <v>0</v>
      </c>
      <c r="CS721">
        <v>0</v>
      </c>
      <c r="CT721">
        <v>0</v>
      </c>
      <c r="CU721">
        <v>0</v>
      </c>
      <c r="CV721">
        <v>0</v>
      </c>
      <c r="CW721">
        <v>0</v>
      </c>
      <c r="CX721">
        <v>0</v>
      </c>
      <c r="CY721">
        <v>0</v>
      </c>
      <c r="CZ721">
        <v>0</v>
      </c>
      <c r="DA721">
        <v>0</v>
      </c>
      <c r="DB721">
        <v>0</v>
      </c>
      <c r="DC721">
        <v>0</v>
      </c>
      <c r="DD721">
        <v>0</v>
      </c>
      <c r="DE721">
        <v>0</v>
      </c>
      <c r="DF721">
        <v>0</v>
      </c>
      <c r="DG721">
        <v>0</v>
      </c>
      <c r="DH721">
        <v>0</v>
      </c>
      <c r="DI721">
        <v>0</v>
      </c>
      <c r="DJ721">
        <v>0</v>
      </c>
      <c r="DK721">
        <v>0</v>
      </c>
      <c r="DL721">
        <v>0</v>
      </c>
      <c r="DM721">
        <v>0</v>
      </c>
      <c r="DN721">
        <v>0</v>
      </c>
      <c r="DO721">
        <v>0</v>
      </c>
      <c r="DP721">
        <v>0</v>
      </c>
      <c r="DQ721">
        <v>0</v>
      </c>
    </row>
    <row r="722" spans="1:121" x14ac:dyDescent="0.25">
      <c r="A722" t="s">
        <v>2217</v>
      </c>
      <c r="B722" t="s">
        <v>136</v>
      </c>
      <c r="C722" t="s">
        <v>137</v>
      </c>
      <c r="D722">
        <v>18</v>
      </c>
      <c r="E722" t="s">
        <v>138</v>
      </c>
      <c r="F722" t="s">
        <v>2216</v>
      </c>
      <c r="G722" t="s">
        <v>2218</v>
      </c>
      <c r="H722" t="s">
        <v>166</v>
      </c>
      <c r="I722" t="s">
        <v>142</v>
      </c>
      <c r="J722" s="66">
        <v>9608482027</v>
      </c>
      <c r="K722" t="s">
        <v>143</v>
      </c>
      <c r="L722">
        <v>2</v>
      </c>
      <c r="M722" s="65">
        <v>45665</v>
      </c>
      <c r="N722" t="s">
        <v>1007</v>
      </c>
      <c r="O722" t="s">
        <v>1008</v>
      </c>
      <c r="P722" t="s">
        <v>1007</v>
      </c>
      <c r="Q722" t="s">
        <v>1008</v>
      </c>
      <c r="R722">
        <v>1</v>
      </c>
      <c r="S722" t="s">
        <v>146</v>
      </c>
      <c r="T722" t="s">
        <v>147</v>
      </c>
      <c r="U722" t="s">
        <v>148</v>
      </c>
      <c r="V722" t="s">
        <v>149</v>
      </c>
      <c r="W722" t="s">
        <v>150</v>
      </c>
      <c r="X722">
        <v>1120</v>
      </c>
      <c r="Y722" t="s">
        <v>2073</v>
      </c>
      <c r="AB722" t="s">
        <v>154</v>
      </c>
      <c r="AC722" t="s">
        <v>155</v>
      </c>
      <c r="AP722" t="s">
        <v>158</v>
      </c>
      <c r="AQ722" t="s">
        <v>159</v>
      </c>
      <c r="AR722">
        <v>2025</v>
      </c>
      <c r="AS722">
        <v>12</v>
      </c>
      <c r="AT722" s="65">
        <v>45669</v>
      </c>
      <c r="AU722" t="s">
        <v>160</v>
      </c>
      <c r="AV722" t="s">
        <v>161</v>
      </c>
      <c r="AW722" t="s">
        <v>162</v>
      </c>
      <c r="AX722">
        <v>25000</v>
      </c>
      <c r="AY722">
        <v>0</v>
      </c>
      <c r="AZ722">
        <v>0</v>
      </c>
      <c r="BA722">
        <v>0</v>
      </c>
      <c r="BB722">
        <v>0</v>
      </c>
      <c r="BC722">
        <v>0</v>
      </c>
      <c r="BD722">
        <v>0</v>
      </c>
      <c r="BE722">
        <v>0</v>
      </c>
      <c r="BF722">
        <v>0</v>
      </c>
      <c r="BG722">
        <v>0</v>
      </c>
      <c r="BH722">
        <v>0</v>
      </c>
      <c r="BI722">
        <v>0</v>
      </c>
      <c r="BJ722">
        <v>717.5</v>
      </c>
      <c r="BK722">
        <v>0</v>
      </c>
      <c r="BL722">
        <v>760</v>
      </c>
      <c r="BM722">
        <v>0</v>
      </c>
      <c r="BN722">
        <v>0</v>
      </c>
      <c r="BO722">
        <v>0</v>
      </c>
      <c r="BP722">
        <v>0</v>
      </c>
      <c r="BQ722">
        <v>0</v>
      </c>
      <c r="BR722">
        <v>0</v>
      </c>
      <c r="BS722">
        <v>0</v>
      </c>
      <c r="BT722">
        <v>0</v>
      </c>
      <c r="BU722">
        <v>0</v>
      </c>
      <c r="BV722">
        <v>0</v>
      </c>
      <c r="BW722">
        <v>0</v>
      </c>
      <c r="BX722">
        <v>0</v>
      </c>
      <c r="BY722">
        <v>0</v>
      </c>
      <c r="BZ722">
        <v>0</v>
      </c>
      <c r="CA722">
        <v>0</v>
      </c>
      <c r="CB722">
        <v>0</v>
      </c>
      <c r="CC722">
        <v>0</v>
      </c>
      <c r="CD722">
        <v>0</v>
      </c>
      <c r="CE722">
        <v>0</v>
      </c>
      <c r="CF722">
        <v>0</v>
      </c>
      <c r="CG722">
        <v>0</v>
      </c>
      <c r="CH722">
        <v>0</v>
      </c>
      <c r="CI722">
        <v>0</v>
      </c>
      <c r="CJ722">
        <v>0</v>
      </c>
      <c r="CK722">
        <v>0</v>
      </c>
      <c r="CL722">
        <v>0</v>
      </c>
      <c r="CM722">
        <v>0</v>
      </c>
      <c r="CN722">
        <v>0</v>
      </c>
      <c r="CO722">
        <v>0</v>
      </c>
      <c r="CP722">
        <v>0</v>
      </c>
      <c r="CQ722">
        <v>0</v>
      </c>
      <c r="CR722">
        <v>0</v>
      </c>
      <c r="CS722">
        <v>0</v>
      </c>
      <c r="CT722">
        <v>0</v>
      </c>
      <c r="CU722">
        <v>0</v>
      </c>
      <c r="CV722">
        <v>0</v>
      </c>
      <c r="CW722">
        <v>0</v>
      </c>
      <c r="CX722">
        <v>0</v>
      </c>
      <c r="CY722">
        <v>0</v>
      </c>
      <c r="CZ722">
        <v>0</v>
      </c>
      <c r="DA722">
        <v>0</v>
      </c>
      <c r="DB722">
        <v>0</v>
      </c>
      <c r="DC722">
        <v>0</v>
      </c>
      <c r="DD722">
        <v>0</v>
      </c>
      <c r="DE722">
        <v>0</v>
      </c>
      <c r="DF722">
        <v>0</v>
      </c>
      <c r="DG722">
        <v>0</v>
      </c>
      <c r="DH722">
        <v>0</v>
      </c>
      <c r="DI722">
        <v>0</v>
      </c>
      <c r="DJ722">
        <v>0</v>
      </c>
      <c r="DK722">
        <v>0</v>
      </c>
      <c r="DL722">
        <v>0</v>
      </c>
      <c r="DM722">
        <v>0</v>
      </c>
      <c r="DN722">
        <v>0</v>
      </c>
      <c r="DO722">
        <v>0</v>
      </c>
      <c r="DP722">
        <v>0</v>
      </c>
      <c r="DQ722">
        <v>0</v>
      </c>
    </row>
    <row r="723" spans="1:121" x14ac:dyDescent="0.25">
      <c r="A723" t="s">
        <v>2220</v>
      </c>
      <c r="B723" t="s">
        <v>136</v>
      </c>
      <c r="C723" t="s">
        <v>137</v>
      </c>
      <c r="D723">
        <v>26</v>
      </c>
      <c r="E723" t="s">
        <v>138</v>
      </c>
      <c r="F723" t="s">
        <v>2219</v>
      </c>
      <c r="G723" s="65">
        <v>29744</v>
      </c>
      <c r="H723" t="s">
        <v>141</v>
      </c>
      <c r="I723" t="s">
        <v>142</v>
      </c>
      <c r="J723" s="66">
        <v>200019605578755</v>
      </c>
      <c r="K723" t="s">
        <v>143</v>
      </c>
      <c r="L723">
        <v>4</v>
      </c>
      <c r="M723" s="65">
        <v>45663</v>
      </c>
      <c r="N723" t="s">
        <v>185</v>
      </c>
      <c r="O723" t="s">
        <v>186</v>
      </c>
      <c r="P723" t="s">
        <v>185</v>
      </c>
      <c r="Q723" t="s">
        <v>186</v>
      </c>
      <c r="R723">
        <v>1</v>
      </c>
      <c r="S723" t="s">
        <v>146</v>
      </c>
      <c r="T723" t="s">
        <v>147</v>
      </c>
      <c r="U723" t="s">
        <v>148</v>
      </c>
      <c r="V723" t="s">
        <v>149</v>
      </c>
      <c r="W723" t="s">
        <v>150</v>
      </c>
      <c r="X723">
        <v>1693</v>
      </c>
      <c r="Y723" t="s">
        <v>187</v>
      </c>
      <c r="Z723" t="s">
        <v>152</v>
      </c>
      <c r="AA723" t="s">
        <v>153</v>
      </c>
      <c r="AB723" t="s">
        <v>154</v>
      </c>
      <c r="AC723" t="s">
        <v>155</v>
      </c>
      <c r="AF723" t="s">
        <v>188</v>
      </c>
      <c r="AG723" t="s">
        <v>189</v>
      </c>
      <c r="AP723" t="s">
        <v>158</v>
      </c>
      <c r="AQ723" t="s">
        <v>159</v>
      </c>
      <c r="AR723">
        <v>2025</v>
      </c>
      <c r="AS723">
        <v>12</v>
      </c>
      <c r="AT723" s="65">
        <v>45669</v>
      </c>
      <c r="AU723" t="s">
        <v>160</v>
      </c>
      <c r="AV723" t="s">
        <v>161</v>
      </c>
      <c r="AW723" t="s">
        <v>162</v>
      </c>
      <c r="AX723">
        <v>80000</v>
      </c>
      <c r="AY723">
        <v>0</v>
      </c>
      <c r="AZ723">
        <v>0</v>
      </c>
      <c r="BA723">
        <v>0</v>
      </c>
      <c r="BB723">
        <v>0</v>
      </c>
      <c r="BC723">
        <v>0</v>
      </c>
      <c r="BD723">
        <v>0</v>
      </c>
      <c r="BE723">
        <v>0</v>
      </c>
      <c r="BF723">
        <v>0</v>
      </c>
      <c r="BG723">
        <v>0</v>
      </c>
      <c r="BH723">
        <v>0</v>
      </c>
      <c r="BI723">
        <v>0</v>
      </c>
      <c r="BJ723">
        <v>2296</v>
      </c>
      <c r="BK723">
        <v>7400.87</v>
      </c>
      <c r="BL723">
        <v>2432</v>
      </c>
      <c r="BM723">
        <v>0</v>
      </c>
      <c r="BN723">
        <v>0</v>
      </c>
      <c r="BO723">
        <v>0</v>
      </c>
      <c r="BP723">
        <v>0</v>
      </c>
      <c r="BQ723">
        <v>0</v>
      </c>
      <c r="BR723">
        <v>0</v>
      </c>
      <c r="BS723">
        <v>0</v>
      </c>
      <c r="BT723">
        <v>0</v>
      </c>
      <c r="BU723">
        <v>0</v>
      </c>
      <c r="BV723">
        <v>0</v>
      </c>
      <c r="BW723">
        <v>0</v>
      </c>
      <c r="BX723">
        <v>0</v>
      </c>
      <c r="BY723">
        <v>0</v>
      </c>
      <c r="BZ723">
        <v>2466</v>
      </c>
      <c r="CA723">
        <v>0</v>
      </c>
      <c r="CB723">
        <v>0</v>
      </c>
      <c r="CC723">
        <v>0</v>
      </c>
      <c r="CD723">
        <v>0</v>
      </c>
      <c r="CE723">
        <v>0</v>
      </c>
      <c r="CF723">
        <v>0</v>
      </c>
      <c r="CG723">
        <v>0</v>
      </c>
      <c r="CH723">
        <v>0</v>
      </c>
      <c r="CI723">
        <v>0</v>
      </c>
      <c r="CJ723">
        <v>0</v>
      </c>
      <c r="CK723">
        <v>0</v>
      </c>
      <c r="CL723">
        <v>0</v>
      </c>
      <c r="CM723">
        <v>0</v>
      </c>
      <c r="CN723">
        <v>0</v>
      </c>
      <c r="CO723">
        <v>0</v>
      </c>
      <c r="CP723">
        <v>0</v>
      </c>
      <c r="CQ723">
        <v>0</v>
      </c>
      <c r="CR723">
        <v>0</v>
      </c>
      <c r="CS723">
        <v>0</v>
      </c>
      <c r="CT723">
        <v>0</v>
      </c>
      <c r="CU723">
        <v>0</v>
      </c>
      <c r="CV723">
        <v>0</v>
      </c>
      <c r="CW723">
        <v>0</v>
      </c>
      <c r="CX723">
        <v>0</v>
      </c>
      <c r="CY723">
        <v>0</v>
      </c>
      <c r="CZ723">
        <v>0</v>
      </c>
      <c r="DA723">
        <v>0</v>
      </c>
      <c r="DB723">
        <v>0</v>
      </c>
      <c r="DC723">
        <v>0</v>
      </c>
      <c r="DD723">
        <v>0</v>
      </c>
      <c r="DE723">
        <v>0</v>
      </c>
      <c r="DF723">
        <v>0</v>
      </c>
      <c r="DG723">
        <v>0</v>
      </c>
      <c r="DH723">
        <v>0</v>
      </c>
      <c r="DI723">
        <v>0</v>
      </c>
      <c r="DJ723">
        <v>0</v>
      </c>
      <c r="DK723">
        <v>0</v>
      </c>
      <c r="DL723">
        <v>0</v>
      </c>
      <c r="DM723">
        <v>0</v>
      </c>
      <c r="DN723">
        <v>0</v>
      </c>
      <c r="DO723">
        <v>0</v>
      </c>
      <c r="DP723">
        <v>0</v>
      </c>
      <c r="DQ723">
        <v>0</v>
      </c>
    </row>
    <row r="724" spans="1:121" x14ac:dyDescent="0.25">
      <c r="A724" t="s">
        <v>2222</v>
      </c>
      <c r="B724" t="s">
        <v>136</v>
      </c>
      <c r="C724" t="s">
        <v>137</v>
      </c>
      <c r="D724">
        <v>8</v>
      </c>
      <c r="E724" t="s">
        <v>138</v>
      </c>
      <c r="F724" t="s">
        <v>2221</v>
      </c>
      <c r="G724" t="s">
        <v>2223</v>
      </c>
      <c r="H724" t="s">
        <v>141</v>
      </c>
      <c r="I724" t="s">
        <v>142</v>
      </c>
      <c r="J724" s="66">
        <v>200010130604668</v>
      </c>
      <c r="K724" t="s">
        <v>143</v>
      </c>
      <c r="L724">
        <v>8</v>
      </c>
      <c r="M724" s="65">
        <v>45663</v>
      </c>
      <c r="N724" t="s">
        <v>185</v>
      </c>
      <c r="O724" t="s">
        <v>186</v>
      </c>
      <c r="P724" t="s">
        <v>185</v>
      </c>
      <c r="Q724" t="s">
        <v>186</v>
      </c>
      <c r="R724">
        <v>1</v>
      </c>
      <c r="S724" t="s">
        <v>146</v>
      </c>
      <c r="T724" t="s">
        <v>147</v>
      </c>
      <c r="U724" t="s">
        <v>148</v>
      </c>
      <c r="V724" t="s">
        <v>149</v>
      </c>
      <c r="W724" t="s">
        <v>150</v>
      </c>
      <c r="X724">
        <v>1390</v>
      </c>
      <c r="Y724" t="s">
        <v>301</v>
      </c>
      <c r="AB724" t="s">
        <v>154</v>
      </c>
      <c r="AC724" t="s">
        <v>155</v>
      </c>
      <c r="AP724" t="s">
        <v>158</v>
      </c>
      <c r="AQ724" t="s">
        <v>159</v>
      </c>
      <c r="AR724">
        <v>2025</v>
      </c>
      <c r="AS724">
        <v>12</v>
      </c>
      <c r="AT724" s="65">
        <v>45669</v>
      </c>
      <c r="AU724" t="s">
        <v>160</v>
      </c>
      <c r="AV724" t="s">
        <v>161</v>
      </c>
      <c r="AW724" t="s">
        <v>162</v>
      </c>
      <c r="AX724">
        <v>92000</v>
      </c>
      <c r="AY724">
        <v>0</v>
      </c>
      <c r="AZ724">
        <v>0</v>
      </c>
      <c r="BA724">
        <v>0</v>
      </c>
      <c r="BB724">
        <v>0</v>
      </c>
      <c r="BC724">
        <v>0</v>
      </c>
      <c r="BD724">
        <v>0</v>
      </c>
      <c r="BE724">
        <v>0</v>
      </c>
      <c r="BF724">
        <v>0</v>
      </c>
      <c r="BG724">
        <v>0</v>
      </c>
      <c r="BH724">
        <v>0</v>
      </c>
      <c r="BI724">
        <v>0</v>
      </c>
      <c r="BJ724">
        <v>2640.4</v>
      </c>
      <c r="BK724">
        <v>10223.57</v>
      </c>
      <c r="BL724">
        <v>2796.8</v>
      </c>
      <c r="BM724">
        <v>0</v>
      </c>
      <c r="BN724">
        <v>0</v>
      </c>
      <c r="BO724">
        <v>0</v>
      </c>
      <c r="BP724">
        <v>0</v>
      </c>
      <c r="BQ724">
        <v>0</v>
      </c>
      <c r="BR724">
        <v>0</v>
      </c>
      <c r="BS724">
        <v>0</v>
      </c>
      <c r="BT724">
        <v>0</v>
      </c>
      <c r="BU724">
        <v>0</v>
      </c>
      <c r="BV724">
        <v>0</v>
      </c>
      <c r="BW724">
        <v>0</v>
      </c>
      <c r="BX724">
        <v>0</v>
      </c>
      <c r="BY724">
        <v>0</v>
      </c>
      <c r="BZ724">
        <v>8383.35</v>
      </c>
      <c r="CA724">
        <v>0</v>
      </c>
      <c r="CB724">
        <v>0</v>
      </c>
      <c r="CC724">
        <v>0</v>
      </c>
      <c r="CD724">
        <v>0</v>
      </c>
      <c r="CE724">
        <v>0</v>
      </c>
      <c r="CF724">
        <v>0</v>
      </c>
      <c r="CG724">
        <v>0</v>
      </c>
      <c r="CH724">
        <v>0</v>
      </c>
      <c r="CI724">
        <v>0</v>
      </c>
      <c r="CJ724">
        <v>0</v>
      </c>
      <c r="CK724">
        <v>0</v>
      </c>
      <c r="CL724">
        <v>0</v>
      </c>
      <c r="CM724">
        <v>0</v>
      </c>
      <c r="CN724">
        <v>0</v>
      </c>
      <c r="CO724">
        <v>0</v>
      </c>
      <c r="CP724">
        <v>0</v>
      </c>
      <c r="CQ724">
        <v>0</v>
      </c>
      <c r="CR724">
        <v>0</v>
      </c>
      <c r="CS724">
        <v>0</v>
      </c>
      <c r="CT724">
        <v>0</v>
      </c>
      <c r="CU724">
        <v>0</v>
      </c>
      <c r="CV724">
        <v>0</v>
      </c>
      <c r="CW724">
        <v>0</v>
      </c>
      <c r="CX724">
        <v>0</v>
      </c>
      <c r="CY724">
        <v>0</v>
      </c>
      <c r="CZ724">
        <v>0</v>
      </c>
      <c r="DA724">
        <v>0</v>
      </c>
      <c r="DB724">
        <v>0</v>
      </c>
      <c r="DC724">
        <v>0</v>
      </c>
      <c r="DD724">
        <v>0</v>
      </c>
      <c r="DE724">
        <v>0</v>
      </c>
      <c r="DF724">
        <v>0</v>
      </c>
      <c r="DG724">
        <v>0</v>
      </c>
      <c r="DH724">
        <v>0</v>
      </c>
      <c r="DI724">
        <v>0</v>
      </c>
      <c r="DJ724">
        <v>0</v>
      </c>
      <c r="DK724">
        <v>0</v>
      </c>
      <c r="DL724">
        <v>0</v>
      </c>
      <c r="DM724">
        <v>0</v>
      </c>
      <c r="DN724">
        <v>0</v>
      </c>
      <c r="DO724">
        <v>0</v>
      </c>
      <c r="DP724">
        <v>0</v>
      </c>
      <c r="DQ724">
        <v>0</v>
      </c>
    </row>
    <row r="725" spans="1:121" x14ac:dyDescent="0.25">
      <c r="A725" t="s">
        <v>2225</v>
      </c>
      <c r="B725" t="s">
        <v>136</v>
      </c>
      <c r="C725" t="s">
        <v>137</v>
      </c>
      <c r="D725">
        <v>333</v>
      </c>
      <c r="E725" t="s">
        <v>138</v>
      </c>
      <c r="F725" t="s">
        <v>2224</v>
      </c>
      <c r="G725" t="s">
        <v>2226</v>
      </c>
      <c r="H725" t="s">
        <v>141</v>
      </c>
      <c r="I725" t="s">
        <v>142</v>
      </c>
      <c r="J725" s="66">
        <v>200019605662813</v>
      </c>
      <c r="K725" t="s">
        <v>143</v>
      </c>
      <c r="L725">
        <v>3</v>
      </c>
      <c r="M725" s="65">
        <v>45663</v>
      </c>
      <c r="N725" t="s">
        <v>200</v>
      </c>
      <c r="O725" t="s">
        <v>201</v>
      </c>
      <c r="P725" t="s">
        <v>200</v>
      </c>
      <c r="Q725" t="s">
        <v>201</v>
      </c>
      <c r="R725">
        <v>1</v>
      </c>
      <c r="S725" t="s">
        <v>146</v>
      </c>
      <c r="T725" t="s">
        <v>147</v>
      </c>
      <c r="U725" t="s">
        <v>148</v>
      </c>
      <c r="V725" t="s">
        <v>149</v>
      </c>
      <c r="W725" t="s">
        <v>150</v>
      </c>
      <c r="X725">
        <v>3978</v>
      </c>
      <c r="Y725" t="s">
        <v>228</v>
      </c>
      <c r="Z725" t="s">
        <v>193</v>
      </c>
      <c r="AA725" t="s">
        <v>194</v>
      </c>
      <c r="AB725" t="s">
        <v>195</v>
      </c>
      <c r="AC725" t="s">
        <v>196</v>
      </c>
      <c r="AF725" t="s">
        <v>156</v>
      </c>
      <c r="AG725" t="s">
        <v>157</v>
      </c>
      <c r="AP725" t="s">
        <v>158</v>
      </c>
      <c r="AQ725" t="s">
        <v>159</v>
      </c>
      <c r="AR725">
        <v>2025</v>
      </c>
      <c r="AS725">
        <v>12</v>
      </c>
      <c r="AT725" s="65">
        <v>45669</v>
      </c>
      <c r="AU725" t="s">
        <v>160</v>
      </c>
      <c r="AV725" t="s">
        <v>161</v>
      </c>
      <c r="AW725" t="s">
        <v>162</v>
      </c>
      <c r="AX725">
        <v>75000</v>
      </c>
      <c r="AY725">
        <v>0</v>
      </c>
      <c r="AZ725">
        <v>0</v>
      </c>
      <c r="BA725">
        <v>0</v>
      </c>
      <c r="BB725">
        <v>0</v>
      </c>
      <c r="BC725">
        <v>0</v>
      </c>
      <c r="BD725">
        <v>0</v>
      </c>
      <c r="BE725">
        <v>0</v>
      </c>
      <c r="BF725">
        <v>0</v>
      </c>
      <c r="BG725">
        <v>0</v>
      </c>
      <c r="BH725">
        <v>0</v>
      </c>
      <c r="BI725">
        <v>0</v>
      </c>
      <c r="BJ725">
        <v>2152.5</v>
      </c>
      <c r="BK725">
        <v>6309.38</v>
      </c>
      <c r="BL725">
        <v>2280</v>
      </c>
      <c r="BM725">
        <v>0</v>
      </c>
      <c r="BN725">
        <v>0</v>
      </c>
      <c r="BO725">
        <v>0</v>
      </c>
      <c r="BP725">
        <v>0</v>
      </c>
      <c r="BQ725">
        <v>0</v>
      </c>
      <c r="BR725">
        <v>0</v>
      </c>
      <c r="BS725">
        <v>0</v>
      </c>
      <c r="BT725">
        <v>0</v>
      </c>
      <c r="BU725">
        <v>0</v>
      </c>
      <c r="BV725">
        <v>0</v>
      </c>
      <c r="BW725">
        <v>0</v>
      </c>
      <c r="BX725">
        <v>0</v>
      </c>
      <c r="BY725">
        <v>0</v>
      </c>
      <c r="BZ725">
        <v>0</v>
      </c>
      <c r="CA725">
        <v>0</v>
      </c>
      <c r="CB725">
        <v>0</v>
      </c>
      <c r="CC725">
        <v>0</v>
      </c>
      <c r="CD725">
        <v>0</v>
      </c>
      <c r="CE725">
        <v>0</v>
      </c>
      <c r="CF725">
        <v>0</v>
      </c>
      <c r="CG725">
        <v>0</v>
      </c>
      <c r="CH725">
        <v>0</v>
      </c>
      <c r="CI725">
        <v>0</v>
      </c>
      <c r="CJ725">
        <v>0</v>
      </c>
      <c r="CK725">
        <v>0</v>
      </c>
      <c r="CL725">
        <v>0</v>
      </c>
      <c r="CM725">
        <v>0</v>
      </c>
      <c r="CN725">
        <v>0</v>
      </c>
      <c r="CO725">
        <v>0</v>
      </c>
      <c r="CP725">
        <v>0</v>
      </c>
      <c r="CQ725">
        <v>0</v>
      </c>
      <c r="CR725">
        <v>0</v>
      </c>
      <c r="CS725">
        <v>0</v>
      </c>
      <c r="CT725">
        <v>0</v>
      </c>
      <c r="CU725">
        <v>0</v>
      </c>
      <c r="CV725">
        <v>0</v>
      </c>
      <c r="CW725">
        <v>0</v>
      </c>
      <c r="CX725">
        <v>0</v>
      </c>
      <c r="CY725">
        <v>0</v>
      </c>
      <c r="CZ725">
        <v>0</v>
      </c>
      <c r="DA725">
        <v>0</v>
      </c>
      <c r="DB725">
        <v>0</v>
      </c>
      <c r="DC725">
        <v>0</v>
      </c>
      <c r="DD725">
        <v>0</v>
      </c>
      <c r="DE725">
        <v>0</v>
      </c>
      <c r="DF725">
        <v>0</v>
      </c>
      <c r="DG725">
        <v>0</v>
      </c>
      <c r="DH725">
        <v>0</v>
      </c>
      <c r="DI725">
        <v>0</v>
      </c>
      <c r="DJ725">
        <v>0</v>
      </c>
      <c r="DK725">
        <v>0</v>
      </c>
      <c r="DL725">
        <v>0</v>
      </c>
      <c r="DM725">
        <v>0</v>
      </c>
      <c r="DN725">
        <v>0</v>
      </c>
      <c r="DO725">
        <v>0</v>
      </c>
      <c r="DP725">
        <v>0</v>
      </c>
      <c r="DQ725">
        <v>0</v>
      </c>
    </row>
    <row r="726" spans="1:121" x14ac:dyDescent="0.25">
      <c r="A726" t="s">
        <v>2228</v>
      </c>
      <c r="B726" t="s">
        <v>136</v>
      </c>
      <c r="C726" t="s">
        <v>137</v>
      </c>
      <c r="D726">
        <v>195</v>
      </c>
      <c r="E726" t="s">
        <v>138</v>
      </c>
      <c r="F726" t="s">
        <v>2227</v>
      </c>
      <c r="G726" s="65">
        <v>27916</v>
      </c>
      <c r="H726" t="s">
        <v>166</v>
      </c>
      <c r="I726" t="s">
        <v>142</v>
      </c>
      <c r="J726" s="66">
        <v>200019606968906</v>
      </c>
      <c r="K726" t="s">
        <v>143</v>
      </c>
      <c r="L726">
        <v>3</v>
      </c>
      <c r="M726" s="65">
        <v>45663</v>
      </c>
      <c r="N726" t="s">
        <v>200</v>
      </c>
      <c r="O726" t="s">
        <v>201</v>
      </c>
      <c r="P726" t="s">
        <v>200</v>
      </c>
      <c r="Q726" t="s">
        <v>201</v>
      </c>
      <c r="R726">
        <v>34</v>
      </c>
      <c r="S726" t="s">
        <v>169</v>
      </c>
      <c r="T726" t="s">
        <v>147</v>
      </c>
      <c r="U726" t="s">
        <v>148</v>
      </c>
      <c r="V726" t="s">
        <v>149</v>
      </c>
      <c r="W726" t="s">
        <v>150</v>
      </c>
      <c r="X726">
        <v>1693</v>
      </c>
      <c r="Y726" t="s">
        <v>187</v>
      </c>
      <c r="Z726" t="s">
        <v>152</v>
      </c>
      <c r="AA726" t="s">
        <v>153</v>
      </c>
      <c r="AB726" t="s">
        <v>154</v>
      </c>
      <c r="AC726" t="s">
        <v>155</v>
      </c>
      <c r="AF726" t="s">
        <v>188</v>
      </c>
      <c r="AG726" t="s">
        <v>189</v>
      </c>
      <c r="AP726" t="s">
        <v>158</v>
      </c>
      <c r="AQ726" t="s">
        <v>159</v>
      </c>
      <c r="AR726">
        <v>2025</v>
      </c>
      <c r="AS726">
        <v>12</v>
      </c>
      <c r="AT726" s="65">
        <v>45669</v>
      </c>
      <c r="AU726" t="s">
        <v>160</v>
      </c>
      <c r="AV726" t="s">
        <v>161</v>
      </c>
      <c r="AW726" t="s">
        <v>171</v>
      </c>
      <c r="AX726">
        <v>0</v>
      </c>
      <c r="AY726">
        <v>0</v>
      </c>
      <c r="AZ726">
        <v>0</v>
      </c>
      <c r="BA726">
        <v>0</v>
      </c>
      <c r="BB726">
        <v>0</v>
      </c>
      <c r="BC726">
        <v>0</v>
      </c>
      <c r="BD726">
        <v>0</v>
      </c>
      <c r="BE726">
        <v>0</v>
      </c>
      <c r="BF726">
        <v>0</v>
      </c>
      <c r="BG726">
        <v>0</v>
      </c>
      <c r="BH726">
        <v>0</v>
      </c>
      <c r="BI726">
        <v>0</v>
      </c>
      <c r="BJ726">
        <v>1937.25</v>
      </c>
      <c r="BK726">
        <v>4898.03</v>
      </c>
      <c r="BL726">
        <v>2052</v>
      </c>
      <c r="BM726">
        <v>0</v>
      </c>
      <c r="BN726">
        <v>0</v>
      </c>
      <c r="BO726">
        <v>0</v>
      </c>
      <c r="BP726">
        <v>0</v>
      </c>
      <c r="BQ726">
        <v>0</v>
      </c>
      <c r="BR726">
        <v>0</v>
      </c>
      <c r="BS726">
        <v>0</v>
      </c>
      <c r="BT726">
        <v>0</v>
      </c>
      <c r="BU726">
        <v>0</v>
      </c>
      <c r="BV726">
        <v>0</v>
      </c>
      <c r="BW726">
        <v>0</v>
      </c>
      <c r="BX726">
        <v>0</v>
      </c>
      <c r="BY726">
        <v>0</v>
      </c>
      <c r="BZ726">
        <v>0</v>
      </c>
      <c r="CA726">
        <v>0</v>
      </c>
      <c r="CB726">
        <v>0</v>
      </c>
      <c r="CC726">
        <v>0</v>
      </c>
      <c r="CD726">
        <v>0</v>
      </c>
      <c r="CE726">
        <v>0</v>
      </c>
      <c r="CF726">
        <v>0</v>
      </c>
      <c r="CG726">
        <v>0</v>
      </c>
      <c r="CH726">
        <v>0</v>
      </c>
      <c r="CI726">
        <v>0</v>
      </c>
      <c r="CJ726">
        <v>0</v>
      </c>
      <c r="CK726">
        <v>0</v>
      </c>
      <c r="CL726">
        <v>0</v>
      </c>
      <c r="CM726">
        <v>0</v>
      </c>
      <c r="CN726">
        <v>0</v>
      </c>
      <c r="CO726">
        <v>0</v>
      </c>
      <c r="CP726">
        <v>0</v>
      </c>
      <c r="CQ726">
        <v>0</v>
      </c>
      <c r="CR726">
        <v>0</v>
      </c>
      <c r="CS726">
        <v>0</v>
      </c>
      <c r="CT726">
        <v>0</v>
      </c>
      <c r="CU726">
        <v>0</v>
      </c>
      <c r="CV726">
        <v>0</v>
      </c>
      <c r="CW726">
        <v>0</v>
      </c>
      <c r="CX726">
        <v>0</v>
      </c>
      <c r="CY726">
        <v>0</v>
      </c>
      <c r="CZ726">
        <v>0</v>
      </c>
      <c r="DA726">
        <v>0</v>
      </c>
      <c r="DB726">
        <v>0</v>
      </c>
      <c r="DC726">
        <v>0</v>
      </c>
      <c r="DD726">
        <v>0</v>
      </c>
      <c r="DE726">
        <v>0</v>
      </c>
      <c r="DF726">
        <v>0</v>
      </c>
      <c r="DG726">
        <v>0</v>
      </c>
      <c r="DH726">
        <v>0</v>
      </c>
      <c r="DI726">
        <v>0</v>
      </c>
      <c r="DJ726">
        <v>0</v>
      </c>
      <c r="DK726">
        <v>0</v>
      </c>
      <c r="DL726">
        <v>0</v>
      </c>
      <c r="DM726">
        <v>0</v>
      </c>
      <c r="DN726">
        <v>0</v>
      </c>
      <c r="DO726">
        <v>0</v>
      </c>
      <c r="DP726">
        <v>0</v>
      </c>
      <c r="DQ726">
        <v>0</v>
      </c>
    </row>
    <row r="727" spans="1:121" x14ac:dyDescent="0.25">
      <c r="A727" t="s">
        <v>2230</v>
      </c>
      <c r="B727" t="s">
        <v>136</v>
      </c>
      <c r="C727" t="s">
        <v>137</v>
      </c>
      <c r="D727">
        <v>24</v>
      </c>
      <c r="E727" t="s">
        <v>138</v>
      </c>
      <c r="F727" t="s">
        <v>2229</v>
      </c>
      <c r="G727" t="s">
        <v>2231</v>
      </c>
      <c r="H727" t="s">
        <v>166</v>
      </c>
      <c r="I727" t="s">
        <v>142</v>
      </c>
      <c r="J727" s="66">
        <v>2490377254</v>
      </c>
      <c r="K727" t="s">
        <v>143</v>
      </c>
      <c r="L727">
        <v>1</v>
      </c>
      <c r="M727" s="65">
        <v>45669</v>
      </c>
      <c r="N727" t="s">
        <v>941</v>
      </c>
      <c r="O727" t="s">
        <v>942</v>
      </c>
      <c r="P727" t="s">
        <v>941</v>
      </c>
      <c r="Q727" t="s">
        <v>942</v>
      </c>
      <c r="R727">
        <v>34</v>
      </c>
      <c r="S727" t="s">
        <v>169</v>
      </c>
      <c r="T727" t="s">
        <v>147</v>
      </c>
      <c r="U727" t="s">
        <v>148</v>
      </c>
      <c r="V727" t="s">
        <v>149</v>
      </c>
      <c r="W727" t="s">
        <v>150</v>
      </c>
      <c r="X727">
        <v>1041</v>
      </c>
      <c r="Y727" t="s">
        <v>1078</v>
      </c>
      <c r="Z727" t="s">
        <v>152</v>
      </c>
      <c r="AA727" t="s">
        <v>153</v>
      </c>
      <c r="AB727" t="s">
        <v>154</v>
      </c>
      <c r="AC727" t="s">
        <v>155</v>
      </c>
      <c r="AF727" t="s">
        <v>188</v>
      </c>
      <c r="AG727" t="s">
        <v>189</v>
      </c>
      <c r="AP727" t="s">
        <v>158</v>
      </c>
      <c r="AQ727" t="s">
        <v>159</v>
      </c>
      <c r="AR727">
        <v>2025</v>
      </c>
      <c r="AS727">
        <v>12</v>
      </c>
      <c r="AT727" s="65">
        <v>45669</v>
      </c>
      <c r="AU727" t="s">
        <v>160</v>
      </c>
      <c r="AV727" t="s">
        <v>161</v>
      </c>
      <c r="AW727" t="s">
        <v>171</v>
      </c>
      <c r="AX727">
        <v>0</v>
      </c>
      <c r="AY727">
        <v>0</v>
      </c>
      <c r="AZ727">
        <v>0</v>
      </c>
      <c r="BA727">
        <v>0</v>
      </c>
      <c r="BB727">
        <v>0</v>
      </c>
      <c r="BC727">
        <v>0</v>
      </c>
      <c r="BD727">
        <v>0</v>
      </c>
      <c r="BE727">
        <v>0</v>
      </c>
      <c r="BF727">
        <v>0</v>
      </c>
      <c r="BG727">
        <v>0</v>
      </c>
      <c r="BH727">
        <v>0</v>
      </c>
      <c r="BI727">
        <v>0</v>
      </c>
      <c r="BJ727">
        <v>1937.25</v>
      </c>
      <c r="BK727">
        <v>4898.03</v>
      </c>
      <c r="BL727">
        <v>2052</v>
      </c>
      <c r="BM727">
        <v>0</v>
      </c>
      <c r="BN727">
        <v>0</v>
      </c>
      <c r="BO727">
        <v>0</v>
      </c>
      <c r="BP727">
        <v>0</v>
      </c>
      <c r="BQ727">
        <v>0</v>
      </c>
      <c r="BR727">
        <v>0</v>
      </c>
      <c r="BS727">
        <v>0</v>
      </c>
      <c r="BT727">
        <v>0</v>
      </c>
      <c r="BU727">
        <v>0</v>
      </c>
      <c r="BV727">
        <v>0</v>
      </c>
      <c r="BW727">
        <v>0</v>
      </c>
      <c r="BX727">
        <v>0</v>
      </c>
      <c r="BY727">
        <v>0</v>
      </c>
      <c r="BZ727">
        <v>0</v>
      </c>
      <c r="CA727">
        <v>0</v>
      </c>
      <c r="CB727">
        <v>0</v>
      </c>
      <c r="CC727">
        <v>0</v>
      </c>
      <c r="CD727">
        <v>0</v>
      </c>
      <c r="CE727">
        <v>0</v>
      </c>
      <c r="CF727">
        <v>0</v>
      </c>
      <c r="CG727">
        <v>0</v>
      </c>
      <c r="CH727">
        <v>0</v>
      </c>
      <c r="CI727">
        <v>0</v>
      </c>
      <c r="CJ727">
        <v>0</v>
      </c>
      <c r="CK727">
        <v>0</v>
      </c>
      <c r="CL727">
        <v>0</v>
      </c>
      <c r="CM727">
        <v>0</v>
      </c>
      <c r="CN727">
        <v>0</v>
      </c>
      <c r="CO727">
        <v>0</v>
      </c>
      <c r="CP727">
        <v>0</v>
      </c>
      <c r="CQ727">
        <v>0</v>
      </c>
      <c r="CR727">
        <v>0</v>
      </c>
      <c r="CS727">
        <v>0</v>
      </c>
      <c r="CT727">
        <v>0</v>
      </c>
      <c r="CU727">
        <v>0</v>
      </c>
      <c r="CV727">
        <v>0</v>
      </c>
      <c r="CW727">
        <v>0</v>
      </c>
      <c r="CX727">
        <v>0</v>
      </c>
      <c r="CY727">
        <v>0</v>
      </c>
      <c r="CZ727">
        <v>0</v>
      </c>
      <c r="DA727">
        <v>0</v>
      </c>
      <c r="DB727">
        <v>0</v>
      </c>
      <c r="DC727">
        <v>0</v>
      </c>
      <c r="DD727">
        <v>0</v>
      </c>
      <c r="DE727">
        <v>0</v>
      </c>
      <c r="DF727">
        <v>0</v>
      </c>
      <c r="DG727">
        <v>0</v>
      </c>
      <c r="DH727">
        <v>0</v>
      </c>
      <c r="DI727">
        <v>0</v>
      </c>
      <c r="DJ727">
        <v>0</v>
      </c>
      <c r="DK727">
        <v>0</v>
      </c>
      <c r="DL727">
        <v>0</v>
      </c>
      <c r="DM727">
        <v>0</v>
      </c>
      <c r="DN727">
        <v>0</v>
      </c>
      <c r="DO727">
        <v>0</v>
      </c>
      <c r="DP727">
        <v>0</v>
      </c>
      <c r="DQ727">
        <v>0</v>
      </c>
    </row>
    <row r="728" spans="1:121" x14ac:dyDescent="0.25">
      <c r="A728" t="s">
        <v>2233</v>
      </c>
      <c r="B728" t="s">
        <v>136</v>
      </c>
      <c r="C728" t="s">
        <v>137</v>
      </c>
      <c r="D728">
        <v>313</v>
      </c>
      <c r="E728" t="s">
        <v>138</v>
      </c>
      <c r="F728" t="s">
        <v>2232</v>
      </c>
      <c r="G728" s="65">
        <v>32240</v>
      </c>
      <c r="H728" t="s">
        <v>166</v>
      </c>
      <c r="I728" t="s">
        <v>142</v>
      </c>
      <c r="J728" s="66">
        <v>200019606175317</v>
      </c>
      <c r="K728" t="s">
        <v>143</v>
      </c>
      <c r="L728">
        <v>3</v>
      </c>
      <c r="M728" s="65">
        <v>45663</v>
      </c>
      <c r="N728" t="s">
        <v>200</v>
      </c>
      <c r="O728" t="s">
        <v>201</v>
      </c>
      <c r="P728" t="s">
        <v>200</v>
      </c>
      <c r="Q728" t="s">
        <v>201</v>
      </c>
      <c r="R728">
        <v>1</v>
      </c>
      <c r="S728" t="s">
        <v>146</v>
      </c>
      <c r="T728" t="s">
        <v>147</v>
      </c>
      <c r="U728" t="s">
        <v>148</v>
      </c>
      <c r="V728" t="s">
        <v>149</v>
      </c>
      <c r="W728" t="s">
        <v>150</v>
      </c>
      <c r="X728">
        <v>3978</v>
      </c>
      <c r="Y728" t="s">
        <v>228</v>
      </c>
      <c r="Z728" t="s">
        <v>193</v>
      </c>
      <c r="AA728" t="s">
        <v>194</v>
      </c>
      <c r="AB728" t="s">
        <v>195</v>
      </c>
      <c r="AC728" t="s">
        <v>196</v>
      </c>
      <c r="AF728" t="s">
        <v>156</v>
      </c>
      <c r="AG728" t="s">
        <v>157</v>
      </c>
      <c r="AP728" t="s">
        <v>158</v>
      </c>
      <c r="AQ728" t="s">
        <v>159</v>
      </c>
      <c r="AR728">
        <v>2025</v>
      </c>
      <c r="AS728">
        <v>12</v>
      </c>
      <c r="AT728" s="65">
        <v>45669</v>
      </c>
      <c r="AU728" t="s">
        <v>160</v>
      </c>
      <c r="AV728" t="s">
        <v>161</v>
      </c>
      <c r="AW728" t="s">
        <v>162</v>
      </c>
      <c r="AX728">
        <v>75000</v>
      </c>
      <c r="AY728">
        <v>0</v>
      </c>
      <c r="AZ728">
        <v>0</v>
      </c>
      <c r="BA728">
        <v>0</v>
      </c>
      <c r="BB728">
        <v>0</v>
      </c>
      <c r="BC728">
        <v>0</v>
      </c>
      <c r="BD728">
        <v>0</v>
      </c>
      <c r="BE728">
        <v>0</v>
      </c>
      <c r="BF728">
        <v>0</v>
      </c>
      <c r="BG728">
        <v>0</v>
      </c>
      <c r="BH728">
        <v>0</v>
      </c>
      <c r="BI728">
        <v>0</v>
      </c>
      <c r="BJ728">
        <v>2152.5</v>
      </c>
      <c r="BK728">
        <v>5925.42</v>
      </c>
      <c r="BL728">
        <v>2280</v>
      </c>
      <c r="BM728">
        <v>0</v>
      </c>
      <c r="BN728">
        <v>0</v>
      </c>
      <c r="BO728">
        <v>1919.78</v>
      </c>
      <c r="BP728">
        <v>0</v>
      </c>
      <c r="BQ728">
        <v>0</v>
      </c>
      <c r="BR728">
        <v>0</v>
      </c>
      <c r="BS728">
        <v>0</v>
      </c>
      <c r="BT728">
        <v>0</v>
      </c>
      <c r="BU728">
        <v>0</v>
      </c>
      <c r="BV728">
        <v>0</v>
      </c>
      <c r="BW728">
        <v>0</v>
      </c>
      <c r="BX728">
        <v>0</v>
      </c>
      <c r="BY728">
        <v>0</v>
      </c>
      <c r="BZ728">
        <v>0</v>
      </c>
      <c r="CA728">
        <v>0</v>
      </c>
      <c r="CB728">
        <v>0</v>
      </c>
      <c r="CC728">
        <v>0</v>
      </c>
      <c r="CD728">
        <v>0</v>
      </c>
      <c r="CE728">
        <v>0</v>
      </c>
      <c r="CF728">
        <v>0</v>
      </c>
      <c r="CG728">
        <v>0</v>
      </c>
      <c r="CH728">
        <v>0</v>
      </c>
      <c r="CI728">
        <v>0</v>
      </c>
      <c r="CJ728">
        <v>0</v>
      </c>
      <c r="CK728">
        <v>0</v>
      </c>
      <c r="CL728">
        <v>0</v>
      </c>
      <c r="CM728">
        <v>0</v>
      </c>
      <c r="CN728">
        <v>0</v>
      </c>
      <c r="CO728">
        <v>0</v>
      </c>
      <c r="CP728">
        <v>0</v>
      </c>
      <c r="CQ728">
        <v>0</v>
      </c>
      <c r="CR728">
        <v>0</v>
      </c>
      <c r="CS728">
        <v>0</v>
      </c>
      <c r="CT728">
        <v>0</v>
      </c>
      <c r="CU728">
        <v>0</v>
      </c>
      <c r="CV728">
        <v>0</v>
      </c>
      <c r="CW728">
        <v>0</v>
      </c>
      <c r="CX728">
        <v>0</v>
      </c>
      <c r="CY728">
        <v>0</v>
      </c>
      <c r="CZ728">
        <v>0</v>
      </c>
      <c r="DA728">
        <v>0</v>
      </c>
      <c r="DB728">
        <v>0</v>
      </c>
      <c r="DC728">
        <v>0</v>
      </c>
      <c r="DD728">
        <v>0</v>
      </c>
      <c r="DE728">
        <v>0</v>
      </c>
      <c r="DF728">
        <v>0</v>
      </c>
      <c r="DG728">
        <v>0</v>
      </c>
      <c r="DH728">
        <v>0</v>
      </c>
      <c r="DI728">
        <v>0</v>
      </c>
      <c r="DJ728">
        <v>0</v>
      </c>
      <c r="DK728">
        <v>0</v>
      </c>
      <c r="DL728">
        <v>0</v>
      </c>
      <c r="DM728">
        <v>0</v>
      </c>
      <c r="DN728">
        <v>0</v>
      </c>
      <c r="DO728">
        <v>0</v>
      </c>
      <c r="DP728">
        <v>0</v>
      </c>
      <c r="DQ728">
        <v>0</v>
      </c>
    </row>
    <row r="729" spans="1:121" x14ac:dyDescent="0.25">
      <c r="A729" t="s">
        <v>2235</v>
      </c>
      <c r="B729" t="s">
        <v>136</v>
      </c>
      <c r="C729" t="s">
        <v>137</v>
      </c>
      <c r="D729">
        <v>8</v>
      </c>
      <c r="E729" t="s">
        <v>138</v>
      </c>
      <c r="F729" t="s">
        <v>2234</v>
      </c>
      <c r="G729" t="s">
        <v>2236</v>
      </c>
      <c r="H729" t="s">
        <v>166</v>
      </c>
      <c r="I729" t="s">
        <v>142</v>
      </c>
      <c r="J729" s="66">
        <v>2402087610</v>
      </c>
      <c r="K729" t="s">
        <v>143</v>
      </c>
      <c r="L729">
        <v>1</v>
      </c>
      <c r="M729" s="65">
        <v>45662</v>
      </c>
      <c r="N729" t="s">
        <v>136</v>
      </c>
      <c r="O729" t="s">
        <v>137</v>
      </c>
      <c r="P729" t="s">
        <v>136</v>
      </c>
      <c r="Q729" t="s">
        <v>137</v>
      </c>
      <c r="R729">
        <v>1</v>
      </c>
      <c r="S729" t="s">
        <v>146</v>
      </c>
      <c r="T729" t="s">
        <v>147</v>
      </c>
      <c r="U729" t="s">
        <v>148</v>
      </c>
      <c r="V729" t="s">
        <v>149</v>
      </c>
      <c r="W729" t="s">
        <v>150</v>
      </c>
      <c r="X729">
        <v>3306</v>
      </c>
      <c r="Y729" t="s">
        <v>202</v>
      </c>
      <c r="Z729" t="s">
        <v>152</v>
      </c>
      <c r="AA729" t="s">
        <v>153</v>
      </c>
      <c r="AB729" t="s">
        <v>154</v>
      </c>
      <c r="AC729" t="s">
        <v>155</v>
      </c>
      <c r="AF729" t="s">
        <v>188</v>
      </c>
      <c r="AG729" t="s">
        <v>189</v>
      </c>
      <c r="AP729" t="s">
        <v>158</v>
      </c>
      <c r="AQ729" t="s">
        <v>159</v>
      </c>
      <c r="AR729">
        <v>2025</v>
      </c>
      <c r="AS729">
        <v>12</v>
      </c>
      <c r="AT729" s="65">
        <v>45669</v>
      </c>
      <c r="AU729" t="s">
        <v>160</v>
      </c>
      <c r="AV729" t="s">
        <v>161</v>
      </c>
      <c r="AW729" t="s">
        <v>162</v>
      </c>
      <c r="AX729">
        <v>150000</v>
      </c>
      <c r="AY729">
        <v>0</v>
      </c>
      <c r="AZ729">
        <v>0</v>
      </c>
      <c r="BA729">
        <v>0</v>
      </c>
      <c r="BB729">
        <v>0</v>
      </c>
      <c r="BC729">
        <v>0</v>
      </c>
      <c r="BD729">
        <v>0</v>
      </c>
      <c r="BE729">
        <v>0</v>
      </c>
      <c r="BF729">
        <v>0</v>
      </c>
      <c r="BG729">
        <v>0</v>
      </c>
      <c r="BH729">
        <v>0</v>
      </c>
      <c r="BI729">
        <v>0</v>
      </c>
      <c r="BJ729">
        <v>4305</v>
      </c>
      <c r="BK729">
        <v>23866.62</v>
      </c>
      <c r="BL729">
        <v>4560</v>
      </c>
      <c r="BM729">
        <v>0</v>
      </c>
      <c r="BN729">
        <v>0</v>
      </c>
      <c r="BO729">
        <v>0</v>
      </c>
      <c r="BP729">
        <v>0</v>
      </c>
      <c r="BQ729">
        <v>0</v>
      </c>
      <c r="BR729">
        <v>0</v>
      </c>
      <c r="BS729">
        <v>0</v>
      </c>
      <c r="BT729">
        <v>0</v>
      </c>
      <c r="BU729">
        <v>0</v>
      </c>
      <c r="BV729">
        <v>0</v>
      </c>
      <c r="BW729">
        <v>0</v>
      </c>
      <c r="BX729">
        <v>0</v>
      </c>
      <c r="BY729">
        <v>0</v>
      </c>
      <c r="BZ729">
        <v>0</v>
      </c>
      <c r="CA729">
        <v>0</v>
      </c>
      <c r="CB729">
        <v>0</v>
      </c>
      <c r="CC729">
        <v>0</v>
      </c>
      <c r="CD729">
        <v>0</v>
      </c>
      <c r="CE729">
        <v>0</v>
      </c>
      <c r="CF729">
        <v>0</v>
      </c>
      <c r="CG729">
        <v>0</v>
      </c>
      <c r="CH729">
        <v>0</v>
      </c>
      <c r="CI729">
        <v>0</v>
      </c>
      <c r="CJ729">
        <v>0</v>
      </c>
      <c r="CK729">
        <v>0</v>
      </c>
      <c r="CL729">
        <v>0</v>
      </c>
      <c r="CM729">
        <v>0</v>
      </c>
      <c r="CN729">
        <v>0</v>
      </c>
      <c r="CO729">
        <v>0</v>
      </c>
      <c r="CP729">
        <v>0</v>
      </c>
      <c r="CQ729">
        <v>0</v>
      </c>
      <c r="CR729">
        <v>0</v>
      </c>
      <c r="CS729">
        <v>0</v>
      </c>
      <c r="CT729">
        <v>0</v>
      </c>
      <c r="CU729">
        <v>0</v>
      </c>
      <c r="CV729">
        <v>0</v>
      </c>
      <c r="CW729">
        <v>0</v>
      </c>
      <c r="CX729">
        <v>0</v>
      </c>
      <c r="CY729">
        <v>0</v>
      </c>
      <c r="CZ729">
        <v>0</v>
      </c>
      <c r="DA729">
        <v>0</v>
      </c>
      <c r="DB729">
        <v>0</v>
      </c>
      <c r="DC729">
        <v>0</v>
      </c>
      <c r="DD729">
        <v>0</v>
      </c>
      <c r="DE729">
        <v>0</v>
      </c>
      <c r="DF729">
        <v>0</v>
      </c>
      <c r="DG729">
        <v>0</v>
      </c>
      <c r="DH729">
        <v>0</v>
      </c>
      <c r="DI729">
        <v>0</v>
      </c>
      <c r="DJ729">
        <v>0</v>
      </c>
      <c r="DK729">
        <v>0</v>
      </c>
      <c r="DL729">
        <v>0</v>
      </c>
      <c r="DM729">
        <v>0</v>
      </c>
      <c r="DN729">
        <v>0</v>
      </c>
      <c r="DO729">
        <v>0</v>
      </c>
      <c r="DP729">
        <v>0</v>
      </c>
      <c r="DQ729">
        <v>0</v>
      </c>
    </row>
    <row r="730" spans="1:121" x14ac:dyDescent="0.25">
      <c r="A730" t="s">
        <v>2238</v>
      </c>
      <c r="B730" t="s">
        <v>136</v>
      </c>
      <c r="C730" t="s">
        <v>137</v>
      </c>
      <c r="D730">
        <v>369</v>
      </c>
      <c r="E730" t="s">
        <v>138</v>
      </c>
      <c r="F730" t="s">
        <v>2237</v>
      </c>
      <c r="G730" t="s">
        <v>2239</v>
      </c>
      <c r="H730" t="s">
        <v>166</v>
      </c>
      <c r="I730" t="s">
        <v>206</v>
      </c>
      <c r="J730" s="66">
        <v>200019605926017</v>
      </c>
      <c r="K730" t="s">
        <v>143</v>
      </c>
      <c r="L730">
        <v>4</v>
      </c>
      <c r="M730" s="65">
        <v>45663</v>
      </c>
      <c r="N730" t="s">
        <v>200</v>
      </c>
      <c r="O730" t="s">
        <v>201</v>
      </c>
      <c r="P730" t="s">
        <v>200</v>
      </c>
      <c r="Q730" t="s">
        <v>201</v>
      </c>
      <c r="R730">
        <v>1</v>
      </c>
      <c r="S730" t="s">
        <v>146</v>
      </c>
      <c r="T730" t="s">
        <v>147</v>
      </c>
      <c r="U730" t="s">
        <v>148</v>
      </c>
      <c r="V730" t="s">
        <v>149</v>
      </c>
      <c r="W730" t="s">
        <v>150</v>
      </c>
      <c r="X730">
        <v>1500</v>
      </c>
      <c r="Y730" t="s">
        <v>264</v>
      </c>
      <c r="Z730" t="s">
        <v>152</v>
      </c>
      <c r="AA730" t="s">
        <v>153</v>
      </c>
      <c r="AB730" t="s">
        <v>154</v>
      </c>
      <c r="AC730" t="s">
        <v>155</v>
      </c>
      <c r="AF730" t="s">
        <v>188</v>
      </c>
      <c r="AG730" t="s">
        <v>189</v>
      </c>
      <c r="AP730" t="s">
        <v>158</v>
      </c>
      <c r="AQ730" t="s">
        <v>159</v>
      </c>
      <c r="AR730">
        <v>2025</v>
      </c>
      <c r="AS730">
        <v>12</v>
      </c>
      <c r="AT730" s="65">
        <v>45669</v>
      </c>
      <c r="AU730" t="s">
        <v>160</v>
      </c>
      <c r="AV730" t="s">
        <v>161</v>
      </c>
      <c r="AW730" t="s">
        <v>162</v>
      </c>
      <c r="AX730">
        <v>70000</v>
      </c>
      <c r="AY730">
        <v>0</v>
      </c>
      <c r="AZ730">
        <v>0</v>
      </c>
      <c r="BA730">
        <v>0</v>
      </c>
      <c r="BB730">
        <v>0</v>
      </c>
      <c r="BC730">
        <v>0</v>
      </c>
      <c r="BD730">
        <v>0</v>
      </c>
      <c r="BE730">
        <v>0</v>
      </c>
      <c r="BF730">
        <v>0</v>
      </c>
      <c r="BG730">
        <v>0</v>
      </c>
      <c r="BH730">
        <v>0</v>
      </c>
      <c r="BI730">
        <v>0</v>
      </c>
      <c r="BJ730">
        <v>2009</v>
      </c>
      <c r="BK730">
        <v>4984.5200000000004</v>
      </c>
      <c r="BL730">
        <v>2128</v>
      </c>
      <c r="BM730">
        <v>0</v>
      </c>
      <c r="BN730">
        <v>0</v>
      </c>
      <c r="BO730">
        <v>1919.78</v>
      </c>
      <c r="BP730">
        <v>0</v>
      </c>
      <c r="BQ730">
        <v>0</v>
      </c>
      <c r="BR730">
        <v>0</v>
      </c>
      <c r="BS730">
        <v>0</v>
      </c>
      <c r="BT730">
        <v>0</v>
      </c>
      <c r="BU730">
        <v>0</v>
      </c>
      <c r="BV730">
        <v>0</v>
      </c>
      <c r="BW730">
        <v>0</v>
      </c>
      <c r="BX730">
        <v>0</v>
      </c>
      <c r="BY730">
        <v>0</v>
      </c>
      <c r="BZ730">
        <v>0</v>
      </c>
      <c r="CA730">
        <v>0</v>
      </c>
      <c r="CB730">
        <v>0</v>
      </c>
      <c r="CC730">
        <v>0</v>
      </c>
      <c r="CD730">
        <v>0</v>
      </c>
      <c r="CE730">
        <v>0</v>
      </c>
      <c r="CF730">
        <v>0</v>
      </c>
      <c r="CG730">
        <v>0</v>
      </c>
      <c r="CH730">
        <v>0</v>
      </c>
      <c r="CI730">
        <v>0</v>
      </c>
      <c r="CJ730">
        <v>0</v>
      </c>
      <c r="CK730">
        <v>0</v>
      </c>
      <c r="CL730">
        <v>0</v>
      </c>
      <c r="CM730">
        <v>0</v>
      </c>
      <c r="CN730">
        <v>0</v>
      </c>
      <c r="CO730">
        <v>0</v>
      </c>
      <c r="CP730">
        <v>0</v>
      </c>
      <c r="CQ730">
        <v>0</v>
      </c>
      <c r="CR730">
        <v>0</v>
      </c>
      <c r="CS730">
        <v>0</v>
      </c>
      <c r="CT730">
        <v>0</v>
      </c>
      <c r="CU730">
        <v>0</v>
      </c>
      <c r="CV730">
        <v>0</v>
      </c>
      <c r="CW730">
        <v>0</v>
      </c>
      <c r="CX730">
        <v>0</v>
      </c>
      <c r="CY730">
        <v>0</v>
      </c>
      <c r="CZ730">
        <v>0</v>
      </c>
      <c r="DA730">
        <v>0</v>
      </c>
      <c r="DB730">
        <v>0</v>
      </c>
      <c r="DC730">
        <v>0</v>
      </c>
      <c r="DD730">
        <v>0</v>
      </c>
      <c r="DE730">
        <v>0</v>
      </c>
      <c r="DF730">
        <v>0</v>
      </c>
      <c r="DG730">
        <v>0</v>
      </c>
      <c r="DH730">
        <v>0</v>
      </c>
      <c r="DI730">
        <v>0</v>
      </c>
      <c r="DJ730">
        <v>0</v>
      </c>
      <c r="DK730">
        <v>0</v>
      </c>
      <c r="DL730">
        <v>0</v>
      </c>
      <c r="DM730">
        <v>0</v>
      </c>
      <c r="DN730">
        <v>0</v>
      </c>
      <c r="DO730">
        <v>0</v>
      </c>
      <c r="DP730">
        <v>0</v>
      </c>
      <c r="DQ730">
        <v>0</v>
      </c>
    </row>
    <row r="731" spans="1:121" x14ac:dyDescent="0.25">
      <c r="A731" t="s">
        <v>2241</v>
      </c>
      <c r="B731" t="s">
        <v>136</v>
      </c>
      <c r="C731" t="s">
        <v>137</v>
      </c>
      <c r="D731">
        <v>16</v>
      </c>
      <c r="E731" t="s">
        <v>138</v>
      </c>
      <c r="F731" t="s">
        <v>2240</v>
      </c>
      <c r="G731" t="s">
        <v>2242</v>
      </c>
      <c r="H731" t="s">
        <v>166</v>
      </c>
      <c r="I731" t="s">
        <v>142</v>
      </c>
      <c r="J731" s="66">
        <v>200010130670799</v>
      </c>
      <c r="K731" t="s">
        <v>143</v>
      </c>
      <c r="L731">
        <v>6</v>
      </c>
      <c r="M731" s="65">
        <v>45663</v>
      </c>
      <c r="N731" t="s">
        <v>403</v>
      </c>
      <c r="O731" t="s">
        <v>404</v>
      </c>
      <c r="P731" t="s">
        <v>403</v>
      </c>
      <c r="Q731" t="s">
        <v>404</v>
      </c>
      <c r="R731">
        <v>1</v>
      </c>
      <c r="S731" t="s">
        <v>146</v>
      </c>
      <c r="T731" t="s">
        <v>147</v>
      </c>
      <c r="U731" t="s">
        <v>148</v>
      </c>
      <c r="V731" t="s">
        <v>149</v>
      </c>
      <c r="W731" t="s">
        <v>150</v>
      </c>
      <c r="X731">
        <v>1500</v>
      </c>
      <c r="Y731" t="s">
        <v>264</v>
      </c>
      <c r="Z731" t="s">
        <v>152</v>
      </c>
      <c r="AA731" t="s">
        <v>153</v>
      </c>
      <c r="AB731" t="s">
        <v>154</v>
      </c>
      <c r="AC731" t="s">
        <v>155</v>
      </c>
      <c r="AF731" t="s">
        <v>188</v>
      </c>
      <c r="AG731" t="s">
        <v>189</v>
      </c>
      <c r="AP731" t="s">
        <v>158</v>
      </c>
      <c r="AQ731" t="s">
        <v>159</v>
      </c>
      <c r="AR731">
        <v>2025</v>
      </c>
      <c r="AS731">
        <v>12</v>
      </c>
      <c r="AT731" s="65">
        <v>45669</v>
      </c>
      <c r="AU731" t="s">
        <v>160</v>
      </c>
      <c r="AV731" t="s">
        <v>161</v>
      </c>
      <c r="AW731" t="s">
        <v>162</v>
      </c>
      <c r="AX731">
        <v>70000</v>
      </c>
      <c r="AY731">
        <v>0</v>
      </c>
      <c r="AZ731">
        <v>0</v>
      </c>
      <c r="BA731">
        <v>0</v>
      </c>
      <c r="BB731">
        <v>0</v>
      </c>
      <c r="BC731">
        <v>0</v>
      </c>
      <c r="BD731">
        <v>0</v>
      </c>
      <c r="BE731">
        <v>0</v>
      </c>
      <c r="BF731">
        <v>0</v>
      </c>
      <c r="BG731">
        <v>0</v>
      </c>
      <c r="BH731">
        <v>0</v>
      </c>
      <c r="BI731">
        <v>0</v>
      </c>
      <c r="BJ731">
        <v>2009</v>
      </c>
      <c r="BK731">
        <v>5368.48</v>
      </c>
      <c r="BL731">
        <v>2128</v>
      </c>
      <c r="BM731">
        <v>0</v>
      </c>
      <c r="BN731">
        <v>0</v>
      </c>
      <c r="BO731">
        <v>0</v>
      </c>
      <c r="BP731">
        <v>0</v>
      </c>
      <c r="BQ731">
        <v>0</v>
      </c>
      <c r="BR731">
        <v>0</v>
      </c>
      <c r="BS731">
        <v>0</v>
      </c>
      <c r="BT731">
        <v>0</v>
      </c>
      <c r="BU731">
        <v>0</v>
      </c>
      <c r="BV731">
        <v>0</v>
      </c>
      <c r="BW731">
        <v>0</v>
      </c>
      <c r="BX731">
        <v>0</v>
      </c>
      <c r="BY731">
        <v>0</v>
      </c>
      <c r="BZ731">
        <v>0</v>
      </c>
      <c r="CA731">
        <v>0</v>
      </c>
      <c r="CB731">
        <v>0</v>
      </c>
      <c r="CC731">
        <v>0</v>
      </c>
      <c r="CD731">
        <v>0</v>
      </c>
      <c r="CE731">
        <v>0</v>
      </c>
      <c r="CF731">
        <v>0</v>
      </c>
      <c r="CG731">
        <v>0</v>
      </c>
      <c r="CH731">
        <v>0</v>
      </c>
      <c r="CI731">
        <v>0</v>
      </c>
      <c r="CJ731">
        <v>0</v>
      </c>
      <c r="CK731">
        <v>0</v>
      </c>
      <c r="CL731">
        <v>0</v>
      </c>
      <c r="CM731">
        <v>0</v>
      </c>
      <c r="CN731">
        <v>0</v>
      </c>
      <c r="CO731">
        <v>0</v>
      </c>
      <c r="CP731">
        <v>0</v>
      </c>
      <c r="CQ731">
        <v>0</v>
      </c>
      <c r="CR731">
        <v>0</v>
      </c>
      <c r="CS731">
        <v>0</v>
      </c>
      <c r="CT731">
        <v>0</v>
      </c>
      <c r="CU731">
        <v>0</v>
      </c>
      <c r="CV731">
        <v>0</v>
      </c>
      <c r="CW731">
        <v>0</v>
      </c>
      <c r="CX731">
        <v>0</v>
      </c>
      <c r="CY731">
        <v>0</v>
      </c>
      <c r="CZ731">
        <v>0</v>
      </c>
      <c r="DA731">
        <v>0</v>
      </c>
      <c r="DB731">
        <v>0</v>
      </c>
      <c r="DC731">
        <v>0</v>
      </c>
      <c r="DD731">
        <v>0</v>
      </c>
      <c r="DE731">
        <v>0</v>
      </c>
      <c r="DF731">
        <v>0</v>
      </c>
      <c r="DG731">
        <v>0</v>
      </c>
      <c r="DH731">
        <v>0</v>
      </c>
      <c r="DI731">
        <v>0</v>
      </c>
      <c r="DJ731">
        <v>0</v>
      </c>
      <c r="DK731">
        <v>0</v>
      </c>
      <c r="DL731">
        <v>0</v>
      </c>
      <c r="DM731">
        <v>0</v>
      </c>
      <c r="DN731">
        <v>0</v>
      </c>
      <c r="DO731">
        <v>0</v>
      </c>
      <c r="DP731">
        <v>0</v>
      </c>
      <c r="DQ731">
        <v>0</v>
      </c>
    </row>
    <row r="732" spans="1:121" x14ac:dyDescent="0.25">
      <c r="A732" t="s">
        <v>2244</v>
      </c>
      <c r="B732" t="s">
        <v>136</v>
      </c>
      <c r="C732" t="s">
        <v>137</v>
      </c>
      <c r="D732">
        <v>247</v>
      </c>
      <c r="E732" t="s">
        <v>138</v>
      </c>
      <c r="F732" t="s">
        <v>2243</v>
      </c>
      <c r="G732" s="65">
        <v>26025</v>
      </c>
      <c r="H732" t="s">
        <v>166</v>
      </c>
      <c r="I732" t="s">
        <v>142</v>
      </c>
      <c r="J732" s="66">
        <v>200013300398534</v>
      </c>
      <c r="K732" t="s">
        <v>143</v>
      </c>
      <c r="L732">
        <v>4</v>
      </c>
      <c r="M732" s="65">
        <v>45663</v>
      </c>
      <c r="N732" t="s">
        <v>144</v>
      </c>
      <c r="O732" t="s">
        <v>145</v>
      </c>
      <c r="P732" t="s">
        <v>144</v>
      </c>
      <c r="Q732" t="s">
        <v>145</v>
      </c>
      <c r="R732">
        <v>1</v>
      </c>
      <c r="S732" t="s">
        <v>146</v>
      </c>
      <c r="T732" t="s">
        <v>147</v>
      </c>
      <c r="U732" t="s">
        <v>148</v>
      </c>
      <c r="V732" t="s">
        <v>149</v>
      </c>
      <c r="W732" t="s">
        <v>150</v>
      </c>
      <c r="X732">
        <v>1720</v>
      </c>
      <c r="Y732" t="s">
        <v>393</v>
      </c>
      <c r="AB732" t="s">
        <v>154</v>
      </c>
      <c r="AC732" t="s">
        <v>155</v>
      </c>
      <c r="AP732" t="s">
        <v>158</v>
      </c>
      <c r="AQ732" t="s">
        <v>159</v>
      </c>
      <c r="AR732">
        <v>2025</v>
      </c>
      <c r="AS732">
        <v>12</v>
      </c>
      <c r="AT732" s="65">
        <v>45669</v>
      </c>
      <c r="AU732" t="s">
        <v>160</v>
      </c>
      <c r="AV732" t="s">
        <v>161</v>
      </c>
      <c r="AW732" t="s">
        <v>162</v>
      </c>
      <c r="AX732">
        <v>27494.78</v>
      </c>
      <c r="AY732">
        <v>0</v>
      </c>
      <c r="AZ732">
        <v>0</v>
      </c>
      <c r="BA732">
        <v>0</v>
      </c>
      <c r="BB732">
        <v>0</v>
      </c>
      <c r="BC732">
        <v>0</v>
      </c>
      <c r="BD732">
        <v>0</v>
      </c>
      <c r="BE732">
        <v>0</v>
      </c>
      <c r="BF732">
        <v>0</v>
      </c>
      <c r="BG732">
        <v>0</v>
      </c>
      <c r="BH732">
        <v>0</v>
      </c>
      <c r="BI732">
        <v>0</v>
      </c>
      <c r="BJ732">
        <v>789.1</v>
      </c>
      <c r="BK732">
        <v>0</v>
      </c>
      <c r="BL732">
        <v>835.84</v>
      </c>
      <c r="BM732">
        <v>0</v>
      </c>
      <c r="BN732">
        <v>0</v>
      </c>
      <c r="BO732">
        <v>0</v>
      </c>
      <c r="BP732">
        <v>0</v>
      </c>
      <c r="BQ732">
        <v>0</v>
      </c>
      <c r="BR732">
        <v>0</v>
      </c>
      <c r="BS732">
        <v>0</v>
      </c>
      <c r="BT732">
        <v>0</v>
      </c>
      <c r="BU732">
        <v>0</v>
      </c>
      <c r="BV732">
        <v>0</v>
      </c>
      <c r="BW732">
        <v>0</v>
      </c>
      <c r="BX732">
        <v>0</v>
      </c>
      <c r="BY732">
        <v>0</v>
      </c>
      <c r="BZ732">
        <v>20811.900000000001</v>
      </c>
      <c r="CA732">
        <v>0</v>
      </c>
      <c r="CB732">
        <v>0</v>
      </c>
      <c r="CC732">
        <v>0</v>
      </c>
      <c r="CD732">
        <v>0</v>
      </c>
      <c r="CE732">
        <v>0</v>
      </c>
      <c r="CF732">
        <v>0</v>
      </c>
      <c r="CG732">
        <v>0</v>
      </c>
      <c r="CH732">
        <v>0</v>
      </c>
      <c r="CI732">
        <v>0</v>
      </c>
      <c r="CJ732">
        <v>0</v>
      </c>
      <c r="CK732">
        <v>0</v>
      </c>
      <c r="CL732">
        <v>0</v>
      </c>
      <c r="CM732">
        <v>0</v>
      </c>
      <c r="CN732">
        <v>0</v>
      </c>
      <c r="CO732">
        <v>0</v>
      </c>
      <c r="CP732">
        <v>0</v>
      </c>
      <c r="CQ732">
        <v>0</v>
      </c>
      <c r="CR732">
        <v>0</v>
      </c>
      <c r="CS732">
        <v>0</v>
      </c>
      <c r="CT732">
        <v>0</v>
      </c>
      <c r="CU732">
        <v>0</v>
      </c>
      <c r="CV732">
        <v>0</v>
      </c>
      <c r="CW732">
        <v>0</v>
      </c>
      <c r="CX732">
        <v>0</v>
      </c>
      <c r="CY732">
        <v>0</v>
      </c>
      <c r="CZ732">
        <v>0</v>
      </c>
      <c r="DA732">
        <v>0</v>
      </c>
      <c r="DB732">
        <v>0</v>
      </c>
      <c r="DC732">
        <v>0</v>
      </c>
      <c r="DD732">
        <v>0</v>
      </c>
      <c r="DE732">
        <v>0</v>
      </c>
      <c r="DF732">
        <v>0</v>
      </c>
      <c r="DG732">
        <v>0</v>
      </c>
      <c r="DH732">
        <v>0</v>
      </c>
      <c r="DI732">
        <v>0</v>
      </c>
      <c r="DJ732">
        <v>0</v>
      </c>
      <c r="DK732">
        <v>0</v>
      </c>
      <c r="DL732">
        <v>0</v>
      </c>
      <c r="DM732">
        <v>0</v>
      </c>
      <c r="DN732">
        <v>0</v>
      </c>
      <c r="DO732">
        <v>0</v>
      </c>
      <c r="DP732">
        <v>0</v>
      </c>
      <c r="DQ732">
        <v>0</v>
      </c>
    </row>
    <row r="733" spans="1:121" x14ac:dyDescent="0.25">
      <c r="A733" t="s">
        <v>2246</v>
      </c>
      <c r="B733" t="s">
        <v>136</v>
      </c>
      <c r="C733" t="s">
        <v>137</v>
      </c>
      <c r="D733">
        <v>93</v>
      </c>
      <c r="E733" t="s">
        <v>138</v>
      </c>
      <c r="F733" t="s">
        <v>2245</v>
      </c>
      <c r="G733" s="65">
        <v>21590</v>
      </c>
      <c r="H733" t="s">
        <v>166</v>
      </c>
      <c r="I733" t="s">
        <v>142</v>
      </c>
      <c r="J733" s="66">
        <v>9603057490</v>
      </c>
      <c r="K733" t="s">
        <v>143</v>
      </c>
      <c r="L733">
        <v>1</v>
      </c>
      <c r="M733" s="65">
        <v>45666</v>
      </c>
      <c r="N733" t="s">
        <v>167</v>
      </c>
      <c r="O733" t="s">
        <v>168</v>
      </c>
      <c r="P733" t="s">
        <v>167</v>
      </c>
      <c r="Q733" t="s">
        <v>168</v>
      </c>
      <c r="R733">
        <v>34</v>
      </c>
      <c r="S733" t="s">
        <v>169</v>
      </c>
      <c r="T733" t="s">
        <v>147</v>
      </c>
      <c r="U733" t="s">
        <v>148</v>
      </c>
      <c r="V733" t="s">
        <v>149</v>
      </c>
      <c r="W733" t="s">
        <v>150</v>
      </c>
      <c r="X733">
        <v>3306</v>
      </c>
      <c r="Y733" t="s">
        <v>202</v>
      </c>
      <c r="Z733" t="s">
        <v>152</v>
      </c>
      <c r="AA733" t="s">
        <v>153</v>
      </c>
      <c r="AB733" t="s">
        <v>154</v>
      </c>
      <c r="AC733" t="s">
        <v>155</v>
      </c>
      <c r="AF733" t="s">
        <v>188</v>
      </c>
      <c r="AG733" t="s">
        <v>189</v>
      </c>
      <c r="AP733" t="s">
        <v>158</v>
      </c>
      <c r="AQ733" t="s">
        <v>159</v>
      </c>
      <c r="AR733">
        <v>2025</v>
      </c>
      <c r="AS733">
        <v>12</v>
      </c>
      <c r="AT733" s="65">
        <v>45669</v>
      </c>
      <c r="AU733" t="s">
        <v>160</v>
      </c>
      <c r="AV733" t="s">
        <v>161</v>
      </c>
      <c r="AW733" t="s">
        <v>171</v>
      </c>
      <c r="AX733">
        <v>0</v>
      </c>
      <c r="AY733">
        <v>0</v>
      </c>
      <c r="AZ733">
        <v>0</v>
      </c>
      <c r="BA733">
        <v>0</v>
      </c>
      <c r="BB733">
        <v>0</v>
      </c>
      <c r="BC733">
        <v>0</v>
      </c>
      <c r="BD733">
        <v>0</v>
      </c>
      <c r="BE733">
        <v>0</v>
      </c>
      <c r="BF733">
        <v>0</v>
      </c>
      <c r="BG733">
        <v>0</v>
      </c>
      <c r="BH733">
        <v>0</v>
      </c>
      <c r="BI733">
        <v>0</v>
      </c>
      <c r="BJ733">
        <v>3444</v>
      </c>
      <c r="BK733">
        <v>16809.87</v>
      </c>
      <c r="BL733">
        <v>3648</v>
      </c>
      <c r="BM733">
        <v>0</v>
      </c>
      <c r="BN733">
        <v>0</v>
      </c>
      <c r="BO733">
        <v>0</v>
      </c>
      <c r="BP733">
        <v>0</v>
      </c>
      <c r="BQ733">
        <v>0</v>
      </c>
      <c r="BR733">
        <v>0</v>
      </c>
      <c r="BS733">
        <v>0</v>
      </c>
      <c r="BT733">
        <v>0</v>
      </c>
      <c r="BU733">
        <v>0</v>
      </c>
      <c r="BV733">
        <v>0</v>
      </c>
      <c r="BW733">
        <v>0</v>
      </c>
      <c r="BX733">
        <v>0</v>
      </c>
      <c r="BY733">
        <v>0</v>
      </c>
      <c r="BZ733">
        <v>0</v>
      </c>
      <c r="CA733">
        <v>0</v>
      </c>
      <c r="CB733">
        <v>0</v>
      </c>
      <c r="CC733">
        <v>0</v>
      </c>
      <c r="CD733">
        <v>0</v>
      </c>
      <c r="CE733">
        <v>0</v>
      </c>
      <c r="CF733">
        <v>0</v>
      </c>
      <c r="CG733">
        <v>0</v>
      </c>
      <c r="CH733">
        <v>0</v>
      </c>
      <c r="CI733">
        <v>0</v>
      </c>
      <c r="CJ733">
        <v>0</v>
      </c>
      <c r="CK733">
        <v>0</v>
      </c>
      <c r="CL733">
        <v>0</v>
      </c>
      <c r="CM733">
        <v>0</v>
      </c>
      <c r="CN733">
        <v>0</v>
      </c>
      <c r="CO733">
        <v>0</v>
      </c>
      <c r="CP733">
        <v>0</v>
      </c>
      <c r="CQ733">
        <v>0</v>
      </c>
      <c r="CR733">
        <v>0</v>
      </c>
      <c r="CS733">
        <v>0</v>
      </c>
      <c r="CT733">
        <v>0</v>
      </c>
      <c r="CU733">
        <v>0</v>
      </c>
      <c r="CV733">
        <v>0</v>
      </c>
      <c r="CW733">
        <v>0</v>
      </c>
      <c r="CX733">
        <v>0</v>
      </c>
      <c r="CY733">
        <v>0</v>
      </c>
      <c r="CZ733">
        <v>0</v>
      </c>
      <c r="DA733">
        <v>0</v>
      </c>
      <c r="DB733">
        <v>0</v>
      </c>
      <c r="DC733">
        <v>0</v>
      </c>
      <c r="DD733">
        <v>0</v>
      </c>
      <c r="DE733">
        <v>0</v>
      </c>
      <c r="DF733">
        <v>0</v>
      </c>
      <c r="DG733">
        <v>0</v>
      </c>
      <c r="DH733">
        <v>0</v>
      </c>
      <c r="DI733">
        <v>0</v>
      </c>
      <c r="DJ733">
        <v>0</v>
      </c>
      <c r="DK733">
        <v>0</v>
      </c>
      <c r="DL733">
        <v>0</v>
      </c>
      <c r="DM733">
        <v>0</v>
      </c>
      <c r="DN733">
        <v>0</v>
      </c>
      <c r="DO733">
        <v>0</v>
      </c>
      <c r="DP733">
        <v>0</v>
      </c>
      <c r="DQ733">
        <v>0</v>
      </c>
    </row>
    <row r="734" spans="1:121" x14ac:dyDescent="0.25">
      <c r="A734" t="s">
        <v>2248</v>
      </c>
      <c r="B734" t="s">
        <v>136</v>
      </c>
      <c r="C734" t="s">
        <v>137</v>
      </c>
      <c r="D734">
        <v>165</v>
      </c>
      <c r="E734" t="s">
        <v>138</v>
      </c>
      <c r="F734" t="s">
        <v>2247</v>
      </c>
      <c r="G734" t="s">
        <v>2249</v>
      </c>
      <c r="H734" t="s">
        <v>141</v>
      </c>
      <c r="I734" t="s">
        <v>142</v>
      </c>
      <c r="J734" s="66">
        <v>9603582541</v>
      </c>
      <c r="K734" t="s">
        <v>143</v>
      </c>
      <c r="L734">
        <v>1</v>
      </c>
      <c r="M734" s="65">
        <v>45669</v>
      </c>
      <c r="N734" t="s">
        <v>167</v>
      </c>
      <c r="O734" t="s">
        <v>168</v>
      </c>
      <c r="P734" t="s">
        <v>167</v>
      </c>
      <c r="Q734" t="s">
        <v>168</v>
      </c>
      <c r="R734">
        <v>1</v>
      </c>
      <c r="S734" t="s">
        <v>146</v>
      </c>
      <c r="T734" t="s">
        <v>147</v>
      </c>
      <c r="U734" t="s">
        <v>148</v>
      </c>
      <c r="V734" t="s">
        <v>149</v>
      </c>
      <c r="W734" t="s">
        <v>150</v>
      </c>
      <c r="X734">
        <v>3389</v>
      </c>
      <c r="Y734" t="s">
        <v>277</v>
      </c>
      <c r="Z734" t="s">
        <v>193</v>
      </c>
      <c r="AA734" t="s">
        <v>194</v>
      </c>
      <c r="AB734" t="s">
        <v>154</v>
      </c>
      <c r="AC734" t="s">
        <v>155</v>
      </c>
      <c r="AF734" t="s">
        <v>156</v>
      </c>
      <c r="AG734" t="s">
        <v>157</v>
      </c>
      <c r="AP734" t="s">
        <v>158</v>
      </c>
      <c r="AQ734" t="s">
        <v>159</v>
      </c>
      <c r="AR734">
        <v>2025</v>
      </c>
      <c r="AS734">
        <v>12</v>
      </c>
      <c r="AT734" s="65">
        <v>45669</v>
      </c>
      <c r="AU734" t="s">
        <v>160</v>
      </c>
      <c r="AV734" t="s">
        <v>161</v>
      </c>
      <c r="AW734" t="s">
        <v>162</v>
      </c>
      <c r="AX734">
        <v>40000</v>
      </c>
      <c r="AY734">
        <v>0</v>
      </c>
      <c r="AZ734">
        <v>0</v>
      </c>
      <c r="BA734">
        <v>0</v>
      </c>
      <c r="BB734">
        <v>0</v>
      </c>
      <c r="BC734">
        <v>0</v>
      </c>
      <c r="BD734">
        <v>0</v>
      </c>
      <c r="BE734">
        <v>0</v>
      </c>
      <c r="BF734">
        <v>0</v>
      </c>
      <c r="BG734">
        <v>0</v>
      </c>
      <c r="BH734">
        <v>0</v>
      </c>
      <c r="BI734">
        <v>0</v>
      </c>
      <c r="BJ734">
        <v>1148</v>
      </c>
      <c r="BK734">
        <v>442.65</v>
      </c>
      <c r="BL734">
        <v>1216</v>
      </c>
      <c r="BM734">
        <v>0</v>
      </c>
      <c r="BN734">
        <v>0</v>
      </c>
      <c r="BO734">
        <v>0</v>
      </c>
      <c r="BP734">
        <v>0</v>
      </c>
      <c r="BQ734">
        <v>0</v>
      </c>
      <c r="BR734">
        <v>0</v>
      </c>
      <c r="BS734">
        <v>0</v>
      </c>
      <c r="BT734">
        <v>0</v>
      </c>
      <c r="BU734">
        <v>0</v>
      </c>
      <c r="BV734">
        <v>0</v>
      </c>
      <c r="BW734">
        <v>0</v>
      </c>
      <c r="BX734">
        <v>0</v>
      </c>
      <c r="BY734">
        <v>0</v>
      </c>
      <c r="BZ734">
        <v>0</v>
      </c>
      <c r="CA734">
        <v>0</v>
      </c>
      <c r="CB734">
        <v>0</v>
      </c>
      <c r="CC734">
        <v>0</v>
      </c>
      <c r="CD734">
        <v>0</v>
      </c>
      <c r="CE734">
        <v>0</v>
      </c>
      <c r="CF734">
        <v>0</v>
      </c>
      <c r="CG734">
        <v>0</v>
      </c>
      <c r="CH734">
        <v>0</v>
      </c>
      <c r="CI734">
        <v>0</v>
      </c>
      <c r="CJ734">
        <v>0</v>
      </c>
      <c r="CK734">
        <v>0</v>
      </c>
      <c r="CL734">
        <v>0</v>
      </c>
      <c r="CM734">
        <v>0</v>
      </c>
      <c r="CN734">
        <v>0</v>
      </c>
      <c r="CO734">
        <v>0</v>
      </c>
      <c r="CP734">
        <v>0</v>
      </c>
      <c r="CQ734">
        <v>0</v>
      </c>
      <c r="CR734">
        <v>0</v>
      </c>
      <c r="CS734">
        <v>0</v>
      </c>
      <c r="CT734">
        <v>0</v>
      </c>
      <c r="CU734">
        <v>0</v>
      </c>
      <c r="CV734">
        <v>0</v>
      </c>
      <c r="CW734">
        <v>0</v>
      </c>
      <c r="CX734">
        <v>0</v>
      </c>
      <c r="CY734">
        <v>0</v>
      </c>
      <c r="CZ734">
        <v>0</v>
      </c>
      <c r="DA734">
        <v>0</v>
      </c>
      <c r="DB734">
        <v>0</v>
      </c>
      <c r="DC734">
        <v>0</v>
      </c>
      <c r="DD734">
        <v>0</v>
      </c>
      <c r="DE734">
        <v>0</v>
      </c>
      <c r="DF734">
        <v>0</v>
      </c>
      <c r="DG734">
        <v>0</v>
      </c>
      <c r="DH734">
        <v>0</v>
      </c>
      <c r="DI734">
        <v>0</v>
      </c>
      <c r="DJ734">
        <v>0</v>
      </c>
      <c r="DK734">
        <v>0</v>
      </c>
      <c r="DL734">
        <v>0</v>
      </c>
      <c r="DM734">
        <v>0</v>
      </c>
      <c r="DN734">
        <v>0</v>
      </c>
      <c r="DO734">
        <v>0</v>
      </c>
      <c r="DP734">
        <v>0</v>
      </c>
      <c r="DQ734">
        <v>0</v>
      </c>
    </row>
    <row r="735" spans="1:121" x14ac:dyDescent="0.25">
      <c r="A735" t="s">
        <v>2251</v>
      </c>
      <c r="B735" t="s">
        <v>136</v>
      </c>
      <c r="C735" t="s">
        <v>137</v>
      </c>
      <c r="D735">
        <v>375</v>
      </c>
      <c r="E735" t="s">
        <v>138</v>
      </c>
      <c r="F735" t="s">
        <v>2250</v>
      </c>
      <c r="G735" t="s">
        <v>2252</v>
      </c>
      <c r="H735" t="s">
        <v>166</v>
      </c>
      <c r="I735" t="s">
        <v>206</v>
      </c>
      <c r="J735" s="66">
        <v>200019605925951</v>
      </c>
      <c r="K735" t="s">
        <v>143</v>
      </c>
      <c r="L735">
        <v>4</v>
      </c>
      <c r="M735" s="65">
        <v>45663</v>
      </c>
      <c r="N735" t="s">
        <v>200</v>
      </c>
      <c r="O735" t="s">
        <v>201</v>
      </c>
      <c r="P735" t="s">
        <v>200</v>
      </c>
      <c r="Q735" t="s">
        <v>201</v>
      </c>
      <c r="R735">
        <v>1</v>
      </c>
      <c r="S735" t="s">
        <v>146</v>
      </c>
      <c r="T735" t="s">
        <v>147</v>
      </c>
      <c r="U735" t="s">
        <v>148</v>
      </c>
      <c r="V735" t="s">
        <v>149</v>
      </c>
      <c r="W735" t="s">
        <v>150</v>
      </c>
      <c r="X735">
        <v>1500</v>
      </c>
      <c r="Y735" t="s">
        <v>264</v>
      </c>
      <c r="Z735" t="s">
        <v>152</v>
      </c>
      <c r="AA735" t="s">
        <v>153</v>
      </c>
      <c r="AB735" t="s">
        <v>154</v>
      </c>
      <c r="AC735" t="s">
        <v>155</v>
      </c>
      <c r="AF735" t="s">
        <v>188</v>
      </c>
      <c r="AG735" t="s">
        <v>189</v>
      </c>
      <c r="AP735" t="s">
        <v>158</v>
      </c>
      <c r="AQ735" t="s">
        <v>159</v>
      </c>
      <c r="AR735">
        <v>2025</v>
      </c>
      <c r="AS735">
        <v>12</v>
      </c>
      <c r="AT735" s="65">
        <v>45669</v>
      </c>
      <c r="AU735" t="s">
        <v>160</v>
      </c>
      <c r="AV735" t="s">
        <v>161</v>
      </c>
      <c r="AW735" t="s">
        <v>162</v>
      </c>
      <c r="AX735">
        <v>70000</v>
      </c>
      <c r="AY735">
        <v>0</v>
      </c>
      <c r="AZ735">
        <v>0</v>
      </c>
      <c r="BA735">
        <v>0</v>
      </c>
      <c r="BB735">
        <v>0</v>
      </c>
      <c r="BC735">
        <v>0</v>
      </c>
      <c r="BD735">
        <v>0</v>
      </c>
      <c r="BE735">
        <v>0</v>
      </c>
      <c r="BF735">
        <v>0</v>
      </c>
      <c r="BG735">
        <v>0</v>
      </c>
      <c r="BH735">
        <v>0</v>
      </c>
      <c r="BI735">
        <v>0</v>
      </c>
      <c r="BJ735">
        <v>2009</v>
      </c>
      <c r="BK735">
        <v>5368.48</v>
      </c>
      <c r="BL735">
        <v>2128</v>
      </c>
      <c r="BM735">
        <v>0</v>
      </c>
      <c r="BN735">
        <v>0</v>
      </c>
      <c r="BO735">
        <v>0</v>
      </c>
      <c r="BP735">
        <v>0</v>
      </c>
      <c r="BQ735">
        <v>0</v>
      </c>
      <c r="BR735">
        <v>0</v>
      </c>
      <c r="BS735">
        <v>0</v>
      </c>
      <c r="BT735">
        <v>0</v>
      </c>
      <c r="BU735">
        <v>0</v>
      </c>
      <c r="BV735">
        <v>0</v>
      </c>
      <c r="BW735">
        <v>0</v>
      </c>
      <c r="BX735">
        <v>0</v>
      </c>
      <c r="BY735">
        <v>0</v>
      </c>
      <c r="BZ735">
        <v>0</v>
      </c>
      <c r="CA735">
        <v>0</v>
      </c>
      <c r="CB735">
        <v>0</v>
      </c>
      <c r="CC735">
        <v>0</v>
      </c>
      <c r="CD735">
        <v>0</v>
      </c>
      <c r="CE735">
        <v>0</v>
      </c>
      <c r="CF735">
        <v>0</v>
      </c>
      <c r="CG735">
        <v>0</v>
      </c>
      <c r="CH735">
        <v>0</v>
      </c>
      <c r="CI735">
        <v>0</v>
      </c>
      <c r="CJ735">
        <v>0</v>
      </c>
      <c r="CK735">
        <v>0</v>
      </c>
      <c r="CL735">
        <v>0</v>
      </c>
      <c r="CM735">
        <v>0</v>
      </c>
      <c r="CN735">
        <v>0</v>
      </c>
      <c r="CO735">
        <v>0</v>
      </c>
      <c r="CP735">
        <v>0</v>
      </c>
      <c r="CQ735">
        <v>0</v>
      </c>
      <c r="CR735">
        <v>0</v>
      </c>
      <c r="CS735">
        <v>0</v>
      </c>
      <c r="CT735">
        <v>0</v>
      </c>
      <c r="CU735">
        <v>0</v>
      </c>
      <c r="CV735">
        <v>0</v>
      </c>
      <c r="CW735">
        <v>0</v>
      </c>
      <c r="CX735">
        <v>0</v>
      </c>
      <c r="CY735">
        <v>0</v>
      </c>
      <c r="CZ735">
        <v>0</v>
      </c>
      <c r="DA735">
        <v>0</v>
      </c>
      <c r="DB735">
        <v>0</v>
      </c>
      <c r="DC735">
        <v>0</v>
      </c>
      <c r="DD735">
        <v>0</v>
      </c>
      <c r="DE735">
        <v>0</v>
      </c>
      <c r="DF735">
        <v>0</v>
      </c>
      <c r="DG735">
        <v>0</v>
      </c>
      <c r="DH735">
        <v>0</v>
      </c>
      <c r="DI735">
        <v>0</v>
      </c>
      <c r="DJ735">
        <v>0</v>
      </c>
      <c r="DK735">
        <v>0</v>
      </c>
      <c r="DL735">
        <v>0</v>
      </c>
      <c r="DM735">
        <v>0</v>
      </c>
      <c r="DN735">
        <v>0</v>
      </c>
      <c r="DO735">
        <v>0</v>
      </c>
      <c r="DP735">
        <v>0</v>
      </c>
      <c r="DQ735">
        <v>0</v>
      </c>
    </row>
    <row r="736" spans="1:121" x14ac:dyDescent="0.25">
      <c r="A736" t="s">
        <v>2254</v>
      </c>
      <c r="B736" t="s">
        <v>136</v>
      </c>
      <c r="C736" t="s">
        <v>137</v>
      </c>
      <c r="D736">
        <v>26</v>
      </c>
      <c r="E736" t="s">
        <v>138</v>
      </c>
      <c r="F736" t="s">
        <v>2253</v>
      </c>
      <c r="G736" s="65">
        <v>29596</v>
      </c>
      <c r="H736" t="s">
        <v>141</v>
      </c>
      <c r="I736" t="s">
        <v>142</v>
      </c>
      <c r="J736" s="66">
        <v>1640130705</v>
      </c>
      <c r="K736" t="s">
        <v>143</v>
      </c>
      <c r="L736">
        <v>1</v>
      </c>
      <c r="M736" s="65">
        <v>45668</v>
      </c>
      <c r="N736" t="s">
        <v>545</v>
      </c>
      <c r="O736" t="s">
        <v>546</v>
      </c>
      <c r="P736" t="s">
        <v>545</v>
      </c>
      <c r="Q736" t="s">
        <v>546</v>
      </c>
      <c r="R736">
        <v>34</v>
      </c>
      <c r="S736" t="s">
        <v>169</v>
      </c>
      <c r="T736" t="s">
        <v>147</v>
      </c>
      <c r="U736" t="s">
        <v>148</v>
      </c>
      <c r="V736" t="s">
        <v>149</v>
      </c>
      <c r="W736" t="s">
        <v>150</v>
      </c>
      <c r="X736">
        <v>1622</v>
      </c>
      <c r="Y736" t="s">
        <v>583</v>
      </c>
      <c r="Z736" t="s">
        <v>152</v>
      </c>
      <c r="AA736" t="s">
        <v>153</v>
      </c>
      <c r="AB736" t="s">
        <v>154</v>
      </c>
      <c r="AC736" t="s">
        <v>155</v>
      </c>
      <c r="AF736" t="s">
        <v>217</v>
      </c>
      <c r="AG736" t="s">
        <v>218</v>
      </c>
      <c r="AP736" t="s">
        <v>158</v>
      </c>
      <c r="AQ736" t="s">
        <v>159</v>
      </c>
      <c r="AR736">
        <v>2025</v>
      </c>
      <c r="AS736">
        <v>12</v>
      </c>
      <c r="AT736" s="65">
        <v>45669</v>
      </c>
      <c r="AU736" t="s">
        <v>160</v>
      </c>
      <c r="AV736" t="s">
        <v>161</v>
      </c>
      <c r="AW736" t="s">
        <v>171</v>
      </c>
      <c r="AX736">
        <v>0</v>
      </c>
      <c r="AY736">
        <v>0</v>
      </c>
      <c r="AZ736">
        <v>0</v>
      </c>
      <c r="BA736">
        <v>0</v>
      </c>
      <c r="BB736">
        <v>0</v>
      </c>
      <c r="BC736">
        <v>0</v>
      </c>
      <c r="BD736">
        <v>0</v>
      </c>
      <c r="BE736">
        <v>0</v>
      </c>
      <c r="BF736">
        <v>0</v>
      </c>
      <c r="BG736">
        <v>0</v>
      </c>
      <c r="BH736">
        <v>0</v>
      </c>
      <c r="BI736">
        <v>0</v>
      </c>
      <c r="BJ736">
        <v>1435</v>
      </c>
      <c r="BK736">
        <v>1854</v>
      </c>
      <c r="BL736">
        <v>1520</v>
      </c>
      <c r="BM736">
        <v>0</v>
      </c>
      <c r="BN736">
        <v>0</v>
      </c>
      <c r="BO736">
        <v>0</v>
      </c>
      <c r="BP736">
        <v>0</v>
      </c>
      <c r="BQ736">
        <v>0</v>
      </c>
      <c r="BR736">
        <v>0</v>
      </c>
      <c r="BS736">
        <v>0</v>
      </c>
      <c r="BT736">
        <v>0</v>
      </c>
      <c r="BU736">
        <v>0</v>
      </c>
      <c r="BV736">
        <v>0</v>
      </c>
      <c r="BW736">
        <v>0</v>
      </c>
      <c r="BX736">
        <v>0</v>
      </c>
      <c r="BY736">
        <v>0</v>
      </c>
      <c r="BZ736">
        <v>0</v>
      </c>
      <c r="CA736">
        <v>0</v>
      </c>
      <c r="CB736">
        <v>0</v>
      </c>
      <c r="CC736">
        <v>0</v>
      </c>
      <c r="CD736">
        <v>0</v>
      </c>
      <c r="CE736">
        <v>0</v>
      </c>
      <c r="CF736">
        <v>0</v>
      </c>
      <c r="CG736">
        <v>0</v>
      </c>
      <c r="CH736">
        <v>0</v>
      </c>
      <c r="CI736">
        <v>0</v>
      </c>
      <c r="CJ736">
        <v>0</v>
      </c>
      <c r="CK736">
        <v>0</v>
      </c>
      <c r="CL736">
        <v>0</v>
      </c>
      <c r="CM736">
        <v>0</v>
      </c>
      <c r="CN736">
        <v>0</v>
      </c>
      <c r="CO736">
        <v>0</v>
      </c>
      <c r="CP736">
        <v>0</v>
      </c>
      <c r="CQ736">
        <v>0</v>
      </c>
      <c r="CR736">
        <v>0</v>
      </c>
      <c r="CS736">
        <v>0</v>
      </c>
      <c r="CT736">
        <v>0</v>
      </c>
      <c r="CU736">
        <v>0</v>
      </c>
      <c r="CV736">
        <v>0</v>
      </c>
      <c r="CW736">
        <v>0</v>
      </c>
      <c r="CX736">
        <v>0</v>
      </c>
      <c r="CY736">
        <v>0</v>
      </c>
      <c r="CZ736">
        <v>0</v>
      </c>
      <c r="DA736">
        <v>0</v>
      </c>
      <c r="DB736">
        <v>0</v>
      </c>
      <c r="DC736">
        <v>0</v>
      </c>
      <c r="DD736">
        <v>0</v>
      </c>
      <c r="DE736">
        <v>0</v>
      </c>
      <c r="DF736">
        <v>0</v>
      </c>
      <c r="DG736">
        <v>0</v>
      </c>
      <c r="DH736">
        <v>0</v>
      </c>
      <c r="DI736">
        <v>0</v>
      </c>
      <c r="DJ736">
        <v>0</v>
      </c>
      <c r="DK736">
        <v>0</v>
      </c>
      <c r="DL736">
        <v>0</v>
      </c>
      <c r="DM736">
        <v>0</v>
      </c>
      <c r="DN736">
        <v>0</v>
      </c>
      <c r="DO736">
        <v>0</v>
      </c>
      <c r="DP736">
        <v>0</v>
      </c>
      <c r="DQ736">
        <v>0</v>
      </c>
    </row>
    <row r="737" spans="1:121" x14ac:dyDescent="0.25">
      <c r="A737" t="s">
        <v>2256</v>
      </c>
      <c r="B737" t="s">
        <v>136</v>
      </c>
      <c r="C737" t="s">
        <v>137</v>
      </c>
      <c r="D737">
        <v>134</v>
      </c>
      <c r="E737" t="s">
        <v>138</v>
      </c>
      <c r="F737" t="s">
        <v>2255</v>
      </c>
      <c r="G737" s="65">
        <v>24540</v>
      </c>
      <c r="H737" t="s">
        <v>166</v>
      </c>
      <c r="I737" t="s">
        <v>142</v>
      </c>
      <c r="J737" s="66">
        <v>200019605578812</v>
      </c>
      <c r="K737" t="s">
        <v>143</v>
      </c>
      <c r="L737">
        <v>4</v>
      </c>
      <c r="M737" s="65">
        <v>45663</v>
      </c>
      <c r="N737" t="s">
        <v>200</v>
      </c>
      <c r="O737" t="s">
        <v>201</v>
      </c>
      <c r="P737" t="s">
        <v>200</v>
      </c>
      <c r="Q737" t="s">
        <v>201</v>
      </c>
      <c r="R737">
        <v>1</v>
      </c>
      <c r="S737" t="s">
        <v>146</v>
      </c>
      <c r="T737" t="s">
        <v>147</v>
      </c>
      <c r="U737" t="s">
        <v>148</v>
      </c>
      <c r="V737" t="s">
        <v>149</v>
      </c>
      <c r="W737" t="s">
        <v>150</v>
      </c>
      <c r="X737">
        <v>1500</v>
      </c>
      <c r="Y737" t="s">
        <v>264</v>
      </c>
      <c r="Z737" t="s">
        <v>152</v>
      </c>
      <c r="AA737" t="s">
        <v>153</v>
      </c>
      <c r="AB737" t="s">
        <v>154</v>
      </c>
      <c r="AC737" t="s">
        <v>155</v>
      </c>
      <c r="AF737" t="s">
        <v>188</v>
      </c>
      <c r="AG737" t="s">
        <v>189</v>
      </c>
      <c r="AP737" t="s">
        <v>158</v>
      </c>
      <c r="AQ737" t="s">
        <v>159</v>
      </c>
      <c r="AR737">
        <v>2025</v>
      </c>
      <c r="AS737">
        <v>12</v>
      </c>
      <c r="AT737" s="65">
        <v>45669</v>
      </c>
      <c r="AU737" t="s">
        <v>160</v>
      </c>
      <c r="AV737" t="s">
        <v>161</v>
      </c>
      <c r="AW737" t="s">
        <v>162</v>
      </c>
      <c r="AX737">
        <v>70000</v>
      </c>
      <c r="AY737">
        <v>0</v>
      </c>
      <c r="AZ737">
        <v>0</v>
      </c>
      <c r="BA737">
        <v>0</v>
      </c>
      <c r="BB737">
        <v>0</v>
      </c>
      <c r="BC737">
        <v>0</v>
      </c>
      <c r="BD737">
        <v>0</v>
      </c>
      <c r="BE737">
        <v>0</v>
      </c>
      <c r="BF737">
        <v>0</v>
      </c>
      <c r="BG737">
        <v>0</v>
      </c>
      <c r="BH737">
        <v>0</v>
      </c>
      <c r="BI737">
        <v>0</v>
      </c>
      <c r="BJ737">
        <v>2009</v>
      </c>
      <c r="BK737">
        <v>4984.5200000000004</v>
      </c>
      <c r="BL737">
        <v>2128</v>
      </c>
      <c r="BM737">
        <v>0</v>
      </c>
      <c r="BN737">
        <v>0</v>
      </c>
      <c r="BO737">
        <v>1919.78</v>
      </c>
      <c r="BP737">
        <v>0</v>
      </c>
      <c r="BQ737">
        <v>0</v>
      </c>
      <c r="BR737">
        <v>0</v>
      </c>
      <c r="BS737">
        <v>0</v>
      </c>
      <c r="BT737">
        <v>0</v>
      </c>
      <c r="BU737">
        <v>0</v>
      </c>
      <c r="BV737">
        <v>0</v>
      </c>
      <c r="BW737">
        <v>0</v>
      </c>
      <c r="BX737">
        <v>0</v>
      </c>
      <c r="BY737">
        <v>0</v>
      </c>
      <c r="BZ737">
        <v>0</v>
      </c>
      <c r="CA737">
        <v>0</v>
      </c>
      <c r="CB737">
        <v>0</v>
      </c>
      <c r="CC737">
        <v>0</v>
      </c>
      <c r="CD737">
        <v>0</v>
      </c>
      <c r="CE737">
        <v>0</v>
      </c>
      <c r="CF737">
        <v>0</v>
      </c>
      <c r="CG737">
        <v>0</v>
      </c>
      <c r="CH737">
        <v>0</v>
      </c>
      <c r="CI737">
        <v>0</v>
      </c>
      <c r="CJ737">
        <v>0</v>
      </c>
      <c r="CK737">
        <v>0</v>
      </c>
      <c r="CL737">
        <v>0</v>
      </c>
      <c r="CM737">
        <v>0</v>
      </c>
      <c r="CN737">
        <v>0</v>
      </c>
      <c r="CO737">
        <v>0</v>
      </c>
      <c r="CP737">
        <v>0</v>
      </c>
      <c r="CQ737">
        <v>0</v>
      </c>
      <c r="CR737">
        <v>0</v>
      </c>
      <c r="CS737">
        <v>0</v>
      </c>
      <c r="CT737">
        <v>0</v>
      </c>
      <c r="CU737">
        <v>0</v>
      </c>
      <c r="CV737">
        <v>0</v>
      </c>
      <c r="CW737">
        <v>0</v>
      </c>
      <c r="CX737">
        <v>0</v>
      </c>
      <c r="CY737">
        <v>0</v>
      </c>
      <c r="CZ737">
        <v>0</v>
      </c>
      <c r="DA737">
        <v>0</v>
      </c>
      <c r="DB737">
        <v>0</v>
      </c>
      <c r="DC737">
        <v>0</v>
      </c>
      <c r="DD737">
        <v>0</v>
      </c>
      <c r="DE737">
        <v>0</v>
      </c>
      <c r="DF737">
        <v>0</v>
      </c>
      <c r="DG737">
        <v>0</v>
      </c>
      <c r="DH737">
        <v>0</v>
      </c>
      <c r="DI737">
        <v>0</v>
      </c>
      <c r="DJ737">
        <v>0</v>
      </c>
      <c r="DK737">
        <v>0</v>
      </c>
      <c r="DL737">
        <v>0</v>
      </c>
      <c r="DM737">
        <v>0</v>
      </c>
      <c r="DN737">
        <v>0</v>
      </c>
      <c r="DO737">
        <v>0</v>
      </c>
      <c r="DP737">
        <v>0</v>
      </c>
      <c r="DQ737">
        <v>0</v>
      </c>
    </row>
    <row r="738" spans="1:121" x14ac:dyDescent="0.25">
      <c r="A738" t="s">
        <v>2258</v>
      </c>
      <c r="B738" t="s">
        <v>136</v>
      </c>
      <c r="C738" t="s">
        <v>137</v>
      </c>
      <c r="D738">
        <v>56</v>
      </c>
      <c r="E738" t="s">
        <v>138</v>
      </c>
      <c r="F738" t="s">
        <v>2257</v>
      </c>
      <c r="G738" t="s">
        <v>2259</v>
      </c>
      <c r="H738" t="s">
        <v>166</v>
      </c>
      <c r="I738" t="s">
        <v>206</v>
      </c>
      <c r="J738" s="66">
        <v>200019603312451</v>
      </c>
      <c r="K738" t="s">
        <v>143</v>
      </c>
      <c r="L738">
        <v>3</v>
      </c>
      <c r="M738" s="65">
        <v>45663</v>
      </c>
      <c r="N738" t="s">
        <v>144</v>
      </c>
      <c r="O738" t="s">
        <v>145</v>
      </c>
      <c r="P738" t="s">
        <v>144</v>
      </c>
      <c r="Q738" t="s">
        <v>145</v>
      </c>
      <c r="R738">
        <v>1</v>
      </c>
      <c r="S738" t="s">
        <v>146</v>
      </c>
      <c r="T738" t="s">
        <v>147</v>
      </c>
      <c r="U738" t="s">
        <v>148</v>
      </c>
      <c r="V738" t="s">
        <v>149</v>
      </c>
      <c r="W738" t="s">
        <v>150</v>
      </c>
      <c r="X738">
        <v>1370</v>
      </c>
      <c r="Y738" t="s">
        <v>416</v>
      </c>
      <c r="AB738" t="s">
        <v>154</v>
      </c>
      <c r="AC738" t="s">
        <v>155</v>
      </c>
      <c r="AP738" t="s">
        <v>158</v>
      </c>
      <c r="AQ738" t="s">
        <v>159</v>
      </c>
      <c r="AR738">
        <v>2025</v>
      </c>
      <c r="AS738">
        <v>12</v>
      </c>
      <c r="AT738" s="65">
        <v>45669</v>
      </c>
      <c r="AU738" t="s">
        <v>160</v>
      </c>
      <c r="AV738" t="s">
        <v>161</v>
      </c>
      <c r="AW738" t="s">
        <v>162</v>
      </c>
      <c r="AX738">
        <v>41112.5</v>
      </c>
      <c r="AY738">
        <v>0</v>
      </c>
      <c r="AZ738">
        <v>0</v>
      </c>
      <c r="BA738">
        <v>0</v>
      </c>
      <c r="BB738">
        <v>0</v>
      </c>
      <c r="BC738">
        <v>0</v>
      </c>
      <c r="BD738">
        <v>0</v>
      </c>
      <c r="BE738">
        <v>0</v>
      </c>
      <c r="BF738">
        <v>0</v>
      </c>
      <c r="BG738">
        <v>0</v>
      </c>
      <c r="BH738">
        <v>0</v>
      </c>
      <c r="BI738">
        <v>0</v>
      </c>
      <c r="BJ738">
        <v>1179.93</v>
      </c>
      <c r="BK738">
        <v>599.66</v>
      </c>
      <c r="BL738">
        <v>1249.82</v>
      </c>
      <c r="BM738">
        <v>0</v>
      </c>
      <c r="BN738">
        <v>0</v>
      </c>
      <c r="BO738">
        <v>0</v>
      </c>
      <c r="BP738">
        <v>0</v>
      </c>
      <c r="BQ738">
        <v>0</v>
      </c>
      <c r="BR738">
        <v>0</v>
      </c>
      <c r="BS738">
        <v>0</v>
      </c>
      <c r="BT738">
        <v>0</v>
      </c>
      <c r="BU738">
        <v>0</v>
      </c>
      <c r="BV738">
        <v>0</v>
      </c>
      <c r="BW738">
        <v>0</v>
      </c>
      <c r="BX738">
        <v>0</v>
      </c>
      <c r="BY738">
        <v>0</v>
      </c>
      <c r="BZ738">
        <v>26940.14</v>
      </c>
      <c r="CA738">
        <v>0</v>
      </c>
      <c r="CB738">
        <v>0</v>
      </c>
      <c r="CC738">
        <v>0</v>
      </c>
      <c r="CD738">
        <v>0</v>
      </c>
      <c r="CE738">
        <v>0</v>
      </c>
      <c r="CF738">
        <v>0</v>
      </c>
      <c r="CG738">
        <v>0</v>
      </c>
      <c r="CH738">
        <v>0</v>
      </c>
      <c r="CI738">
        <v>0</v>
      </c>
      <c r="CJ738">
        <v>0</v>
      </c>
      <c r="CK738">
        <v>0</v>
      </c>
      <c r="CL738">
        <v>0</v>
      </c>
      <c r="CM738">
        <v>0</v>
      </c>
      <c r="CN738">
        <v>0</v>
      </c>
      <c r="CO738">
        <v>0</v>
      </c>
      <c r="CP738">
        <v>0</v>
      </c>
      <c r="CQ738">
        <v>0</v>
      </c>
      <c r="CR738">
        <v>0</v>
      </c>
      <c r="CS738">
        <v>0</v>
      </c>
      <c r="CT738">
        <v>0</v>
      </c>
      <c r="CU738">
        <v>0</v>
      </c>
      <c r="CV738">
        <v>0</v>
      </c>
      <c r="CW738">
        <v>0</v>
      </c>
      <c r="CX738">
        <v>0</v>
      </c>
      <c r="CY738">
        <v>0</v>
      </c>
      <c r="CZ738">
        <v>0</v>
      </c>
      <c r="DA738">
        <v>0</v>
      </c>
      <c r="DB738">
        <v>0</v>
      </c>
      <c r="DC738">
        <v>0</v>
      </c>
      <c r="DD738">
        <v>0</v>
      </c>
      <c r="DE738">
        <v>0</v>
      </c>
      <c r="DF738">
        <v>0</v>
      </c>
      <c r="DG738">
        <v>0</v>
      </c>
      <c r="DH738">
        <v>0</v>
      </c>
      <c r="DI738">
        <v>0</v>
      </c>
      <c r="DJ738">
        <v>0</v>
      </c>
      <c r="DK738">
        <v>0</v>
      </c>
      <c r="DL738">
        <v>0</v>
      </c>
      <c r="DM738">
        <v>0</v>
      </c>
      <c r="DN738">
        <v>0</v>
      </c>
      <c r="DO738">
        <v>0</v>
      </c>
      <c r="DP738">
        <v>0</v>
      </c>
      <c r="DQ738">
        <v>0</v>
      </c>
    </row>
    <row r="739" spans="1:121" x14ac:dyDescent="0.25">
      <c r="A739" t="s">
        <v>2261</v>
      </c>
      <c r="B739" t="s">
        <v>136</v>
      </c>
      <c r="C739" t="s">
        <v>137</v>
      </c>
      <c r="D739">
        <v>8</v>
      </c>
      <c r="E739" t="s">
        <v>138</v>
      </c>
      <c r="F739" t="s">
        <v>2260</v>
      </c>
      <c r="G739" t="s">
        <v>2262</v>
      </c>
      <c r="H739" t="s">
        <v>166</v>
      </c>
      <c r="I739" t="s">
        <v>142</v>
      </c>
      <c r="J739" s="66">
        <v>200019601756709</v>
      </c>
      <c r="K739" t="s">
        <v>143</v>
      </c>
      <c r="L739">
        <v>4</v>
      </c>
      <c r="M739" s="65">
        <v>45663</v>
      </c>
      <c r="N739" t="s">
        <v>144</v>
      </c>
      <c r="O739" t="s">
        <v>145</v>
      </c>
      <c r="P739" t="s">
        <v>144</v>
      </c>
      <c r="Q739" t="s">
        <v>145</v>
      </c>
      <c r="R739">
        <v>1</v>
      </c>
      <c r="S739" t="s">
        <v>146</v>
      </c>
      <c r="T739" t="s">
        <v>147</v>
      </c>
      <c r="U739" t="s">
        <v>148</v>
      </c>
      <c r="V739" t="s">
        <v>149</v>
      </c>
      <c r="W739" t="s">
        <v>150</v>
      </c>
      <c r="X739">
        <v>1050</v>
      </c>
      <c r="Y739" t="s">
        <v>673</v>
      </c>
      <c r="Z739" t="s">
        <v>193</v>
      </c>
      <c r="AA739" t="s">
        <v>194</v>
      </c>
      <c r="AB739" t="s">
        <v>195</v>
      </c>
      <c r="AC739" t="s">
        <v>196</v>
      </c>
      <c r="AF739" t="s">
        <v>260</v>
      </c>
      <c r="AG739" t="s">
        <v>261</v>
      </c>
      <c r="AP739" t="s">
        <v>158</v>
      </c>
      <c r="AQ739" t="s">
        <v>159</v>
      </c>
      <c r="AR739">
        <v>2025</v>
      </c>
      <c r="AS739">
        <v>12</v>
      </c>
      <c r="AT739" s="65">
        <v>45669</v>
      </c>
      <c r="AU739" t="s">
        <v>160</v>
      </c>
      <c r="AV739" t="s">
        <v>161</v>
      </c>
      <c r="AW739" t="s">
        <v>162</v>
      </c>
      <c r="AX739">
        <v>25000</v>
      </c>
      <c r="AY739">
        <v>0</v>
      </c>
      <c r="AZ739">
        <v>0</v>
      </c>
      <c r="BA739">
        <v>0</v>
      </c>
      <c r="BB739">
        <v>0</v>
      </c>
      <c r="BC739">
        <v>0</v>
      </c>
      <c r="BD739">
        <v>0</v>
      </c>
      <c r="BE739">
        <v>0</v>
      </c>
      <c r="BF739">
        <v>0</v>
      </c>
      <c r="BG739">
        <v>0</v>
      </c>
      <c r="BH739">
        <v>0</v>
      </c>
      <c r="BI739">
        <v>0</v>
      </c>
      <c r="BJ739">
        <v>717.5</v>
      </c>
      <c r="BK739">
        <v>0</v>
      </c>
      <c r="BL739">
        <v>760</v>
      </c>
      <c r="BM739">
        <v>0</v>
      </c>
      <c r="BN739">
        <v>0</v>
      </c>
      <c r="BO739">
        <v>0</v>
      </c>
      <c r="BP739">
        <v>0</v>
      </c>
      <c r="BQ739">
        <v>0</v>
      </c>
      <c r="BR739">
        <v>0</v>
      </c>
      <c r="BS739">
        <v>0</v>
      </c>
      <c r="BT739">
        <v>0</v>
      </c>
      <c r="BU739">
        <v>0</v>
      </c>
      <c r="BV739">
        <v>0</v>
      </c>
      <c r="BW739">
        <v>0</v>
      </c>
      <c r="BX739">
        <v>0</v>
      </c>
      <c r="BY739">
        <v>0</v>
      </c>
      <c r="BZ739">
        <v>0</v>
      </c>
      <c r="CA739">
        <v>0</v>
      </c>
      <c r="CB739">
        <v>0</v>
      </c>
      <c r="CC739">
        <v>0</v>
      </c>
      <c r="CD739">
        <v>0</v>
      </c>
      <c r="CE739">
        <v>0</v>
      </c>
      <c r="CF739">
        <v>0</v>
      </c>
      <c r="CG739">
        <v>0</v>
      </c>
      <c r="CH739">
        <v>0</v>
      </c>
      <c r="CI739">
        <v>0</v>
      </c>
      <c r="CJ739">
        <v>0</v>
      </c>
      <c r="CK739">
        <v>0</v>
      </c>
      <c r="CL739">
        <v>0</v>
      </c>
      <c r="CM739">
        <v>0</v>
      </c>
      <c r="CN739">
        <v>0</v>
      </c>
      <c r="CO739">
        <v>0</v>
      </c>
      <c r="CP739">
        <v>0</v>
      </c>
      <c r="CQ739">
        <v>0</v>
      </c>
      <c r="CR739">
        <v>0</v>
      </c>
      <c r="CS739">
        <v>0</v>
      </c>
      <c r="CT739">
        <v>0</v>
      </c>
      <c r="CU739">
        <v>0</v>
      </c>
      <c r="CV739">
        <v>0</v>
      </c>
      <c r="CW739">
        <v>0</v>
      </c>
      <c r="CX739">
        <v>0</v>
      </c>
      <c r="CY739">
        <v>0</v>
      </c>
      <c r="CZ739">
        <v>0</v>
      </c>
      <c r="DA739">
        <v>0</v>
      </c>
      <c r="DB739">
        <v>0</v>
      </c>
      <c r="DC739">
        <v>0</v>
      </c>
      <c r="DD739">
        <v>0</v>
      </c>
      <c r="DE739">
        <v>0</v>
      </c>
      <c r="DF739">
        <v>0</v>
      </c>
      <c r="DG739">
        <v>0</v>
      </c>
      <c r="DH739">
        <v>0</v>
      </c>
      <c r="DI739">
        <v>0</v>
      </c>
      <c r="DJ739">
        <v>0</v>
      </c>
      <c r="DK739">
        <v>0</v>
      </c>
      <c r="DL739">
        <v>0</v>
      </c>
      <c r="DM739">
        <v>0</v>
      </c>
      <c r="DN739">
        <v>0</v>
      </c>
      <c r="DO739">
        <v>0</v>
      </c>
      <c r="DP739">
        <v>0</v>
      </c>
      <c r="DQ739">
        <v>0</v>
      </c>
    </row>
    <row r="740" spans="1:121" x14ac:dyDescent="0.25">
      <c r="A740" t="s">
        <v>2264</v>
      </c>
      <c r="B740" t="s">
        <v>136</v>
      </c>
      <c r="C740" t="s">
        <v>137</v>
      </c>
      <c r="D740">
        <v>40</v>
      </c>
      <c r="E740" t="s">
        <v>138</v>
      </c>
      <c r="F740" t="s">
        <v>2263</v>
      </c>
      <c r="G740" s="65">
        <v>32696</v>
      </c>
      <c r="H740" t="s">
        <v>141</v>
      </c>
      <c r="I740" t="s">
        <v>142</v>
      </c>
      <c r="J740" s="66">
        <v>9603227441</v>
      </c>
      <c r="K740" t="s">
        <v>143</v>
      </c>
      <c r="L740">
        <v>1</v>
      </c>
      <c r="M740" s="65">
        <v>45666</v>
      </c>
      <c r="N740" t="s">
        <v>388</v>
      </c>
      <c r="O740" t="s">
        <v>389</v>
      </c>
      <c r="P740" t="s">
        <v>388</v>
      </c>
      <c r="Q740" t="s">
        <v>389</v>
      </c>
      <c r="R740">
        <v>34</v>
      </c>
      <c r="S740" t="s">
        <v>169</v>
      </c>
      <c r="T740" t="s">
        <v>147</v>
      </c>
      <c r="U740" t="s">
        <v>148</v>
      </c>
      <c r="V740" t="s">
        <v>149</v>
      </c>
      <c r="W740" t="s">
        <v>150</v>
      </c>
      <c r="X740">
        <v>3248</v>
      </c>
      <c r="Y740" t="s">
        <v>1115</v>
      </c>
      <c r="Z740" t="s">
        <v>152</v>
      </c>
      <c r="AA740" t="s">
        <v>153</v>
      </c>
      <c r="AB740" t="s">
        <v>154</v>
      </c>
      <c r="AC740" t="s">
        <v>155</v>
      </c>
      <c r="AF740" t="s">
        <v>188</v>
      </c>
      <c r="AG740" t="s">
        <v>189</v>
      </c>
      <c r="AP740" t="s">
        <v>158</v>
      </c>
      <c r="AQ740" t="s">
        <v>159</v>
      </c>
      <c r="AR740">
        <v>2025</v>
      </c>
      <c r="AS740">
        <v>12</v>
      </c>
      <c r="AT740" s="65">
        <v>45669</v>
      </c>
      <c r="AU740" t="s">
        <v>160</v>
      </c>
      <c r="AV740" t="s">
        <v>161</v>
      </c>
      <c r="AW740" t="s">
        <v>171</v>
      </c>
      <c r="AX740">
        <v>0</v>
      </c>
      <c r="AY740">
        <v>0</v>
      </c>
      <c r="AZ740">
        <v>0</v>
      </c>
      <c r="BA740">
        <v>0</v>
      </c>
      <c r="BB740">
        <v>0</v>
      </c>
      <c r="BC740">
        <v>0</v>
      </c>
      <c r="BD740">
        <v>0</v>
      </c>
      <c r="BE740">
        <v>0</v>
      </c>
      <c r="BF740">
        <v>0</v>
      </c>
      <c r="BG740">
        <v>0</v>
      </c>
      <c r="BH740">
        <v>0</v>
      </c>
      <c r="BI740">
        <v>0</v>
      </c>
      <c r="BJ740">
        <v>4592</v>
      </c>
      <c r="BK740">
        <v>14801.74</v>
      </c>
      <c r="BL740">
        <v>4864</v>
      </c>
      <c r="BM740">
        <v>0</v>
      </c>
      <c r="BN740">
        <v>0</v>
      </c>
      <c r="BO740">
        <v>0</v>
      </c>
      <c r="BP740">
        <v>0</v>
      </c>
      <c r="BQ740">
        <v>0</v>
      </c>
      <c r="BR740">
        <v>0</v>
      </c>
      <c r="BS740">
        <v>0</v>
      </c>
      <c r="BT740">
        <v>0</v>
      </c>
      <c r="BU740">
        <v>0</v>
      </c>
      <c r="BV740">
        <v>0</v>
      </c>
      <c r="BW740">
        <v>0</v>
      </c>
      <c r="BX740">
        <v>0</v>
      </c>
      <c r="BY740">
        <v>0</v>
      </c>
      <c r="BZ740">
        <v>0</v>
      </c>
      <c r="CA740">
        <v>0</v>
      </c>
      <c r="CB740">
        <v>0</v>
      </c>
      <c r="CC740">
        <v>0</v>
      </c>
      <c r="CD740">
        <v>0</v>
      </c>
      <c r="CE740">
        <v>0</v>
      </c>
      <c r="CF740">
        <v>0</v>
      </c>
      <c r="CG740">
        <v>0</v>
      </c>
      <c r="CH740">
        <v>0</v>
      </c>
      <c r="CI740">
        <v>0</v>
      </c>
      <c r="CJ740">
        <v>0</v>
      </c>
      <c r="CK740">
        <v>0</v>
      </c>
      <c r="CL740">
        <v>0</v>
      </c>
      <c r="CM740">
        <v>0</v>
      </c>
      <c r="CN740">
        <v>0</v>
      </c>
      <c r="CO740">
        <v>0</v>
      </c>
      <c r="CP740">
        <v>0</v>
      </c>
      <c r="CQ740">
        <v>0</v>
      </c>
      <c r="CR740">
        <v>0</v>
      </c>
      <c r="CS740">
        <v>0</v>
      </c>
      <c r="CT740">
        <v>0</v>
      </c>
      <c r="CU740">
        <v>0</v>
      </c>
      <c r="CV740">
        <v>0</v>
      </c>
      <c r="CW740">
        <v>0</v>
      </c>
      <c r="CX740">
        <v>0</v>
      </c>
      <c r="CY740">
        <v>0</v>
      </c>
      <c r="CZ740">
        <v>0</v>
      </c>
      <c r="DA740">
        <v>0</v>
      </c>
      <c r="DB740">
        <v>0</v>
      </c>
      <c r="DC740">
        <v>0</v>
      </c>
      <c r="DD740">
        <v>0</v>
      </c>
      <c r="DE740">
        <v>0</v>
      </c>
      <c r="DF740">
        <v>0</v>
      </c>
      <c r="DG740">
        <v>0</v>
      </c>
      <c r="DH740">
        <v>0</v>
      </c>
      <c r="DI740">
        <v>0</v>
      </c>
      <c r="DJ740">
        <v>0</v>
      </c>
      <c r="DK740">
        <v>0</v>
      </c>
      <c r="DL740">
        <v>0</v>
      </c>
      <c r="DM740">
        <v>0</v>
      </c>
      <c r="DN740">
        <v>0</v>
      </c>
      <c r="DO740">
        <v>0</v>
      </c>
      <c r="DP740">
        <v>0</v>
      </c>
      <c r="DQ740">
        <v>0</v>
      </c>
    </row>
    <row r="741" spans="1:121" x14ac:dyDescent="0.25">
      <c r="A741" t="s">
        <v>2266</v>
      </c>
      <c r="B741" t="s">
        <v>136</v>
      </c>
      <c r="C741" t="s">
        <v>137</v>
      </c>
      <c r="D741">
        <v>2</v>
      </c>
      <c r="E741" t="s">
        <v>138</v>
      </c>
      <c r="F741" t="s">
        <v>2265</v>
      </c>
      <c r="G741" t="s">
        <v>2267</v>
      </c>
      <c r="H741" t="s">
        <v>141</v>
      </c>
      <c r="I741" t="s">
        <v>142</v>
      </c>
      <c r="J741" s="66">
        <v>9603176449</v>
      </c>
      <c r="K741" t="s">
        <v>143</v>
      </c>
      <c r="L741">
        <v>1</v>
      </c>
      <c r="M741" s="65">
        <v>45662</v>
      </c>
      <c r="N741" t="s">
        <v>136</v>
      </c>
      <c r="O741" t="s">
        <v>137</v>
      </c>
      <c r="P741" t="s">
        <v>136</v>
      </c>
      <c r="Q741" t="s">
        <v>137</v>
      </c>
      <c r="R741">
        <v>1</v>
      </c>
      <c r="S741" t="s">
        <v>146</v>
      </c>
      <c r="T741" t="s">
        <v>147</v>
      </c>
      <c r="U741" t="s">
        <v>148</v>
      </c>
      <c r="V741" t="s">
        <v>149</v>
      </c>
      <c r="W741" t="s">
        <v>150</v>
      </c>
      <c r="X741">
        <v>4112</v>
      </c>
      <c r="Y741" t="s">
        <v>337</v>
      </c>
      <c r="AP741" t="s">
        <v>158</v>
      </c>
      <c r="AQ741" t="s">
        <v>159</v>
      </c>
      <c r="AR741">
        <v>2025</v>
      </c>
      <c r="AS741">
        <v>12</v>
      </c>
      <c r="AT741" s="65">
        <v>45669</v>
      </c>
      <c r="AU741" t="s">
        <v>160</v>
      </c>
      <c r="AV741" t="s">
        <v>161</v>
      </c>
      <c r="AW741" t="s">
        <v>162</v>
      </c>
      <c r="AX741">
        <v>137000</v>
      </c>
      <c r="AY741">
        <v>0</v>
      </c>
      <c r="AZ741">
        <v>0</v>
      </c>
      <c r="BA741">
        <v>0</v>
      </c>
      <c r="BB741">
        <v>0</v>
      </c>
      <c r="BC741">
        <v>0</v>
      </c>
      <c r="BD741">
        <v>0</v>
      </c>
      <c r="BE741">
        <v>0</v>
      </c>
      <c r="BF741">
        <v>0</v>
      </c>
      <c r="BG741">
        <v>0</v>
      </c>
      <c r="BH741">
        <v>0</v>
      </c>
      <c r="BI741">
        <v>0</v>
      </c>
      <c r="BJ741">
        <v>3931.9</v>
      </c>
      <c r="BK741">
        <v>20808.689999999999</v>
      </c>
      <c r="BL741">
        <v>4164.8</v>
      </c>
      <c r="BM741">
        <v>0</v>
      </c>
      <c r="BN741">
        <v>0</v>
      </c>
      <c r="BO741">
        <v>0</v>
      </c>
      <c r="BP741">
        <v>0</v>
      </c>
      <c r="BQ741">
        <v>0</v>
      </c>
      <c r="BR741">
        <v>0</v>
      </c>
      <c r="BS741">
        <v>0</v>
      </c>
      <c r="BT741">
        <v>0</v>
      </c>
      <c r="BU741">
        <v>0</v>
      </c>
      <c r="BV741">
        <v>0</v>
      </c>
      <c r="BW741">
        <v>0</v>
      </c>
      <c r="BX741">
        <v>0</v>
      </c>
      <c r="BY741">
        <v>0</v>
      </c>
      <c r="BZ741">
        <v>9656</v>
      </c>
      <c r="CA741">
        <v>0</v>
      </c>
      <c r="CB741">
        <v>0</v>
      </c>
      <c r="CC741">
        <v>0</v>
      </c>
      <c r="CD741">
        <v>0</v>
      </c>
      <c r="CE741">
        <v>0</v>
      </c>
      <c r="CF741">
        <v>0</v>
      </c>
      <c r="CG741">
        <v>0</v>
      </c>
      <c r="CH741">
        <v>0</v>
      </c>
      <c r="CI741">
        <v>0</v>
      </c>
      <c r="CJ741">
        <v>0</v>
      </c>
      <c r="CK741">
        <v>0</v>
      </c>
      <c r="CL741">
        <v>0</v>
      </c>
      <c r="CM741">
        <v>0</v>
      </c>
      <c r="CN741">
        <v>0</v>
      </c>
      <c r="CO741">
        <v>0</v>
      </c>
      <c r="CP741">
        <v>0</v>
      </c>
      <c r="CQ741">
        <v>0</v>
      </c>
      <c r="CR741">
        <v>0</v>
      </c>
      <c r="CS741">
        <v>0</v>
      </c>
      <c r="CT741">
        <v>0</v>
      </c>
      <c r="CU741">
        <v>0</v>
      </c>
      <c r="CV741">
        <v>0</v>
      </c>
      <c r="CW741">
        <v>0</v>
      </c>
      <c r="CX741">
        <v>0</v>
      </c>
      <c r="CY741">
        <v>0</v>
      </c>
      <c r="CZ741">
        <v>0</v>
      </c>
      <c r="DA741">
        <v>0</v>
      </c>
      <c r="DB741">
        <v>0</v>
      </c>
      <c r="DC741">
        <v>0</v>
      </c>
      <c r="DD741">
        <v>0</v>
      </c>
      <c r="DE741">
        <v>0</v>
      </c>
      <c r="DF741">
        <v>0</v>
      </c>
      <c r="DG741">
        <v>0</v>
      </c>
      <c r="DH741">
        <v>0</v>
      </c>
      <c r="DI741">
        <v>0</v>
      </c>
      <c r="DJ741">
        <v>0</v>
      </c>
      <c r="DK741">
        <v>0</v>
      </c>
      <c r="DL741">
        <v>0</v>
      </c>
      <c r="DM741">
        <v>0</v>
      </c>
      <c r="DN741">
        <v>0</v>
      </c>
      <c r="DO741">
        <v>0</v>
      </c>
      <c r="DP741">
        <v>0</v>
      </c>
      <c r="DQ741">
        <v>0</v>
      </c>
    </row>
    <row r="742" spans="1:121" x14ac:dyDescent="0.25">
      <c r="A742" t="s">
        <v>2269</v>
      </c>
      <c r="B742" t="s">
        <v>136</v>
      </c>
      <c r="C742" t="s">
        <v>137</v>
      </c>
      <c r="D742">
        <v>129</v>
      </c>
      <c r="E742" t="s">
        <v>138</v>
      </c>
      <c r="F742" t="s">
        <v>2268</v>
      </c>
      <c r="G742" s="65">
        <v>35713</v>
      </c>
      <c r="H742" t="s">
        <v>166</v>
      </c>
      <c r="I742" t="s">
        <v>142</v>
      </c>
      <c r="J742" s="66">
        <v>9601418429</v>
      </c>
      <c r="K742" t="s">
        <v>143</v>
      </c>
      <c r="L742">
        <v>1</v>
      </c>
      <c r="M742" s="65">
        <v>45667</v>
      </c>
      <c r="N742" t="s">
        <v>167</v>
      </c>
      <c r="O742" t="s">
        <v>168</v>
      </c>
      <c r="P742" t="s">
        <v>167</v>
      </c>
      <c r="Q742" t="s">
        <v>168</v>
      </c>
      <c r="R742">
        <v>34</v>
      </c>
      <c r="S742" t="s">
        <v>169</v>
      </c>
      <c r="T742" t="s">
        <v>147</v>
      </c>
      <c r="U742" t="s">
        <v>148</v>
      </c>
      <c r="V742" t="s">
        <v>149</v>
      </c>
      <c r="W742" t="s">
        <v>150</v>
      </c>
      <c r="X742">
        <v>2210</v>
      </c>
      <c r="Y742" t="s">
        <v>170</v>
      </c>
      <c r="AB742" t="s">
        <v>154</v>
      </c>
      <c r="AC742" t="s">
        <v>155</v>
      </c>
      <c r="AP742" t="s">
        <v>158</v>
      </c>
      <c r="AQ742" t="s">
        <v>159</v>
      </c>
      <c r="AR742">
        <v>2025</v>
      </c>
      <c r="AS742">
        <v>12</v>
      </c>
      <c r="AT742" s="65">
        <v>45669</v>
      </c>
      <c r="AU742" t="s">
        <v>160</v>
      </c>
      <c r="AV742" t="s">
        <v>161</v>
      </c>
      <c r="AW742" t="s">
        <v>171</v>
      </c>
      <c r="AX742">
        <v>0</v>
      </c>
      <c r="AY742">
        <v>0</v>
      </c>
      <c r="AZ742">
        <v>0</v>
      </c>
      <c r="BA742">
        <v>0</v>
      </c>
      <c r="BB742">
        <v>0</v>
      </c>
      <c r="BC742">
        <v>0</v>
      </c>
      <c r="BD742">
        <v>0</v>
      </c>
      <c r="BE742">
        <v>0</v>
      </c>
      <c r="BF742">
        <v>0</v>
      </c>
      <c r="BG742">
        <v>0</v>
      </c>
      <c r="BH742">
        <v>0</v>
      </c>
      <c r="BI742">
        <v>0</v>
      </c>
      <c r="BJ742">
        <v>1435</v>
      </c>
      <c r="BK742">
        <v>1854</v>
      </c>
      <c r="BL742">
        <v>1520</v>
      </c>
      <c r="BM742">
        <v>0</v>
      </c>
      <c r="BN742">
        <v>0</v>
      </c>
      <c r="BO742">
        <v>0</v>
      </c>
      <c r="BP742">
        <v>0</v>
      </c>
      <c r="BQ742">
        <v>0</v>
      </c>
      <c r="BR742">
        <v>0</v>
      </c>
      <c r="BS742">
        <v>0</v>
      </c>
      <c r="BT742">
        <v>0</v>
      </c>
      <c r="BU742">
        <v>0</v>
      </c>
      <c r="BV742">
        <v>0</v>
      </c>
      <c r="BW742">
        <v>0</v>
      </c>
      <c r="BX742">
        <v>0</v>
      </c>
      <c r="BY742">
        <v>0</v>
      </c>
      <c r="BZ742">
        <v>0</v>
      </c>
      <c r="CA742">
        <v>0</v>
      </c>
      <c r="CB742">
        <v>0</v>
      </c>
      <c r="CC742">
        <v>0</v>
      </c>
      <c r="CD742">
        <v>0</v>
      </c>
      <c r="CE742">
        <v>0</v>
      </c>
      <c r="CF742">
        <v>0</v>
      </c>
      <c r="CG742">
        <v>0</v>
      </c>
      <c r="CH742">
        <v>0</v>
      </c>
      <c r="CI742">
        <v>0</v>
      </c>
      <c r="CJ742">
        <v>0</v>
      </c>
      <c r="CK742">
        <v>0</v>
      </c>
      <c r="CL742">
        <v>0</v>
      </c>
      <c r="CM742">
        <v>0</v>
      </c>
      <c r="CN742">
        <v>0</v>
      </c>
      <c r="CO742">
        <v>0</v>
      </c>
      <c r="CP742">
        <v>0</v>
      </c>
      <c r="CQ742">
        <v>0</v>
      </c>
      <c r="CR742">
        <v>0</v>
      </c>
      <c r="CS742">
        <v>0</v>
      </c>
      <c r="CT742">
        <v>0</v>
      </c>
      <c r="CU742">
        <v>0</v>
      </c>
      <c r="CV742">
        <v>0</v>
      </c>
      <c r="CW742">
        <v>0</v>
      </c>
      <c r="CX742">
        <v>0</v>
      </c>
      <c r="CY742">
        <v>0</v>
      </c>
      <c r="CZ742">
        <v>0</v>
      </c>
      <c r="DA742">
        <v>0</v>
      </c>
      <c r="DB742">
        <v>0</v>
      </c>
      <c r="DC742">
        <v>0</v>
      </c>
      <c r="DD742">
        <v>0</v>
      </c>
      <c r="DE742">
        <v>0</v>
      </c>
      <c r="DF742">
        <v>0</v>
      </c>
      <c r="DG742">
        <v>0</v>
      </c>
      <c r="DH742">
        <v>0</v>
      </c>
      <c r="DI742">
        <v>0</v>
      </c>
      <c r="DJ742">
        <v>0</v>
      </c>
      <c r="DK742">
        <v>0</v>
      </c>
      <c r="DL742">
        <v>0</v>
      </c>
      <c r="DM742">
        <v>0</v>
      </c>
      <c r="DN742">
        <v>0</v>
      </c>
      <c r="DO742">
        <v>0</v>
      </c>
      <c r="DP742">
        <v>0</v>
      </c>
      <c r="DQ742">
        <v>0</v>
      </c>
    </row>
    <row r="743" spans="1:121" x14ac:dyDescent="0.25">
      <c r="A743" t="s">
        <v>2271</v>
      </c>
      <c r="B743" t="s">
        <v>136</v>
      </c>
      <c r="C743" t="s">
        <v>137</v>
      </c>
      <c r="D743">
        <v>36</v>
      </c>
      <c r="E743" t="s">
        <v>138</v>
      </c>
      <c r="F743" t="s">
        <v>2270</v>
      </c>
      <c r="G743" s="65">
        <v>37720</v>
      </c>
      <c r="H743" t="s">
        <v>166</v>
      </c>
      <c r="I743" t="s">
        <v>142</v>
      </c>
      <c r="J743" s="66">
        <v>9606549938</v>
      </c>
      <c r="K743" t="s">
        <v>143</v>
      </c>
      <c r="L743">
        <v>1</v>
      </c>
      <c r="M743" s="65">
        <v>45669</v>
      </c>
      <c r="N743" t="s">
        <v>214</v>
      </c>
      <c r="O743" t="s">
        <v>215</v>
      </c>
      <c r="P743" t="s">
        <v>214</v>
      </c>
      <c r="Q743" t="s">
        <v>215</v>
      </c>
      <c r="R743">
        <v>1</v>
      </c>
      <c r="S743" t="s">
        <v>146</v>
      </c>
      <c r="T743" t="s">
        <v>147</v>
      </c>
      <c r="U743" t="s">
        <v>148</v>
      </c>
      <c r="V743" t="s">
        <v>149</v>
      </c>
      <c r="W743" t="s">
        <v>150</v>
      </c>
      <c r="X743">
        <v>3389</v>
      </c>
      <c r="Y743" t="s">
        <v>277</v>
      </c>
      <c r="Z743" t="s">
        <v>193</v>
      </c>
      <c r="AA743" t="s">
        <v>194</v>
      </c>
      <c r="AB743" t="s">
        <v>154</v>
      </c>
      <c r="AC743" t="s">
        <v>155</v>
      </c>
      <c r="AF743" t="s">
        <v>156</v>
      </c>
      <c r="AG743" t="s">
        <v>157</v>
      </c>
      <c r="AP743" t="s">
        <v>158</v>
      </c>
      <c r="AQ743" t="s">
        <v>159</v>
      </c>
      <c r="AR743">
        <v>2025</v>
      </c>
      <c r="AS743">
        <v>12</v>
      </c>
      <c r="AT743" s="65">
        <v>45669</v>
      </c>
      <c r="AU743" t="s">
        <v>160</v>
      </c>
      <c r="AV743" t="s">
        <v>161</v>
      </c>
      <c r="AW743" t="s">
        <v>162</v>
      </c>
      <c r="AX743">
        <v>30000</v>
      </c>
      <c r="AY743">
        <v>0</v>
      </c>
      <c r="AZ743">
        <v>0</v>
      </c>
      <c r="BA743">
        <v>0</v>
      </c>
      <c r="BB743">
        <v>0</v>
      </c>
      <c r="BC743">
        <v>0</v>
      </c>
      <c r="BD743">
        <v>0</v>
      </c>
      <c r="BE743">
        <v>0</v>
      </c>
      <c r="BF743">
        <v>0</v>
      </c>
      <c r="BG743">
        <v>0</v>
      </c>
      <c r="BH743">
        <v>0</v>
      </c>
      <c r="BI743">
        <v>0</v>
      </c>
      <c r="BJ743">
        <v>861</v>
      </c>
      <c r="BK743">
        <v>0</v>
      </c>
      <c r="BL743">
        <v>912</v>
      </c>
      <c r="BM743">
        <v>0</v>
      </c>
      <c r="BN743">
        <v>0</v>
      </c>
      <c r="BO743">
        <v>0</v>
      </c>
      <c r="BP743">
        <v>0</v>
      </c>
      <c r="BQ743">
        <v>0</v>
      </c>
      <c r="BR743">
        <v>0</v>
      </c>
      <c r="BS743">
        <v>0</v>
      </c>
      <c r="BT743">
        <v>0</v>
      </c>
      <c r="BU743">
        <v>0</v>
      </c>
      <c r="BV743">
        <v>0</v>
      </c>
      <c r="BW743">
        <v>0</v>
      </c>
      <c r="BX743">
        <v>0</v>
      </c>
      <c r="BY743">
        <v>0</v>
      </c>
      <c r="BZ743">
        <v>0</v>
      </c>
      <c r="CA743">
        <v>0</v>
      </c>
      <c r="CB743">
        <v>0</v>
      </c>
      <c r="CC743">
        <v>0</v>
      </c>
      <c r="CD743">
        <v>0</v>
      </c>
      <c r="CE743">
        <v>0</v>
      </c>
      <c r="CF743">
        <v>0</v>
      </c>
      <c r="CG743">
        <v>0</v>
      </c>
      <c r="CH743">
        <v>0</v>
      </c>
      <c r="CI743">
        <v>0</v>
      </c>
      <c r="CJ743">
        <v>0</v>
      </c>
      <c r="CK743">
        <v>0</v>
      </c>
      <c r="CL743">
        <v>0</v>
      </c>
      <c r="CM743">
        <v>0</v>
      </c>
      <c r="CN743">
        <v>0</v>
      </c>
      <c r="CO743">
        <v>0</v>
      </c>
      <c r="CP743">
        <v>0</v>
      </c>
      <c r="CQ743">
        <v>0</v>
      </c>
      <c r="CR743">
        <v>0</v>
      </c>
      <c r="CS743">
        <v>0</v>
      </c>
      <c r="CT743">
        <v>0</v>
      </c>
      <c r="CU743">
        <v>0</v>
      </c>
      <c r="CV743">
        <v>0</v>
      </c>
      <c r="CW743">
        <v>0</v>
      </c>
      <c r="CX743">
        <v>0</v>
      </c>
      <c r="CY743">
        <v>0</v>
      </c>
      <c r="CZ743">
        <v>0</v>
      </c>
      <c r="DA743">
        <v>0</v>
      </c>
      <c r="DB743">
        <v>0</v>
      </c>
      <c r="DC743">
        <v>0</v>
      </c>
      <c r="DD743">
        <v>0</v>
      </c>
      <c r="DE743">
        <v>0</v>
      </c>
      <c r="DF743">
        <v>0</v>
      </c>
      <c r="DG743">
        <v>0</v>
      </c>
      <c r="DH743">
        <v>0</v>
      </c>
      <c r="DI743">
        <v>0</v>
      </c>
      <c r="DJ743">
        <v>0</v>
      </c>
      <c r="DK743">
        <v>0</v>
      </c>
      <c r="DL743">
        <v>0</v>
      </c>
      <c r="DM743">
        <v>0</v>
      </c>
      <c r="DN743">
        <v>0</v>
      </c>
      <c r="DO743">
        <v>0</v>
      </c>
      <c r="DP743">
        <v>0</v>
      </c>
      <c r="DQ743">
        <v>0</v>
      </c>
    </row>
    <row r="744" spans="1:121" x14ac:dyDescent="0.25">
      <c r="A744" t="s">
        <v>2273</v>
      </c>
      <c r="B744" t="s">
        <v>136</v>
      </c>
      <c r="C744" t="s">
        <v>137</v>
      </c>
      <c r="D744">
        <v>30</v>
      </c>
      <c r="E744" t="s">
        <v>138</v>
      </c>
      <c r="F744" t="s">
        <v>2272</v>
      </c>
      <c r="G744" t="s">
        <v>2274</v>
      </c>
      <c r="H744" t="s">
        <v>166</v>
      </c>
      <c r="I744" t="s">
        <v>142</v>
      </c>
      <c r="J744" s="66">
        <v>200010131236776</v>
      </c>
      <c r="K744" t="s">
        <v>143</v>
      </c>
      <c r="L744">
        <v>5</v>
      </c>
      <c r="M744" s="65">
        <v>45663</v>
      </c>
      <c r="N744" t="s">
        <v>329</v>
      </c>
      <c r="O744" t="s">
        <v>330</v>
      </c>
      <c r="P744" t="s">
        <v>329</v>
      </c>
      <c r="Q744" t="s">
        <v>330</v>
      </c>
      <c r="R744">
        <v>1</v>
      </c>
      <c r="S744" t="s">
        <v>146</v>
      </c>
      <c r="T744" t="s">
        <v>147</v>
      </c>
      <c r="U744" t="s">
        <v>148</v>
      </c>
      <c r="V744" t="s">
        <v>149</v>
      </c>
      <c r="W744" t="s">
        <v>150</v>
      </c>
      <c r="X744">
        <v>1110</v>
      </c>
      <c r="Y744" t="s">
        <v>192</v>
      </c>
      <c r="Z744" t="s">
        <v>193</v>
      </c>
      <c r="AA744" t="s">
        <v>194</v>
      </c>
      <c r="AB744" t="s">
        <v>195</v>
      </c>
      <c r="AC744" t="s">
        <v>196</v>
      </c>
      <c r="AF744" t="s">
        <v>156</v>
      </c>
      <c r="AG744" t="s">
        <v>157</v>
      </c>
      <c r="AP744" t="s">
        <v>158</v>
      </c>
      <c r="AQ744" t="s">
        <v>159</v>
      </c>
      <c r="AR744">
        <v>2025</v>
      </c>
      <c r="AS744">
        <v>12</v>
      </c>
      <c r="AT744" s="65">
        <v>45669</v>
      </c>
      <c r="AU744" t="s">
        <v>160</v>
      </c>
      <c r="AV744" t="s">
        <v>161</v>
      </c>
      <c r="AW744" t="s">
        <v>162</v>
      </c>
      <c r="AX744">
        <v>27494.78</v>
      </c>
      <c r="AY744">
        <v>0</v>
      </c>
      <c r="AZ744">
        <v>0</v>
      </c>
      <c r="BA744">
        <v>0</v>
      </c>
      <c r="BB744">
        <v>0</v>
      </c>
      <c r="BC744">
        <v>0</v>
      </c>
      <c r="BD744">
        <v>0</v>
      </c>
      <c r="BE744">
        <v>0</v>
      </c>
      <c r="BF744">
        <v>0</v>
      </c>
      <c r="BG744">
        <v>0</v>
      </c>
      <c r="BH744">
        <v>0</v>
      </c>
      <c r="BI744">
        <v>0</v>
      </c>
      <c r="BJ744">
        <v>789.1</v>
      </c>
      <c r="BK744">
        <v>0</v>
      </c>
      <c r="BL744">
        <v>835.84</v>
      </c>
      <c r="BM744">
        <v>0</v>
      </c>
      <c r="BN744">
        <v>0</v>
      </c>
      <c r="BO744">
        <v>0</v>
      </c>
      <c r="BP744">
        <v>0</v>
      </c>
      <c r="BQ744">
        <v>0</v>
      </c>
      <c r="BR744">
        <v>0</v>
      </c>
      <c r="BS744">
        <v>0</v>
      </c>
      <c r="BT744">
        <v>0</v>
      </c>
      <c r="BU744">
        <v>0</v>
      </c>
      <c r="BV744">
        <v>0</v>
      </c>
      <c r="BW744">
        <v>0</v>
      </c>
      <c r="BX744">
        <v>0</v>
      </c>
      <c r="BY744">
        <v>0</v>
      </c>
      <c r="BZ744">
        <v>3166</v>
      </c>
      <c r="CA744">
        <v>0</v>
      </c>
      <c r="CB744">
        <v>0</v>
      </c>
      <c r="CC744">
        <v>0</v>
      </c>
      <c r="CD744">
        <v>0</v>
      </c>
      <c r="CE744">
        <v>0</v>
      </c>
      <c r="CF744">
        <v>0</v>
      </c>
      <c r="CG744">
        <v>0</v>
      </c>
      <c r="CH744">
        <v>0</v>
      </c>
      <c r="CI744">
        <v>0</v>
      </c>
      <c r="CJ744">
        <v>0</v>
      </c>
      <c r="CK744">
        <v>0</v>
      </c>
      <c r="CL744">
        <v>0</v>
      </c>
      <c r="CM744">
        <v>0</v>
      </c>
      <c r="CN744">
        <v>0</v>
      </c>
      <c r="CO744">
        <v>0</v>
      </c>
      <c r="CP744">
        <v>0</v>
      </c>
      <c r="CQ744">
        <v>0</v>
      </c>
      <c r="CR744">
        <v>0</v>
      </c>
      <c r="CS744">
        <v>0</v>
      </c>
      <c r="CT744">
        <v>0</v>
      </c>
      <c r="CU744">
        <v>0</v>
      </c>
      <c r="CV744">
        <v>0</v>
      </c>
      <c r="CW744">
        <v>0</v>
      </c>
      <c r="CX744">
        <v>0</v>
      </c>
      <c r="CY744">
        <v>0</v>
      </c>
      <c r="CZ744">
        <v>0</v>
      </c>
      <c r="DA744">
        <v>0</v>
      </c>
      <c r="DB744">
        <v>0</v>
      </c>
      <c r="DC744">
        <v>0</v>
      </c>
      <c r="DD744">
        <v>0</v>
      </c>
      <c r="DE744">
        <v>0</v>
      </c>
      <c r="DF744">
        <v>0</v>
      </c>
      <c r="DG744">
        <v>0</v>
      </c>
      <c r="DH744">
        <v>0</v>
      </c>
      <c r="DI744">
        <v>0</v>
      </c>
      <c r="DJ744">
        <v>0</v>
      </c>
      <c r="DK744">
        <v>0</v>
      </c>
      <c r="DL744">
        <v>0</v>
      </c>
      <c r="DM744">
        <v>0</v>
      </c>
      <c r="DN744">
        <v>0</v>
      </c>
      <c r="DO744">
        <v>0</v>
      </c>
      <c r="DP744">
        <v>0</v>
      </c>
      <c r="DQ744">
        <v>0</v>
      </c>
    </row>
    <row r="745" spans="1:121" x14ac:dyDescent="0.25">
      <c r="A745" t="s">
        <v>2276</v>
      </c>
      <c r="B745" t="s">
        <v>136</v>
      </c>
      <c r="C745" t="s">
        <v>137</v>
      </c>
      <c r="D745">
        <v>97</v>
      </c>
      <c r="E745" t="s">
        <v>138</v>
      </c>
      <c r="F745" t="s">
        <v>2275</v>
      </c>
      <c r="G745" t="s">
        <v>2277</v>
      </c>
      <c r="H745" t="s">
        <v>141</v>
      </c>
      <c r="I745" t="s">
        <v>142</v>
      </c>
      <c r="J745" s="66">
        <v>9603166604</v>
      </c>
      <c r="K745" t="s">
        <v>143</v>
      </c>
      <c r="L745">
        <v>1</v>
      </c>
      <c r="M745" s="65">
        <v>45665</v>
      </c>
      <c r="N745" t="s">
        <v>167</v>
      </c>
      <c r="O745" t="s">
        <v>168</v>
      </c>
      <c r="P745" t="s">
        <v>167</v>
      </c>
      <c r="Q745" t="s">
        <v>168</v>
      </c>
      <c r="R745">
        <v>1</v>
      </c>
      <c r="S745" t="s">
        <v>146</v>
      </c>
      <c r="T745" t="s">
        <v>147</v>
      </c>
      <c r="U745" t="s">
        <v>148</v>
      </c>
      <c r="V745" t="s">
        <v>149</v>
      </c>
      <c r="W745" t="s">
        <v>150</v>
      </c>
      <c r="X745">
        <v>3389</v>
      </c>
      <c r="Y745" t="s">
        <v>277</v>
      </c>
      <c r="Z745" t="s">
        <v>193</v>
      </c>
      <c r="AA745" t="s">
        <v>194</v>
      </c>
      <c r="AB745" t="s">
        <v>154</v>
      </c>
      <c r="AC745" t="s">
        <v>155</v>
      </c>
      <c r="AF745" t="s">
        <v>156</v>
      </c>
      <c r="AG745" t="s">
        <v>157</v>
      </c>
      <c r="AP745" t="s">
        <v>158</v>
      </c>
      <c r="AQ745" t="s">
        <v>159</v>
      </c>
      <c r="AR745">
        <v>2025</v>
      </c>
      <c r="AS745">
        <v>12</v>
      </c>
      <c r="AT745" s="65">
        <v>45669</v>
      </c>
      <c r="AU745" t="s">
        <v>160</v>
      </c>
      <c r="AV745" t="s">
        <v>161</v>
      </c>
      <c r="AW745" t="s">
        <v>162</v>
      </c>
      <c r="AX745">
        <v>35000</v>
      </c>
      <c r="AY745">
        <v>0</v>
      </c>
      <c r="AZ745">
        <v>0</v>
      </c>
      <c r="BA745">
        <v>0</v>
      </c>
      <c r="BB745">
        <v>0</v>
      </c>
      <c r="BC745">
        <v>0</v>
      </c>
      <c r="BD745">
        <v>0</v>
      </c>
      <c r="BE745">
        <v>0</v>
      </c>
      <c r="BF745">
        <v>0</v>
      </c>
      <c r="BG745">
        <v>0</v>
      </c>
      <c r="BH745">
        <v>0</v>
      </c>
      <c r="BI745">
        <v>0</v>
      </c>
      <c r="BJ745">
        <v>1004.5</v>
      </c>
      <c r="BK745">
        <v>0</v>
      </c>
      <c r="BL745">
        <v>1064</v>
      </c>
      <c r="BM745">
        <v>0</v>
      </c>
      <c r="BN745">
        <v>0</v>
      </c>
      <c r="BO745">
        <v>0</v>
      </c>
      <c r="BP745">
        <v>0</v>
      </c>
      <c r="BQ745">
        <v>0</v>
      </c>
      <c r="BR745">
        <v>0</v>
      </c>
      <c r="BS745">
        <v>0</v>
      </c>
      <c r="BT745">
        <v>0</v>
      </c>
      <c r="BU745">
        <v>0</v>
      </c>
      <c r="BV745">
        <v>0</v>
      </c>
      <c r="BW745">
        <v>0</v>
      </c>
      <c r="BX745">
        <v>0</v>
      </c>
      <c r="BY745">
        <v>0</v>
      </c>
      <c r="BZ745">
        <v>0</v>
      </c>
      <c r="CA745">
        <v>0</v>
      </c>
      <c r="CB745">
        <v>0</v>
      </c>
      <c r="CC745">
        <v>0</v>
      </c>
      <c r="CD745">
        <v>0</v>
      </c>
      <c r="CE745">
        <v>0</v>
      </c>
      <c r="CF745">
        <v>0</v>
      </c>
      <c r="CG745">
        <v>0</v>
      </c>
      <c r="CH745">
        <v>0</v>
      </c>
      <c r="CI745">
        <v>0</v>
      </c>
      <c r="CJ745">
        <v>0</v>
      </c>
      <c r="CK745">
        <v>0</v>
      </c>
      <c r="CL745">
        <v>0</v>
      </c>
      <c r="CM745">
        <v>0</v>
      </c>
      <c r="CN745">
        <v>0</v>
      </c>
      <c r="CO745">
        <v>0</v>
      </c>
      <c r="CP745">
        <v>0</v>
      </c>
      <c r="CQ745">
        <v>0</v>
      </c>
      <c r="CR745">
        <v>0</v>
      </c>
      <c r="CS745">
        <v>0</v>
      </c>
      <c r="CT745">
        <v>0</v>
      </c>
      <c r="CU745">
        <v>0</v>
      </c>
      <c r="CV745">
        <v>0</v>
      </c>
      <c r="CW745">
        <v>0</v>
      </c>
      <c r="CX745">
        <v>0</v>
      </c>
      <c r="CY745">
        <v>0</v>
      </c>
      <c r="CZ745">
        <v>0</v>
      </c>
      <c r="DA745">
        <v>0</v>
      </c>
      <c r="DB745">
        <v>0</v>
      </c>
      <c r="DC745">
        <v>0</v>
      </c>
      <c r="DD745">
        <v>0</v>
      </c>
      <c r="DE745">
        <v>0</v>
      </c>
      <c r="DF745">
        <v>0</v>
      </c>
      <c r="DG745">
        <v>0</v>
      </c>
      <c r="DH745">
        <v>0</v>
      </c>
      <c r="DI745">
        <v>0</v>
      </c>
      <c r="DJ745">
        <v>0</v>
      </c>
      <c r="DK745">
        <v>0</v>
      </c>
      <c r="DL745">
        <v>0</v>
      </c>
      <c r="DM745">
        <v>0</v>
      </c>
      <c r="DN745">
        <v>0</v>
      </c>
      <c r="DO745">
        <v>0</v>
      </c>
      <c r="DP745">
        <v>0</v>
      </c>
      <c r="DQ745">
        <v>0</v>
      </c>
    </row>
    <row r="746" spans="1:121" x14ac:dyDescent="0.25">
      <c r="A746" t="s">
        <v>2279</v>
      </c>
      <c r="B746" t="s">
        <v>136</v>
      </c>
      <c r="C746" t="s">
        <v>137</v>
      </c>
      <c r="D746">
        <v>71</v>
      </c>
      <c r="E746" t="s">
        <v>138</v>
      </c>
      <c r="F746" t="s">
        <v>2278</v>
      </c>
      <c r="G746" t="s">
        <v>2280</v>
      </c>
      <c r="H746" t="s">
        <v>166</v>
      </c>
      <c r="I746" t="s">
        <v>142</v>
      </c>
      <c r="J746" s="66">
        <v>200019605578654</v>
      </c>
      <c r="K746" t="s">
        <v>143</v>
      </c>
      <c r="L746">
        <v>4</v>
      </c>
      <c r="M746" s="65">
        <v>45663</v>
      </c>
      <c r="N746" t="s">
        <v>185</v>
      </c>
      <c r="O746" t="s">
        <v>186</v>
      </c>
      <c r="P746" t="s">
        <v>185</v>
      </c>
      <c r="Q746" t="s">
        <v>186</v>
      </c>
      <c r="R746">
        <v>1</v>
      </c>
      <c r="S746" t="s">
        <v>146</v>
      </c>
      <c r="T746" t="s">
        <v>147</v>
      </c>
      <c r="U746" t="s">
        <v>148</v>
      </c>
      <c r="V746" t="s">
        <v>149</v>
      </c>
      <c r="W746" t="s">
        <v>150</v>
      </c>
      <c r="X746">
        <v>3389</v>
      </c>
      <c r="Y746" t="s">
        <v>277</v>
      </c>
      <c r="Z746" t="s">
        <v>193</v>
      </c>
      <c r="AA746" t="s">
        <v>194</v>
      </c>
      <c r="AB746" t="s">
        <v>154</v>
      </c>
      <c r="AC746" t="s">
        <v>155</v>
      </c>
      <c r="AF746" t="s">
        <v>156</v>
      </c>
      <c r="AG746" t="s">
        <v>157</v>
      </c>
      <c r="AP746" t="s">
        <v>158</v>
      </c>
      <c r="AQ746" t="s">
        <v>159</v>
      </c>
      <c r="AR746">
        <v>2025</v>
      </c>
      <c r="AS746">
        <v>12</v>
      </c>
      <c r="AT746" s="65">
        <v>45669</v>
      </c>
      <c r="AU746" t="s">
        <v>160</v>
      </c>
      <c r="AV746" t="s">
        <v>161</v>
      </c>
      <c r="AW746" t="s">
        <v>162</v>
      </c>
      <c r="AX746">
        <v>40000</v>
      </c>
      <c r="AY746">
        <v>0</v>
      </c>
      <c r="AZ746">
        <v>0</v>
      </c>
      <c r="BA746">
        <v>0</v>
      </c>
      <c r="BB746">
        <v>0</v>
      </c>
      <c r="BC746">
        <v>0</v>
      </c>
      <c r="BD746">
        <v>0</v>
      </c>
      <c r="BE746">
        <v>0</v>
      </c>
      <c r="BF746">
        <v>0</v>
      </c>
      <c r="BG746">
        <v>0</v>
      </c>
      <c r="BH746">
        <v>0</v>
      </c>
      <c r="BI746">
        <v>0</v>
      </c>
      <c r="BJ746">
        <v>1148</v>
      </c>
      <c r="BK746">
        <v>442.65</v>
      </c>
      <c r="BL746">
        <v>1216</v>
      </c>
      <c r="BM746">
        <v>0</v>
      </c>
      <c r="BN746">
        <v>0</v>
      </c>
      <c r="BO746">
        <v>0</v>
      </c>
      <c r="BP746">
        <v>0</v>
      </c>
      <c r="BQ746">
        <v>0</v>
      </c>
      <c r="BR746">
        <v>0</v>
      </c>
      <c r="BS746">
        <v>0</v>
      </c>
      <c r="BT746">
        <v>0</v>
      </c>
      <c r="BU746">
        <v>0</v>
      </c>
      <c r="BV746">
        <v>0</v>
      </c>
      <c r="BW746">
        <v>0</v>
      </c>
      <c r="BX746">
        <v>0</v>
      </c>
      <c r="BY746">
        <v>0</v>
      </c>
      <c r="BZ746">
        <v>1266</v>
      </c>
      <c r="CA746">
        <v>0</v>
      </c>
      <c r="CB746">
        <v>0</v>
      </c>
      <c r="CC746">
        <v>0</v>
      </c>
      <c r="CD746">
        <v>0</v>
      </c>
      <c r="CE746">
        <v>0</v>
      </c>
      <c r="CF746">
        <v>0</v>
      </c>
      <c r="CG746">
        <v>0</v>
      </c>
      <c r="CH746">
        <v>0</v>
      </c>
      <c r="CI746">
        <v>0</v>
      </c>
      <c r="CJ746">
        <v>0</v>
      </c>
      <c r="CK746">
        <v>0</v>
      </c>
      <c r="CL746">
        <v>0</v>
      </c>
      <c r="CM746">
        <v>0</v>
      </c>
      <c r="CN746">
        <v>0</v>
      </c>
      <c r="CO746">
        <v>0</v>
      </c>
      <c r="CP746">
        <v>0</v>
      </c>
      <c r="CQ746">
        <v>0</v>
      </c>
      <c r="CR746">
        <v>0</v>
      </c>
      <c r="CS746">
        <v>0</v>
      </c>
      <c r="CT746">
        <v>0</v>
      </c>
      <c r="CU746">
        <v>0</v>
      </c>
      <c r="CV746">
        <v>0</v>
      </c>
      <c r="CW746">
        <v>0</v>
      </c>
      <c r="CX746">
        <v>0</v>
      </c>
      <c r="CY746">
        <v>0</v>
      </c>
      <c r="CZ746">
        <v>0</v>
      </c>
      <c r="DA746">
        <v>0</v>
      </c>
      <c r="DB746">
        <v>0</v>
      </c>
      <c r="DC746">
        <v>0</v>
      </c>
      <c r="DD746">
        <v>0</v>
      </c>
      <c r="DE746">
        <v>0</v>
      </c>
      <c r="DF746">
        <v>0</v>
      </c>
      <c r="DG746">
        <v>0</v>
      </c>
      <c r="DH746">
        <v>0</v>
      </c>
      <c r="DI746">
        <v>0</v>
      </c>
      <c r="DJ746">
        <v>0</v>
      </c>
      <c r="DK746">
        <v>0</v>
      </c>
      <c r="DL746">
        <v>0</v>
      </c>
      <c r="DM746">
        <v>0</v>
      </c>
      <c r="DN746">
        <v>0</v>
      </c>
      <c r="DO746">
        <v>0</v>
      </c>
      <c r="DP746">
        <v>0</v>
      </c>
      <c r="DQ746">
        <v>0</v>
      </c>
    </row>
    <row r="747" spans="1:121" x14ac:dyDescent="0.25">
      <c r="A747" t="s">
        <v>2282</v>
      </c>
      <c r="B747" t="s">
        <v>136</v>
      </c>
      <c r="C747" t="s">
        <v>137</v>
      </c>
      <c r="D747">
        <v>391</v>
      </c>
      <c r="E747" t="s">
        <v>138</v>
      </c>
      <c r="F747" t="s">
        <v>2281</v>
      </c>
      <c r="G747" t="s">
        <v>2283</v>
      </c>
      <c r="H747" t="s">
        <v>141</v>
      </c>
      <c r="I747" t="s">
        <v>142</v>
      </c>
      <c r="J747" s="66">
        <v>9608148576</v>
      </c>
      <c r="K747" t="s">
        <v>143</v>
      </c>
      <c r="L747">
        <v>1</v>
      </c>
      <c r="M747" s="65">
        <v>45669</v>
      </c>
      <c r="N747" t="s">
        <v>144</v>
      </c>
      <c r="O747" t="s">
        <v>145</v>
      </c>
      <c r="P747" t="s">
        <v>144</v>
      </c>
      <c r="Q747" t="s">
        <v>145</v>
      </c>
      <c r="R747">
        <v>1</v>
      </c>
      <c r="S747" t="s">
        <v>146</v>
      </c>
      <c r="T747" t="s">
        <v>147</v>
      </c>
      <c r="U747" t="s">
        <v>148</v>
      </c>
      <c r="V747" t="s">
        <v>149</v>
      </c>
      <c r="W747" t="s">
        <v>150</v>
      </c>
      <c r="X747">
        <v>3389</v>
      </c>
      <c r="Y747" t="s">
        <v>277</v>
      </c>
      <c r="Z747" t="s">
        <v>193</v>
      </c>
      <c r="AA747" t="s">
        <v>194</v>
      </c>
      <c r="AB747" t="s">
        <v>154</v>
      </c>
      <c r="AC747" t="s">
        <v>155</v>
      </c>
      <c r="AF747" t="s">
        <v>156</v>
      </c>
      <c r="AG747" t="s">
        <v>157</v>
      </c>
      <c r="AP747" t="s">
        <v>158</v>
      </c>
      <c r="AQ747" t="s">
        <v>159</v>
      </c>
      <c r="AR747">
        <v>2025</v>
      </c>
      <c r="AS747">
        <v>12</v>
      </c>
      <c r="AT747" s="65">
        <v>45669</v>
      </c>
      <c r="AU747" t="s">
        <v>160</v>
      </c>
      <c r="AV747" t="s">
        <v>161</v>
      </c>
      <c r="AW747" t="s">
        <v>162</v>
      </c>
      <c r="AX747">
        <v>40000</v>
      </c>
      <c r="AY747">
        <v>0</v>
      </c>
      <c r="AZ747">
        <v>0</v>
      </c>
      <c r="BA747">
        <v>0</v>
      </c>
      <c r="BB747">
        <v>0</v>
      </c>
      <c r="BC747">
        <v>0</v>
      </c>
      <c r="BD747">
        <v>0</v>
      </c>
      <c r="BE747">
        <v>0</v>
      </c>
      <c r="BF747">
        <v>0</v>
      </c>
      <c r="BG747">
        <v>0</v>
      </c>
      <c r="BH747">
        <v>0</v>
      </c>
      <c r="BI747">
        <v>0</v>
      </c>
      <c r="BJ747">
        <v>1148</v>
      </c>
      <c r="BK747">
        <v>442.65</v>
      </c>
      <c r="BL747">
        <v>1216</v>
      </c>
      <c r="BM747">
        <v>0</v>
      </c>
      <c r="BN747">
        <v>0</v>
      </c>
      <c r="BO747">
        <v>0</v>
      </c>
      <c r="BP747">
        <v>0</v>
      </c>
      <c r="BQ747">
        <v>0</v>
      </c>
      <c r="BR747">
        <v>0</v>
      </c>
      <c r="BS747">
        <v>0</v>
      </c>
      <c r="BT747">
        <v>0</v>
      </c>
      <c r="BU747">
        <v>0</v>
      </c>
      <c r="BV747">
        <v>0</v>
      </c>
      <c r="BW747">
        <v>0</v>
      </c>
      <c r="BX747">
        <v>0</v>
      </c>
      <c r="BY747">
        <v>0</v>
      </c>
      <c r="BZ747">
        <v>0</v>
      </c>
      <c r="CA747">
        <v>0</v>
      </c>
      <c r="CB747">
        <v>0</v>
      </c>
      <c r="CC747">
        <v>0</v>
      </c>
      <c r="CD747">
        <v>0</v>
      </c>
      <c r="CE747">
        <v>0</v>
      </c>
      <c r="CF747">
        <v>0</v>
      </c>
      <c r="CG747">
        <v>0</v>
      </c>
      <c r="CH747">
        <v>0</v>
      </c>
      <c r="CI747">
        <v>0</v>
      </c>
      <c r="CJ747">
        <v>0</v>
      </c>
      <c r="CK747">
        <v>0</v>
      </c>
      <c r="CL747">
        <v>0</v>
      </c>
      <c r="CM747">
        <v>0</v>
      </c>
      <c r="CN747">
        <v>0</v>
      </c>
      <c r="CO747">
        <v>0</v>
      </c>
      <c r="CP747">
        <v>0</v>
      </c>
      <c r="CQ747">
        <v>0</v>
      </c>
      <c r="CR747">
        <v>0</v>
      </c>
      <c r="CS747">
        <v>0</v>
      </c>
      <c r="CT747">
        <v>0</v>
      </c>
      <c r="CU747">
        <v>0</v>
      </c>
      <c r="CV747">
        <v>0</v>
      </c>
      <c r="CW747">
        <v>0</v>
      </c>
      <c r="CX747">
        <v>0</v>
      </c>
      <c r="CY747">
        <v>0</v>
      </c>
      <c r="CZ747">
        <v>0</v>
      </c>
      <c r="DA747">
        <v>0</v>
      </c>
      <c r="DB747">
        <v>0</v>
      </c>
      <c r="DC747">
        <v>0</v>
      </c>
      <c r="DD747">
        <v>0</v>
      </c>
      <c r="DE747">
        <v>0</v>
      </c>
      <c r="DF747">
        <v>0</v>
      </c>
      <c r="DG747">
        <v>0</v>
      </c>
      <c r="DH747">
        <v>0</v>
      </c>
      <c r="DI747">
        <v>0</v>
      </c>
      <c r="DJ747">
        <v>0</v>
      </c>
      <c r="DK747">
        <v>0</v>
      </c>
      <c r="DL747">
        <v>0</v>
      </c>
      <c r="DM747">
        <v>0</v>
      </c>
      <c r="DN747">
        <v>0</v>
      </c>
      <c r="DO747">
        <v>0</v>
      </c>
      <c r="DP747">
        <v>0</v>
      </c>
      <c r="DQ747">
        <v>0</v>
      </c>
    </row>
    <row r="748" spans="1:121" x14ac:dyDescent="0.25">
      <c r="A748" t="s">
        <v>2285</v>
      </c>
      <c r="B748" t="s">
        <v>136</v>
      </c>
      <c r="C748" t="s">
        <v>137</v>
      </c>
      <c r="D748">
        <v>22</v>
      </c>
      <c r="E748" t="s">
        <v>138</v>
      </c>
      <c r="F748" t="s">
        <v>2284</v>
      </c>
      <c r="G748" s="65">
        <v>30902</v>
      </c>
      <c r="H748" t="s">
        <v>166</v>
      </c>
      <c r="I748" t="s">
        <v>142</v>
      </c>
      <c r="J748" s="66">
        <v>9604449331</v>
      </c>
      <c r="K748" t="s">
        <v>143</v>
      </c>
      <c r="L748">
        <v>1</v>
      </c>
      <c r="M748" s="65">
        <v>45664</v>
      </c>
      <c r="N748" t="s">
        <v>647</v>
      </c>
      <c r="O748" t="s">
        <v>648</v>
      </c>
      <c r="P748" t="s">
        <v>647</v>
      </c>
      <c r="Q748" t="s">
        <v>648</v>
      </c>
      <c r="R748">
        <v>34</v>
      </c>
      <c r="S748" t="s">
        <v>169</v>
      </c>
      <c r="T748" t="s">
        <v>147</v>
      </c>
      <c r="U748" t="s">
        <v>148</v>
      </c>
      <c r="V748" t="s">
        <v>149</v>
      </c>
      <c r="W748" t="s">
        <v>150</v>
      </c>
      <c r="X748">
        <v>3200</v>
      </c>
      <c r="Y748" t="s">
        <v>1096</v>
      </c>
      <c r="Z748" t="s">
        <v>152</v>
      </c>
      <c r="AA748" t="s">
        <v>153</v>
      </c>
      <c r="AB748" t="s">
        <v>154</v>
      </c>
      <c r="AC748" t="s">
        <v>155</v>
      </c>
      <c r="AF748" t="s">
        <v>217</v>
      </c>
      <c r="AG748" t="s">
        <v>218</v>
      </c>
      <c r="AP748" t="s">
        <v>158</v>
      </c>
      <c r="AQ748" t="s">
        <v>159</v>
      </c>
      <c r="AR748">
        <v>2025</v>
      </c>
      <c r="AS748">
        <v>12</v>
      </c>
      <c r="AT748" s="65">
        <v>45669</v>
      </c>
      <c r="AU748" t="s">
        <v>160</v>
      </c>
      <c r="AV748" t="s">
        <v>161</v>
      </c>
      <c r="AW748" t="s">
        <v>171</v>
      </c>
      <c r="AX748">
        <v>0</v>
      </c>
      <c r="AY748">
        <v>0</v>
      </c>
      <c r="AZ748">
        <v>0</v>
      </c>
      <c r="BA748">
        <v>0</v>
      </c>
      <c r="BB748">
        <v>0</v>
      </c>
      <c r="BC748">
        <v>0</v>
      </c>
      <c r="BD748">
        <v>0</v>
      </c>
      <c r="BE748">
        <v>0</v>
      </c>
      <c r="BF748">
        <v>0</v>
      </c>
      <c r="BG748">
        <v>0</v>
      </c>
      <c r="BH748">
        <v>0</v>
      </c>
      <c r="BI748">
        <v>0</v>
      </c>
      <c r="BJ748">
        <v>1435</v>
      </c>
      <c r="BK748">
        <v>1854</v>
      </c>
      <c r="BL748">
        <v>1520</v>
      </c>
      <c r="BM748">
        <v>0</v>
      </c>
      <c r="BN748">
        <v>0</v>
      </c>
      <c r="BO748">
        <v>0</v>
      </c>
      <c r="BP748">
        <v>0</v>
      </c>
      <c r="BQ748">
        <v>0</v>
      </c>
      <c r="BR748">
        <v>0</v>
      </c>
      <c r="BS748">
        <v>0</v>
      </c>
      <c r="BT748">
        <v>0</v>
      </c>
      <c r="BU748">
        <v>0</v>
      </c>
      <c r="BV748">
        <v>0</v>
      </c>
      <c r="BW748">
        <v>0</v>
      </c>
      <c r="BX748">
        <v>0</v>
      </c>
      <c r="BY748">
        <v>0</v>
      </c>
      <c r="BZ748">
        <v>0</v>
      </c>
      <c r="CA748">
        <v>0</v>
      </c>
      <c r="CB748">
        <v>0</v>
      </c>
      <c r="CC748">
        <v>0</v>
      </c>
      <c r="CD748">
        <v>0</v>
      </c>
      <c r="CE748">
        <v>0</v>
      </c>
      <c r="CF748">
        <v>0</v>
      </c>
      <c r="CG748">
        <v>0</v>
      </c>
      <c r="CH748">
        <v>0</v>
      </c>
      <c r="CI748">
        <v>0</v>
      </c>
      <c r="CJ748">
        <v>0</v>
      </c>
      <c r="CK748">
        <v>0</v>
      </c>
      <c r="CL748">
        <v>0</v>
      </c>
      <c r="CM748">
        <v>0</v>
      </c>
      <c r="CN748">
        <v>0</v>
      </c>
      <c r="CO748">
        <v>0</v>
      </c>
      <c r="CP748">
        <v>0</v>
      </c>
      <c r="CQ748">
        <v>0</v>
      </c>
      <c r="CR748">
        <v>0</v>
      </c>
      <c r="CS748">
        <v>0</v>
      </c>
      <c r="CT748">
        <v>0</v>
      </c>
      <c r="CU748">
        <v>0</v>
      </c>
      <c r="CV748">
        <v>0</v>
      </c>
      <c r="CW748">
        <v>0</v>
      </c>
      <c r="CX748">
        <v>0</v>
      </c>
      <c r="CY748">
        <v>0</v>
      </c>
      <c r="CZ748">
        <v>0</v>
      </c>
      <c r="DA748">
        <v>0</v>
      </c>
      <c r="DB748">
        <v>0</v>
      </c>
      <c r="DC748">
        <v>0</v>
      </c>
      <c r="DD748">
        <v>0</v>
      </c>
      <c r="DE748">
        <v>0</v>
      </c>
      <c r="DF748">
        <v>0</v>
      </c>
      <c r="DG748">
        <v>0</v>
      </c>
      <c r="DH748">
        <v>0</v>
      </c>
      <c r="DI748">
        <v>0</v>
      </c>
      <c r="DJ748">
        <v>0</v>
      </c>
      <c r="DK748">
        <v>0</v>
      </c>
      <c r="DL748">
        <v>0</v>
      </c>
      <c r="DM748">
        <v>0</v>
      </c>
      <c r="DN748">
        <v>0</v>
      </c>
      <c r="DO748">
        <v>0</v>
      </c>
      <c r="DP748">
        <v>0</v>
      </c>
      <c r="DQ748">
        <v>0</v>
      </c>
    </row>
    <row r="749" spans="1:121" x14ac:dyDescent="0.25">
      <c r="A749" t="s">
        <v>2287</v>
      </c>
      <c r="B749" t="s">
        <v>136</v>
      </c>
      <c r="C749" t="s">
        <v>137</v>
      </c>
      <c r="D749">
        <v>397</v>
      </c>
      <c r="E749" t="s">
        <v>138</v>
      </c>
      <c r="F749" t="s">
        <v>2286</v>
      </c>
      <c r="G749" s="65">
        <v>34368</v>
      </c>
      <c r="H749" t="s">
        <v>166</v>
      </c>
      <c r="I749" t="s">
        <v>142</v>
      </c>
      <c r="J749" s="66">
        <v>200019606538634</v>
      </c>
      <c r="K749" t="s">
        <v>143</v>
      </c>
      <c r="L749">
        <v>3</v>
      </c>
      <c r="M749" s="65">
        <v>45663</v>
      </c>
      <c r="N749" t="s">
        <v>200</v>
      </c>
      <c r="O749" t="s">
        <v>201</v>
      </c>
      <c r="P749" t="s">
        <v>200</v>
      </c>
      <c r="Q749" t="s">
        <v>201</v>
      </c>
      <c r="R749">
        <v>34</v>
      </c>
      <c r="S749" t="s">
        <v>169</v>
      </c>
      <c r="T749" t="s">
        <v>147</v>
      </c>
      <c r="U749" t="s">
        <v>148</v>
      </c>
      <c r="V749" t="s">
        <v>149</v>
      </c>
      <c r="W749" t="s">
        <v>150</v>
      </c>
      <c r="X749">
        <v>1500</v>
      </c>
      <c r="Y749" t="s">
        <v>264</v>
      </c>
      <c r="Z749" t="s">
        <v>152</v>
      </c>
      <c r="AA749" t="s">
        <v>153</v>
      </c>
      <c r="AB749" t="s">
        <v>154</v>
      </c>
      <c r="AC749" t="s">
        <v>155</v>
      </c>
      <c r="AF749" t="s">
        <v>188</v>
      </c>
      <c r="AG749" t="s">
        <v>189</v>
      </c>
      <c r="AP749" t="s">
        <v>158</v>
      </c>
      <c r="AQ749" t="s">
        <v>159</v>
      </c>
      <c r="AR749">
        <v>2025</v>
      </c>
      <c r="AS749">
        <v>12</v>
      </c>
      <c r="AT749" s="65">
        <v>45669</v>
      </c>
      <c r="AU749" t="s">
        <v>160</v>
      </c>
      <c r="AV749" t="s">
        <v>161</v>
      </c>
      <c r="AW749" t="s">
        <v>171</v>
      </c>
      <c r="AX749">
        <v>0</v>
      </c>
      <c r="AY749">
        <v>0</v>
      </c>
      <c r="AZ749">
        <v>0</v>
      </c>
      <c r="BA749">
        <v>0</v>
      </c>
      <c r="BB749">
        <v>0</v>
      </c>
      <c r="BC749">
        <v>0</v>
      </c>
      <c r="BD749">
        <v>0</v>
      </c>
      <c r="BE749">
        <v>0</v>
      </c>
      <c r="BF749">
        <v>0</v>
      </c>
      <c r="BG749">
        <v>0</v>
      </c>
      <c r="BH749">
        <v>0</v>
      </c>
      <c r="BI749">
        <v>0</v>
      </c>
      <c r="BJ749">
        <v>2296</v>
      </c>
      <c r="BK749">
        <v>7400.87</v>
      </c>
      <c r="BL749">
        <v>2432</v>
      </c>
      <c r="BM749">
        <v>0</v>
      </c>
      <c r="BN749">
        <v>0</v>
      </c>
      <c r="BO749">
        <v>0</v>
      </c>
      <c r="BP749">
        <v>0</v>
      </c>
      <c r="BQ749">
        <v>0</v>
      </c>
      <c r="BR749">
        <v>0</v>
      </c>
      <c r="BS749">
        <v>0</v>
      </c>
      <c r="BT749">
        <v>0</v>
      </c>
      <c r="BU749">
        <v>0</v>
      </c>
      <c r="BV749">
        <v>0</v>
      </c>
      <c r="BW749">
        <v>0</v>
      </c>
      <c r="BX749">
        <v>0</v>
      </c>
      <c r="BY749">
        <v>0</v>
      </c>
      <c r="BZ749">
        <v>0</v>
      </c>
      <c r="CA749">
        <v>0</v>
      </c>
      <c r="CB749">
        <v>0</v>
      </c>
      <c r="CC749">
        <v>0</v>
      </c>
      <c r="CD749">
        <v>0</v>
      </c>
      <c r="CE749">
        <v>0</v>
      </c>
      <c r="CF749">
        <v>0</v>
      </c>
      <c r="CG749">
        <v>0</v>
      </c>
      <c r="CH749">
        <v>0</v>
      </c>
      <c r="CI749">
        <v>0</v>
      </c>
      <c r="CJ749">
        <v>0</v>
      </c>
      <c r="CK749">
        <v>0</v>
      </c>
      <c r="CL749">
        <v>0</v>
      </c>
      <c r="CM749">
        <v>0</v>
      </c>
      <c r="CN749">
        <v>0</v>
      </c>
      <c r="CO749">
        <v>0</v>
      </c>
      <c r="CP749">
        <v>0</v>
      </c>
      <c r="CQ749">
        <v>0</v>
      </c>
      <c r="CR749">
        <v>0</v>
      </c>
      <c r="CS749">
        <v>0</v>
      </c>
      <c r="CT749">
        <v>0</v>
      </c>
      <c r="CU749">
        <v>0</v>
      </c>
      <c r="CV749">
        <v>0</v>
      </c>
      <c r="CW749">
        <v>0</v>
      </c>
      <c r="CX749">
        <v>0</v>
      </c>
      <c r="CY749">
        <v>0</v>
      </c>
      <c r="CZ749">
        <v>0</v>
      </c>
      <c r="DA749">
        <v>0</v>
      </c>
      <c r="DB749">
        <v>0</v>
      </c>
      <c r="DC749">
        <v>0</v>
      </c>
      <c r="DD749">
        <v>0</v>
      </c>
      <c r="DE749">
        <v>0</v>
      </c>
      <c r="DF749">
        <v>0</v>
      </c>
      <c r="DG749">
        <v>0</v>
      </c>
      <c r="DH749">
        <v>0</v>
      </c>
      <c r="DI749">
        <v>0</v>
      </c>
      <c r="DJ749">
        <v>0</v>
      </c>
      <c r="DK749">
        <v>0</v>
      </c>
      <c r="DL749">
        <v>0</v>
      </c>
      <c r="DM749">
        <v>0</v>
      </c>
      <c r="DN749">
        <v>0</v>
      </c>
      <c r="DO749">
        <v>0</v>
      </c>
      <c r="DP749">
        <v>0</v>
      </c>
      <c r="DQ749">
        <v>0</v>
      </c>
    </row>
    <row r="750" spans="1:121" x14ac:dyDescent="0.25">
      <c r="A750" t="s">
        <v>2289</v>
      </c>
      <c r="B750" t="s">
        <v>136</v>
      </c>
      <c r="C750" t="s">
        <v>137</v>
      </c>
      <c r="D750">
        <v>30</v>
      </c>
      <c r="E750" t="s">
        <v>138</v>
      </c>
      <c r="F750" t="s">
        <v>2288</v>
      </c>
      <c r="G750" t="s">
        <v>2119</v>
      </c>
      <c r="H750" t="s">
        <v>141</v>
      </c>
      <c r="I750" t="s">
        <v>142</v>
      </c>
      <c r="J750" s="66">
        <v>9608406330</v>
      </c>
      <c r="K750" t="s">
        <v>143</v>
      </c>
      <c r="L750">
        <v>1</v>
      </c>
      <c r="M750" s="65">
        <v>45663</v>
      </c>
      <c r="N750" t="s">
        <v>388</v>
      </c>
      <c r="O750" t="s">
        <v>389</v>
      </c>
      <c r="P750" t="s">
        <v>388</v>
      </c>
      <c r="Q750" t="s">
        <v>389</v>
      </c>
      <c r="R750">
        <v>1</v>
      </c>
      <c r="S750" t="s">
        <v>146</v>
      </c>
      <c r="T750" t="s">
        <v>147</v>
      </c>
      <c r="U750" t="s">
        <v>148</v>
      </c>
      <c r="V750" t="s">
        <v>149</v>
      </c>
      <c r="W750" t="s">
        <v>150</v>
      </c>
      <c r="X750">
        <v>1250</v>
      </c>
      <c r="Y750" t="s">
        <v>495</v>
      </c>
      <c r="Z750" t="s">
        <v>193</v>
      </c>
      <c r="AA750" t="s">
        <v>194</v>
      </c>
      <c r="AB750" t="s">
        <v>195</v>
      </c>
      <c r="AC750" t="s">
        <v>196</v>
      </c>
      <c r="AF750" t="s">
        <v>260</v>
      </c>
      <c r="AG750" t="s">
        <v>261</v>
      </c>
      <c r="AP750" t="s">
        <v>158</v>
      </c>
      <c r="AQ750" t="s">
        <v>159</v>
      </c>
      <c r="AR750">
        <v>2025</v>
      </c>
      <c r="AS750">
        <v>12</v>
      </c>
      <c r="AT750" s="65">
        <v>45669</v>
      </c>
      <c r="AU750" t="s">
        <v>160</v>
      </c>
      <c r="AV750" t="s">
        <v>161</v>
      </c>
      <c r="AW750" t="s">
        <v>162</v>
      </c>
      <c r="AX750">
        <v>25000</v>
      </c>
      <c r="AY750">
        <v>0</v>
      </c>
      <c r="AZ750">
        <v>0</v>
      </c>
      <c r="BA750">
        <v>0</v>
      </c>
      <c r="BB750">
        <v>0</v>
      </c>
      <c r="BC750">
        <v>0</v>
      </c>
      <c r="BD750">
        <v>0</v>
      </c>
      <c r="BE750">
        <v>0</v>
      </c>
      <c r="BF750">
        <v>0</v>
      </c>
      <c r="BG750">
        <v>0</v>
      </c>
      <c r="BH750">
        <v>0</v>
      </c>
      <c r="BI750">
        <v>0</v>
      </c>
      <c r="BJ750">
        <v>717.5</v>
      </c>
      <c r="BK750">
        <v>0</v>
      </c>
      <c r="BL750">
        <v>760</v>
      </c>
      <c r="BM750">
        <v>0</v>
      </c>
      <c r="BN750">
        <v>0</v>
      </c>
      <c r="BO750">
        <v>0</v>
      </c>
      <c r="BP750">
        <v>0</v>
      </c>
      <c r="BQ750">
        <v>0</v>
      </c>
      <c r="BR750">
        <v>0</v>
      </c>
      <c r="BS750">
        <v>0</v>
      </c>
      <c r="BT750">
        <v>0</v>
      </c>
      <c r="BU750">
        <v>0</v>
      </c>
      <c r="BV750">
        <v>0</v>
      </c>
      <c r="BW750">
        <v>0</v>
      </c>
      <c r="BX750">
        <v>0</v>
      </c>
      <c r="BY750">
        <v>0</v>
      </c>
      <c r="BZ750">
        <v>0</v>
      </c>
      <c r="CA750">
        <v>0</v>
      </c>
      <c r="CB750">
        <v>0</v>
      </c>
      <c r="CC750">
        <v>0</v>
      </c>
      <c r="CD750">
        <v>0</v>
      </c>
      <c r="CE750">
        <v>0</v>
      </c>
      <c r="CF750">
        <v>0</v>
      </c>
      <c r="CG750">
        <v>0</v>
      </c>
      <c r="CH750">
        <v>0</v>
      </c>
      <c r="CI750">
        <v>0</v>
      </c>
      <c r="CJ750">
        <v>0</v>
      </c>
      <c r="CK750">
        <v>0</v>
      </c>
      <c r="CL750">
        <v>0</v>
      </c>
      <c r="CM750">
        <v>0</v>
      </c>
      <c r="CN750">
        <v>0</v>
      </c>
      <c r="CO750">
        <v>0</v>
      </c>
      <c r="CP750">
        <v>0</v>
      </c>
      <c r="CQ750">
        <v>0</v>
      </c>
      <c r="CR750">
        <v>0</v>
      </c>
      <c r="CS750">
        <v>0</v>
      </c>
      <c r="CT750">
        <v>0</v>
      </c>
      <c r="CU750">
        <v>0</v>
      </c>
      <c r="CV750">
        <v>0</v>
      </c>
      <c r="CW750">
        <v>0</v>
      </c>
      <c r="CX750">
        <v>0</v>
      </c>
      <c r="CY750">
        <v>0</v>
      </c>
      <c r="CZ750">
        <v>0</v>
      </c>
      <c r="DA750">
        <v>0</v>
      </c>
      <c r="DB750">
        <v>0</v>
      </c>
      <c r="DC750">
        <v>0</v>
      </c>
      <c r="DD750">
        <v>0</v>
      </c>
      <c r="DE750">
        <v>0</v>
      </c>
      <c r="DF750">
        <v>0</v>
      </c>
      <c r="DG750">
        <v>0</v>
      </c>
      <c r="DH750">
        <v>0</v>
      </c>
      <c r="DI750">
        <v>0</v>
      </c>
      <c r="DJ750">
        <v>0</v>
      </c>
      <c r="DK750">
        <v>0</v>
      </c>
      <c r="DL750">
        <v>0</v>
      </c>
      <c r="DM750">
        <v>0</v>
      </c>
      <c r="DN750">
        <v>0</v>
      </c>
      <c r="DO750">
        <v>0</v>
      </c>
      <c r="DP750">
        <v>0</v>
      </c>
      <c r="DQ750">
        <v>0</v>
      </c>
    </row>
    <row r="751" spans="1:121" x14ac:dyDescent="0.25">
      <c r="A751" t="s">
        <v>2291</v>
      </c>
      <c r="B751" t="s">
        <v>136</v>
      </c>
      <c r="C751" t="s">
        <v>137</v>
      </c>
      <c r="D751">
        <v>26</v>
      </c>
      <c r="E751" t="s">
        <v>138</v>
      </c>
      <c r="F751" t="s">
        <v>2290</v>
      </c>
      <c r="G751" s="65">
        <v>33214</v>
      </c>
      <c r="H751" t="s">
        <v>166</v>
      </c>
      <c r="I751" t="s">
        <v>142</v>
      </c>
      <c r="J751" s="66">
        <v>9609004474</v>
      </c>
      <c r="K751" t="s">
        <v>143</v>
      </c>
      <c r="L751">
        <v>1</v>
      </c>
      <c r="M751" s="65">
        <v>45669</v>
      </c>
      <c r="N751" t="s">
        <v>1007</v>
      </c>
      <c r="O751" t="s">
        <v>1008</v>
      </c>
      <c r="P751" t="s">
        <v>1007</v>
      </c>
      <c r="Q751" t="s">
        <v>1008</v>
      </c>
      <c r="R751">
        <v>1</v>
      </c>
      <c r="S751" t="s">
        <v>146</v>
      </c>
      <c r="T751" t="s">
        <v>147</v>
      </c>
      <c r="U751" t="s">
        <v>148</v>
      </c>
      <c r="V751" t="s">
        <v>149</v>
      </c>
      <c r="W751" t="s">
        <v>150</v>
      </c>
      <c r="X751">
        <v>3935</v>
      </c>
      <c r="Y751" t="s">
        <v>1345</v>
      </c>
      <c r="Z751" t="s">
        <v>152</v>
      </c>
      <c r="AA751" t="s">
        <v>153</v>
      </c>
      <c r="AB751" t="s">
        <v>154</v>
      </c>
      <c r="AC751" t="s">
        <v>155</v>
      </c>
      <c r="AF751" t="s">
        <v>156</v>
      </c>
      <c r="AG751" t="s">
        <v>157</v>
      </c>
      <c r="AP751" t="s">
        <v>158</v>
      </c>
      <c r="AQ751" t="s">
        <v>159</v>
      </c>
      <c r="AR751">
        <v>2025</v>
      </c>
      <c r="AS751">
        <v>12</v>
      </c>
      <c r="AT751" s="65">
        <v>45669</v>
      </c>
      <c r="AU751" t="s">
        <v>160</v>
      </c>
      <c r="AV751" t="s">
        <v>161</v>
      </c>
      <c r="AW751" t="s">
        <v>162</v>
      </c>
      <c r="AX751">
        <v>30000</v>
      </c>
      <c r="AY751">
        <v>0</v>
      </c>
      <c r="AZ751">
        <v>0</v>
      </c>
      <c r="BA751">
        <v>0</v>
      </c>
      <c r="BB751">
        <v>0</v>
      </c>
      <c r="BC751">
        <v>0</v>
      </c>
      <c r="BD751">
        <v>0</v>
      </c>
      <c r="BE751">
        <v>0</v>
      </c>
      <c r="BF751">
        <v>0</v>
      </c>
      <c r="BG751">
        <v>0</v>
      </c>
      <c r="BH751">
        <v>0</v>
      </c>
      <c r="BI751">
        <v>0</v>
      </c>
      <c r="BJ751">
        <v>861</v>
      </c>
      <c r="BK751">
        <v>0</v>
      </c>
      <c r="BL751">
        <v>912</v>
      </c>
      <c r="BM751">
        <v>0</v>
      </c>
      <c r="BN751">
        <v>0</v>
      </c>
      <c r="BO751">
        <v>0</v>
      </c>
      <c r="BP751">
        <v>0</v>
      </c>
      <c r="BQ751">
        <v>0</v>
      </c>
      <c r="BR751">
        <v>0</v>
      </c>
      <c r="BS751">
        <v>0</v>
      </c>
      <c r="BT751">
        <v>0</v>
      </c>
      <c r="BU751">
        <v>0</v>
      </c>
      <c r="BV751">
        <v>0</v>
      </c>
      <c r="BW751">
        <v>0</v>
      </c>
      <c r="BX751">
        <v>0</v>
      </c>
      <c r="BY751">
        <v>0</v>
      </c>
      <c r="BZ751">
        <v>0</v>
      </c>
      <c r="CA751">
        <v>0</v>
      </c>
      <c r="CB751">
        <v>0</v>
      </c>
      <c r="CC751">
        <v>0</v>
      </c>
      <c r="CD751">
        <v>0</v>
      </c>
      <c r="CE751">
        <v>0</v>
      </c>
      <c r="CF751">
        <v>0</v>
      </c>
      <c r="CG751">
        <v>0</v>
      </c>
      <c r="CH751">
        <v>0</v>
      </c>
      <c r="CI751">
        <v>0</v>
      </c>
      <c r="CJ751">
        <v>0</v>
      </c>
      <c r="CK751">
        <v>0</v>
      </c>
      <c r="CL751">
        <v>0</v>
      </c>
      <c r="CM751">
        <v>0</v>
      </c>
      <c r="CN751">
        <v>0</v>
      </c>
      <c r="CO751">
        <v>0</v>
      </c>
      <c r="CP751">
        <v>0</v>
      </c>
      <c r="CQ751">
        <v>0</v>
      </c>
      <c r="CR751">
        <v>0</v>
      </c>
      <c r="CS751">
        <v>0</v>
      </c>
      <c r="CT751">
        <v>0</v>
      </c>
      <c r="CU751">
        <v>0</v>
      </c>
      <c r="CV751">
        <v>0</v>
      </c>
      <c r="CW751">
        <v>0</v>
      </c>
      <c r="CX751">
        <v>0</v>
      </c>
      <c r="CY751">
        <v>0</v>
      </c>
      <c r="CZ751">
        <v>0</v>
      </c>
      <c r="DA751">
        <v>0</v>
      </c>
      <c r="DB751">
        <v>0</v>
      </c>
      <c r="DC751">
        <v>0</v>
      </c>
      <c r="DD751">
        <v>0</v>
      </c>
      <c r="DE751">
        <v>0</v>
      </c>
      <c r="DF751">
        <v>0</v>
      </c>
      <c r="DG751">
        <v>0</v>
      </c>
      <c r="DH751">
        <v>0</v>
      </c>
      <c r="DI751">
        <v>0</v>
      </c>
      <c r="DJ751">
        <v>0</v>
      </c>
      <c r="DK751">
        <v>0</v>
      </c>
      <c r="DL751">
        <v>0</v>
      </c>
      <c r="DM751">
        <v>0</v>
      </c>
      <c r="DN751">
        <v>0</v>
      </c>
      <c r="DO751">
        <v>0</v>
      </c>
      <c r="DP751">
        <v>0</v>
      </c>
      <c r="DQ751">
        <v>0</v>
      </c>
    </row>
    <row r="752" spans="1:121" x14ac:dyDescent="0.25">
      <c r="A752" t="s">
        <v>2293</v>
      </c>
      <c r="B752" t="s">
        <v>136</v>
      </c>
      <c r="C752" t="s">
        <v>137</v>
      </c>
      <c r="D752">
        <v>14</v>
      </c>
      <c r="E752" t="s">
        <v>138</v>
      </c>
      <c r="F752" t="s">
        <v>2292</v>
      </c>
      <c r="G752" s="65">
        <v>26360</v>
      </c>
      <c r="H752" t="s">
        <v>141</v>
      </c>
      <c r="I752" t="s">
        <v>142</v>
      </c>
      <c r="J752" s="66">
        <v>200010130952721</v>
      </c>
      <c r="K752" t="s">
        <v>143</v>
      </c>
      <c r="L752">
        <v>6</v>
      </c>
      <c r="M752" s="65">
        <v>45663</v>
      </c>
      <c r="N752" t="s">
        <v>759</v>
      </c>
      <c r="O752" t="s">
        <v>760</v>
      </c>
      <c r="P752" t="s">
        <v>759</v>
      </c>
      <c r="Q752" t="s">
        <v>760</v>
      </c>
      <c r="R752">
        <v>1</v>
      </c>
      <c r="S752" t="s">
        <v>146</v>
      </c>
      <c r="T752" t="s">
        <v>147</v>
      </c>
      <c r="U752" t="s">
        <v>148</v>
      </c>
      <c r="V752" t="s">
        <v>149</v>
      </c>
      <c r="W752" t="s">
        <v>150</v>
      </c>
      <c r="X752">
        <v>1500</v>
      </c>
      <c r="Y752" t="s">
        <v>264</v>
      </c>
      <c r="Z752" t="s">
        <v>152</v>
      </c>
      <c r="AA752" t="s">
        <v>153</v>
      </c>
      <c r="AB752" t="s">
        <v>154</v>
      </c>
      <c r="AC752" t="s">
        <v>155</v>
      </c>
      <c r="AF752" t="s">
        <v>188</v>
      </c>
      <c r="AG752" t="s">
        <v>189</v>
      </c>
      <c r="AP752" t="s">
        <v>158</v>
      </c>
      <c r="AQ752" t="s">
        <v>159</v>
      </c>
      <c r="AR752">
        <v>2025</v>
      </c>
      <c r="AS752">
        <v>12</v>
      </c>
      <c r="AT752" s="65">
        <v>45669</v>
      </c>
      <c r="AU752" t="s">
        <v>160</v>
      </c>
      <c r="AV752" t="s">
        <v>161</v>
      </c>
      <c r="AW752" t="s">
        <v>162</v>
      </c>
      <c r="AX752">
        <v>70000</v>
      </c>
      <c r="AY752">
        <v>0</v>
      </c>
      <c r="AZ752">
        <v>0</v>
      </c>
      <c r="BA752">
        <v>0</v>
      </c>
      <c r="BB752">
        <v>0</v>
      </c>
      <c r="BC752">
        <v>0</v>
      </c>
      <c r="BD752">
        <v>0</v>
      </c>
      <c r="BE752">
        <v>0</v>
      </c>
      <c r="BF752">
        <v>0</v>
      </c>
      <c r="BG752">
        <v>0</v>
      </c>
      <c r="BH752">
        <v>0</v>
      </c>
      <c r="BI752">
        <v>0</v>
      </c>
      <c r="BJ752">
        <v>2009</v>
      </c>
      <c r="BK752">
        <v>5368.48</v>
      </c>
      <c r="BL752">
        <v>2128</v>
      </c>
      <c r="BM752">
        <v>0</v>
      </c>
      <c r="BN752">
        <v>0</v>
      </c>
      <c r="BO752">
        <v>0</v>
      </c>
      <c r="BP752">
        <v>0</v>
      </c>
      <c r="BQ752">
        <v>0</v>
      </c>
      <c r="BR752">
        <v>0</v>
      </c>
      <c r="BS752">
        <v>0</v>
      </c>
      <c r="BT752">
        <v>0</v>
      </c>
      <c r="BU752">
        <v>0</v>
      </c>
      <c r="BV752">
        <v>0</v>
      </c>
      <c r="BW752">
        <v>0</v>
      </c>
      <c r="BX752">
        <v>0</v>
      </c>
      <c r="BY752">
        <v>0</v>
      </c>
      <c r="BZ752">
        <v>26819.38</v>
      </c>
      <c r="CA752">
        <v>0</v>
      </c>
      <c r="CB752">
        <v>0</v>
      </c>
      <c r="CC752">
        <v>0</v>
      </c>
      <c r="CD752">
        <v>0</v>
      </c>
      <c r="CE752">
        <v>0</v>
      </c>
      <c r="CF752">
        <v>0</v>
      </c>
      <c r="CG752">
        <v>0</v>
      </c>
      <c r="CH752">
        <v>0</v>
      </c>
      <c r="CI752">
        <v>0</v>
      </c>
      <c r="CJ752">
        <v>0</v>
      </c>
      <c r="CK752">
        <v>0</v>
      </c>
      <c r="CL752">
        <v>0</v>
      </c>
      <c r="CM752">
        <v>0</v>
      </c>
      <c r="CN752">
        <v>0</v>
      </c>
      <c r="CO752">
        <v>0</v>
      </c>
      <c r="CP752">
        <v>0</v>
      </c>
      <c r="CQ752">
        <v>0</v>
      </c>
      <c r="CR752">
        <v>0</v>
      </c>
      <c r="CS752">
        <v>0</v>
      </c>
      <c r="CT752">
        <v>0</v>
      </c>
      <c r="CU752">
        <v>0</v>
      </c>
      <c r="CV752">
        <v>0</v>
      </c>
      <c r="CW752">
        <v>0</v>
      </c>
      <c r="CX752">
        <v>0</v>
      </c>
      <c r="CY752">
        <v>0</v>
      </c>
      <c r="CZ752">
        <v>0</v>
      </c>
      <c r="DA752">
        <v>0</v>
      </c>
      <c r="DB752">
        <v>0</v>
      </c>
      <c r="DC752">
        <v>0</v>
      </c>
      <c r="DD752">
        <v>0</v>
      </c>
      <c r="DE752">
        <v>0</v>
      </c>
      <c r="DF752">
        <v>0</v>
      </c>
      <c r="DG752">
        <v>0</v>
      </c>
      <c r="DH752">
        <v>0</v>
      </c>
      <c r="DI752">
        <v>0</v>
      </c>
      <c r="DJ752">
        <v>0</v>
      </c>
      <c r="DK752">
        <v>0</v>
      </c>
      <c r="DL752">
        <v>0</v>
      </c>
      <c r="DM752">
        <v>0</v>
      </c>
      <c r="DN752">
        <v>0</v>
      </c>
      <c r="DO752">
        <v>0</v>
      </c>
      <c r="DP752">
        <v>0</v>
      </c>
      <c r="DQ752">
        <v>0</v>
      </c>
    </row>
    <row r="753" spans="1:121" x14ac:dyDescent="0.25">
      <c r="A753" t="s">
        <v>2295</v>
      </c>
      <c r="B753" t="s">
        <v>136</v>
      </c>
      <c r="C753" t="s">
        <v>137</v>
      </c>
      <c r="D753">
        <v>19</v>
      </c>
      <c r="E753" t="s">
        <v>138</v>
      </c>
      <c r="F753" t="s">
        <v>2294</v>
      </c>
      <c r="G753" t="s">
        <v>2296</v>
      </c>
      <c r="H753" t="s">
        <v>141</v>
      </c>
      <c r="I753" t="s">
        <v>142</v>
      </c>
      <c r="J753" s="66">
        <v>200010101322813</v>
      </c>
      <c r="K753" t="s">
        <v>143</v>
      </c>
      <c r="L753">
        <v>5</v>
      </c>
      <c r="M753" s="65">
        <v>45663</v>
      </c>
      <c r="N753" t="s">
        <v>246</v>
      </c>
      <c r="O753" t="s">
        <v>247</v>
      </c>
      <c r="P753" t="s">
        <v>246</v>
      </c>
      <c r="Q753" t="s">
        <v>247</v>
      </c>
      <c r="R753">
        <v>1</v>
      </c>
      <c r="S753" t="s">
        <v>146</v>
      </c>
      <c r="T753" t="s">
        <v>147</v>
      </c>
      <c r="U753" t="s">
        <v>148</v>
      </c>
      <c r="V753" t="s">
        <v>149</v>
      </c>
      <c r="W753" t="s">
        <v>150</v>
      </c>
      <c r="X753">
        <v>1700</v>
      </c>
      <c r="Y753" t="s">
        <v>1254</v>
      </c>
      <c r="Z753" t="s">
        <v>152</v>
      </c>
      <c r="AA753" t="s">
        <v>153</v>
      </c>
      <c r="AB753" t="s">
        <v>154</v>
      </c>
      <c r="AC753" t="s">
        <v>155</v>
      </c>
      <c r="AF753" t="s">
        <v>156</v>
      </c>
      <c r="AG753" t="s">
        <v>157</v>
      </c>
      <c r="AP753" t="s">
        <v>158</v>
      </c>
      <c r="AQ753" t="s">
        <v>159</v>
      </c>
      <c r="AR753">
        <v>2025</v>
      </c>
      <c r="AS753">
        <v>12</v>
      </c>
      <c r="AT753" s="65">
        <v>45669</v>
      </c>
      <c r="AU753" t="s">
        <v>160</v>
      </c>
      <c r="AV753" t="s">
        <v>161</v>
      </c>
      <c r="AW753" t="s">
        <v>162</v>
      </c>
      <c r="AX753">
        <v>30920.41</v>
      </c>
      <c r="AY753">
        <v>0</v>
      </c>
      <c r="AZ753">
        <v>0</v>
      </c>
      <c r="BA753">
        <v>0</v>
      </c>
      <c r="BB753">
        <v>0</v>
      </c>
      <c r="BC753">
        <v>0</v>
      </c>
      <c r="BD753">
        <v>0</v>
      </c>
      <c r="BE753">
        <v>0</v>
      </c>
      <c r="BF753">
        <v>0</v>
      </c>
      <c r="BG753">
        <v>0</v>
      </c>
      <c r="BH753">
        <v>0</v>
      </c>
      <c r="BI753">
        <v>0</v>
      </c>
      <c r="BJ753">
        <v>887.42</v>
      </c>
      <c r="BK753">
        <v>0</v>
      </c>
      <c r="BL753">
        <v>939.98</v>
      </c>
      <c r="BM753">
        <v>0</v>
      </c>
      <c r="BN753">
        <v>0</v>
      </c>
      <c r="BO753">
        <v>0</v>
      </c>
      <c r="BP753">
        <v>0</v>
      </c>
      <c r="BQ753">
        <v>0</v>
      </c>
      <c r="BR753">
        <v>0</v>
      </c>
      <c r="BS753">
        <v>0</v>
      </c>
      <c r="BT753">
        <v>0</v>
      </c>
      <c r="BU753">
        <v>0</v>
      </c>
      <c r="BV753">
        <v>0</v>
      </c>
      <c r="BW753">
        <v>0</v>
      </c>
      <c r="BX753">
        <v>0</v>
      </c>
      <c r="BY753">
        <v>0</v>
      </c>
      <c r="BZ753">
        <v>7772.85</v>
      </c>
      <c r="CA753">
        <v>0</v>
      </c>
      <c r="CB753">
        <v>0</v>
      </c>
      <c r="CC753">
        <v>0</v>
      </c>
      <c r="CD753">
        <v>0</v>
      </c>
      <c r="CE753">
        <v>0</v>
      </c>
      <c r="CF753">
        <v>0</v>
      </c>
      <c r="CG753">
        <v>0</v>
      </c>
      <c r="CH753">
        <v>0</v>
      </c>
      <c r="CI753">
        <v>0</v>
      </c>
      <c r="CJ753">
        <v>0</v>
      </c>
      <c r="CK753">
        <v>0</v>
      </c>
      <c r="CL753">
        <v>0</v>
      </c>
      <c r="CM753">
        <v>0</v>
      </c>
      <c r="CN753">
        <v>0</v>
      </c>
      <c r="CO753">
        <v>0</v>
      </c>
      <c r="CP753">
        <v>0</v>
      </c>
      <c r="CQ753">
        <v>0</v>
      </c>
      <c r="CR753">
        <v>0</v>
      </c>
      <c r="CS753">
        <v>0</v>
      </c>
      <c r="CT753">
        <v>0</v>
      </c>
      <c r="CU753">
        <v>0</v>
      </c>
      <c r="CV753">
        <v>0</v>
      </c>
      <c r="CW753">
        <v>0</v>
      </c>
      <c r="CX753">
        <v>0</v>
      </c>
      <c r="CY753">
        <v>0</v>
      </c>
      <c r="CZ753">
        <v>0</v>
      </c>
      <c r="DA753">
        <v>0</v>
      </c>
      <c r="DB753">
        <v>0</v>
      </c>
      <c r="DC753">
        <v>0</v>
      </c>
      <c r="DD753">
        <v>0</v>
      </c>
      <c r="DE753">
        <v>0</v>
      </c>
      <c r="DF753">
        <v>0</v>
      </c>
      <c r="DG753">
        <v>0</v>
      </c>
      <c r="DH753">
        <v>0</v>
      </c>
      <c r="DI753">
        <v>0</v>
      </c>
      <c r="DJ753">
        <v>0</v>
      </c>
      <c r="DK753">
        <v>0</v>
      </c>
      <c r="DL753">
        <v>0</v>
      </c>
      <c r="DM753">
        <v>0</v>
      </c>
      <c r="DN753">
        <v>0</v>
      </c>
      <c r="DO753">
        <v>0</v>
      </c>
      <c r="DP753">
        <v>0</v>
      </c>
      <c r="DQ753">
        <v>0</v>
      </c>
    </row>
    <row r="754" spans="1:121" x14ac:dyDescent="0.25">
      <c r="A754" t="s">
        <v>2298</v>
      </c>
      <c r="B754" t="s">
        <v>136</v>
      </c>
      <c r="C754" t="s">
        <v>137</v>
      </c>
      <c r="D754">
        <v>60</v>
      </c>
      <c r="E754" t="s">
        <v>138</v>
      </c>
      <c r="F754" t="s">
        <v>2297</v>
      </c>
      <c r="G754" s="65">
        <v>28833</v>
      </c>
      <c r="H754" t="s">
        <v>141</v>
      </c>
      <c r="I754" t="s">
        <v>142</v>
      </c>
      <c r="J754" s="66">
        <v>200019603299931</v>
      </c>
      <c r="K754" t="s">
        <v>143</v>
      </c>
      <c r="L754">
        <v>4</v>
      </c>
      <c r="M754" s="65">
        <v>45663</v>
      </c>
      <c r="N754" t="s">
        <v>207</v>
      </c>
      <c r="O754" t="s">
        <v>208</v>
      </c>
      <c r="P754" t="s">
        <v>207</v>
      </c>
      <c r="Q754" t="s">
        <v>208</v>
      </c>
      <c r="R754">
        <v>1</v>
      </c>
      <c r="S754" t="s">
        <v>146</v>
      </c>
      <c r="T754" t="s">
        <v>147</v>
      </c>
      <c r="U754" t="s">
        <v>148</v>
      </c>
      <c r="V754" t="s">
        <v>149</v>
      </c>
      <c r="W754" t="s">
        <v>150</v>
      </c>
      <c r="X754">
        <v>2210</v>
      </c>
      <c r="Y754" t="s">
        <v>170</v>
      </c>
      <c r="AB754" t="s">
        <v>154</v>
      </c>
      <c r="AC754" t="s">
        <v>155</v>
      </c>
      <c r="AP754" t="s">
        <v>158</v>
      </c>
      <c r="AQ754" t="s">
        <v>159</v>
      </c>
      <c r="AR754">
        <v>2025</v>
      </c>
      <c r="AS754">
        <v>12</v>
      </c>
      <c r="AT754" s="65">
        <v>45669</v>
      </c>
      <c r="AU754" t="s">
        <v>160</v>
      </c>
      <c r="AV754" t="s">
        <v>161</v>
      </c>
      <c r="AW754" t="s">
        <v>162</v>
      </c>
      <c r="AX754">
        <v>50000</v>
      </c>
      <c r="AY754">
        <v>0</v>
      </c>
      <c r="AZ754">
        <v>0</v>
      </c>
      <c r="BA754">
        <v>0</v>
      </c>
      <c r="BB754">
        <v>0</v>
      </c>
      <c r="BC754">
        <v>0</v>
      </c>
      <c r="BD754">
        <v>0</v>
      </c>
      <c r="BE754">
        <v>0</v>
      </c>
      <c r="BF754">
        <v>0</v>
      </c>
      <c r="BG754">
        <v>0</v>
      </c>
      <c r="BH754">
        <v>0</v>
      </c>
      <c r="BI754">
        <v>0</v>
      </c>
      <c r="BJ754">
        <v>1435</v>
      </c>
      <c r="BK754">
        <v>1278.07</v>
      </c>
      <c r="BL754">
        <v>1520</v>
      </c>
      <c r="BM754">
        <v>0</v>
      </c>
      <c r="BN754">
        <v>0</v>
      </c>
      <c r="BO754">
        <v>3839.56</v>
      </c>
      <c r="BP754">
        <v>0</v>
      </c>
      <c r="BQ754">
        <v>0</v>
      </c>
      <c r="BR754">
        <v>0</v>
      </c>
      <c r="BS754">
        <v>0</v>
      </c>
      <c r="BT754">
        <v>0</v>
      </c>
      <c r="BU754">
        <v>0</v>
      </c>
      <c r="BV754">
        <v>0</v>
      </c>
      <c r="BW754">
        <v>0</v>
      </c>
      <c r="BX754">
        <v>0</v>
      </c>
      <c r="BY754">
        <v>0</v>
      </c>
      <c r="BZ754">
        <v>9131.1200000000008</v>
      </c>
      <c r="CA754">
        <v>0</v>
      </c>
      <c r="CB754">
        <v>0</v>
      </c>
      <c r="CC754">
        <v>0</v>
      </c>
      <c r="CD754">
        <v>0</v>
      </c>
      <c r="CE754">
        <v>0</v>
      </c>
      <c r="CF754">
        <v>0</v>
      </c>
      <c r="CG754">
        <v>0</v>
      </c>
      <c r="CH754">
        <v>0</v>
      </c>
      <c r="CI754">
        <v>0</v>
      </c>
      <c r="CJ754">
        <v>0</v>
      </c>
      <c r="CK754">
        <v>0</v>
      </c>
      <c r="CL754">
        <v>0</v>
      </c>
      <c r="CM754">
        <v>0</v>
      </c>
      <c r="CN754">
        <v>0</v>
      </c>
      <c r="CO754">
        <v>0</v>
      </c>
      <c r="CP754">
        <v>0</v>
      </c>
      <c r="CQ754">
        <v>0</v>
      </c>
      <c r="CR754">
        <v>0</v>
      </c>
      <c r="CS754">
        <v>0</v>
      </c>
      <c r="CT754">
        <v>0</v>
      </c>
      <c r="CU754">
        <v>0</v>
      </c>
      <c r="CV754">
        <v>0</v>
      </c>
      <c r="CW754">
        <v>0</v>
      </c>
      <c r="CX754">
        <v>0</v>
      </c>
      <c r="CY754">
        <v>0</v>
      </c>
      <c r="CZ754">
        <v>0</v>
      </c>
      <c r="DA754">
        <v>0</v>
      </c>
      <c r="DB754">
        <v>0</v>
      </c>
      <c r="DC754">
        <v>0</v>
      </c>
      <c r="DD754">
        <v>0</v>
      </c>
      <c r="DE754">
        <v>0</v>
      </c>
      <c r="DF754">
        <v>0</v>
      </c>
      <c r="DG754">
        <v>0</v>
      </c>
      <c r="DH754">
        <v>0</v>
      </c>
      <c r="DI754">
        <v>0</v>
      </c>
      <c r="DJ754">
        <v>0</v>
      </c>
      <c r="DK754">
        <v>0</v>
      </c>
      <c r="DL754">
        <v>0</v>
      </c>
      <c r="DM754">
        <v>0</v>
      </c>
      <c r="DN754">
        <v>0</v>
      </c>
      <c r="DO754">
        <v>0</v>
      </c>
      <c r="DP754">
        <v>0</v>
      </c>
      <c r="DQ754">
        <v>0</v>
      </c>
    </row>
    <row r="755" spans="1:121" x14ac:dyDescent="0.25">
      <c r="A755" t="s">
        <v>2300</v>
      </c>
      <c r="B755" t="s">
        <v>136</v>
      </c>
      <c r="C755" t="s">
        <v>137</v>
      </c>
      <c r="D755">
        <v>22</v>
      </c>
      <c r="E755" t="s">
        <v>138</v>
      </c>
      <c r="F755" t="s">
        <v>2299</v>
      </c>
      <c r="G755" t="s">
        <v>2301</v>
      </c>
      <c r="H755" t="s">
        <v>141</v>
      </c>
      <c r="I755" t="s">
        <v>142</v>
      </c>
      <c r="J755" s="66">
        <v>200011640481878</v>
      </c>
      <c r="K755" t="s">
        <v>143</v>
      </c>
      <c r="L755">
        <v>4</v>
      </c>
      <c r="M755" s="65">
        <v>45663</v>
      </c>
      <c r="N755" t="s">
        <v>185</v>
      </c>
      <c r="O755" t="s">
        <v>186</v>
      </c>
      <c r="P755" t="s">
        <v>185</v>
      </c>
      <c r="Q755" t="s">
        <v>186</v>
      </c>
      <c r="R755">
        <v>1</v>
      </c>
      <c r="S755" t="s">
        <v>146</v>
      </c>
      <c r="T755" t="s">
        <v>147</v>
      </c>
      <c r="U755" t="s">
        <v>148</v>
      </c>
      <c r="V755" t="s">
        <v>149</v>
      </c>
      <c r="W755" t="s">
        <v>150</v>
      </c>
      <c r="X755">
        <v>1693</v>
      </c>
      <c r="Y755" t="s">
        <v>187</v>
      </c>
      <c r="Z755" t="s">
        <v>152</v>
      </c>
      <c r="AA755" t="s">
        <v>153</v>
      </c>
      <c r="AB755" t="s">
        <v>154</v>
      </c>
      <c r="AC755" t="s">
        <v>155</v>
      </c>
      <c r="AF755" t="s">
        <v>188</v>
      </c>
      <c r="AG755" t="s">
        <v>189</v>
      </c>
      <c r="AP755" t="s">
        <v>158</v>
      </c>
      <c r="AQ755" t="s">
        <v>159</v>
      </c>
      <c r="AR755">
        <v>2025</v>
      </c>
      <c r="AS755">
        <v>12</v>
      </c>
      <c r="AT755" s="65">
        <v>45669</v>
      </c>
      <c r="AU755" t="s">
        <v>160</v>
      </c>
      <c r="AV755" t="s">
        <v>161</v>
      </c>
      <c r="AW755" t="s">
        <v>162</v>
      </c>
      <c r="AX755">
        <v>70000</v>
      </c>
      <c r="AY755">
        <v>0</v>
      </c>
      <c r="AZ755">
        <v>0</v>
      </c>
      <c r="BA755">
        <v>0</v>
      </c>
      <c r="BB755">
        <v>0</v>
      </c>
      <c r="BC755">
        <v>0</v>
      </c>
      <c r="BD755">
        <v>0</v>
      </c>
      <c r="BE755">
        <v>0</v>
      </c>
      <c r="BF755">
        <v>0</v>
      </c>
      <c r="BG755">
        <v>0</v>
      </c>
      <c r="BH755">
        <v>0</v>
      </c>
      <c r="BI755">
        <v>0</v>
      </c>
      <c r="BJ755">
        <v>2009</v>
      </c>
      <c r="BK755">
        <v>5368.48</v>
      </c>
      <c r="BL755">
        <v>2128</v>
      </c>
      <c r="BM755">
        <v>0</v>
      </c>
      <c r="BN755">
        <v>0</v>
      </c>
      <c r="BO755">
        <v>0</v>
      </c>
      <c r="BP755">
        <v>0</v>
      </c>
      <c r="BQ755">
        <v>0</v>
      </c>
      <c r="BR755">
        <v>0</v>
      </c>
      <c r="BS755">
        <v>0</v>
      </c>
      <c r="BT755">
        <v>0</v>
      </c>
      <c r="BU755">
        <v>0</v>
      </c>
      <c r="BV755">
        <v>0</v>
      </c>
      <c r="BW755">
        <v>0</v>
      </c>
      <c r="BX755">
        <v>0</v>
      </c>
      <c r="BY755">
        <v>0</v>
      </c>
      <c r="BZ755">
        <v>0</v>
      </c>
      <c r="CA755">
        <v>0</v>
      </c>
      <c r="CB755">
        <v>0</v>
      </c>
      <c r="CC755">
        <v>0</v>
      </c>
      <c r="CD755">
        <v>0</v>
      </c>
      <c r="CE755">
        <v>0</v>
      </c>
      <c r="CF755">
        <v>0</v>
      </c>
      <c r="CG755">
        <v>0</v>
      </c>
      <c r="CH755">
        <v>0</v>
      </c>
      <c r="CI755">
        <v>0</v>
      </c>
      <c r="CJ755">
        <v>0</v>
      </c>
      <c r="CK755">
        <v>0</v>
      </c>
      <c r="CL755">
        <v>0</v>
      </c>
      <c r="CM755">
        <v>0</v>
      </c>
      <c r="CN755">
        <v>0</v>
      </c>
      <c r="CO755">
        <v>0</v>
      </c>
      <c r="CP755">
        <v>0</v>
      </c>
      <c r="CQ755">
        <v>0</v>
      </c>
      <c r="CR755">
        <v>0</v>
      </c>
      <c r="CS755">
        <v>0</v>
      </c>
      <c r="CT755">
        <v>0</v>
      </c>
      <c r="CU755">
        <v>0</v>
      </c>
      <c r="CV755">
        <v>0</v>
      </c>
      <c r="CW755">
        <v>0</v>
      </c>
      <c r="CX755">
        <v>0</v>
      </c>
      <c r="CY755">
        <v>0</v>
      </c>
      <c r="CZ755">
        <v>0</v>
      </c>
      <c r="DA755">
        <v>0</v>
      </c>
      <c r="DB755">
        <v>0</v>
      </c>
      <c r="DC755">
        <v>0</v>
      </c>
      <c r="DD755">
        <v>0</v>
      </c>
      <c r="DE755">
        <v>0</v>
      </c>
      <c r="DF755">
        <v>0</v>
      </c>
      <c r="DG755">
        <v>0</v>
      </c>
      <c r="DH755">
        <v>0</v>
      </c>
      <c r="DI755">
        <v>0</v>
      </c>
      <c r="DJ755">
        <v>0</v>
      </c>
      <c r="DK755">
        <v>0</v>
      </c>
      <c r="DL755">
        <v>0</v>
      </c>
      <c r="DM755">
        <v>0</v>
      </c>
      <c r="DN755">
        <v>0</v>
      </c>
      <c r="DO755">
        <v>0</v>
      </c>
      <c r="DP755">
        <v>0</v>
      </c>
      <c r="DQ755">
        <v>0</v>
      </c>
    </row>
    <row r="756" spans="1:121" x14ac:dyDescent="0.25">
      <c r="A756" t="s">
        <v>2303</v>
      </c>
      <c r="B756" t="s">
        <v>136</v>
      </c>
      <c r="C756" t="s">
        <v>137</v>
      </c>
      <c r="D756">
        <v>58</v>
      </c>
      <c r="E756" t="s">
        <v>138</v>
      </c>
      <c r="F756" t="s">
        <v>2302</v>
      </c>
      <c r="G756" t="s">
        <v>2304</v>
      </c>
      <c r="H756" t="s">
        <v>166</v>
      </c>
      <c r="I756" t="s">
        <v>142</v>
      </c>
      <c r="J756" s="66">
        <v>200019603550326</v>
      </c>
      <c r="K756" t="s">
        <v>143</v>
      </c>
      <c r="L756">
        <v>5</v>
      </c>
      <c r="M756" s="65">
        <v>45663</v>
      </c>
      <c r="N756" t="s">
        <v>185</v>
      </c>
      <c r="O756" t="s">
        <v>186</v>
      </c>
      <c r="P756" t="s">
        <v>185</v>
      </c>
      <c r="Q756" t="s">
        <v>186</v>
      </c>
      <c r="R756">
        <v>1</v>
      </c>
      <c r="S756" t="s">
        <v>146</v>
      </c>
      <c r="T756" t="s">
        <v>147</v>
      </c>
      <c r="U756" t="s">
        <v>148</v>
      </c>
      <c r="V756" t="s">
        <v>149</v>
      </c>
      <c r="W756" t="s">
        <v>150</v>
      </c>
      <c r="X756">
        <v>3306</v>
      </c>
      <c r="Y756" t="s">
        <v>202</v>
      </c>
      <c r="Z756" t="s">
        <v>152</v>
      </c>
      <c r="AA756" t="s">
        <v>153</v>
      </c>
      <c r="AB756" t="s">
        <v>154</v>
      </c>
      <c r="AC756" t="s">
        <v>155</v>
      </c>
      <c r="AF756" t="s">
        <v>188</v>
      </c>
      <c r="AG756" t="s">
        <v>189</v>
      </c>
      <c r="AP756" t="s">
        <v>158</v>
      </c>
      <c r="AQ756" t="s">
        <v>159</v>
      </c>
      <c r="AR756">
        <v>2025</v>
      </c>
      <c r="AS756">
        <v>12</v>
      </c>
      <c r="AT756" s="65">
        <v>45669</v>
      </c>
      <c r="AU756" t="s">
        <v>160</v>
      </c>
      <c r="AV756" t="s">
        <v>161</v>
      </c>
      <c r="AW756" t="s">
        <v>162</v>
      </c>
      <c r="AX756">
        <v>80000</v>
      </c>
      <c r="AY756">
        <v>0</v>
      </c>
      <c r="AZ756">
        <v>0</v>
      </c>
      <c r="BA756">
        <v>0</v>
      </c>
      <c r="BB756">
        <v>0</v>
      </c>
      <c r="BC756">
        <v>0</v>
      </c>
      <c r="BD756">
        <v>0</v>
      </c>
      <c r="BE756">
        <v>0</v>
      </c>
      <c r="BF756">
        <v>0</v>
      </c>
      <c r="BG756">
        <v>0</v>
      </c>
      <c r="BH756">
        <v>0</v>
      </c>
      <c r="BI756">
        <v>0</v>
      </c>
      <c r="BJ756">
        <v>2296</v>
      </c>
      <c r="BK756">
        <v>7400.87</v>
      </c>
      <c r="BL756">
        <v>2432</v>
      </c>
      <c r="BM756">
        <v>0</v>
      </c>
      <c r="BN756">
        <v>0</v>
      </c>
      <c r="BO756">
        <v>0</v>
      </c>
      <c r="BP756">
        <v>0</v>
      </c>
      <c r="BQ756">
        <v>0</v>
      </c>
      <c r="BR756">
        <v>0</v>
      </c>
      <c r="BS756">
        <v>0</v>
      </c>
      <c r="BT756">
        <v>0</v>
      </c>
      <c r="BU756">
        <v>0</v>
      </c>
      <c r="BV756">
        <v>0</v>
      </c>
      <c r="BW756">
        <v>0</v>
      </c>
      <c r="BX756">
        <v>0</v>
      </c>
      <c r="BY756">
        <v>0</v>
      </c>
      <c r="BZ756">
        <v>0</v>
      </c>
      <c r="CA756">
        <v>0</v>
      </c>
      <c r="CB756">
        <v>0</v>
      </c>
      <c r="CC756">
        <v>0</v>
      </c>
      <c r="CD756">
        <v>0</v>
      </c>
      <c r="CE756">
        <v>0</v>
      </c>
      <c r="CF756">
        <v>0</v>
      </c>
      <c r="CG756">
        <v>0</v>
      </c>
      <c r="CH756">
        <v>0</v>
      </c>
      <c r="CI756">
        <v>0</v>
      </c>
      <c r="CJ756">
        <v>0</v>
      </c>
      <c r="CK756">
        <v>0</v>
      </c>
      <c r="CL756">
        <v>0</v>
      </c>
      <c r="CM756">
        <v>0</v>
      </c>
      <c r="CN756">
        <v>0</v>
      </c>
      <c r="CO756">
        <v>0</v>
      </c>
      <c r="CP756">
        <v>0</v>
      </c>
      <c r="CQ756">
        <v>0</v>
      </c>
      <c r="CR756">
        <v>0</v>
      </c>
      <c r="CS756">
        <v>0</v>
      </c>
      <c r="CT756">
        <v>0</v>
      </c>
      <c r="CU756">
        <v>0</v>
      </c>
      <c r="CV756">
        <v>0</v>
      </c>
      <c r="CW756">
        <v>0</v>
      </c>
      <c r="CX756">
        <v>0</v>
      </c>
      <c r="CY756">
        <v>0</v>
      </c>
      <c r="CZ756">
        <v>0</v>
      </c>
      <c r="DA756">
        <v>0</v>
      </c>
      <c r="DB756">
        <v>0</v>
      </c>
      <c r="DC756">
        <v>0</v>
      </c>
      <c r="DD756">
        <v>0</v>
      </c>
      <c r="DE756">
        <v>0</v>
      </c>
      <c r="DF756">
        <v>0</v>
      </c>
      <c r="DG756">
        <v>0</v>
      </c>
      <c r="DH756">
        <v>0</v>
      </c>
      <c r="DI756">
        <v>0</v>
      </c>
      <c r="DJ756">
        <v>0</v>
      </c>
      <c r="DK756">
        <v>0</v>
      </c>
      <c r="DL756">
        <v>0</v>
      </c>
      <c r="DM756">
        <v>0</v>
      </c>
      <c r="DN756">
        <v>0</v>
      </c>
      <c r="DO756">
        <v>0</v>
      </c>
      <c r="DP756">
        <v>0</v>
      </c>
      <c r="DQ756">
        <v>0</v>
      </c>
    </row>
    <row r="757" spans="1:121" x14ac:dyDescent="0.25">
      <c r="A757" t="s">
        <v>2306</v>
      </c>
      <c r="B757" t="s">
        <v>136</v>
      </c>
      <c r="C757" t="s">
        <v>137</v>
      </c>
      <c r="D757">
        <v>50</v>
      </c>
      <c r="E757" t="s">
        <v>138</v>
      </c>
      <c r="F757" t="s">
        <v>2305</v>
      </c>
      <c r="G757" t="s">
        <v>2307</v>
      </c>
      <c r="H757" t="s">
        <v>141</v>
      </c>
      <c r="I757" t="s">
        <v>142</v>
      </c>
      <c r="J757" s="66">
        <v>9601701041</v>
      </c>
      <c r="K757" t="s">
        <v>143</v>
      </c>
      <c r="L757">
        <v>1</v>
      </c>
      <c r="M757" s="65">
        <v>45668</v>
      </c>
      <c r="N757" t="s">
        <v>388</v>
      </c>
      <c r="O757" t="s">
        <v>389</v>
      </c>
      <c r="P757" t="s">
        <v>388</v>
      </c>
      <c r="Q757" t="s">
        <v>389</v>
      </c>
      <c r="R757">
        <v>34</v>
      </c>
      <c r="S757" t="s">
        <v>169</v>
      </c>
      <c r="T757" t="s">
        <v>147</v>
      </c>
      <c r="U757" t="s">
        <v>148</v>
      </c>
      <c r="V757" t="s">
        <v>149</v>
      </c>
      <c r="W757" t="s">
        <v>150</v>
      </c>
      <c r="X757">
        <v>3248</v>
      </c>
      <c r="Y757" t="s">
        <v>1115</v>
      </c>
      <c r="Z757" t="s">
        <v>152</v>
      </c>
      <c r="AA757" t="s">
        <v>153</v>
      </c>
      <c r="AB757" t="s">
        <v>154</v>
      </c>
      <c r="AC757" t="s">
        <v>155</v>
      </c>
      <c r="AF757" t="s">
        <v>188</v>
      </c>
      <c r="AG757" t="s">
        <v>189</v>
      </c>
      <c r="AP757" t="s">
        <v>158</v>
      </c>
      <c r="AQ757" t="s">
        <v>159</v>
      </c>
      <c r="AR757">
        <v>2025</v>
      </c>
      <c r="AS757">
        <v>12</v>
      </c>
      <c r="AT757" s="65">
        <v>45669</v>
      </c>
      <c r="AU757" t="s">
        <v>160</v>
      </c>
      <c r="AV757" t="s">
        <v>161</v>
      </c>
      <c r="AW757" t="s">
        <v>171</v>
      </c>
      <c r="AX757">
        <v>0</v>
      </c>
      <c r="AY757">
        <v>0</v>
      </c>
      <c r="AZ757">
        <v>0</v>
      </c>
      <c r="BA757">
        <v>0</v>
      </c>
      <c r="BB757">
        <v>0</v>
      </c>
      <c r="BC757">
        <v>0</v>
      </c>
      <c r="BD757">
        <v>0</v>
      </c>
      <c r="BE757">
        <v>0</v>
      </c>
      <c r="BF757">
        <v>0</v>
      </c>
      <c r="BG757">
        <v>0</v>
      </c>
      <c r="BH757">
        <v>0</v>
      </c>
      <c r="BI757">
        <v>0</v>
      </c>
      <c r="BJ757">
        <v>1722</v>
      </c>
      <c r="BK757">
        <v>3486.68</v>
      </c>
      <c r="BL757">
        <v>1824</v>
      </c>
      <c r="BM757">
        <v>0</v>
      </c>
      <c r="BN757">
        <v>0</v>
      </c>
      <c r="BO757">
        <v>0</v>
      </c>
      <c r="BP757">
        <v>0</v>
      </c>
      <c r="BQ757">
        <v>0</v>
      </c>
      <c r="BR757">
        <v>0</v>
      </c>
      <c r="BS757">
        <v>0</v>
      </c>
      <c r="BT757">
        <v>0</v>
      </c>
      <c r="BU757">
        <v>0</v>
      </c>
      <c r="BV757">
        <v>0</v>
      </c>
      <c r="BW757">
        <v>0</v>
      </c>
      <c r="BX757">
        <v>0</v>
      </c>
      <c r="BY757">
        <v>0</v>
      </c>
      <c r="BZ757">
        <v>0</v>
      </c>
      <c r="CA757">
        <v>0</v>
      </c>
      <c r="CB757">
        <v>0</v>
      </c>
      <c r="CC757">
        <v>0</v>
      </c>
      <c r="CD757">
        <v>0</v>
      </c>
      <c r="CE757">
        <v>0</v>
      </c>
      <c r="CF757">
        <v>0</v>
      </c>
      <c r="CG757">
        <v>0</v>
      </c>
      <c r="CH757">
        <v>0</v>
      </c>
      <c r="CI757">
        <v>0</v>
      </c>
      <c r="CJ757">
        <v>0</v>
      </c>
      <c r="CK757">
        <v>0</v>
      </c>
      <c r="CL757">
        <v>0</v>
      </c>
      <c r="CM757">
        <v>0</v>
      </c>
      <c r="CN757">
        <v>0</v>
      </c>
      <c r="CO757">
        <v>0</v>
      </c>
      <c r="CP757">
        <v>0</v>
      </c>
      <c r="CQ757">
        <v>0</v>
      </c>
      <c r="CR757">
        <v>0</v>
      </c>
      <c r="CS757">
        <v>0</v>
      </c>
      <c r="CT757">
        <v>0</v>
      </c>
      <c r="CU757">
        <v>0</v>
      </c>
      <c r="CV757">
        <v>0</v>
      </c>
      <c r="CW757">
        <v>0</v>
      </c>
      <c r="CX757">
        <v>0</v>
      </c>
      <c r="CY757">
        <v>0</v>
      </c>
      <c r="CZ757">
        <v>0</v>
      </c>
      <c r="DA757">
        <v>0</v>
      </c>
      <c r="DB757">
        <v>0</v>
      </c>
      <c r="DC757">
        <v>0</v>
      </c>
      <c r="DD757">
        <v>0</v>
      </c>
      <c r="DE757">
        <v>0</v>
      </c>
      <c r="DF757">
        <v>0</v>
      </c>
      <c r="DG757">
        <v>0</v>
      </c>
      <c r="DH757">
        <v>0</v>
      </c>
      <c r="DI757">
        <v>0</v>
      </c>
      <c r="DJ757">
        <v>0</v>
      </c>
      <c r="DK757">
        <v>0</v>
      </c>
      <c r="DL757">
        <v>0</v>
      </c>
      <c r="DM757">
        <v>0</v>
      </c>
      <c r="DN757">
        <v>0</v>
      </c>
      <c r="DO757">
        <v>0</v>
      </c>
      <c r="DP757">
        <v>0</v>
      </c>
      <c r="DQ757">
        <v>0</v>
      </c>
    </row>
    <row r="758" spans="1:121" x14ac:dyDescent="0.25">
      <c r="A758" t="s">
        <v>2309</v>
      </c>
      <c r="B758" t="s">
        <v>136</v>
      </c>
      <c r="C758" t="s">
        <v>137</v>
      </c>
      <c r="D758">
        <v>191</v>
      </c>
      <c r="E758" t="s">
        <v>138</v>
      </c>
      <c r="F758" t="s">
        <v>2308</v>
      </c>
      <c r="G758" t="s">
        <v>904</v>
      </c>
      <c r="H758" t="s">
        <v>166</v>
      </c>
      <c r="I758" t="s">
        <v>142</v>
      </c>
      <c r="J758" s="66">
        <v>200019600752800</v>
      </c>
      <c r="K758" t="s">
        <v>143</v>
      </c>
      <c r="L758">
        <v>4</v>
      </c>
      <c r="M758" s="65">
        <v>45663</v>
      </c>
      <c r="N758" t="s">
        <v>200</v>
      </c>
      <c r="O758" t="s">
        <v>201</v>
      </c>
      <c r="P758" t="s">
        <v>200</v>
      </c>
      <c r="Q758" t="s">
        <v>201</v>
      </c>
      <c r="R758">
        <v>1</v>
      </c>
      <c r="S758" t="s">
        <v>146</v>
      </c>
      <c r="T758" t="s">
        <v>147</v>
      </c>
      <c r="U758" t="s">
        <v>148</v>
      </c>
      <c r="V758" t="s">
        <v>149</v>
      </c>
      <c r="W758" t="s">
        <v>150</v>
      </c>
      <c r="X758">
        <v>1693</v>
      </c>
      <c r="Y758" t="s">
        <v>187</v>
      </c>
      <c r="Z758" t="s">
        <v>152</v>
      </c>
      <c r="AA758" t="s">
        <v>153</v>
      </c>
      <c r="AB758" t="s">
        <v>154</v>
      </c>
      <c r="AC758" t="s">
        <v>155</v>
      </c>
      <c r="AF758" t="s">
        <v>188</v>
      </c>
      <c r="AG758" t="s">
        <v>189</v>
      </c>
      <c r="AP758" t="s">
        <v>158</v>
      </c>
      <c r="AQ758" t="s">
        <v>159</v>
      </c>
      <c r="AR758">
        <v>2025</v>
      </c>
      <c r="AS758">
        <v>12</v>
      </c>
      <c r="AT758" s="65">
        <v>45669</v>
      </c>
      <c r="AU758" t="s">
        <v>160</v>
      </c>
      <c r="AV758" t="s">
        <v>161</v>
      </c>
      <c r="AW758" t="s">
        <v>162</v>
      </c>
      <c r="AX758">
        <v>70000</v>
      </c>
      <c r="AY758">
        <v>0</v>
      </c>
      <c r="AZ758">
        <v>0</v>
      </c>
      <c r="BA758">
        <v>0</v>
      </c>
      <c r="BB758">
        <v>0</v>
      </c>
      <c r="BC758">
        <v>0</v>
      </c>
      <c r="BD758">
        <v>0</v>
      </c>
      <c r="BE758">
        <v>0</v>
      </c>
      <c r="BF758">
        <v>0</v>
      </c>
      <c r="BG758">
        <v>0</v>
      </c>
      <c r="BH758">
        <v>0</v>
      </c>
      <c r="BI758">
        <v>0</v>
      </c>
      <c r="BJ758">
        <v>2009</v>
      </c>
      <c r="BK758">
        <v>5368.48</v>
      </c>
      <c r="BL758">
        <v>2128</v>
      </c>
      <c r="BM758">
        <v>0</v>
      </c>
      <c r="BN758">
        <v>0</v>
      </c>
      <c r="BO758">
        <v>0</v>
      </c>
      <c r="BP758">
        <v>0</v>
      </c>
      <c r="BQ758">
        <v>0</v>
      </c>
      <c r="BR758">
        <v>0</v>
      </c>
      <c r="BS758">
        <v>0</v>
      </c>
      <c r="BT758">
        <v>0</v>
      </c>
      <c r="BU758">
        <v>0</v>
      </c>
      <c r="BV758">
        <v>0</v>
      </c>
      <c r="BW758">
        <v>0</v>
      </c>
      <c r="BX758">
        <v>0</v>
      </c>
      <c r="BY758">
        <v>0</v>
      </c>
      <c r="BZ758">
        <v>0</v>
      </c>
      <c r="CA758">
        <v>0</v>
      </c>
      <c r="CB758">
        <v>0</v>
      </c>
      <c r="CC758">
        <v>0</v>
      </c>
      <c r="CD758">
        <v>0</v>
      </c>
      <c r="CE758">
        <v>0</v>
      </c>
      <c r="CF758">
        <v>0</v>
      </c>
      <c r="CG758">
        <v>0</v>
      </c>
      <c r="CH758">
        <v>0</v>
      </c>
      <c r="CI758">
        <v>0</v>
      </c>
      <c r="CJ758">
        <v>0</v>
      </c>
      <c r="CK758">
        <v>0</v>
      </c>
      <c r="CL758">
        <v>0</v>
      </c>
      <c r="CM758">
        <v>0</v>
      </c>
      <c r="CN758">
        <v>0</v>
      </c>
      <c r="CO758">
        <v>0</v>
      </c>
      <c r="CP758">
        <v>0</v>
      </c>
      <c r="CQ758">
        <v>0</v>
      </c>
      <c r="CR758">
        <v>0</v>
      </c>
      <c r="CS758">
        <v>0</v>
      </c>
      <c r="CT758">
        <v>0</v>
      </c>
      <c r="CU758">
        <v>0</v>
      </c>
      <c r="CV758">
        <v>0</v>
      </c>
      <c r="CW758">
        <v>0</v>
      </c>
      <c r="CX758">
        <v>0</v>
      </c>
      <c r="CY758">
        <v>0</v>
      </c>
      <c r="CZ758">
        <v>0</v>
      </c>
      <c r="DA758">
        <v>0</v>
      </c>
      <c r="DB758">
        <v>0</v>
      </c>
      <c r="DC758">
        <v>0</v>
      </c>
      <c r="DD758">
        <v>0</v>
      </c>
      <c r="DE758">
        <v>0</v>
      </c>
      <c r="DF758">
        <v>0</v>
      </c>
      <c r="DG758">
        <v>0</v>
      </c>
      <c r="DH758">
        <v>0</v>
      </c>
      <c r="DI758">
        <v>0</v>
      </c>
      <c r="DJ758">
        <v>0</v>
      </c>
      <c r="DK758">
        <v>0</v>
      </c>
      <c r="DL758">
        <v>0</v>
      </c>
      <c r="DM758">
        <v>0</v>
      </c>
      <c r="DN758">
        <v>0</v>
      </c>
      <c r="DO758">
        <v>0</v>
      </c>
      <c r="DP758">
        <v>0</v>
      </c>
      <c r="DQ758">
        <v>0</v>
      </c>
    </row>
    <row r="759" spans="1:121" x14ac:dyDescent="0.25">
      <c r="A759" t="s">
        <v>2311</v>
      </c>
      <c r="B759" t="s">
        <v>136</v>
      </c>
      <c r="C759" t="s">
        <v>137</v>
      </c>
      <c r="D759">
        <v>257</v>
      </c>
      <c r="E759" t="s">
        <v>138</v>
      </c>
      <c r="F759" t="s">
        <v>2310</v>
      </c>
      <c r="G759" s="65">
        <v>21521</v>
      </c>
      <c r="H759" t="s">
        <v>166</v>
      </c>
      <c r="I759" t="s">
        <v>142</v>
      </c>
      <c r="J759" s="66">
        <v>200010131159992</v>
      </c>
      <c r="K759" t="s">
        <v>143</v>
      </c>
      <c r="L759">
        <v>5</v>
      </c>
      <c r="M759" s="65">
        <v>45663</v>
      </c>
      <c r="N759" t="s">
        <v>144</v>
      </c>
      <c r="O759" t="s">
        <v>145</v>
      </c>
      <c r="P759" t="s">
        <v>144</v>
      </c>
      <c r="Q759" t="s">
        <v>145</v>
      </c>
      <c r="R759">
        <v>1</v>
      </c>
      <c r="S759" t="s">
        <v>146</v>
      </c>
      <c r="T759" t="s">
        <v>147</v>
      </c>
      <c r="U759" t="s">
        <v>148</v>
      </c>
      <c r="V759" t="s">
        <v>149</v>
      </c>
      <c r="W759" t="s">
        <v>150</v>
      </c>
      <c r="X759">
        <v>2210</v>
      </c>
      <c r="Y759" t="s">
        <v>170</v>
      </c>
      <c r="AB759" t="s">
        <v>154</v>
      </c>
      <c r="AC759" t="s">
        <v>155</v>
      </c>
      <c r="AP759" t="s">
        <v>158</v>
      </c>
      <c r="AQ759" t="s">
        <v>159</v>
      </c>
      <c r="AR759">
        <v>2025</v>
      </c>
      <c r="AS759">
        <v>12</v>
      </c>
      <c r="AT759" s="65">
        <v>45669</v>
      </c>
      <c r="AU759" t="s">
        <v>160</v>
      </c>
      <c r="AV759" t="s">
        <v>161</v>
      </c>
      <c r="AW759" t="s">
        <v>162</v>
      </c>
      <c r="AX759">
        <v>40796.25</v>
      </c>
      <c r="AY759">
        <v>0</v>
      </c>
      <c r="AZ759">
        <v>0</v>
      </c>
      <c r="BA759">
        <v>0</v>
      </c>
      <c r="BB759">
        <v>0</v>
      </c>
      <c r="BC759">
        <v>0</v>
      </c>
      <c r="BD759">
        <v>0</v>
      </c>
      <c r="BE759">
        <v>0</v>
      </c>
      <c r="BF759">
        <v>0</v>
      </c>
      <c r="BG759">
        <v>0</v>
      </c>
      <c r="BH759">
        <v>0</v>
      </c>
      <c r="BI759">
        <v>0</v>
      </c>
      <c r="BJ759">
        <v>1170.8499999999999</v>
      </c>
      <c r="BK759">
        <v>555.03</v>
      </c>
      <c r="BL759">
        <v>1240.21</v>
      </c>
      <c r="BM759">
        <v>0</v>
      </c>
      <c r="BN759">
        <v>0</v>
      </c>
      <c r="BO759">
        <v>0</v>
      </c>
      <c r="BP759">
        <v>0</v>
      </c>
      <c r="BQ759">
        <v>0</v>
      </c>
      <c r="BR759">
        <v>0</v>
      </c>
      <c r="BS759">
        <v>0</v>
      </c>
      <c r="BT759">
        <v>0</v>
      </c>
      <c r="BU759">
        <v>0</v>
      </c>
      <c r="BV759">
        <v>0</v>
      </c>
      <c r="BW759">
        <v>0</v>
      </c>
      <c r="BX759">
        <v>0</v>
      </c>
      <c r="BY759">
        <v>0</v>
      </c>
      <c r="BZ759">
        <v>0</v>
      </c>
      <c r="CA759">
        <v>0</v>
      </c>
      <c r="CB759">
        <v>0</v>
      </c>
      <c r="CC759">
        <v>0</v>
      </c>
      <c r="CD759">
        <v>0</v>
      </c>
      <c r="CE759">
        <v>0</v>
      </c>
      <c r="CF759">
        <v>0</v>
      </c>
      <c r="CG759">
        <v>0</v>
      </c>
      <c r="CH759">
        <v>0</v>
      </c>
      <c r="CI759">
        <v>0</v>
      </c>
      <c r="CJ759">
        <v>0</v>
      </c>
      <c r="CK759">
        <v>0</v>
      </c>
      <c r="CL759">
        <v>0</v>
      </c>
      <c r="CM759">
        <v>0</v>
      </c>
      <c r="CN759">
        <v>0</v>
      </c>
      <c r="CO759">
        <v>0</v>
      </c>
      <c r="CP759">
        <v>0</v>
      </c>
      <c r="CQ759">
        <v>0</v>
      </c>
      <c r="CR759">
        <v>0</v>
      </c>
      <c r="CS759">
        <v>0</v>
      </c>
      <c r="CT759">
        <v>0</v>
      </c>
      <c r="CU759">
        <v>0</v>
      </c>
      <c r="CV759">
        <v>0</v>
      </c>
      <c r="CW759">
        <v>0</v>
      </c>
      <c r="CX759">
        <v>0</v>
      </c>
      <c r="CY759">
        <v>0</v>
      </c>
      <c r="CZ759">
        <v>0</v>
      </c>
      <c r="DA759">
        <v>0</v>
      </c>
      <c r="DB759">
        <v>0</v>
      </c>
      <c r="DC759">
        <v>0</v>
      </c>
      <c r="DD759">
        <v>0</v>
      </c>
      <c r="DE759">
        <v>0</v>
      </c>
      <c r="DF759">
        <v>0</v>
      </c>
      <c r="DG759">
        <v>0</v>
      </c>
      <c r="DH759">
        <v>0</v>
      </c>
      <c r="DI759">
        <v>0</v>
      </c>
      <c r="DJ759">
        <v>0</v>
      </c>
      <c r="DK759">
        <v>0</v>
      </c>
      <c r="DL759">
        <v>0</v>
      </c>
      <c r="DM759">
        <v>0</v>
      </c>
      <c r="DN759">
        <v>0</v>
      </c>
      <c r="DO759">
        <v>0</v>
      </c>
      <c r="DP759">
        <v>0</v>
      </c>
      <c r="DQ759">
        <v>0</v>
      </c>
    </row>
    <row r="760" spans="1:121" x14ac:dyDescent="0.25">
      <c r="A760" t="s">
        <v>2313</v>
      </c>
      <c r="B760" t="s">
        <v>136</v>
      </c>
      <c r="C760" t="s">
        <v>137</v>
      </c>
      <c r="D760">
        <v>136</v>
      </c>
      <c r="E760" t="s">
        <v>138</v>
      </c>
      <c r="F760" t="s">
        <v>2312</v>
      </c>
      <c r="G760" t="s">
        <v>2314</v>
      </c>
      <c r="H760" t="s">
        <v>166</v>
      </c>
      <c r="I760" t="s">
        <v>142</v>
      </c>
      <c r="J760" s="66">
        <v>200019605578526</v>
      </c>
      <c r="K760" t="s">
        <v>143</v>
      </c>
      <c r="L760">
        <v>4</v>
      </c>
      <c r="M760" s="65">
        <v>45663</v>
      </c>
      <c r="N760" t="s">
        <v>200</v>
      </c>
      <c r="O760" t="s">
        <v>201</v>
      </c>
      <c r="P760" t="s">
        <v>200</v>
      </c>
      <c r="Q760" t="s">
        <v>201</v>
      </c>
      <c r="R760">
        <v>1</v>
      </c>
      <c r="S760" t="s">
        <v>146</v>
      </c>
      <c r="T760" t="s">
        <v>147</v>
      </c>
      <c r="U760" t="s">
        <v>148</v>
      </c>
      <c r="V760" t="s">
        <v>149</v>
      </c>
      <c r="W760" t="s">
        <v>150</v>
      </c>
      <c r="X760">
        <v>1500</v>
      </c>
      <c r="Y760" t="s">
        <v>264</v>
      </c>
      <c r="Z760" t="s">
        <v>152</v>
      </c>
      <c r="AA760" t="s">
        <v>153</v>
      </c>
      <c r="AB760" t="s">
        <v>154</v>
      </c>
      <c r="AC760" t="s">
        <v>155</v>
      </c>
      <c r="AF760" t="s">
        <v>188</v>
      </c>
      <c r="AG760" t="s">
        <v>189</v>
      </c>
      <c r="AP760" t="s">
        <v>158</v>
      </c>
      <c r="AQ760" t="s">
        <v>159</v>
      </c>
      <c r="AR760">
        <v>2025</v>
      </c>
      <c r="AS760">
        <v>12</v>
      </c>
      <c r="AT760" s="65">
        <v>45669</v>
      </c>
      <c r="AU760" t="s">
        <v>160</v>
      </c>
      <c r="AV760" t="s">
        <v>161</v>
      </c>
      <c r="AW760" t="s">
        <v>162</v>
      </c>
      <c r="AX760">
        <v>70000</v>
      </c>
      <c r="AY760">
        <v>0</v>
      </c>
      <c r="AZ760">
        <v>0</v>
      </c>
      <c r="BA760">
        <v>0</v>
      </c>
      <c r="BB760">
        <v>0</v>
      </c>
      <c r="BC760">
        <v>0</v>
      </c>
      <c r="BD760">
        <v>0</v>
      </c>
      <c r="BE760">
        <v>0</v>
      </c>
      <c r="BF760">
        <v>0</v>
      </c>
      <c r="BG760">
        <v>0</v>
      </c>
      <c r="BH760">
        <v>0</v>
      </c>
      <c r="BI760">
        <v>0</v>
      </c>
      <c r="BJ760">
        <v>2009</v>
      </c>
      <c r="BK760">
        <v>4600.5600000000004</v>
      </c>
      <c r="BL760">
        <v>2128</v>
      </c>
      <c r="BM760">
        <v>0</v>
      </c>
      <c r="BN760">
        <v>0</v>
      </c>
      <c r="BO760">
        <v>3839.56</v>
      </c>
      <c r="BP760">
        <v>0</v>
      </c>
      <c r="BQ760">
        <v>0</v>
      </c>
      <c r="BR760">
        <v>0</v>
      </c>
      <c r="BS760">
        <v>0</v>
      </c>
      <c r="BT760">
        <v>0</v>
      </c>
      <c r="BU760">
        <v>0</v>
      </c>
      <c r="BV760">
        <v>0</v>
      </c>
      <c r="BW760">
        <v>0</v>
      </c>
      <c r="BX760">
        <v>0</v>
      </c>
      <c r="BY760">
        <v>0</v>
      </c>
      <c r="BZ760">
        <v>0</v>
      </c>
      <c r="CA760">
        <v>0</v>
      </c>
      <c r="CB760">
        <v>0</v>
      </c>
      <c r="CC760">
        <v>0</v>
      </c>
      <c r="CD760">
        <v>0</v>
      </c>
      <c r="CE760">
        <v>0</v>
      </c>
      <c r="CF760">
        <v>0</v>
      </c>
      <c r="CG760">
        <v>0</v>
      </c>
      <c r="CH760">
        <v>0</v>
      </c>
      <c r="CI760">
        <v>0</v>
      </c>
      <c r="CJ760">
        <v>0</v>
      </c>
      <c r="CK760">
        <v>0</v>
      </c>
      <c r="CL760">
        <v>0</v>
      </c>
      <c r="CM760">
        <v>0</v>
      </c>
      <c r="CN760">
        <v>0</v>
      </c>
      <c r="CO760">
        <v>0</v>
      </c>
      <c r="CP760">
        <v>0</v>
      </c>
      <c r="CQ760">
        <v>0</v>
      </c>
      <c r="CR760">
        <v>0</v>
      </c>
      <c r="CS760">
        <v>0</v>
      </c>
      <c r="CT760">
        <v>0</v>
      </c>
      <c r="CU760">
        <v>0</v>
      </c>
      <c r="CV760">
        <v>0</v>
      </c>
      <c r="CW760">
        <v>0</v>
      </c>
      <c r="CX760">
        <v>0</v>
      </c>
      <c r="CY760">
        <v>0</v>
      </c>
      <c r="CZ760">
        <v>0</v>
      </c>
      <c r="DA760">
        <v>0</v>
      </c>
      <c r="DB760">
        <v>0</v>
      </c>
      <c r="DC760">
        <v>0</v>
      </c>
      <c r="DD760">
        <v>0</v>
      </c>
      <c r="DE760">
        <v>0</v>
      </c>
      <c r="DF760">
        <v>0</v>
      </c>
      <c r="DG760">
        <v>0</v>
      </c>
      <c r="DH760">
        <v>0</v>
      </c>
      <c r="DI760">
        <v>0</v>
      </c>
      <c r="DJ760">
        <v>0</v>
      </c>
      <c r="DK760">
        <v>0</v>
      </c>
      <c r="DL760">
        <v>0</v>
      </c>
      <c r="DM760">
        <v>0</v>
      </c>
      <c r="DN760">
        <v>0</v>
      </c>
      <c r="DO760">
        <v>0</v>
      </c>
      <c r="DP760">
        <v>0</v>
      </c>
      <c r="DQ760">
        <v>0</v>
      </c>
    </row>
    <row r="761" spans="1:121" x14ac:dyDescent="0.25">
      <c r="A761" t="s">
        <v>2316</v>
      </c>
      <c r="B761" t="s">
        <v>136</v>
      </c>
      <c r="C761" t="s">
        <v>137</v>
      </c>
      <c r="D761">
        <v>120</v>
      </c>
      <c r="E761" t="s">
        <v>138</v>
      </c>
      <c r="F761" t="s">
        <v>2315</v>
      </c>
      <c r="G761" t="s">
        <v>2317</v>
      </c>
      <c r="H761" t="s">
        <v>166</v>
      </c>
      <c r="I761" t="s">
        <v>142</v>
      </c>
      <c r="J761" s="66">
        <v>200019605578534</v>
      </c>
      <c r="K761" t="s">
        <v>143</v>
      </c>
      <c r="L761">
        <v>4</v>
      </c>
      <c r="M761" s="65">
        <v>45663</v>
      </c>
      <c r="N761" t="s">
        <v>200</v>
      </c>
      <c r="O761" t="s">
        <v>201</v>
      </c>
      <c r="P761" t="s">
        <v>200</v>
      </c>
      <c r="Q761" t="s">
        <v>201</v>
      </c>
      <c r="R761">
        <v>1</v>
      </c>
      <c r="S761" t="s">
        <v>146</v>
      </c>
      <c r="T761" t="s">
        <v>147</v>
      </c>
      <c r="U761" t="s">
        <v>148</v>
      </c>
      <c r="V761" t="s">
        <v>149</v>
      </c>
      <c r="W761" t="s">
        <v>150</v>
      </c>
      <c r="X761">
        <v>1500</v>
      </c>
      <c r="Y761" t="s">
        <v>264</v>
      </c>
      <c r="Z761" t="s">
        <v>152</v>
      </c>
      <c r="AA761" t="s">
        <v>153</v>
      </c>
      <c r="AB761" t="s">
        <v>154</v>
      </c>
      <c r="AC761" t="s">
        <v>155</v>
      </c>
      <c r="AF761" t="s">
        <v>188</v>
      </c>
      <c r="AG761" t="s">
        <v>189</v>
      </c>
      <c r="AP761" t="s">
        <v>158</v>
      </c>
      <c r="AQ761" t="s">
        <v>159</v>
      </c>
      <c r="AR761">
        <v>2025</v>
      </c>
      <c r="AS761">
        <v>12</v>
      </c>
      <c r="AT761" s="65">
        <v>45669</v>
      </c>
      <c r="AU761" t="s">
        <v>160</v>
      </c>
      <c r="AV761" t="s">
        <v>161</v>
      </c>
      <c r="AW761" t="s">
        <v>162</v>
      </c>
      <c r="AX761">
        <v>70000</v>
      </c>
      <c r="AY761">
        <v>0</v>
      </c>
      <c r="AZ761">
        <v>0</v>
      </c>
      <c r="BA761">
        <v>0</v>
      </c>
      <c r="BB761">
        <v>0</v>
      </c>
      <c r="BC761">
        <v>0</v>
      </c>
      <c r="BD761">
        <v>0</v>
      </c>
      <c r="BE761">
        <v>0</v>
      </c>
      <c r="BF761">
        <v>0</v>
      </c>
      <c r="BG761">
        <v>0</v>
      </c>
      <c r="BH761">
        <v>0</v>
      </c>
      <c r="BI761">
        <v>0</v>
      </c>
      <c r="BJ761">
        <v>2009</v>
      </c>
      <c r="BK761">
        <v>5368.48</v>
      </c>
      <c r="BL761">
        <v>2128</v>
      </c>
      <c r="BM761">
        <v>0</v>
      </c>
      <c r="BN761">
        <v>0</v>
      </c>
      <c r="BO761">
        <v>0</v>
      </c>
      <c r="BP761">
        <v>0</v>
      </c>
      <c r="BQ761">
        <v>0</v>
      </c>
      <c r="BR761">
        <v>0</v>
      </c>
      <c r="BS761">
        <v>0</v>
      </c>
      <c r="BT761">
        <v>0</v>
      </c>
      <c r="BU761">
        <v>0</v>
      </c>
      <c r="BV761">
        <v>0</v>
      </c>
      <c r="BW761">
        <v>0</v>
      </c>
      <c r="BX761">
        <v>0</v>
      </c>
      <c r="BY761">
        <v>0</v>
      </c>
      <c r="BZ761">
        <v>0</v>
      </c>
      <c r="CA761">
        <v>0</v>
      </c>
      <c r="CB761">
        <v>0</v>
      </c>
      <c r="CC761">
        <v>0</v>
      </c>
      <c r="CD761">
        <v>0</v>
      </c>
      <c r="CE761">
        <v>0</v>
      </c>
      <c r="CF761">
        <v>0</v>
      </c>
      <c r="CG761">
        <v>0</v>
      </c>
      <c r="CH761">
        <v>0</v>
      </c>
      <c r="CI761">
        <v>0</v>
      </c>
      <c r="CJ761">
        <v>0</v>
      </c>
      <c r="CK761">
        <v>0</v>
      </c>
      <c r="CL761">
        <v>0</v>
      </c>
      <c r="CM761">
        <v>0</v>
      </c>
      <c r="CN761">
        <v>0</v>
      </c>
      <c r="CO761">
        <v>0</v>
      </c>
      <c r="CP761">
        <v>0</v>
      </c>
      <c r="CQ761">
        <v>0</v>
      </c>
      <c r="CR761">
        <v>0</v>
      </c>
      <c r="CS761">
        <v>0</v>
      </c>
      <c r="CT761">
        <v>0</v>
      </c>
      <c r="CU761">
        <v>0</v>
      </c>
      <c r="CV761">
        <v>0</v>
      </c>
      <c r="CW761">
        <v>0</v>
      </c>
      <c r="CX761">
        <v>0</v>
      </c>
      <c r="CY761">
        <v>0</v>
      </c>
      <c r="CZ761">
        <v>0</v>
      </c>
      <c r="DA761">
        <v>0</v>
      </c>
      <c r="DB761">
        <v>0</v>
      </c>
      <c r="DC761">
        <v>0</v>
      </c>
      <c r="DD761">
        <v>0</v>
      </c>
      <c r="DE761">
        <v>0</v>
      </c>
      <c r="DF761">
        <v>0</v>
      </c>
      <c r="DG761">
        <v>0</v>
      </c>
      <c r="DH761">
        <v>0</v>
      </c>
      <c r="DI761">
        <v>0</v>
      </c>
      <c r="DJ761">
        <v>0</v>
      </c>
      <c r="DK761">
        <v>0</v>
      </c>
      <c r="DL761">
        <v>0</v>
      </c>
      <c r="DM761">
        <v>0</v>
      </c>
      <c r="DN761">
        <v>0</v>
      </c>
      <c r="DO761">
        <v>0</v>
      </c>
      <c r="DP761">
        <v>0</v>
      </c>
      <c r="DQ761">
        <v>0</v>
      </c>
    </row>
    <row r="762" spans="1:121" x14ac:dyDescent="0.25">
      <c r="A762" t="s">
        <v>2319</v>
      </c>
      <c r="B762" t="s">
        <v>136</v>
      </c>
      <c r="C762" t="s">
        <v>137</v>
      </c>
      <c r="D762">
        <v>68</v>
      </c>
      <c r="E762" t="s">
        <v>138</v>
      </c>
      <c r="F762" t="s">
        <v>2318</v>
      </c>
      <c r="G762" t="s">
        <v>2320</v>
      </c>
      <c r="H762" t="s">
        <v>141</v>
      </c>
      <c r="I762" t="s">
        <v>142</v>
      </c>
      <c r="J762" s="66">
        <v>200011640128319</v>
      </c>
      <c r="K762" t="s">
        <v>143</v>
      </c>
      <c r="L762">
        <v>4</v>
      </c>
      <c r="M762" s="65">
        <v>45663</v>
      </c>
      <c r="N762" t="s">
        <v>200</v>
      </c>
      <c r="O762" t="s">
        <v>201</v>
      </c>
      <c r="P762" t="s">
        <v>200</v>
      </c>
      <c r="Q762" t="s">
        <v>201</v>
      </c>
      <c r="R762">
        <v>1</v>
      </c>
      <c r="S762" t="s">
        <v>146</v>
      </c>
      <c r="T762" t="s">
        <v>147</v>
      </c>
      <c r="U762" t="s">
        <v>148</v>
      </c>
      <c r="V762" t="s">
        <v>149</v>
      </c>
      <c r="W762" t="s">
        <v>150</v>
      </c>
      <c r="X762">
        <v>1500</v>
      </c>
      <c r="Y762" t="s">
        <v>264</v>
      </c>
      <c r="Z762" t="s">
        <v>152</v>
      </c>
      <c r="AA762" t="s">
        <v>153</v>
      </c>
      <c r="AB762" t="s">
        <v>154</v>
      </c>
      <c r="AC762" t="s">
        <v>155</v>
      </c>
      <c r="AF762" t="s">
        <v>188</v>
      </c>
      <c r="AG762" t="s">
        <v>189</v>
      </c>
      <c r="AP762" t="s">
        <v>158</v>
      </c>
      <c r="AQ762" t="s">
        <v>159</v>
      </c>
      <c r="AR762">
        <v>2025</v>
      </c>
      <c r="AS762">
        <v>12</v>
      </c>
      <c r="AT762" s="65">
        <v>45669</v>
      </c>
      <c r="AU762" t="s">
        <v>160</v>
      </c>
      <c r="AV762" t="s">
        <v>161</v>
      </c>
      <c r="AW762" t="s">
        <v>162</v>
      </c>
      <c r="AX762">
        <v>70000</v>
      </c>
      <c r="AY762">
        <v>0</v>
      </c>
      <c r="AZ762">
        <v>0</v>
      </c>
      <c r="BA762">
        <v>0</v>
      </c>
      <c r="BB762">
        <v>0</v>
      </c>
      <c r="BC762">
        <v>0</v>
      </c>
      <c r="BD762">
        <v>0</v>
      </c>
      <c r="BE762">
        <v>0</v>
      </c>
      <c r="BF762">
        <v>0</v>
      </c>
      <c r="BG762">
        <v>0</v>
      </c>
      <c r="BH762">
        <v>0</v>
      </c>
      <c r="BI762">
        <v>0</v>
      </c>
      <c r="BJ762">
        <v>2009</v>
      </c>
      <c r="BK762">
        <v>5368.48</v>
      </c>
      <c r="BL762">
        <v>2128</v>
      </c>
      <c r="BM762">
        <v>0</v>
      </c>
      <c r="BN762">
        <v>0</v>
      </c>
      <c r="BO762">
        <v>0</v>
      </c>
      <c r="BP762">
        <v>0</v>
      </c>
      <c r="BQ762">
        <v>0</v>
      </c>
      <c r="BR762">
        <v>0</v>
      </c>
      <c r="BS762">
        <v>0</v>
      </c>
      <c r="BT762">
        <v>0</v>
      </c>
      <c r="BU762">
        <v>0</v>
      </c>
      <c r="BV762">
        <v>0</v>
      </c>
      <c r="BW762">
        <v>0</v>
      </c>
      <c r="BX762">
        <v>0</v>
      </c>
      <c r="BY762">
        <v>0</v>
      </c>
      <c r="BZ762">
        <v>2866</v>
      </c>
      <c r="CA762">
        <v>0</v>
      </c>
      <c r="CB762">
        <v>0</v>
      </c>
      <c r="CC762">
        <v>0</v>
      </c>
      <c r="CD762">
        <v>0</v>
      </c>
      <c r="CE762">
        <v>0</v>
      </c>
      <c r="CF762">
        <v>0</v>
      </c>
      <c r="CG762">
        <v>0</v>
      </c>
      <c r="CH762">
        <v>0</v>
      </c>
      <c r="CI762">
        <v>0</v>
      </c>
      <c r="CJ762">
        <v>0</v>
      </c>
      <c r="CK762">
        <v>0</v>
      </c>
      <c r="CL762">
        <v>0</v>
      </c>
      <c r="CM762">
        <v>0</v>
      </c>
      <c r="CN762">
        <v>0</v>
      </c>
      <c r="CO762">
        <v>0</v>
      </c>
      <c r="CP762">
        <v>0</v>
      </c>
      <c r="CQ762">
        <v>0</v>
      </c>
      <c r="CR762">
        <v>0</v>
      </c>
      <c r="CS762">
        <v>0</v>
      </c>
      <c r="CT762">
        <v>0</v>
      </c>
      <c r="CU762">
        <v>0</v>
      </c>
      <c r="CV762">
        <v>0</v>
      </c>
      <c r="CW762">
        <v>0</v>
      </c>
      <c r="CX762">
        <v>0</v>
      </c>
      <c r="CY762">
        <v>0</v>
      </c>
      <c r="CZ762">
        <v>0</v>
      </c>
      <c r="DA762">
        <v>0</v>
      </c>
      <c r="DB762">
        <v>0</v>
      </c>
      <c r="DC762">
        <v>0</v>
      </c>
      <c r="DD762">
        <v>0</v>
      </c>
      <c r="DE762">
        <v>0</v>
      </c>
      <c r="DF762">
        <v>0</v>
      </c>
      <c r="DG762">
        <v>0</v>
      </c>
      <c r="DH762">
        <v>0</v>
      </c>
      <c r="DI762">
        <v>0</v>
      </c>
      <c r="DJ762">
        <v>0</v>
      </c>
      <c r="DK762">
        <v>0</v>
      </c>
      <c r="DL762">
        <v>0</v>
      </c>
      <c r="DM762">
        <v>0</v>
      </c>
      <c r="DN762">
        <v>0</v>
      </c>
      <c r="DO762">
        <v>0</v>
      </c>
      <c r="DP762">
        <v>0</v>
      </c>
      <c r="DQ762">
        <v>0</v>
      </c>
    </row>
    <row r="763" spans="1:121" x14ac:dyDescent="0.25">
      <c r="A763" t="s">
        <v>2322</v>
      </c>
      <c r="B763" t="s">
        <v>136</v>
      </c>
      <c r="C763" t="s">
        <v>137</v>
      </c>
      <c r="D763">
        <v>193</v>
      </c>
      <c r="E763" t="s">
        <v>138</v>
      </c>
      <c r="F763" t="s">
        <v>2321</v>
      </c>
      <c r="G763" t="s">
        <v>2323</v>
      </c>
      <c r="H763" t="s">
        <v>166</v>
      </c>
      <c r="I763" t="s">
        <v>206</v>
      </c>
      <c r="J763" s="66">
        <v>200019605926177</v>
      </c>
      <c r="K763" t="s">
        <v>143</v>
      </c>
      <c r="L763">
        <v>3</v>
      </c>
      <c r="M763" s="65">
        <v>45663</v>
      </c>
      <c r="N763" t="s">
        <v>200</v>
      </c>
      <c r="O763" t="s">
        <v>201</v>
      </c>
      <c r="P763" t="s">
        <v>200</v>
      </c>
      <c r="Q763" t="s">
        <v>201</v>
      </c>
      <c r="R763">
        <v>1</v>
      </c>
      <c r="S763" t="s">
        <v>146</v>
      </c>
      <c r="T763" t="s">
        <v>147</v>
      </c>
      <c r="U763" t="s">
        <v>148</v>
      </c>
      <c r="V763" t="s">
        <v>149</v>
      </c>
      <c r="W763" t="s">
        <v>150</v>
      </c>
      <c r="X763">
        <v>1700</v>
      </c>
      <c r="Y763" t="s">
        <v>1254</v>
      </c>
      <c r="Z763" t="s">
        <v>152</v>
      </c>
      <c r="AA763" t="s">
        <v>153</v>
      </c>
      <c r="AB763" t="s">
        <v>154</v>
      </c>
      <c r="AC763" t="s">
        <v>155</v>
      </c>
      <c r="AF763" t="s">
        <v>156</v>
      </c>
      <c r="AG763" t="s">
        <v>157</v>
      </c>
      <c r="AP763" t="s">
        <v>158</v>
      </c>
      <c r="AQ763" t="s">
        <v>159</v>
      </c>
      <c r="AR763">
        <v>2025</v>
      </c>
      <c r="AS763">
        <v>12</v>
      </c>
      <c r="AT763" s="65">
        <v>45669</v>
      </c>
      <c r="AU763" t="s">
        <v>160</v>
      </c>
      <c r="AV763" t="s">
        <v>161</v>
      </c>
      <c r="AW763" t="s">
        <v>162</v>
      </c>
      <c r="AX763">
        <v>50000</v>
      </c>
      <c r="AY763">
        <v>0</v>
      </c>
      <c r="AZ763">
        <v>0</v>
      </c>
      <c r="BA763">
        <v>0</v>
      </c>
      <c r="BB763">
        <v>0</v>
      </c>
      <c r="BC763">
        <v>0</v>
      </c>
      <c r="BD763">
        <v>0</v>
      </c>
      <c r="BE763">
        <v>0</v>
      </c>
      <c r="BF763">
        <v>0</v>
      </c>
      <c r="BG763">
        <v>0</v>
      </c>
      <c r="BH763">
        <v>0</v>
      </c>
      <c r="BI763">
        <v>0</v>
      </c>
      <c r="BJ763">
        <v>1435</v>
      </c>
      <c r="BK763">
        <v>1854</v>
      </c>
      <c r="BL763">
        <v>1520</v>
      </c>
      <c r="BM763">
        <v>0</v>
      </c>
      <c r="BN763">
        <v>0</v>
      </c>
      <c r="BO763">
        <v>0</v>
      </c>
      <c r="BP763">
        <v>0</v>
      </c>
      <c r="BQ763">
        <v>0</v>
      </c>
      <c r="BR763">
        <v>0</v>
      </c>
      <c r="BS763">
        <v>0</v>
      </c>
      <c r="BT763">
        <v>0</v>
      </c>
      <c r="BU763">
        <v>0</v>
      </c>
      <c r="BV763">
        <v>0</v>
      </c>
      <c r="BW763">
        <v>0</v>
      </c>
      <c r="BX763">
        <v>0</v>
      </c>
      <c r="BY763">
        <v>0</v>
      </c>
      <c r="BZ763">
        <v>0</v>
      </c>
      <c r="CA763">
        <v>0</v>
      </c>
      <c r="CB763">
        <v>0</v>
      </c>
      <c r="CC763">
        <v>0</v>
      </c>
      <c r="CD763">
        <v>0</v>
      </c>
      <c r="CE763">
        <v>0</v>
      </c>
      <c r="CF763">
        <v>0</v>
      </c>
      <c r="CG763">
        <v>0</v>
      </c>
      <c r="CH763">
        <v>0</v>
      </c>
      <c r="CI763">
        <v>0</v>
      </c>
      <c r="CJ763">
        <v>0</v>
      </c>
      <c r="CK763">
        <v>0</v>
      </c>
      <c r="CL763">
        <v>0</v>
      </c>
      <c r="CM763">
        <v>0</v>
      </c>
      <c r="CN763">
        <v>0</v>
      </c>
      <c r="CO763">
        <v>0</v>
      </c>
      <c r="CP763">
        <v>0</v>
      </c>
      <c r="CQ763">
        <v>0</v>
      </c>
      <c r="CR763">
        <v>0</v>
      </c>
      <c r="CS763">
        <v>0</v>
      </c>
      <c r="CT763">
        <v>0</v>
      </c>
      <c r="CU763">
        <v>0</v>
      </c>
      <c r="CV763">
        <v>0</v>
      </c>
      <c r="CW763">
        <v>0</v>
      </c>
      <c r="CX763">
        <v>0</v>
      </c>
      <c r="CY763">
        <v>0</v>
      </c>
      <c r="CZ763">
        <v>0</v>
      </c>
      <c r="DA763">
        <v>0</v>
      </c>
      <c r="DB763">
        <v>0</v>
      </c>
      <c r="DC763">
        <v>0</v>
      </c>
      <c r="DD763">
        <v>0</v>
      </c>
      <c r="DE763">
        <v>0</v>
      </c>
      <c r="DF763">
        <v>0</v>
      </c>
      <c r="DG763">
        <v>0</v>
      </c>
      <c r="DH763">
        <v>0</v>
      </c>
      <c r="DI763">
        <v>0</v>
      </c>
      <c r="DJ763">
        <v>0</v>
      </c>
      <c r="DK763">
        <v>0</v>
      </c>
      <c r="DL763">
        <v>0</v>
      </c>
      <c r="DM763">
        <v>0</v>
      </c>
      <c r="DN763">
        <v>0</v>
      </c>
      <c r="DO763">
        <v>0</v>
      </c>
      <c r="DP763">
        <v>0</v>
      </c>
      <c r="DQ763">
        <v>0</v>
      </c>
    </row>
    <row r="764" spans="1:121" x14ac:dyDescent="0.25">
      <c r="A764" t="s">
        <v>2325</v>
      </c>
      <c r="B764" t="s">
        <v>136</v>
      </c>
      <c r="C764" t="s">
        <v>137</v>
      </c>
      <c r="D764">
        <v>6</v>
      </c>
      <c r="E764" t="s">
        <v>138</v>
      </c>
      <c r="F764" t="s">
        <v>2324</v>
      </c>
      <c r="G764" s="65">
        <v>29259</v>
      </c>
      <c r="H764" t="s">
        <v>166</v>
      </c>
      <c r="I764" t="s">
        <v>142</v>
      </c>
      <c r="J764" s="66">
        <v>200019605578663</v>
      </c>
      <c r="K764" t="s">
        <v>143</v>
      </c>
      <c r="L764">
        <v>4</v>
      </c>
      <c r="M764" s="65">
        <v>45663</v>
      </c>
      <c r="N764" t="s">
        <v>574</v>
      </c>
      <c r="O764" t="s">
        <v>575</v>
      </c>
      <c r="P764" t="s">
        <v>574</v>
      </c>
      <c r="Q764" t="s">
        <v>575</v>
      </c>
      <c r="R764">
        <v>1</v>
      </c>
      <c r="S764" t="s">
        <v>146</v>
      </c>
      <c r="T764" t="s">
        <v>147</v>
      </c>
      <c r="U764" t="s">
        <v>148</v>
      </c>
      <c r="V764" t="s">
        <v>149</v>
      </c>
      <c r="W764" t="s">
        <v>150</v>
      </c>
      <c r="X764">
        <v>1500</v>
      </c>
      <c r="Y764" t="s">
        <v>264</v>
      </c>
      <c r="Z764" t="s">
        <v>152</v>
      </c>
      <c r="AA764" t="s">
        <v>153</v>
      </c>
      <c r="AB764" t="s">
        <v>154</v>
      </c>
      <c r="AC764" t="s">
        <v>155</v>
      </c>
      <c r="AF764" t="s">
        <v>188</v>
      </c>
      <c r="AG764" t="s">
        <v>189</v>
      </c>
      <c r="AP764" t="s">
        <v>158</v>
      </c>
      <c r="AQ764" t="s">
        <v>159</v>
      </c>
      <c r="AR764">
        <v>2025</v>
      </c>
      <c r="AS764">
        <v>12</v>
      </c>
      <c r="AT764" s="65">
        <v>45669</v>
      </c>
      <c r="AU764" t="s">
        <v>160</v>
      </c>
      <c r="AV764" t="s">
        <v>161</v>
      </c>
      <c r="AW764" t="s">
        <v>162</v>
      </c>
      <c r="AX764">
        <v>70000</v>
      </c>
      <c r="AY764">
        <v>0</v>
      </c>
      <c r="AZ764">
        <v>0</v>
      </c>
      <c r="BA764">
        <v>0</v>
      </c>
      <c r="BB764">
        <v>0</v>
      </c>
      <c r="BC764">
        <v>0</v>
      </c>
      <c r="BD764">
        <v>0</v>
      </c>
      <c r="BE764">
        <v>0</v>
      </c>
      <c r="BF764">
        <v>0</v>
      </c>
      <c r="BG764">
        <v>0</v>
      </c>
      <c r="BH764">
        <v>0</v>
      </c>
      <c r="BI764">
        <v>0</v>
      </c>
      <c r="BJ764">
        <v>2009</v>
      </c>
      <c r="BK764">
        <v>5368.48</v>
      </c>
      <c r="BL764">
        <v>2128</v>
      </c>
      <c r="BM764">
        <v>0</v>
      </c>
      <c r="BN764">
        <v>0</v>
      </c>
      <c r="BO764">
        <v>0</v>
      </c>
      <c r="BP764">
        <v>0</v>
      </c>
      <c r="BQ764">
        <v>0</v>
      </c>
      <c r="BR764">
        <v>0</v>
      </c>
      <c r="BS764">
        <v>0</v>
      </c>
      <c r="BT764">
        <v>0</v>
      </c>
      <c r="BU764">
        <v>0</v>
      </c>
      <c r="BV764">
        <v>0</v>
      </c>
      <c r="BW764">
        <v>0</v>
      </c>
      <c r="BX764">
        <v>0</v>
      </c>
      <c r="BY764">
        <v>0</v>
      </c>
      <c r="BZ764">
        <v>0</v>
      </c>
      <c r="CA764">
        <v>0</v>
      </c>
      <c r="CB764">
        <v>0</v>
      </c>
      <c r="CC764">
        <v>0</v>
      </c>
      <c r="CD764">
        <v>0</v>
      </c>
      <c r="CE764">
        <v>0</v>
      </c>
      <c r="CF764">
        <v>0</v>
      </c>
      <c r="CG764">
        <v>0</v>
      </c>
      <c r="CH764">
        <v>0</v>
      </c>
      <c r="CI764">
        <v>0</v>
      </c>
      <c r="CJ764">
        <v>0</v>
      </c>
      <c r="CK764">
        <v>0</v>
      </c>
      <c r="CL764">
        <v>0</v>
      </c>
      <c r="CM764">
        <v>0</v>
      </c>
      <c r="CN764">
        <v>0</v>
      </c>
      <c r="CO764">
        <v>0</v>
      </c>
      <c r="CP764">
        <v>0</v>
      </c>
      <c r="CQ764">
        <v>0</v>
      </c>
      <c r="CR764">
        <v>0</v>
      </c>
      <c r="CS764">
        <v>0</v>
      </c>
      <c r="CT764">
        <v>0</v>
      </c>
      <c r="CU764">
        <v>0</v>
      </c>
      <c r="CV764">
        <v>0</v>
      </c>
      <c r="CW764">
        <v>0</v>
      </c>
      <c r="CX764">
        <v>0</v>
      </c>
      <c r="CY764">
        <v>0</v>
      </c>
      <c r="CZ764">
        <v>0</v>
      </c>
      <c r="DA764">
        <v>0</v>
      </c>
      <c r="DB764">
        <v>0</v>
      </c>
      <c r="DC764">
        <v>0</v>
      </c>
      <c r="DD764">
        <v>0</v>
      </c>
      <c r="DE764">
        <v>0</v>
      </c>
      <c r="DF764">
        <v>0</v>
      </c>
      <c r="DG764">
        <v>0</v>
      </c>
      <c r="DH764">
        <v>0</v>
      </c>
      <c r="DI764">
        <v>0</v>
      </c>
      <c r="DJ764">
        <v>0</v>
      </c>
      <c r="DK764">
        <v>0</v>
      </c>
      <c r="DL764">
        <v>0</v>
      </c>
      <c r="DM764">
        <v>0</v>
      </c>
      <c r="DN764">
        <v>0</v>
      </c>
      <c r="DO764">
        <v>0</v>
      </c>
      <c r="DP764">
        <v>0</v>
      </c>
      <c r="DQ764">
        <v>0</v>
      </c>
    </row>
    <row r="765" spans="1:121" x14ac:dyDescent="0.25">
      <c r="A765" t="s">
        <v>2327</v>
      </c>
      <c r="B765" t="s">
        <v>136</v>
      </c>
      <c r="C765" t="s">
        <v>137</v>
      </c>
      <c r="D765">
        <v>329</v>
      </c>
      <c r="E765" t="s">
        <v>138</v>
      </c>
      <c r="F765" t="s">
        <v>2326</v>
      </c>
      <c r="G765" t="s">
        <v>2328</v>
      </c>
      <c r="H765" t="s">
        <v>166</v>
      </c>
      <c r="I765" t="s">
        <v>142</v>
      </c>
      <c r="J765" s="66">
        <v>9607221460</v>
      </c>
      <c r="K765" t="s">
        <v>143</v>
      </c>
      <c r="L765">
        <v>3</v>
      </c>
      <c r="M765" s="65">
        <v>45663</v>
      </c>
      <c r="N765" t="s">
        <v>144</v>
      </c>
      <c r="O765" t="s">
        <v>145</v>
      </c>
      <c r="P765" t="s">
        <v>144</v>
      </c>
      <c r="Q765" t="s">
        <v>145</v>
      </c>
      <c r="R765">
        <v>1</v>
      </c>
      <c r="S765" t="s">
        <v>146</v>
      </c>
      <c r="T765" t="s">
        <v>147</v>
      </c>
      <c r="U765" t="s">
        <v>148</v>
      </c>
      <c r="V765" t="s">
        <v>149</v>
      </c>
      <c r="W765" t="s">
        <v>150</v>
      </c>
      <c r="X765">
        <v>1730</v>
      </c>
      <c r="Y765" t="s">
        <v>871</v>
      </c>
      <c r="AB765" t="s">
        <v>154</v>
      </c>
      <c r="AC765" t="s">
        <v>155</v>
      </c>
      <c r="AP765" t="s">
        <v>158</v>
      </c>
      <c r="AQ765" t="s">
        <v>159</v>
      </c>
      <c r="AR765">
        <v>2025</v>
      </c>
      <c r="AS765">
        <v>12</v>
      </c>
      <c r="AT765" s="65">
        <v>45669</v>
      </c>
      <c r="AU765" t="s">
        <v>160</v>
      </c>
      <c r="AV765" t="s">
        <v>161</v>
      </c>
      <c r="AW765" t="s">
        <v>162</v>
      </c>
      <c r="AX765">
        <v>33500</v>
      </c>
      <c r="AY765">
        <v>0</v>
      </c>
      <c r="AZ765">
        <v>0</v>
      </c>
      <c r="BA765">
        <v>0</v>
      </c>
      <c r="BB765">
        <v>0</v>
      </c>
      <c r="BC765">
        <v>0</v>
      </c>
      <c r="BD765">
        <v>0</v>
      </c>
      <c r="BE765">
        <v>0</v>
      </c>
      <c r="BF765">
        <v>0</v>
      </c>
      <c r="BG765">
        <v>0</v>
      </c>
      <c r="BH765">
        <v>0</v>
      </c>
      <c r="BI765">
        <v>0</v>
      </c>
      <c r="BJ765">
        <v>961.45</v>
      </c>
      <c r="BK765">
        <v>0</v>
      </c>
      <c r="BL765">
        <v>1018.4</v>
      </c>
      <c r="BM765">
        <v>0</v>
      </c>
      <c r="BN765">
        <v>0</v>
      </c>
      <c r="BO765">
        <v>0</v>
      </c>
      <c r="BP765">
        <v>0</v>
      </c>
      <c r="BQ765">
        <v>0</v>
      </c>
      <c r="BR765">
        <v>0</v>
      </c>
      <c r="BS765">
        <v>0</v>
      </c>
      <c r="BT765">
        <v>0</v>
      </c>
      <c r="BU765">
        <v>0</v>
      </c>
      <c r="BV765">
        <v>0</v>
      </c>
      <c r="BW765">
        <v>0</v>
      </c>
      <c r="BX765">
        <v>0</v>
      </c>
      <c r="BY765">
        <v>0</v>
      </c>
      <c r="BZ765">
        <v>0</v>
      </c>
      <c r="CA765">
        <v>0</v>
      </c>
      <c r="CB765">
        <v>0</v>
      </c>
      <c r="CC765">
        <v>0</v>
      </c>
      <c r="CD765">
        <v>0</v>
      </c>
      <c r="CE765">
        <v>0</v>
      </c>
      <c r="CF765">
        <v>0</v>
      </c>
      <c r="CG765">
        <v>0</v>
      </c>
      <c r="CH765">
        <v>0</v>
      </c>
      <c r="CI765">
        <v>0</v>
      </c>
      <c r="CJ765">
        <v>0</v>
      </c>
      <c r="CK765">
        <v>0</v>
      </c>
      <c r="CL765">
        <v>0</v>
      </c>
      <c r="CM765">
        <v>0</v>
      </c>
      <c r="CN765">
        <v>0</v>
      </c>
      <c r="CO765">
        <v>0</v>
      </c>
      <c r="CP765">
        <v>0</v>
      </c>
      <c r="CQ765">
        <v>0</v>
      </c>
      <c r="CR765">
        <v>0</v>
      </c>
      <c r="CS765">
        <v>0</v>
      </c>
      <c r="CT765">
        <v>0</v>
      </c>
      <c r="CU765">
        <v>0</v>
      </c>
      <c r="CV765">
        <v>0</v>
      </c>
      <c r="CW765">
        <v>0</v>
      </c>
      <c r="CX765">
        <v>0</v>
      </c>
      <c r="CY765">
        <v>0</v>
      </c>
      <c r="CZ765">
        <v>0</v>
      </c>
      <c r="DA765">
        <v>0</v>
      </c>
      <c r="DB765">
        <v>0</v>
      </c>
      <c r="DC765">
        <v>0</v>
      </c>
      <c r="DD765">
        <v>0</v>
      </c>
      <c r="DE765">
        <v>0</v>
      </c>
      <c r="DF765">
        <v>0</v>
      </c>
      <c r="DG765">
        <v>0</v>
      </c>
      <c r="DH765">
        <v>0</v>
      </c>
      <c r="DI765">
        <v>0</v>
      </c>
      <c r="DJ765">
        <v>0</v>
      </c>
      <c r="DK765">
        <v>0</v>
      </c>
      <c r="DL765">
        <v>0</v>
      </c>
      <c r="DM765">
        <v>0</v>
      </c>
      <c r="DN765">
        <v>0</v>
      </c>
      <c r="DO765">
        <v>0</v>
      </c>
      <c r="DP765">
        <v>0</v>
      </c>
      <c r="DQ765">
        <v>0</v>
      </c>
    </row>
    <row r="766" spans="1:121" x14ac:dyDescent="0.25">
      <c r="A766" t="s">
        <v>2330</v>
      </c>
      <c r="B766" t="s">
        <v>136</v>
      </c>
      <c r="C766" t="s">
        <v>137</v>
      </c>
      <c r="D766">
        <v>6</v>
      </c>
      <c r="E766" t="s">
        <v>138</v>
      </c>
      <c r="F766" t="s">
        <v>2329</v>
      </c>
      <c r="G766" t="s">
        <v>2331</v>
      </c>
      <c r="H766" t="s">
        <v>166</v>
      </c>
      <c r="I766" t="s">
        <v>142</v>
      </c>
      <c r="J766" s="66">
        <v>200019605578509</v>
      </c>
      <c r="K766" t="s">
        <v>143</v>
      </c>
      <c r="L766">
        <v>4</v>
      </c>
      <c r="M766" s="65">
        <v>45663</v>
      </c>
      <c r="N766" t="s">
        <v>200</v>
      </c>
      <c r="O766" t="s">
        <v>201</v>
      </c>
      <c r="P766" t="s">
        <v>200</v>
      </c>
      <c r="Q766" t="s">
        <v>201</v>
      </c>
      <c r="R766">
        <v>1</v>
      </c>
      <c r="S766" t="s">
        <v>146</v>
      </c>
      <c r="T766" t="s">
        <v>147</v>
      </c>
      <c r="U766" t="s">
        <v>148</v>
      </c>
      <c r="V766" t="s">
        <v>149</v>
      </c>
      <c r="W766" t="s">
        <v>150</v>
      </c>
      <c r="X766">
        <v>1500</v>
      </c>
      <c r="Y766" t="s">
        <v>264</v>
      </c>
      <c r="Z766" t="s">
        <v>152</v>
      </c>
      <c r="AA766" t="s">
        <v>153</v>
      </c>
      <c r="AB766" t="s">
        <v>154</v>
      </c>
      <c r="AC766" t="s">
        <v>155</v>
      </c>
      <c r="AF766" t="s">
        <v>188</v>
      </c>
      <c r="AG766" t="s">
        <v>189</v>
      </c>
      <c r="AP766" t="s">
        <v>158</v>
      </c>
      <c r="AQ766" t="s">
        <v>159</v>
      </c>
      <c r="AR766">
        <v>2025</v>
      </c>
      <c r="AS766">
        <v>12</v>
      </c>
      <c r="AT766" s="65">
        <v>45669</v>
      </c>
      <c r="AU766" t="s">
        <v>160</v>
      </c>
      <c r="AV766" t="s">
        <v>161</v>
      </c>
      <c r="AW766" t="s">
        <v>162</v>
      </c>
      <c r="AX766">
        <v>70000</v>
      </c>
      <c r="AY766">
        <v>0</v>
      </c>
      <c r="AZ766">
        <v>0</v>
      </c>
      <c r="BA766">
        <v>0</v>
      </c>
      <c r="BB766">
        <v>0</v>
      </c>
      <c r="BC766">
        <v>0</v>
      </c>
      <c r="BD766">
        <v>0</v>
      </c>
      <c r="BE766">
        <v>0</v>
      </c>
      <c r="BF766">
        <v>0</v>
      </c>
      <c r="BG766">
        <v>0</v>
      </c>
      <c r="BH766">
        <v>0</v>
      </c>
      <c r="BI766">
        <v>0</v>
      </c>
      <c r="BJ766">
        <v>2009</v>
      </c>
      <c r="BK766">
        <v>5368.48</v>
      </c>
      <c r="BL766">
        <v>2128</v>
      </c>
      <c r="BM766">
        <v>0</v>
      </c>
      <c r="BN766">
        <v>0</v>
      </c>
      <c r="BO766">
        <v>0</v>
      </c>
      <c r="BP766">
        <v>0</v>
      </c>
      <c r="BQ766">
        <v>0</v>
      </c>
      <c r="BR766">
        <v>0</v>
      </c>
      <c r="BS766">
        <v>0</v>
      </c>
      <c r="BT766">
        <v>0</v>
      </c>
      <c r="BU766">
        <v>0</v>
      </c>
      <c r="BV766">
        <v>0</v>
      </c>
      <c r="BW766">
        <v>0</v>
      </c>
      <c r="BX766">
        <v>0</v>
      </c>
      <c r="BY766">
        <v>0</v>
      </c>
      <c r="BZ766">
        <v>0</v>
      </c>
      <c r="CA766">
        <v>0</v>
      </c>
      <c r="CB766">
        <v>0</v>
      </c>
      <c r="CC766">
        <v>0</v>
      </c>
      <c r="CD766">
        <v>0</v>
      </c>
      <c r="CE766">
        <v>0</v>
      </c>
      <c r="CF766">
        <v>0</v>
      </c>
      <c r="CG766">
        <v>0</v>
      </c>
      <c r="CH766">
        <v>0</v>
      </c>
      <c r="CI766">
        <v>0</v>
      </c>
      <c r="CJ766">
        <v>0</v>
      </c>
      <c r="CK766">
        <v>0</v>
      </c>
      <c r="CL766">
        <v>0</v>
      </c>
      <c r="CM766">
        <v>0</v>
      </c>
      <c r="CN766">
        <v>0</v>
      </c>
      <c r="CO766">
        <v>0</v>
      </c>
      <c r="CP766">
        <v>0</v>
      </c>
      <c r="CQ766">
        <v>0</v>
      </c>
      <c r="CR766">
        <v>0</v>
      </c>
      <c r="CS766">
        <v>0</v>
      </c>
      <c r="CT766">
        <v>0</v>
      </c>
      <c r="CU766">
        <v>0</v>
      </c>
      <c r="CV766">
        <v>0</v>
      </c>
      <c r="CW766">
        <v>0</v>
      </c>
      <c r="CX766">
        <v>0</v>
      </c>
      <c r="CY766">
        <v>0</v>
      </c>
      <c r="CZ766">
        <v>0</v>
      </c>
      <c r="DA766">
        <v>0</v>
      </c>
      <c r="DB766">
        <v>0</v>
      </c>
      <c r="DC766">
        <v>0</v>
      </c>
      <c r="DD766">
        <v>0</v>
      </c>
      <c r="DE766">
        <v>0</v>
      </c>
      <c r="DF766">
        <v>0</v>
      </c>
      <c r="DG766">
        <v>0</v>
      </c>
      <c r="DH766">
        <v>0</v>
      </c>
      <c r="DI766">
        <v>0</v>
      </c>
      <c r="DJ766">
        <v>0</v>
      </c>
      <c r="DK766">
        <v>0</v>
      </c>
      <c r="DL766">
        <v>0</v>
      </c>
      <c r="DM766">
        <v>0</v>
      </c>
      <c r="DN766">
        <v>0</v>
      </c>
      <c r="DO766">
        <v>0</v>
      </c>
      <c r="DP766">
        <v>0</v>
      </c>
      <c r="DQ766">
        <v>0</v>
      </c>
    </row>
    <row r="767" spans="1:121" x14ac:dyDescent="0.25">
      <c r="A767" t="s">
        <v>2333</v>
      </c>
      <c r="B767" t="s">
        <v>136</v>
      </c>
      <c r="C767" t="s">
        <v>137</v>
      </c>
      <c r="D767">
        <v>319</v>
      </c>
      <c r="E767" t="s">
        <v>138</v>
      </c>
      <c r="F767" t="s">
        <v>2332</v>
      </c>
      <c r="G767" t="s">
        <v>2334</v>
      </c>
      <c r="H767" t="s">
        <v>166</v>
      </c>
      <c r="I767" t="s">
        <v>142</v>
      </c>
      <c r="J767" s="66">
        <v>200019606322403</v>
      </c>
      <c r="K767" t="s">
        <v>143</v>
      </c>
      <c r="L767">
        <v>3</v>
      </c>
      <c r="M767" s="65">
        <v>45663</v>
      </c>
      <c r="N767" t="s">
        <v>144</v>
      </c>
      <c r="O767" t="s">
        <v>145</v>
      </c>
      <c r="P767" t="s">
        <v>144</v>
      </c>
      <c r="Q767" t="s">
        <v>145</v>
      </c>
      <c r="R767">
        <v>1</v>
      </c>
      <c r="S767" t="s">
        <v>146</v>
      </c>
      <c r="T767" t="s">
        <v>147</v>
      </c>
      <c r="U767" t="s">
        <v>148</v>
      </c>
      <c r="V767" t="s">
        <v>149</v>
      </c>
      <c r="W767" t="s">
        <v>150</v>
      </c>
      <c r="X767">
        <v>3389</v>
      </c>
      <c r="Y767" t="s">
        <v>277</v>
      </c>
      <c r="Z767" t="s">
        <v>193</v>
      </c>
      <c r="AA767" t="s">
        <v>194</v>
      </c>
      <c r="AB767" t="s">
        <v>154</v>
      </c>
      <c r="AC767" t="s">
        <v>155</v>
      </c>
      <c r="AF767" t="s">
        <v>156</v>
      </c>
      <c r="AG767" t="s">
        <v>157</v>
      </c>
      <c r="AP767" t="s">
        <v>158</v>
      </c>
      <c r="AQ767" t="s">
        <v>159</v>
      </c>
      <c r="AR767">
        <v>2025</v>
      </c>
      <c r="AS767">
        <v>12</v>
      </c>
      <c r="AT767" s="65">
        <v>45669</v>
      </c>
      <c r="AU767" t="s">
        <v>160</v>
      </c>
      <c r="AV767" t="s">
        <v>161</v>
      </c>
      <c r="AW767" t="s">
        <v>162</v>
      </c>
      <c r="AX767">
        <v>33500</v>
      </c>
      <c r="AY767">
        <v>0</v>
      </c>
      <c r="AZ767">
        <v>0</v>
      </c>
      <c r="BA767">
        <v>0</v>
      </c>
      <c r="BB767">
        <v>0</v>
      </c>
      <c r="BC767">
        <v>0</v>
      </c>
      <c r="BD767">
        <v>0</v>
      </c>
      <c r="BE767">
        <v>0</v>
      </c>
      <c r="BF767">
        <v>0</v>
      </c>
      <c r="BG767">
        <v>0</v>
      </c>
      <c r="BH767">
        <v>0</v>
      </c>
      <c r="BI767">
        <v>0</v>
      </c>
      <c r="BJ767">
        <v>961.45</v>
      </c>
      <c r="BK767">
        <v>0</v>
      </c>
      <c r="BL767">
        <v>1018.4</v>
      </c>
      <c r="BM767">
        <v>0</v>
      </c>
      <c r="BN767">
        <v>0</v>
      </c>
      <c r="BO767">
        <v>0</v>
      </c>
      <c r="BP767">
        <v>0</v>
      </c>
      <c r="BQ767">
        <v>0</v>
      </c>
      <c r="BR767">
        <v>0</v>
      </c>
      <c r="BS767">
        <v>0</v>
      </c>
      <c r="BT767">
        <v>0</v>
      </c>
      <c r="BU767">
        <v>0</v>
      </c>
      <c r="BV767">
        <v>0</v>
      </c>
      <c r="BW767">
        <v>0</v>
      </c>
      <c r="BX767">
        <v>0</v>
      </c>
      <c r="BY767">
        <v>0</v>
      </c>
      <c r="BZ767">
        <v>10066</v>
      </c>
      <c r="CA767">
        <v>0</v>
      </c>
      <c r="CB767">
        <v>0</v>
      </c>
      <c r="CC767">
        <v>0</v>
      </c>
      <c r="CD767">
        <v>0</v>
      </c>
      <c r="CE767">
        <v>0</v>
      </c>
      <c r="CF767">
        <v>0</v>
      </c>
      <c r="CG767">
        <v>0</v>
      </c>
      <c r="CH767">
        <v>0</v>
      </c>
      <c r="CI767">
        <v>0</v>
      </c>
      <c r="CJ767">
        <v>0</v>
      </c>
      <c r="CK767">
        <v>0</v>
      </c>
      <c r="CL767">
        <v>0</v>
      </c>
      <c r="CM767">
        <v>0</v>
      </c>
      <c r="CN767">
        <v>0</v>
      </c>
      <c r="CO767">
        <v>0</v>
      </c>
      <c r="CP767">
        <v>0</v>
      </c>
      <c r="CQ767">
        <v>0</v>
      </c>
      <c r="CR767">
        <v>0</v>
      </c>
      <c r="CS767">
        <v>0</v>
      </c>
      <c r="CT767">
        <v>0</v>
      </c>
      <c r="CU767">
        <v>0</v>
      </c>
      <c r="CV767">
        <v>0</v>
      </c>
      <c r="CW767">
        <v>0</v>
      </c>
      <c r="CX767">
        <v>0</v>
      </c>
      <c r="CY767">
        <v>0</v>
      </c>
      <c r="CZ767">
        <v>0</v>
      </c>
      <c r="DA767">
        <v>0</v>
      </c>
      <c r="DB767">
        <v>0</v>
      </c>
      <c r="DC767">
        <v>0</v>
      </c>
      <c r="DD767">
        <v>0</v>
      </c>
      <c r="DE767">
        <v>0</v>
      </c>
      <c r="DF767">
        <v>0</v>
      </c>
      <c r="DG767">
        <v>0</v>
      </c>
      <c r="DH767">
        <v>0</v>
      </c>
      <c r="DI767">
        <v>0</v>
      </c>
      <c r="DJ767">
        <v>0</v>
      </c>
      <c r="DK767">
        <v>0</v>
      </c>
      <c r="DL767">
        <v>0</v>
      </c>
      <c r="DM767">
        <v>0</v>
      </c>
      <c r="DN767">
        <v>0</v>
      </c>
      <c r="DO767">
        <v>0</v>
      </c>
      <c r="DP767">
        <v>0</v>
      </c>
      <c r="DQ767">
        <v>0</v>
      </c>
    </row>
    <row r="768" spans="1:121" x14ac:dyDescent="0.25">
      <c r="A768" t="s">
        <v>2336</v>
      </c>
      <c r="B768" t="s">
        <v>136</v>
      </c>
      <c r="C768" t="s">
        <v>137</v>
      </c>
      <c r="D768">
        <v>160</v>
      </c>
      <c r="E768" t="s">
        <v>138</v>
      </c>
      <c r="F768" t="s">
        <v>2335</v>
      </c>
      <c r="G768" s="65">
        <v>23080</v>
      </c>
      <c r="H768" t="s">
        <v>166</v>
      </c>
      <c r="I768" t="s">
        <v>142</v>
      </c>
      <c r="J768" s="66">
        <v>200010130392226</v>
      </c>
      <c r="K768" t="s">
        <v>143</v>
      </c>
      <c r="L768">
        <v>6</v>
      </c>
      <c r="M768" s="65">
        <v>45663</v>
      </c>
      <c r="N768" t="s">
        <v>200</v>
      </c>
      <c r="O768" t="s">
        <v>201</v>
      </c>
      <c r="P768" t="s">
        <v>200</v>
      </c>
      <c r="Q768" t="s">
        <v>201</v>
      </c>
      <c r="R768">
        <v>1</v>
      </c>
      <c r="S768" t="s">
        <v>146</v>
      </c>
      <c r="T768" t="s">
        <v>147</v>
      </c>
      <c r="U768" t="s">
        <v>148</v>
      </c>
      <c r="V768" t="s">
        <v>149</v>
      </c>
      <c r="W768" t="s">
        <v>150</v>
      </c>
      <c r="X768">
        <v>1501</v>
      </c>
      <c r="Y768" t="s">
        <v>485</v>
      </c>
      <c r="Z768" t="s">
        <v>152</v>
      </c>
      <c r="AA768" t="s">
        <v>153</v>
      </c>
      <c r="AB768" t="s">
        <v>154</v>
      </c>
      <c r="AC768" t="s">
        <v>155</v>
      </c>
      <c r="AF768" t="s">
        <v>188</v>
      </c>
      <c r="AG768" t="s">
        <v>189</v>
      </c>
      <c r="AP768" t="s">
        <v>158</v>
      </c>
      <c r="AQ768" t="s">
        <v>159</v>
      </c>
      <c r="AR768">
        <v>2025</v>
      </c>
      <c r="AS768">
        <v>12</v>
      </c>
      <c r="AT768" s="65">
        <v>45669</v>
      </c>
      <c r="AU768" t="s">
        <v>160</v>
      </c>
      <c r="AV768" t="s">
        <v>161</v>
      </c>
      <c r="AW768" t="s">
        <v>162</v>
      </c>
      <c r="AX768">
        <v>48278.73</v>
      </c>
      <c r="AY768">
        <v>0</v>
      </c>
      <c r="AZ768">
        <v>0</v>
      </c>
      <c r="BA768">
        <v>0</v>
      </c>
      <c r="BB768">
        <v>0</v>
      </c>
      <c r="BC768">
        <v>0</v>
      </c>
      <c r="BD768">
        <v>0</v>
      </c>
      <c r="BE768">
        <v>0</v>
      </c>
      <c r="BF768">
        <v>0</v>
      </c>
      <c r="BG768">
        <v>0</v>
      </c>
      <c r="BH768">
        <v>0</v>
      </c>
      <c r="BI768">
        <v>0</v>
      </c>
      <c r="BJ768">
        <v>1385.6</v>
      </c>
      <c r="BK768">
        <v>1611.07</v>
      </c>
      <c r="BL768">
        <v>1467.67</v>
      </c>
      <c r="BM768">
        <v>0</v>
      </c>
      <c r="BN768">
        <v>0</v>
      </c>
      <c r="BO768">
        <v>0</v>
      </c>
      <c r="BP768">
        <v>0</v>
      </c>
      <c r="BQ768">
        <v>0</v>
      </c>
      <c r="BR768">
        <v>0</v>
      </c>
      <c r="BS768">
        <v>0</v>
      </c>
      <c r="BT768">
        <v>0</v>
      </c>
      <c r="BU768">
        <v>0</v>
      </c>
      <c r="BV768">
        <v>0</v>
      </c>
      <c r="BW768">
        <v>0</v>
      </c>
      <c r="BX768">
        <v>0</v>
      </c>
      <c r="BY768">
        <v>0</v>
      </c>
      <c r="BZ768">
        <v>0</v>
      </c>
      <c r="CA768">
        <v>0</v>
      </c>
      <c r="CB768">
        <v>0</v>
      </c>
      <c r="CC768">
        <v>0</v>
      </c>
      <c r="CD768">
        <v>0</v>
      </c>
      <c r="CE768">
        <v>0</v>
      </c>
      <c r="CF768">
        <v>0</v>
      </c>
      <c r="CG768">
        <v>0</v>
      </c>
      <c r="CH768">
        <v>0</v>
      </c>
      <c r="CI768">
        <v>0</v>
      </c>
      <c r="CJ768">
        <v>0</v>
      </c>
      <c r="CK768">
        <v>0</v>
      </c>
      <c r="CL768">
        <v>0</v>
      </c>
      <c r="CM768">
        <v>0</v>
      </c>
      <c r="CN768">
        <v>0</v>
      </c>
      <c r="CO768">
        <v>0</v>
      </c>
      <c r="CP768">
        <v>0</v>
      </c>
      <c r="CQ768">
        <v>0</v>
      </c>
      <c r="CR768">
        <v>0</v>
      </c>
      <c r="CS768">
        <v>0</v>
      </c>
      <c r="CT768">
        <v>0</v>
      </c>
      <c r="CU768">
        <v>0</v>
      </c>
      <c r="CV768">
        <v>0</v>
      </c>
      <c r="CW768">
        <v>0</v>
      </c>
      <c r="CX768">
        <v>0</v>
      </c>
      <c r="CY768">
        <v>0</v>
      </c>
      <c r="CZ768">
        <v>0</v>
      </c>
      <c r="DA768">
        <v>0</v>
      </c>
      <c r="DB768">
        <v>0</v>
      </c>
      <c r="DC768">
        <v>0</v>
      </c>
      <c r="DD768">
        <v>0</v>
      </c>
      <c r="DE768">
        <v>0</v>
      </c>
      <c r="DF768">
        <v>0</v>
      </c>
      <c r="DG768">
        <v>0</v>
      </c>
      <c r="DH768">
        <v>0</v>
      </c>
      <c r="DI768">
        <v>0</v>
      </c>
      <c r="DJ768">
        <v>0</v>
      </c>
      <c r="DK768">
        <v>0</v>
      </c>
      <c r="DL768">
        <v>0</v>
      </c>
      <c r="DM768">
        <v>0</v>
      </c>
      <c r="DN768">
        <v>0</v>
      </c>
      <c r="DO768">
        <v>0</v>
      </c>
      <c r="DP768">
        <v>0</v>
      </c>
      <c r="DQ768">
        <v>0</v>
      </c>
    </row>
    <row r="769" spans="1:121" x14ac:dyDescent="0.25">
      <c r="A769" t="s">
        <v>2338</v>
      </c>
      <c r="B769" t="s">
        <v>136</v>
      </c>
      <c r="C769" t="s">
        <v>137</v>
      </c>
      <c r="D769">
        <v>347</v>
      </c>
      <c r="E769" t="s">
        <v>138</v>
      </c>
      <c r="F769" t="s">
        <v>2337</v>
      </c>
      <c r="G769" t="s">
        <v>2339</v>
      </c>
      <c r="H769" t="s">
        <v>166</v>
      </c>
      <c r="I769" t="s">
        <v>142</v>
      </c>
      <c r="J769" s="66">
        <v>200019605661012</v>
      </c>
      <c r="K769" t="s">
        <v>143</v>
      </c>
      <c r="L769">
        <v>3</v>
      </c>
      <c r="M769" s="65">
        <v>45663</v>
      </c>
      <c r="N769" t="s">
        <v>200</v>
      </c>
      <c r="O769" t="s">
        <v>201</v>
      </c>
      <c r="P769" t="s">
        <v>200</v>
      </c>
      <c r="Q769" t="s">
        <v>201</v>
      </c>
      <c r="R769">
        <v>1</v>
      </c>
      <c r="S769" t="s">
        <v>146</v>
      </c>
      <c r="T769" t="s">
        <v>147</v>
      </c>
      <c r="U769" t="s">
        <v>148</v>
      </c>
      <c r="V769" t="s">
        <v>149</v>
      </c>
      <c r="W769" t="s">
        <v>150</v>
      </c>
      <c r="X769">
        <v>3978</v>
      </c>
      <c r="Y769" t="s">
        <v>228</v>
      </c>
      <c r="Z769" t="s">
        <v>193</v>
      </c>
      <c r="AA769" t="s">
        <v>194</v>
      </c>
      <c r="AB769" t="s">
        <v>195</v>
      </c>
      <c r="AC769" t="s">
        <v>196</v>
      </c>
      <c r="AF769" t="s">
        <v>156</v>
      </c>
      <c r="AG769" t="s">
        <v>157</v>
      </c>
      <c r="AP769" t="s">
        <v>158</v>
      </c>
      <c r="AQ769" t="s">
        <v>159</v>
      </c>
      <c r="AR769">
        <v>2025</v>
      </c>
      <c r="AS769">
        <v>12</v>
      </c>
      <c r="AT769" s="65">
        <v>45669</v>
      </c>
      <c r="AU769" t="s">
        <v>160</v>
      </c>
      <c r="AV769" t="s">
        <v>161</v>
      </c>
      <c r="AW769" t="s">
        <v>162</v>
      </c>
      <c r="AX769">
        <v>75000</v>
      </c>
      <c r="AY769">
        <v>0</v>
      </c>
      <c r="AZ769">
        <v>0</v>
      </c>
      <c r="BA769">
        <v>0</v>
      </c>
      <c r="BB769">
        <v>0</v>
      </c>
      <c r="BC769">
        <v>0</v>
      </c>
      <c r="BD769">
        <v>0</v>
      </c>
      <c r="BE769">
        <v>0</v>
      </c>
      <c r="BF769">
        <v>0</v>
      </c>
      <c r="BG769">
        <v>0</v>
      </c>
      <c r="BH769">
        <v>0</v>
      </c>
      <c r="BI769">
        <v>0</v>
      </c>
      <c r="BJ769">
        <v>2152.5</v>
      </c>
      <c r="BK769">
        <v>6309.38</v>
      </c>
      <c r="BL769">
        <v>2280</v>
      </c>
      <c r="BM769">
        <v>0</v>
      </c>
      <c r="BN769">
        <v>0</v>
      </c>
      <c r="BO769">
        <v>0</v>
      </c>
      <c r="BP769">
        <v>0</v>
      </c>
      <c r="BQ769">
        <v>0</v>
      </c>
      <c r="BR769">
        <v>0</v>
      </c>
      <c r="BS769">
        <v>0</v>
      </c>
      <c r="BT769">
        <v>0</v>
      </c>
      <c r="BU769">
        <v>0</v>
      </c>
      <c r="BV769">
        <v>0</v>
      </c>
      <c r="BW769">
        <v>0</v>
      </c>
      <c r="BX769">
        <v>0</v>
      </c>
      <c r="BY769">
        <v>0</v>
      </c>
      <c r="BZ769">
        <v>0</v>
      </c>
      <c r="CA769">
        <v>0</v>
      </c>
      <c r="CB769">
        <v>0</v>
      </c>
      <c r="CC769">
        <v>0</v>
      </c>
      <c r="CD769">
        <v>0</v>
      </c>
      <c r="CE769">
        <v>0</v>
      </c>
      <c r="CF769">
        <v>0</v>
      </c>
      <c r="CG769">
        <v>0</v>
      </c>
      <c r="CH769">
        <v>0</v>
      </c>
      <c r="CI769">
        <v>0</v>
      </c>
      <c r="CJ769">
        <v>0</v>
      </c>
      <c r="CK769">
        <v>0</v>
      </c>
      <c r="CL769">
        <v>0</v>
      </c>
      <c r="CM769">
        <v>0</v>
      </c>
      <c r="CN769">
        <v>0</v>
      </c>
      <c r="CO769">
        <v>0</v>
      </c>
      <c r="CP769">
        <v>0</v>
      </c>
      <c r="CQ769">
        <v>0</v>
      </c>
      <c r="CR769">
        <v>0</v>
      </c>
      <c r="CS769">
        <v>0</v>
      </c>
      <c r="CT769">
        <v>0</v>
      </c>
      <c r="CU769">
        <v>0</v>
      </c>
      <c r="CV769">
        <v>0</v>
      </c>
      <c r="CW769">
        <v>0</v>
      </c>
      <c r="CX769">
        <v>0</v>
      </c>
      <c r="CY769">
        <v>0</v>
      </c>
      <c r="CZ769">
        <v>0</v>
      </c>
      <c r="DA769">
        <v>0</v>
      </c>
      <c r="DB769">
        <v>0</v>
      </c>
      <c r="DC769">
        <v>0</v>
      </c>
      <c r="DD769">
        <v>0</v>
      </c>
      <c r="DE769">
        <v>0</v>
      </c>
      <c r="DF769">
        <v>0</v>
      </c>
      <c r="DG769">
        <v>0</v>
      </c>
      <c r="DH769">
        <v>0</v>
      </c>
      <c r="DI769">
        <v>0</v>
      </c>
      <c r="DJ769">
        <v>0</v>
      </c>
      <c r="DK769">
        <v>0</v>
      </c>
      <c r="DL769">
        <v>0</v>
      </c>
      <c r="DM769">
        <v>0</v>
      </c>
      <c r="DN769">
        <v>0</v>
      </c>
      <c r="DO769">
        <v>0</v>
      </c>
      <c r="DP769">
        <v>0</v>
      </c>
      <c r="DQ769">
        <v>0</v>
      </c>
    </row>
    <row r="770" spans="1:121" x14ac:dyDescent="0.25">
      <c r="A770" t="s">
        <v>2341</v>
      </c>
      <c r="B770" t="s">
        <v>136</v>
      </c>
      <c r="C770" t="s">
        <v>137</v>
      </c>
      <c r="D770">
        <v>83</v>
      </c>
      <c r="E770" t="s">
        <v>138</v>
      </c>
      <c r="F770" t="s">
        <v>2340</v>
      </c>
      <c r="G770" t="s">
        <v>2342</v>
      </c>
      <c r="H770" t="s">
        <v>166</v>
      </c>
      <c r="I770" t="s">
        <v>142</v>
      </c>
      <c r="J770" s="66">
        <v>200019606756231</v>
      </c>
      <c r="K770" t="s">
        <v>143</v>
      </c>
      <c r="L770">
        <v>3</v>
      </c>
      <c r="M770" s="65">
        <v>45663</v>
      </c>
      <c r="N770" t="s">
        <v>185</v>
      </c>
      <c r="O770" t="s">
        <v>186</v>
      </c>
      <c r="P770" t="s">
        <v>185</v>
      </c>
      <c r="Q770" t="s">
        <v>186</v>
      </c>
      <c r="R770">
        <v>34</v>
      </c>
      <c r="S770" t="s">
        <v>169</v>
      </c>
      <c r="T770" t="s">
        <v>147</v>
      </c>
      <c r="U770" t="s">
        <v>148</v>
      </c>
      <c r="V770" t="s">
        <v>149</v>
      </c>
      <c r="W770" t="s">
        <v>150</v>
      </c>
      <c r="X770">
        <v>1693</v>
      </c>
      <c r="Y770" t="s">
        <v>187</v>
      </c>
      <c r="Z770" t="s">
        <v>152</v>
      </c>
      <c r="AA770" t="s">
        <v>153</v>
      </c>
      <c r="AB770" t="s">
        <v>154</v>
      </c>
      <c r="AC770" t="s">
        <v>155</v>
      </c>
      <c r="AF770" t="s">
        <v>188</v>
      </c>
      <c r="AG770" t="s">
        <v>189</v>
      </c>
      <c r="AP770" t="s">
        <v>158</v>
      </c>
      <c r="AQ770" t="s">
        <v>159</v>
      </c>
      <c r="AR770">
        <v>2025</v>
      </c>
      <c r="AS770">
        <v>12</v>
      </c>
      <c r="AT770" s="65">
        <v>45669</v>
      </c>
      <c r="AU770" t="s">
        <v>160</v>
      </c>
      <c r="AV770" t="s">
        <v>161</v>
      </c>
      <c r="AW770" t="s">
        <v>171</v>
      </c>
      <c r="AX770">
        <v>0</v>
      </c>
      <c r="AY770">
        <v>0</v>
      </c>
      <c r="AZ770">
        <v>0</v>
      </c>
      <c r="BA770">
        <v>0</v>
      </c>
      <c r="BB770">
        <v>0</v>
      </c>
      <c r="BC770">
        <v>0</v>
      </c>
      <c r="BD770">
        <v>0</v>
      </c>
      <c r="BE770">
        <v>0</v>
      </c>
      <c r="BF770">
        <v>0</v>
      </c>
      <c r="BG770">
        <v>0</v>
      </c>
      <c r="BH770">
        <v>0</v>
      </c>
      <c r="BI770">
        <v>0</v>
      </c>
      <c r="BJ770">
        <v>2009</v>
      </c>
      <c r="BK770">
        <v>5368.48</v>
      </c>
      <c r="BL770">
        <v>2128</v>
      </c>
      <c r="BM770">
        <v>0</v>
      </c>
      <c r="BN770">
        <v>0</v>
      </c>
      <c r="BO770">
        <v>0</v>
      </c>
      <c r="BP770">
        <v>0</v>
      </c>
      <c r="BQ770">
        <v>0</v>
      </c>
      <c r="BR770">
        <v>0</v>
      </c>
      <c r="BS770">
        <v>0</v>
      </c>
      <c r="BT770">
        <v>0</v>
      </c>
      <c r="BU770">
        <v>0</v>
      </c>
      <c r="BV770">
        <v>0</v>
      </c>
      <c r="BW770">
        <v>0</v>
      </c>
      <c r="BX770">
        <v>0</v>
      </c>
      <c r="BY770">
        <v>0</v>
      </c>
      <c r="BZ770">
        <v>2166</v>
      </c>
      <c r="CA770">
        <v>0</v>
      </c>
      <c r="CB770">
        <v>0</v>
      </c>
      <c r="CC770">
        <v>0</v>
      </c>
      <c r="CD770">
        <v>0</v>
      </c>
      <c r="CE770">
        <v>0</v>
      </c>
      <c r="CF770">
        <v>0</v>
      </c>
      <c r="CG770">
        <v>0</v>
      </c>
      <c r="CH770">
        <v>0</v>
      </c>
      <c r="CI770">
        <v>0</v>
      </c>
      <c r="CJ770">
        <v>0</v>
      </c>
      <c r="CK770">
        <v>0</v>
      </c>
      <c r="CL770">
        <v>0</v>
      </c>
      <c r="CM770">
        <v>0</v>
      </c>
      <c r="CN770">
        <v>0</v>
      </c>
      <c r="CO770">
        <v>0</v>
      </c>
      <c r="CP770">
        <v>0</v>
      </c>
      <c r="CQ770">
        <v>0</v>
      </c>
      <c r="CR770">
        <v>0</v>
      </c>
      <c r="CS770">
        <v>0</v>
      </c>
      <c r="CT770">
        <v>0</v>
      </c>
      <c r="CU770">
        <v>0</v>
      </c>
      <c r="CV770">
        <v>0</v>
      </c>
      <c r="CW770">
        <v>0</v>
      </c>
      <c r="CX770">
        <v>0</v>
      </c>
      <c r="CY770">
        <v>0</v>
      </c>
      <c r="CZ770">
        <v>0</v>
      </c>
      <c r="DA770">
        <v>0</v>
      </c>
      <c r="DB770">
        <v>0</v>
      </c>
      <c r="DC770">
        <v>0</v>
      </c>
      <c r="DD770">
        <v>0</v>
      </c>
      <c r="DE770">
        <v>0</v>
      </c>
      <c r="DF770">
        <v>0</v>
      </c>
      <c r="DG770">
        <v>0</v>
      </c>
      <c r="DH770">
        <v>0</v>
      </c>
      <c r="DI770">
        <v>0</v>
      </c>
      <c r="DJ770">
        <v>0</v>
      </c>
      <c r="DK770">
        <v>0</v>
      </c>
      <c r="DL770">
        <v>0</v>
      </c>
      <c r="DM770">
        <v>0</v>
      </c>
      <c r="DN770">
        <v>0</v>
      </c>
      <c r="DO770">
        <v>0</v>
      </c>
      <c r="DP770">
        <v>0</v>
      </c>
      <c r="DQ770">
        <v>0</v>
      </c>
    </row>
    <row r="771" spans="1:121" x14ac:dyDescent="0.25">
      <c r="A771" t="s">
        <v>2344</v>
      </c>
      <c r="B771" t="s">
        <v>136</v>
      </c>
      <c r="C771" t="s">
        <v>137</v>
      </c>
      <c r="D771">
        <v>62</v>
      </c>
      <c r="E771" t="s">
        <v>138</v>
      </c>
      <c r="F771" t="s">
        <v>2343</v>
      </c>
      <c r="G771" s="65">
        <v>30413</v>
      </c>
      <c r="H771" t="s">
        <v>166</v>
      </c>
      <c r="I771" t="s">
        <v>142</v>
      </c>
      <c r="J771" s="66">
        <v>200019605578585</v>
      </c>
      <c r="K771" t="s">
        <v>143</v>
      </c>
      <c r="L771">
        <v>4</v>
      </c>
      <c r="M771" s="65">
        <v>45663</v>
      </c>
      <c r="N771" t="s">
        <v>200</v>
      </c>
      <c r="O771" t="s">
        <v>201</v>
      </c>
      <c r="P771" t="s">
        <v>200</v>
      </c>
      <c r="Q771" t="s">
        <v>201</v>
      </c>
      <c r="R771">
        <v>1</v>
      </c>
      <c r="S771" t="s">
        <v>146</v>
      </c>
      <c r="T771" t="s">
        <v>147</v>
      </c>
      <c r="U771" t="s">
        <v>148</v>
      </c>
      <c r="V771" t="s">
        <v>149</v>
      </c>
      <c r="W771" t="s">
        <v>150</v>
      </c>
      <c r="X771">
        <v>1500</v>
      </c>
      <c r="Y771" t="s">
        <v>264</v>
      </c>
      <c r="Z771" t="s">
        <v>152</v>
      </c>
      <c r="AA771" t="s">
        <v>153</v>
      </c>
      <c r="AB771" t="s">
        <v>154</v>
      </c>
      <c r="AC771" t="s">
        <v>155</v>
      </c>
      <c r="AF771" t="s">
        <v>188</v>
      </c>
      <c r="AG771" t="s">
        <v>189</v>
      </c>
      <c r="AP771" t="s">
        <v>158</v>
      </c>
      <c r="AQ771" t="s">
        <v>159</v>
      </c>
      <c r="AR771">
        <v>2025</v>
      </c>
      <c r="AS771">
        <v>12</v>
      </c>
      <c r="AT771" s="65">
        <v>45669</v>
      </c>
      <c r="AU771" t="s">
        <v>160</v>
      </c>
      <c r="AV771" t="s">
        <v>161</v>
      </c>
      <c r="AW771" t="s">
        <v>162</v>
      </c>
      <c r="AX771">
        <v>70000</v>
      </c>
      <c r="AY771">
        <v>0</v>
      </c>
      <c r="AZ771">
        <v>0</v>
      </c>
      <c r="BA771">
        <v>0</v>
      </c>
      <c r="BB771">
        <v>0</v>
      </c>
      <c r="BC771">
        <v>0</v>
      </c>
      <c r="BD771">
        <v>0</v>
      </c>
      <c r="BE771">
        <v>0</v>
      </c>
      <c r="BF771">
        <v>0</v>
      </c>
      <c r="BG771">
        <v>0</v>
      </c>
      <c r="BH771">
        <v>0</v>
      </c>
      <c r="BI771">
        <v>0</v>
      </c>
      <c r="BJ771">
        <v>2009</v>
      </c>
      <c r="BK771">
        <v>4984.5200000000004</v>
      </c>
      <c r="BL771">
        <v>2128</v>
      </c>
      <c r="BM771">
        <v>0</v>
      </c>
      <c r="BN771">
        <v>0</v>
      </c>
      <c r="BO771">
        <v>1919.78</v>
      </c>
      <c r="BP771">
        <v>0</v>
      </c>
      <c r="BQ771">
        <v>0</v>
      </c>
      <c r="BR771">
        <v>0</v>
      </c>
      <c r="BS771">
        <v>0</v>
      </c>
      <c r="BT771">
        <v>0</v>
      </c>
      <c r="BU771">
        <v>0</v>
      </c>
      <c r="BV771">
        <v>0</v>
      </c>
      <c r="BW771">
        <v>0</v>
      </c>
      <c r="BX771">
        <v>0</v>
      </c>
      <c r="BY771">
        <v>0</v>
      </c>
      <c r="BZ771">
        <v>0</v>
      </c>
      <c r="CA771">
        <v>0</v>
      </c>
      <c r="CB771">
        <v>0</v>
      </c>
      <c r="CC771">
        <v>0</v>
      </c>
      <c r="CD771">
        <v>0</v>
      </c>
      <c r="CE771">
        <v>0</v>
      </c>
      <c r="CF771">
        <v>0</v>
      </c>
      <c r="CG771">
        <v>0</v>
      </c>
      <c r="CH771">
        <v>0</v>
      </c>
      <c r="CI771">
        <v>0</v>
      </c>
      <c r="CJ771">
        <v>0</v>
      </c>
      <c r="CK771">
        <v>0</v>
      </c>
      <c r="CL771">
        <v>0</v>
      </c>
      <c r="CM771">
        <v>0</v>
      </c>
      <c r="CN771">
        <v>0</v>
      </c>
      <c r="CO771">
        <v>0</v>
      </c>
      <c r="CP771">
        <v>0</v>
      </c>
      <c r="CQ771">
        <v>0</v>
      </c>
      <c r="CR771">
        <v>0</v>
      </c>
      <c r="CS771">
        <v>0</v>
      </c>
      <c r="CT771">
        <v>0</v>
      </c>
      <c r="CU771">
        <v>0</v>
      </c>
      <c r="CV771">
        <v>0</v>
      </c>
      <c r="CW771">
        <v>0</v>
      </c>
      <c r="CX771">
        <v>0</v>
      </c>
      <c r="CY771">
        <v>0</v>
      </c>
      <c r="CZ771">
        <v>0</v>
      </c>
      <c r="DA771">
        <v>0</v>
      </c>
      <c r="DB771">
        <v>0</v>
      </c>
      <c r="DC771">
        <v>0</v>
      </c>
      <c r="DD771">
        <v>0</v>
      </c>
      <c r="DE771">
        <v>0</v>
      </c>
      <c r="DF771">
        <v>0</v>
      </c>
      <c r="DG771">
        <v>0</v>
      </c>
      <c r="DH771">
        <v>0</v>
      </c>
      <c r="DI771">
        <v>0</v>
      </c>
      <c r="DJ771">
        <v>0</v>
      </c>
      <c r="DK771">
        <v>0</v>
      </c>
      <c r="DL771">
        <v>0</v>
      </c>
      <c r="DM771">
        <v>0</v>
      </c>
      <c r="DN771">
        <v>0</v>
      </c>
      <c r="DO771">
        <v>0</v>
      </c>
      <c r="DP771">
        <v>0</v>
      </c>
      <c r="DQ771">
        <v>0</v>
      </c>
    </row>
    <row r="772" spans="1:121" x14ac:dyDescent="0.25">
      <c r="A772" t="s">
        <v>2346</v>
      </c>
      <c r="B772" t="s">
        <v>136</v>
      </c>
      <c r="C772" t="s">
        <v>137</v>
      </c>
      <c r="D772">
        <v>52</v>
      </c>
      <c r="E772" t="s">
        <v>138</v>
      </c>
      <c r="F772" t="s">
        <v>2345</v>
      </c>
      <c r="G772" t="s">
        <v>2347</v>
      </c>
      <c r="H772" t="s">
        <v>166</v>
      </c>
      <c r="I772" t="s">
        <v>142</v>
      </c>
      <c r="J772" s="66">
        <v>200013300014520</v>
      </c>
      <c r="K772" t="s">
        <v>143</v>
      </c>
      <c r="L772">
        <v>7</v>
      </c>
      <c r="M772" s="65">
        <v>45663</v>
      </c>
      <c r="N772" t="s">
        <v>356</v>
      </c>
      <c r="O772" t="s">
        <v>357</v>
      </c>
      <c r="P772" t="s">
        <v>356</v>
      </c>
      <c r="Q772" t="s">
        <v>357</v>
      </c>
      <c r="R772">
        <v>1</v>
      </c>
      <c r="S772" t="s">
        <v>146</v>
      </c>
      <c r="T772" t="s">
        <v>147</v>
      </c>
      <c r="U772" t="s">
        <v>148</v>
      </c>
      <c r="V772" t="s">
        <v>149</v>
      </c>
      <c r="W772" t="s">
        <v>150</v>
      </c>
      <c r="X772">
        <v>3389</v>
      </c>
      <c r="Y772" t="s">
        <v>277</v>
      </c>
      <c r="Z772" t="s">
        <v>193</v>
      </c>
      <c r="AA772" t="s">
        <v>194</v>
      </c>
      <c r="AB772" t="s">
        <v>154</v>
      </c>
      <c r="AC772" t="s">
        <v>155</v>
      </c>
      <c r="AF772" t="s">
        <v>156</v>
      </c>
      <c r="AG772" t="s">
        <v>157</v>
      </c>
      <c r="AP772" t="s">
        <v>158</v>
      </c>
      <c r="AQ772" t="s">
        <v>159</v>
      </c>
      <c r="AR772">
        <v>2025</v>
      </c>
      <c r="AS772">
        <v>12</v>
      </c>
      <c r="AT772" s="65">
        <v>45669</v>
      </c>
      <c r="AU772" t="s">
        <v>160</v>
      </c>
      <c r="AV772" t="s">
        <v>161</v>
      </c>
      <c r="AW772" t="s">
        <v>162</v>
      </c>
      <c r="AX772">
        <v>40000</v>
      </c>
      <c r="AY772">
        <v>0</v>
      </c>
      <c r="AZ772">
        <v>0</v>
      </c>
      <c r="BA772">
        <v>0</v>
      </c>
      <c r="BB772">
        <v>0</v>
      </c>
      <c r="BC772">
        <v>0</v>
      </c>
      <c r="BD772">
        <v>0</v>
      </c>
      <c r="BE772">
        <v>0</v>
      </c>
      <c r="BF772">
        <v>0</v>
      </c>
      <c r="BG772">
        <v>0</v>
      </c>
      <c r="BH772">
        <v>0</v>
      </c>
      <c r="BI772">
        <v>0</v>
      </c>
      <c r="BJ772">
        <v>1148</v>
      </c>
      <c r="BK772">
        <v>442.65</v>
      </c>
      <c r="BL772">
        <v>1216</v>
      </c>
      <c r="BM772">
        <v>0</v>
      </c>
      <c r="BN772">
        <v>0</v>
      </c>
      <c r="BO772">
        <v>0</v>
      </c>
      <c r="BP772">
        <v>0</v>
      </c>
      <c r="BQ772">
        <v>0</v>
      </c>
      <c r="BR772">
        <v>0</v>
      </c>
      <c r="BS772">
        <v>0</v>
      </c>
      <c r="BT772">
        <v>0</v>
      </c>
      <c r="BU772">
        <v>0</v>
      </c>
      <c r="BV772">
        <v>0</v>
      </c>
      <c r="BW772">
        <v>0</v>
      </c>
      <c r="BX772">
        <v>0</v>
      </c>
      <c r="BY772">
        <v>0</v>
      </c>
      <c r="BZ772">
        <v>25135.96</v>
      </c>
      <c r="CA772">
        <v>0</v>
      </c>
      <c r="CB772">
        <v>0</v>
      </c>
      <c r="CC772">
        <v>0</v>
      </c>
      <c r="CD772">
        <v>0</v>
      </c>
      <c r="CE772">
        <v>0</v>
      </c>
      <c r="CF772">
        <v>0</v>
      </c>
      <c r="CG772">
        <v>0</v>
      </c>
      <c r="CH772">
        <v>0</v>
      </c>
      <c r="CI772">
        <v>0</v>
      </c>
      <c r="CJ772">
        <v>0</v>
      </c>
      <c r="CK772">
        <v>0</v>
      </c>
      <c r="CL772">
        <v>0</v>
      </c>
      <c r="CM772">
        <v>0</v>
      </c>
      <c r="CN772">
        <v>0</v>
      </c>
      <c r="CO772">
        <v>0</v>
      </c>
      <c r="CP772">
        <v>0</v>
      </c>
      <c r="CQ772">
        <v>0</v>
      </c>
      <c r="CR772">
        <v>0</v>
      </c>
      <c r="CS772">
        <v>0</v>
      </c>
      <c r="CT772">
        <v>0</v>
      </c>
      <c r="CU772">
        <v>0</v>
      </c>
      <c r="CV772">
        <v>0</v>
      </c>
      <c r="CW772">
        <v>0</v>
      </c>
      <c r="CX772">
        <v>0</v>
      </c>
      <c r="CY772">
        <v>0</v>
      </c>
      <c r="CZ772">
        <v>0</v>
      </c>
      <c r="DA772">
        <v>0</v>
      </c>
      <c r="DB772">
        <v>0</v>
      </c>
      <c r="DC772">
        <v>0</v>
      </c>
      <c r="DD772">
        <v>0</v>
      </c>
      <c r="DE772">
        <v>0</v>
      </c>
      <c r="DF772">
        <v>0</v>
      </c>
      <c r="DG772">
        <v>0</v>
      </c>
      <c r="DH772">
        <v>0</v>
      </c>
      <c r="DI772">
        <v>0</v>
      </c>
      <c r="DJ772">
        <v>0</v>
      </c>
      <c r="DK772">
        <v>0</v>
      </c>
      <c r="DL772">
        <v>0</v>
      </c>
      <c r="DM772">
        <v>0</v>
      </c>
      <c r="DN772">
        <v>0</v>
      </c>
      <c r="DO772">
        <v>0</v>
      </c>
      <c r="DP772">
        <v>0</v>
      </c>
      <c r="DQ772">
        <v>0</v>
      </c>
    </row>
    <row r="773" spans="1:121" x14ac:dyDescent="0.25">
      <c r="A773" t="s">
        <v>2349</v>
      </c>
      <c r="B773" t="s">
        <v>136</v>
      </c>
      <c r="C773" t="s">
        <v>137</v>
      </c>
      <c r="D773">
        <v>243</v>
      </c>
      <c r="E773" t="s">
        <v>138</v>
      </c>
      <c r="F773" t="s">
        <v>2348</v>
      </c>
      <c r="G773" t="s">
        <v>309</v>
      </c>
      <c r="H773" t="s">
        <v>141</v>
      </c>
      <c r="I773" t="s">
        <v>142</v>
      </c>
      <c r="J773" s="66">
        <v>9605683501</v>
      </c>
      <c r="K773" t="s">
        <v>143</v>
      </c>
      <c r="L773">
        <v>1</v>
      </c>
      <c r="M773" s="65">
        <v>45668</v>
      </c>
      <c r="N773" t="s">
        <v>329</v>
      </c>
      <c r="O773" t="s">
        <v>330</v>
      </c>
      <c r="P773" t="s">
        <v>329</v>
      </c>
      <c r="Q773" t="s">
        <v>330</v>
      </c>
      <c r="R773">
        <v>1</v>
      </c>
      <c r="S773" t="s">
        <v>146</v>
      </c>
      <c r="T773" t="s">
        <v>147</v>
      </c>
      <c r="U773" t="s">
        <v>148</v>
      </c>
      <c r="V773" t="s">
        <v>149</v>
      </c>
      <c r="W773" t="s">
        <v>150</v>
      </c>
      <c r="X773">
        <v>1250</v>
      </c>
      <c r="Y773" t="s">
        <v>495</v>
      </c>
      <c r="Z773" t="s">
        <v>193</v>
      </c>
      <c r="AA773" t="s">
        <v>194</v>
      </c>
      <c r="AB773" t="s">
        <v>195</v>
      </c>
      <c r="AC773" t="s">
        <v>196</v>
      </c>
      <c r="AF773" t="s">
        <v>260</v>
      </c>
      <c r="AG773" t="s">
        <v>261</v>
      </c>
      <c r="AP773" t="s">
        <v>158</v>
      </c>
      <c r="AQ773" t="s">
        <v>159</v>
      </c>
      <c r="AR773">
        <v>2025</v>
      </c>
      <c r="AS773">
        <v>12</v>
      </c>
      <c r="AT773" s="65">
        <v>45669</v>
      </c>
      <c r="AU773" t="s">
        <v>160</v>
      </c>
      <c r="AV773" t="s">
        <v>161</v>
      </c>
      <c r="AW773" t="s">
        <v>162</v>
      </c>
      <c r="AX773">
        <v>25000</v>
      </c>
      <c r="AY773">
        <v>0</v>
      </c>
      <c r="AZ773">
        <v>0</v>
      </c>
      <c r="BA773">
        <v>0</v>
      </c>
      <c r="BB773">
        <v>0</v>
      </c>
      <c r="BC773">
        <v>0</v>
      </c>
      <c r="BD773">
        <v>0</v>
      </c>
      <c r="BE773">
        <v>0</v>
      </c>
      <c r="BF773">
        <v>0</v>
      </c>
      <c r="BG773">
        <v>0</v>
      </c>
      <c r="BH773">
        <v>0</v>
      </c>
      <c r="BI773">
        <v>0</v>
      </c>
      <c r="BJ773">
        <v>717.5</v>
      </c>
      <c r="BK773">
        <v>0</v>
      </c>
      <c r="BL773">
        <v>760</v>
      </c>
      <c r="BM773">
        <v>0</v>
      </c>
      <c r="BN773">
        <v>0</v>
      </c>
      <c r="BO773">
        <v>0</v>
      </c>
      <c r="BP773">
        <v>0</v>
      </c>
      <c r="BQ773">
        <v>0</v>
      </c>
      <c r="BR773">
        <v>0</v>
      </c>
      <c r="BS773">
        <v>0</v>
      </c>
      <c r="BT773">
        <v>0</v>
      </c>
      <c r="BU773">
        <v>0</v>
      </c>
      <c r="BV773">
        <v>0</v>
      </c>
      <c r="BW773">
        <v>0</v>
      </c>
      <c r="BX773">
        <v>0</v>
      </c>
      <c r="BY773">
        <v>0</v>
      </c>
      <c r="BZ773">
        <v>0</v>
      </c>
      <c r="CA773">
        <v>0</v>
      </c>
      <c r="CB773">
        <v>0</v>
      </c>
      <c r="CC773">
        <v>0</v>
      </c>
      <c r="CD773">
        <v>0</v>
      </c>
      <c r="CE773">
        <v>0</v>
      </c>
      <c r="CF773">
        <v>0</v>
      </c>
      <c r="CG773">
        <v>0</v>
      </c>
      <c r="CH773">
        <v>0</v>
      </c>
      <c r="CI773">
        <v>0</v>
      </c>
      <c r="CJ773">
        <v>0</v>
      </c>
      <c r="CK773">
        <v>0</v>
      </c>
      <c r="CL773">
        <v>0</v>
      </c>
      <c r="CM773">
        <v>0</v>
      </c>
      <c r="CN773">
        <v>0</v>
      </c>
      <c r="CO773">
        <v>0</v>
      </c>
      <c r="CP773">
        <v>0</v>
      </c>
      <c r="CQ773">
        <v>0</v>
      </c>
      <c r="CR773">
        <v>0</v>
      </c>
      <c r="CS773">
        <v>0</v>
      </c>
      <c r="CT773">
        <v>0</v>
      </c>
      <c r="CU773">
        <v>0</v>
      </c>
      <c r="CV773">
        <v>0</v>
      </c>
      <c r="CW773">
        <v>0</v>
      </c>
      <c r="CX773">
        <v>0</v>
      </c>
      <c r="CY773">
        <v>0</v>
      </c>
      <c r="CZ773">
        <v>0</v>
      </c>
      <c r="DA773">
        <v>0</v>
      </c>
      <c r="DB773">
        <v>0</v>
      </c>
      <c r="DC773">
        <v>0</v>
      </c>
      <c r="DD773">
        <v>0</v>
      </c>
      <c r="DE773">
        <v>0</v>
      </c>
      <c r="DF773">
        <v>0</v>
      </c>
      <c r="DG773">
        <v>0</v>
      </c>
      <c r="DH773">
        <v>0</v>
      </c>
      <c r="DI773">
        <v>0</v>
      </c>
      <c r="DJ773">
        <v>0</v>
      </c>
      <c r="DK773">
        <v>0</v>
      </c>
      <c r="DL773">
        <v>0</v>
      </c>
      <c r="DM773">
        <v>0</v>
      </c>
      <c r="DN773">
        <v>0</v>
      </c>
      <c r="DO773">
        <v>0</v>
      </c>
      <c r="DP773">
        <v>0</v>
      </c>
      <c r="DQ773">
        <v>0</v>
      </c>
    </row>
    <row r="774" spans="1:121" x14ac:dyDescent="0.25">
      <c r="A774" t="s">
        <v>2351</v>
      </c>
      <c r="B774" t="s">
        <v>136</v>
      </c>
      <c r="C774" t="s">
        <v>137</v>
      </c>
      <c r="D774">
        <v>12</v>
      </c>
      <c r="E774" t="s">
        <v>138</v>
      </c>
      <c r="F774" t="s">
        <v>2350</v>
      </c>
      <c r="G774" t="s">
        <v>2352</v>
      </c>
      <c r="H774" t="s">
        <v>166</v>
      </c>
      <c r="I774" t="s">
        <v>142</v>
      </c>
      <c r="J774" s="66">
        <v>200019603121057</v>
      </c>
      <c r="K774" t="s">
        <v>143</v>
      </c>
      <c r="L774">
        <v>3</v>
      </c>
      <c r="M774" s="65">
        <v>45663</v>
      </c>
      <c r="N774" t="s">
        <v>356</v>
      </c>
      <c r="O774" t="s">
        <v>357</v>
      </c>
      <c r="P774" t="s">
        <v>356</v>
      </c>
      <c r="Q774" t="s">
        <v>357</v>
      </c>
      <c r="R774">
        <v>1</v>
      </c>
      <c r="S774" t="s">
        <v>146</v>
      </c>
      <c r="T774" t="s">
        <v>147</v>
      </c>
      <c r="U774" t="s">
        <v>148</v>
      </c>
      <c r="V774" t="s">
        <v>149</v>
      </c>
      <c r="W774" t="s">
        <v>150</v>
      </c>
      <c r="X774">
        <v>1329</v>
      </c>
      <c r="Y774" t="s">
        <v>384</v>
      </c>
      <c r="AB774" t="s">
        <v>154</v>
      </c>
      <c r="AC774" t="s">
        <v>155</v>
      </c>
      <c r="AP774" t="s">
        <v>158</v>
      </c>
      <c r="AQ774" t="s">
        <v>159</v>
      </c>
      <c r="AR774">
        <v>2025</v>
      </c>
      <c r="AS774">
        <v>12</v>
      </c>
      <c r="AT774" s="65">
        <v>45669</v>
      </c>
      <c r="AU774" t="s">
        <v>160</v>
      </c>
      <c r="AV774" t="s">
        <v>161</v>
      </c>
      <c r="AW774" t="s">
        <v>162</v>
      </c>
      <c r="AX774">
        <v>130000</v>
      </c>
      <c r="AY774">
        <v>0</v>
      </c>
      <c r="AZ774">
        <v>0</v>
      </c>
      <c r="BA774">
        <v>0</v>
      </c>
      <c r="BB774">
        <v>0</v>
      </c>
      <c r="BC774">
        <v>0</v>
      </c>
      <c r="BD774">
        <v>0</v>
      </c>
      <c r="BE774">
        <v>0</v>
      </c>
      <c r="BF774">
        <v>0</v>
      </c>
      <c r="BG774">
        <v>0</v>
      </c>
      <c r="BH774">
        <v>0</v>
      </c>
      <c r="BI774">
        <v>0</v>
      </c>
      <c r="BJ774">
        <v>3731</v>
      </c>
      <c r="BK774">
        <v>19162.12</v>
      </c>
      <c r="BL774">
        <v>3952</v>
      </c>
      <c r="BM774">
        <v>0</v>
      </c>
      <c r="BN774">
        <v>0</v>
      </c>
      <c r="BO774">
        <v>0</v>
      </c>
      <c r="BP774">
        <v>0</v>
      </c>
      <c r="BQ774">
        <v>0</v>
      </c>
      <c r="BR774">
        <v>0</v>
      </c>
      <c r="BS774">
        <v>0</v>
      </c>
      <c r="BT774">
        <v>0</v>
      </c>
      <c r="BU774">
        <v>0</v>
      </c>
      <c r="BV774">
        <v>0</v>
      </c>
      <c r="BW774">
        <v>0</v>
      </c>
      <c r="BX774">
        <v>0</v>
      </c>
      <c r="BY774">
        <v>0</v>
      </c>
      <c r="BZ774">
        <v>0</v>
      </c>
      <c r="CA774">
        <v>0</v>
      </c>
      <c r="CB774">
        <v>0</v>
      </c>
      <c r="CC774">
        <v>0</v>
      </c>
      <c r="CD774">
        <v>0</v>
      </c>
      <c r="CE774">
        <v>0</v>
      </c>
      <c r="CF774">
        <v>0</v>
      </c>
      <c r="CG774">
        <v>0</v>
      </c>
      <c r="CH774">
        <v>0</v>
      </c>
      <c r="CI774">
        <v>0</v>
      </c>
      <c r="CJ774">
        <v>0</v>
      </c>
      <c r="CK774">
        <v>0</v>
      </c>
      <c r="CL774">
        <v>0</v>
      </c>
      <c r="CM774">
        <v>0</v>
      </c>
      <c r="CN774">
        <v>0</v>
      </c>
      <c r="CO774">
        <v>0</v>
      </c>
      <c r="CP774">
        <v>0</v>
      </c>
      <c r="CQ774">
        <v>0</v>
      </c>
      <c r="CR774">
        <v>0</v>
      </c>
      <c r="CS774">
        <v>0</v>
      </c>
      <c r="CT774">
        <v>0</v>
      </c>
      <c r="CU774">
        <v>0</v>
      </c>
      <c r="CV774">
        <v>0</v>
      </c>
      <c r="CW774">
        <v>0</v>
      </c>
      <c r="CX774">
        <v>0</v>
      </c>
      <c r="CY774">
        <v>0</v>
      </c>
      <c r="CZ774">
        <v>0</v>
      </c>
      <c r="DA774">
        <v>0</v>
      </c>
      <c r="DB774">
        <v>0</v>
      </c>
      <c r="DC774">
        <v>0</v>
      </c>
      <c r="DD774">
        <v>0</v>
      </c>
      <c r="DE774">
        <v>0</v>
      </c>
      <c r="DF774">
        <v>0</v>
      </c>
      <c r="DG774">
        <v>0</v>
      </c>
      <c r="DH774">
        <v>0</v>
      </c>
      <c r="DI774">
        <v>0</v>
      </c>
      <c r="DJ774">
        <v>0</v>
      </c>
      <c r="DK774">
        <v>0</v>
      </c>
      <c r="DL774">
        <v>0</v>
      </c>
      <c r="DM774">
        <v>0</v>
      </c>
      <c r="DN774">
        <v>0</v>
      </c>
      <c r="DO774">
        <v>0</v>
      </c>
      <c r="DP774">
        <v>0</v>
      </c>
      <c r="DQ774">
        <v>0</v>
      </c>
    </row>
    <row r="775" spans="1:121" x14ac:dyDescent="0.25">
      <c r="A775" t="s">
        <v>2354</v>
      </c>
      <c r="B775" t="s">
        <v>136</v>
      </c>
      <c r="C775" t="s">
        <v>137</v>
      </c>
      <c r="D775">
        <v>361</v>
      </c>
      <c r="E775" t="s">
        <v>138</v>
      </c>
      <c r="F775" t="s">
        <v>2353</v>
      </c>
      <c r="G775" t="s">
        <v>2355</v>
      </c>
      <c r="H775" t="s">
        <v>166</v>
      </c>
      <c r="I775" t="s">
        <v>142</v>
      </c>
      <c r="J775" s="66">
        <v>9608720649</v>
      </c>
      <c r="K775" t="s">
        <v>143</v>
      </c>
      <c r="L775">
        <v>1</v>
      </c>
      <c r="M775" s="65">
        <v>45666</v>
      </c>
      <c r="N775" t="s">
        <v>144</v>
      </c>
      <c r="O775" t="s">
        <v>145</v>
      </c>
      <c r="P775" t="s">
        <v>144</v>
      </c>
      <c r="Q775" t="s">
        <v>145</v>
      </c>
      <c r="R775">
        <v>1</v>
      </c>
      <c r="S775" t="s">
        <v>146</v>
      </c>
      <c r="T775" t="s">
        <v>147</v>
      </c>
      <c r="U775" t="s">
        <v>148</v>
      </c>
      <c r="V775" t="s">
        <v>149</v>
      </c>
      <c r="W775" t="s">
        <v>150</v>
      </c>
      <c r="X775">
        <v>3209</v>
      </c>
      <c r="Y775" t="s">
        <v>222</v>
      </c>
      <c r="AB775" t="s">
        <v>154</v>
      </c>
      <c r="AC775" t="s">
        <v>155</v>
      </c>
      <c r="AP775" t="s">
        <v>158</v>
      </c>
      <c r="AQ775" t="s">
        <v>159</v>
      </c>
      <c r="AR775">
        <v>2025</v>
      </c>
      <c r="AS775">
        <v>12</v>
      </c>
      <c r="AT775" s="65">
        <v>45669</v>
      </c>
      <c r="AU775" t="s">
        <v>160</v>
      </c>
      <c r="AV775" t="s">
        <v>161</v>
      </c>
      <c r="AW775" t="s">
        <v>162</v>
      </c>
      <c r="AX775">
        <v>25000</v>
      </c>
      <c r="AY775">
        <v>0</v>
      </c>
      <c r="AZ775">
        <v>0</v>
      </c>
      <c r="BA775">
        <v>0</v>
      </c>
      <c r="BB775">
        <v>0</v>
      </c>
      <c r="BC775">
        <v>0</v>
      </c>
      <c r="BD775">
        <v>0</v>
      </c>
      <c r="BE775">
        <v>0</v>
      </c>
      <c r="BF775">
        <v>0</v>
      </c>
      <c r="BG775">
        <v>0</v>
      </c>
      <c r="BH775">
        <v>0</v>
      </c>
      <c r="BI775">
        <v>0</v>
      </c>
      <c r="BJ775">
        <v>717.5</v>
      </c>
      <c r="BK775">
        <v>0</v>
      </c>
      <c r="BL775">
        <v>760</v>
      </c>
      <c r="BM775">
        <v>0</v>
      </c>
      <c r="BN775">
        <v>0</v>
      </c>
      <c r="BO775">
        <v>0</v>
      </c>
      <c r="BP775">
        <v>0</v>
      </c>
      <c r="BQ775">
        <v>0</v>
      </c>
      <c r="BR775">
        <v>0</v>
      </c>
      <c r="BS775">
        <v>0</v>
      </c>
      <c r="BT775">
        <v>0</v>
      </c>
      <c r="BU775">
        <v>0</v>
      </c>
      <c r="BV775">
        <v>0</v>
      </c>
      <c r="BW775">
        <v>0</v>
      </c>
      <c r="BX775">
        <v>0</v>
      </c>
      <c r="BY775">
        <v>0</v>
      </c>
      <c r="BZ775">
        <v>0</v>
      </c>
      <c r="CA775">
        <v>0</v>
      </c>
      <c r="CB775">
        <v>0</v>
      </c>
      <c r="CC775">
        <v>0</v>
      </c>
      <c r="CD775">
        <v>0</v>
      </c>
      <c r="CE775">
        <v>0</v>
      </c>
      <c r="CF775">
        <v>0</v>
      </c>
      <c r="CG775">
        <v>0</v>
      </c>
      <c r="CH775">
        <v>0</v>
      </c>
      <c r="CI775">
        <v>0</v>
      </c>
      <c r="CJ775">
        <v>0</v>
      </c>
      <c r="CK775">
        <v>0</v>
      </c>
      <c r="CL775">
        <v>0</v>
      </c>
      <c r="CM775">
        <v>0</v>
      </c>
      <c r="CN775">
        <v>0</v>
      </c>
      <c r="CO775">
        <v>0</v>
      </c>
      <c r="CP775">
        <v>0</v>
      </c>
      <c r="CQ775">
        <v>0</v>
      </c>
      <c r="CR775">
        <v>0</v>
      </c>
      <c r="CS775">
        <v>0</v>
      </c>
      <c r="CT775">
        <v>0</v>
      </c>
      <c r="CU775">
        <v>0</v>
      </c>
      <c r="CV775">
        <v>0</v>
      </c>
      <c r="CW775">
        <v>0</v>
      </c>
      <c r="CX775">
        <v>0</v>
      </c>
      <c r="CY775">
        <v>0</v>
      </c>
      <c r="CZ775">
        <v>0</v>
      </c>
      <c r="DA775">
        <v>0</v>
      </c>
      <c r="DB775">
        <v>0</v>
      </c>
      <c r="DC775">
        <v>0</v>
      </c>
      <c r="DD775">
        <v>0</v>
      </c>
      <c r="DE775">
        <v>0</v>
      </c>
      <c r="DF775">
        <v>0</v>
      </c>
      <c r="DG775">
        <v>0</v>
      </c>
      <c r="DH775">
        <v>0</v>
      </c>
      <c r="DI775">
        <v>0</v>
      </c>
      <c r="DJ775">
        <v>0</v>
      </c>
      <c r="DK775">
        <v>0</v>
      </c>
      <c r="DL775">
        <v>0</v>
      </c>
      <c r="DM775">
        <v>0</v>
      </c>
      <c r="DN775">
        <v>0</v>
      </c>
      <c r="DO775">
        <v>0</v>
      </c>
      <c r="DP775">
        <v>0</v>
      </c>
      <c r="DQ775">
        <v>0</v>
      </c>
    </row>
    <row r="776" spans="1:121" x14ac:dyDescent="0.25">
      <c r="A776" t="s">
        <v>2357</v>
      </c>
      <c r="B776" t="s">
        <v>136</v>
      </c>
      <c r="C776" t="s">
        <v>137</v>
      </c>
      <c r="D776">
        <v>267</v>
      </c>
      <c r="E776" t="s">
        <v>138</v>
      </c>
      <c r="F776" t="s">
        <v>2356</v>
      </c>
      <c r="G776" s="65">
        <v>23012</v>
      </c>
      <c r="H776" t="s">
        <v>166</v>
      </c>
      <c r="I776" t="s">
        <v>142</v>
      </c>
      <c r="J776" s="66">
        <v>200013300150390</v>
      </c>
      <c r="K776" t="s">
        <v>143</v>
      </c>
      <c r="L776">
        <v>6</v>
      </c>
      <c r="M776" s="65">
        <v>45663</v>
      </c>
      <c r="N776" t="s">
        <v>144</v>
      </c>
      <c r="O776" t="s">
        <v>145</v>
      </c>
      <c r="P776" t="s">
        <v>144</v>
      </c>
      <c r="Q776" t="s">
        <v>145</v>
      </c>
      <c r="R776">
        <v>1</v>
      </c>
      <c r="S776" t="s">
        <v>146</v>
      </c>
      <c r="T776" t="s">
        <v>147</v>
      </c>
      <c r="U776" t="s">
        <v>148</v>
      </c>
      <c r="V776" t="s">
        <v>149</v>
      </c>
      <c r="W776" t="s">
        <v>150</v>
      </c>
      <c r="X776">
        <v>2210</v>
      </c>
      <c r="Y776" t="s">
        <v>170</v>
      </c>
      <c r="AB776" t="s">
        <v>154</v>
      </c>
      <c r="AC776" t="s">
        <v>155</v>
      </c>
      <c r="AP776" t="s">
        <v>158</v>
      </c>
      <c r="AQ776" t="s">
        <v>159</v>
      </c>
      <c r="AR776">
        <v>2025</v>
      </c>
      <c r="AS776">
        <v>12</v>
      </c>
      <c r="AT776" s="65">
        <v>45669</v>
      </c>
      <c r="AU776" t="s">
        <v>160</v>
      </c>
      <c r="AV776" t="s">
        <v>161</v>
      </c>
      <c r="AW776" t="s">
        <v>162</v>
      </c>
      <c r="AX776">
        <v>49500</v>
      </c>
      <c r="AY776">
        <v>0</v>
      </c>
      <c r="AZ776">
        <v>0</v>
      </c>
      <c r="BA776">
        <v>0</v>
      </c>
      <c r="BB776">
        <v>0</v>
      </c>
      <c r="BC776">
        <v>0</v>
      </c>
      <c r="BD776">
        <v>0</v>
      </c>
      <c r="BE776">
        <v>0</v>
      </c>
      <c r="BF776">
        <v>0</v>
      </c>
      <c r="BG776">
        <v>0</v>
      </c>
      <c r="BH776">
        <v>0</v>
      </c>
      <c r="BI776">
        <v>0</v>
      </c>
      <c r="BJ776">
        <v>1420.65</v>
      </c>
      <c r="BK776">
        <v>1783.43</v>
      </c>
      <c r="BL776">
        <v>1504.8</v>
      </c>
      <c r="BM776">
        <v>0</v>
      </c>
      <c r="BN776">
        <v>0</v>
      </c>
      <c r="BO776">
        <v>0</v>
      </c>
      <c r="BP776">
        <v>0</v>
      </c>
      <c r="BQ776">
        <v>0</v>
      </c>
      <c r="BR776">
        <v>0</v>
      </c>
      <c r="BS776">
        <v>0</v>
      </c>
      <c r="BT776">
        <v>0</v>
      </c>
      <c r="BU776">
        <v>0</v>
      </c>
      <c r="BV776">
        <v>0</v>
      </c>
      <c r="BW776">
        <v>0</v>
      </c>
      <c r="BX776">
        <v>0</v>
      </c>
      <c r="BY776">
        <v>0</v>
      </c>
      <c r="BZ776">
        <v>36079.370000000003</v>
      </c>
      <c r="CA776">
        <v>0</v>
      </c>
      <c r="CB776">
        <v>0</v>
      </c>
      <c r="CC776">
        <v>0</v>
      </c>
      <c r="CD776">
        <v>0</v>
      </c>
      <c r="CE776">
        <v>0</v>
      </c>
      <c r="CF776">
        <v>0</v>
      </c>
      <c r="CG776">
        <v>0</v>
      </c>
      <c r="CH776">
        <v>0</v>
      </c>
      <c r="CI776">
        <v>0</v>
      </c>
      <c r="CJ776">
        <v>0</v>
      </c>
      <c r="CK776">
        <v>0</v>
      </c>
      <c r="CL776">
        <v>0</v>
      </c>
      <c r="CM776">
        <v>0</v>
      </c>
      <c r="CN776">
        <v>0</v>
      </c>
      <c r="CO776">
        <v>0</v>
      </c>
      <c r="CP776">
        <v>0</v>
      </c>
      <c r="CQ776">
        <v>0</v>
      </c>
      <c r="CR776">
        <v>0</v>
      </c>
      <c r="CS776">
        <v>0</v>
      </c>
      <c r="CT776">
        <v>0</v>
      </c>
      <c r="CU776">
        <v>0</v>
      </c>
      <c r="CV776">
        <v>0</v>
      </c>
      <c r="CW776">
        <v>0</v>
      </c>
      <c r="CX776">
        <v>0</v>
      </c>
      <c r="CY776">
        <v>0</v>
      </c>
      <c r="CZ776">
        <v>0</v>
      </c>
      <c r="DA776">
        <v>0</v>
      </c>
      <c r="DB776">
        <v>0</v>
      </c>
      <c r="DC776">
        <v>0</v>
      </c>
      <c r="DD776">
        <v>0</v>
      </c>
      <c r="DE776">
        <v>0</v>
      </c>
      <c r="DF776">
        <v>0</v>
      </c>
      <c r="DG776">
        <v>0</v>
      </c>
      <c r="DH776">
        <v>0</v>
      </c>
      <c r="DI776">
        <v>0</v>
      </c>
      <c r="DJ776">
        <v>0</v>
      </c>
      <c r="DK776">
        <v>0</v>
      </c>
      <c r="DL776">
        <v>0</v>
      </c>
      <c r="DM776">
        <v>0</v>
      </c>
      <c r="DN776">
        <v>0</v>
      </c>
      <c r="DO776">
        <v>0</v>
      </c>
      <c r="DP776">
        <v>0</v>
      </c>
      <c r="DQ776">
        <v>0</v>
      </c>
    </row>
    <row r="777" spans="1:121" x14ac:dyDescent="0.25">
      <c r="A777" t="s">
        <v>2359</v>
      </c>
      <c r="B777" t="s">
        <v>136</v>
      </c>
      <c r="C777" t="s">
        <v>137</v>
      </c>
      <c r="D777">
        <v>8</v>
      </c>
      <c r="E777" t="s">
        <v>138</v>
      </c>
      <c r="F777" t="s">
        <v>2358</v>
      </c>
      <c r="G777" s="65">
        <v>30233</v>
      </c>
      <c r="H777" t="s">
        <v>166</v>
      </c>
      <c r="I777" t="s">
        <v>142</v>
      </c>
      <c r="J777" s="66">
        <v>200013300584458</v>
      </c>
      <c r="K777" t="s">
        <v>143</v>
      </c>
      <c r="L777">
        <v>4</v>
      </c>
      <c r="M777" s="65">
        <v>45663</v>
      </c>
      <c r="N777" t="s">
        <v>257</v>
      </c>
      <c r="O777" t="s">
        <v>258</v>
      </c>
      <c r="P777" t="s">
        <v>257</v>
      </c>
      <c r="Q777" t="s">
        <v>258</v>
      </c>
      <c r="R777">
        <v>1</v>
      </c>
      <c r="S777" t="s">
        <v>146</v>
      </c>
      <c r="T777" t="s">
        <v>147</v>
      </c>
      <c r="U777" t="s">
        <v>148</v>
      </c>
      <c r="V777" t="s">
        <v>149</v>
      </c>
      <c r="W777" t="s">
        <v>150</v>
      </c>
      <c r="X777">
        <v>1590</v>
      </c>
      <c r="Y777" t="s">
        <v>2360</v>
      </c>
      <c r="AB777" t="s">
        <v>154</v>
      </c>
      <c r="AC777" t="s">
        <v>155</v>
      </c>
      <c r="AP777" t="s">
        <v>158</v>
      </c>
      <c r="AQ777" t="s">
        <v>159</v>
      </c>
      <c r="AR777">
        <v>2025</v>
      </c>
      <c r="AS777">
        <v>12</v>
      </c>
      <c r="AT777" s="65">
        <v>45669</v>
      </c>
      <c r="AU777" t="s">
        <v>160</v>
      </c>
      <c r="AV777" t="s">
        <v>161</v>
      </c>
      <c r="AW777" t="s">
        <v>162</v>
      </c>
      <c r="AX777">
        <v>24904.69</v>
      </c>
      <c r="AY777">
        <v>0</v>
      </c>
      <c r="AZ777">
        <v>0</v>
      </c>
      <c r="BA777">
        <v>0</v>
      </c>
      <c r="BB777">
        <v>0</v>
      </c>
      <c r="BC777">
        <v>0</v>
      </c>
      <c r="BD777">
        <v>0</v>
      </c>
      <c r="BE777">
        <v>0</v>
      </c>
      <c r="BF777">
        <v>0</v>
      </c>
      <c r="BG777">
        <v>0</v>
      </c>
      <c r="BH777">
        <v>0</v>
      </c>
      <c r="BI777">
        <v>0</v>
      </c>
      <c r="BJ777">
        <v>714.76</v>
      </c>
      <c r="BK777">
        <v>0</v>
      </c>
      <c r="BL777">
        <v>757.1</v>
      </c>
      <c r="BM777">
        <v>0</v>
      </c>
      <c r="BN777">
        <v>0</v>
      </c>
      <c r="BO777">
        <v>0</v>
      </c>
      <c r="BP777">
        <v>0</v>
      </c>
      <c r="BQ777">
        <v>0</v>
      </c>
      <c r="BR777">
        <v>0</v>
      </c>
      <c r="BS777">
        <v>0</v>
      </c>
      <c r="BT777">
        <v>0</v>
      </c>
      <c r="BU777">
        <v>0</v>
      </c>
      <c r="BV777">
        <v>0</v>
      </c>
      <c r="BW777">
        <v>0</v>
      </c>
      <c r="BX777">
        <v>0</v>
      </c>
      <c r="BY777">
        <v>0</v>
      </c>
      <c r="BZ777">
        <v>18651.009999999998</v>
      </c>
      <c r="CA777">
        <v>0</v>
      </c>
      <c r="CB777">
        <v>0</v>
      </c>
      <c r="CC777">
        <v>0</v>
      </c>
      <c r="CD777">
        <v>0</v>
      </c>
      <c r="CE777">
        <v>0</v>
      </c>
      <c r="CF777">
        <v>0</v>
      </c>
      <c r="CG777">
        <v>0</v>
      </c>
      <c r="CH777">
        <v>0</v>
      </c>
      <c r="CI777">
        <v>0</v>
      </c>
      <c r="CJ777">
        <v>0</v>
      </c>
      <c r="CK777">
        <v>0</v>
      </c>
      <c r="CL777">
        <v>0</v>
      </c>
      <c r="CM777">
        <v>0</v>
      </c>
      <c r="CN777">
        <v>0</v>
      </c>
      <c r="CO777">
        <v>0</v>
      </c>
      <c r="CP777">
        <v>0</v>
      </c>
      <c r="CQ777">
        <v>0</v>
      </c>
      <c r="CR777">
        <v>0</v>
      </c>
      <c r="CS777">
        <v>0</v>
      </c>
      <c r="CT777">
        <v>0</v>
      </c>
      <c r="CU777">
        <v>0</v>
      </c>
      <c r="CV777">
        <v>0</v>
      </c>
      <c r="CW777">
        <v>0</v>
      </c>
      <c r="CX777">
        <v>0</v>
      </c>
      <c r="CY777">
        <v>0</v>
      </c>
      <c r="CZ777">
        <v>0</v>
      </c>
      <c r="DA777">
        <v>0</v>
      </c>
      <c r="DB777">
        <v>0</v>
      </c>
      <c r="DC777">
        <v>0</v>
      </c>
      <c r="DD777">
        <v>0</v>
      </c>
      <c r="DE777">
        <v>0</v>
      </c>
      <c r="DF777">
        <v>0</v>
      </c>
      <c r="DG777">
        <v>0</v>
      </c>
      <c r="DH777">
        <v>0</v>
      </c>
      <c r="DI777">
        <v>0</v>
      </c>
      <c r="DJ777">
        <v>0</v>
      </c>
      <c r="DK777">
        <v>0</v>
      </c>
      <c r="DL777">
        <v>0</v>
      </c>
      <c r="DM777">
        <v>0</v>
      </c>
      <c r="DN777">
        <v>0</v>
      </c>
      <c r="DO777">
        <v>0</v>
      </c>
      <c r="DP777">
        <v>0</v>
      </c>
      <c r="DQ777">
        <v>0</v>
      </c>
    </row>
    <row r="778" spans="1:121" x14ac:dyDescent="0.25">
      <c r="A778" t="s">
        <v>2362</v>
      </c>
      <c r="B778" t="s">
        <v>136</v>
      </c>
      <c r="C778" t="s">
        <v>137</v>
      </c>
      <c r="D778">
        <v>12</v>
      </c>
      <c r="E778" t="s">
        <v>138</v>
      </c>
      <c r="F778" t="s">
        <v>2361</v>
      </c>
      <c r="G778" t="s">
        <v>2363</v>
      </c>
      <c r="H778" t="s">
        <v>166</v>
      </c>
      <c r="I778" t="s">
        <v>142</v>
      </c>
      <c r="J778" s="66">
        <v>200019607411691</v>
      </c>
      <c r="K778" t="s">
        <v>143</v>
      </c>
      <c r="L778">
        <v>3</v>
      </c>
      <c r="M778" s="65">
        <v>45663</v>
      </c>
      <c r="N778" t="s">
        <v>785</v>
      </c>
      <c r="O778" t="s">
        <v>786</v>
      </c>
      <c r="P778" t="s">
        <v>785</v>
      </c>
      <c r="Q778" t="s">
        <v>786</v>
      </c>
      <c r="R778">
        <v>34</v>
      </c>
      <c r="S778" t="s">
        <v>169</v>
      </c>
      <c r="T778" t="s">
        <v>147</v>
      </c>
      <c r="U778" t="s">
        <v>148</v>
      </c>
      <c r="V778" t="s">
        <v>149</v>
      </c>
      <c r="W778" t="s">
        <v>150</v>
      </c>
      <c r="X778">
        <v>1983</v>
      </c>
      <c r="Y778" t="s">
        <v>522</v>
      </c>
      <c r="Z778" t="s">
        <v>152</v>
      </c>
      <c r="AA778" t="s">
        <v>153</v>
      </c>
      <c r="AB778" t="s">
        <v>154</v>
      </c>
      <c r="AC778" t="s">
        <v>155</v>
      </c>
      <c r="AF778" t="s">
        <v>188</v>
      </c>
      <c r="AG778" t="s">
        <v>189</v>
      </c>
      <c r="AP778" t="s">
        <v>158</v>
      </c>
      <c r="AQ778" t="s">
        <v>159</v>
      </c>
      <c r="AR778">
        <v>2025</v>
      </c>
      <c r="AS778">
        <v>12</v>
      </c>
      <c r="AT778" s="65">
        <v>45669</v>
      </c>
      <c r="AU778" t="s">
        <v>160</v>
      </c>
      <c r="AV778" t="s">
        <v>161</v>
      </c>
      <c r="AW778" t="s">
        <v>171</v>
      </c>
      <c r="AX778">
        <v>0</v>
      </c>
      <c r="AY778">
        <v>0</v>
      </c>
      <c r="AZ778">
        <v>0</v>
      </c>
      <c r="BA778">
        <v>0</v>
      </c>
      <c r="BB778">
        <v>0</v>
      </c>
      <c r="BC778">
        <v>0</v>
      </c>
      <c r="BD778">
        <v>0</v>
      </c>
      <c r="BE778">
        <v>0</v>
      </c>
      <c r="BF778">
        <v>0</v>
      </c>
      <c r="BG778">
        <v>0</v>
      </c>
      <c r="BH778">
        <v>0</v>
      </c>
      <c r="BI778">
        <v>0</v>
      </c>
      <c r="BJ778">
        <v>1937.25</v>
      </c>
      <c r="BK778">
        <v>4898.03</v>
      </c>
      <c r="BL778">
        <v>2052</v>
      </c>
      <c r="BM778">
        <v>0</v>
      </c>
      <c r="BN778">
        <v>0</v>
      </c>
      <c r="BO778">
        <v>0</v>
      </c>
      <c r="BP778">
        <v>0</v>
      </c>
      <c r="BQ778">
        <v>0</v>
      </c>
      <c r="BR778">
        <v>0</v>
      </c>
      <c r="BS778">
        <v>0</v>
      </c>
      <c r="BT778">
        <v>0</v>
      </c>
      <c r="BU778">
        <v>0</v>
      </c>
      <c r="BV778">
        <v>0</v>
      </c>
      <c r="BW778">
        <v>0</v>
      </c>
      <c r="BX778">
        <v>0</v>
      </c>
      <c r="BY778">
        <v>0</v>
      </c>
      <c r="BZ778">
        <v>0</v>
      </c>
      <c r="CA778">
        <v>0</v>
      </c>
      <c r="CB778">
        <v>0</v>
      </c>
      <c r="CC778">
        <v>0</v>
      </c>
      <c r="CD778">
        <v>0</v>
      </c>
      <c r="CE778">
        <v>0</v>
      </c>
      <c r="CF778">
        <v>0</v>
      </c>
      <c r="CG778">
        <v>0</v>
      </c>
      <c r="CH778">
        <v>0</v>
      </c>
      <c r="CI778">
        <v>0</v>
      </c>
      <c r="CJ778">
        <v>0</v>
      </c>
      <c r="CK778">
        <v>0</v>
      </c>
      <c r="CL778">
        <v>0</v>
      </c>
      <c r="CM778">
        <v>0</v>
      </c>
      <c r="CN778">
        <v>0</v>
      </c>
      <c r="CO778">
        <v>0</v>
      </c>
      <c r="CP778">
        <v>0</v>
      </c>
      <c r="CQ778">
        <v>0</v>
      </c>
      <c r="CR778">
        <v>0</v>
      </c>
      <c r="CS778">
        <v>0</v>
      </c>
      <c r="CT778">
        <v>0</v>
      </c>
      <c r="CU778">
        <v>0</v>
      </c>
      <c r="CV778">
        <v>0</v>
      </c>
      <c r="CW778">
        <v>0</v>
      </c>
      <c r="CX778">
        <v>0</v>
      </c>
      <c r="CY778">
        <v>0</v>
      </c>
      <c r="CZ778">
        <v>0</v>
      </c>
      <c r="DA778">
        <v>0</v>
      </c>
      <c r="DB778">
        <v>0</v>
      </c>
      <c r="DC778">
        <v>0</v>
      </c>
      <c r="DD778">
        <v>0</v>
      </c>
      <c r="DE778">
        <v>0</v>
      </c>
      <c r="DF778">
        <v>0</v>
      </c>
      <c r="DG778">
        <v>0</v>
      </c>
      <c r="DH778">
        <v>0</v>
      </c>
      <c r="DI778">
        <v>0</v>
      </c>
      <c r="DJ778">
        <v>0</v>
      </c>
      <c r="DK778">
        <v>0</v>
      </c>
      <c r="DL778">
        <v>0</v>
      </c>
      <c r="DM778">
        <v>0</v>
      </c>
      <c r="DN778">
        <v>0</v>
      </c>
      <c r="DO778">
        <v>0</v>
      </c>
      <c r="DP778">
        <v>0</v>
      </c>
      <c r="DQ778">
        <v>0</v>
      </c>
    </row>
    <row r="779" spans="1:121" x14ac:dyDescent="0.25">
      <c r="A779" t="s">
        <v>2365</v>
      </c>
      <c r="B779" t="s">
        <v>136</v>
      </c>
      <c r="C779" t="s">
        <v>137</v>
      </c>
      <c r="D779">
        <v>40</v>
      </c>
      <c r="E779" t="s">
        <v>138</v>
      </c>
      <c r="F779" t="s">
        <v>2364</v>
      </c>
      <c r="G779" t="s">
        <v>2366</v>
      </c>
      <c r="H779" t="s">
        <v>141</v>
      </c>
      <c r="I779" t="s">
        <v>142</v>
      </c>
      <c r="J779" s="66">
        <v>9603015457</v>
      </c>
      <c r="K779" t="s">
        <v>143</v>
      </c>
      <c r="L779">
        <v>1</v>
      </c>
      <c r="M779" s="65">
        <v>45667</v>
      </c>
      <c r="N779" t="s">
        <v>785</v>
      </c>
      <c r="O779" t="s">
        <v>786</v>
      </c>
      <c r="P779" t="s">
        <v>785</v>
      </c>
      <c r="Q779" t="s">
        <v>786</v>
      </c>
      <c r="R779">
        <v>34</v>
      </c>
      <c r="S779" t="s">
        <v>169</v>
      </c>
      <c r="T779" t="s">
        <v>147</v>
      </c>
      <c r="U779" t="s">
        <v>148</v>
      </c>
      <c r="V779" t="s">
        <v>149</v>
      </c>
      <c r="W779" t="s">
        <v>150</v>
      </c>
      <c r="X779">
        <v>3369</v>
      </c>
      <c r="Y779" t="s">
        <v>2010</v>
      </c>
      <c r="Z779" t="s">
        <v>152</v>
      </c>
      <c r="AA779" t="s">
        <v>153</v>
      </c>
      <c r="AB779" t="s">
        <v>154</v>
      </c>
      <c r="AC779" t="s">
        <v>155</v>
      </c>
      <c r="AF779" t="s">
        <v>188</v>
      </c>
      <c r="AG779" t="s">
        <v>189</v>
      </c>
      <c r="AP779" t="s">
        <v>158</v>
      </c>
      <c r="AQ779" t="s">
        <v>159</v>
      </c>
      <c r="AR779">
        <v>2025</v>
      </c>
      <c r="AS779">
        <v>12</v>
      </c>
      <c r="AT779" s="65">
        <v>45669</v>
      </c>
      <c r="AU779" t="s">
        <v>160</v>
      </c>
      <c r="AV779" t="s">
        <v>161</v>
      </c>
      <c r="AW779" t="s">
        <v>171</v>
      </c>
      <c r="AX779">
        <v>0</v>
      </c>
      <c r="AY779">
        <v>0</v>
      </c>
      <c r="AZ779">
        <v>0</v>
      </c>
      <c r="BA779">
        <v>0</v>
      </c>
      <c r="BB779">
        <v>0</v>
      </c>
      <c r="BC779">
        <v>0</v>
      </c>
      <c r="BD779">
        <v>0</v>
      </c>
      <c r="BE779">
        <v>0</v>
      </c>
      <c r="BF779">
        <v>0</v>
      </c>
      <c r="BG779">
        <v>0</v>
      </c>
      <c r="BH779">
        <v>0</v>
      </c>
      <c r="BI779">
        <v>0</v>
      </c>
      <c r="BJ779">
        <v>2296</v>
      </c>
      <c r="BK779">
        <v>7400.87</v>
      </c>
      <c r="BL779">
        <v>2432</v>
      </c>
      <c r="BM779">
        <v>0</v>
      </c>
      <c r="BN779">
        <v>0</v>
      </c>
      <c r="BO779">
        <v>0</v>
      </c>
      <c r="BP779">
        <v>0</v>
      </c>
      <c r="BQ779">
        <v>0</v>
      </c>
      <c r="BR779">
        <v>0</v>
      </c>
      <c r="BS779">
        <v>0</v>
      </c>
      <c r="BT779">
        <v>0</v>
      </c>
      <c r="BU779">
        <v>0</v>
      </c>
      <c r="BV779">
        <v>0</v>
      </c>
      <c r="BW779">
        <v>0</v>
      </c>
      <c r="BX779">
        <v>0</v>
      </c>
      <c r="BY779">
        <v>0</v>
      </c>
      <c r="BZ779">
        <v>0</v>
      </c>
      <c r="CA779">
        <v>0</v>
      </c>
      <c r="CB779">
        <v>0</v>
      </c>
      <c r="CC779">
        <v>0</v>
      </c>
      <c r="CD779">
        <v>0</v>
      </c>
      <c r="CE779">
        <v>0</v>
      </c>
      <c r="CF779">
        <v>0</v>
      </c>
      <c r="CG779">
        <v>0</v>
      </c>
      <c r="CH779">
        <v>0</v>
      </c>
      <c r="CI779">
        <v>0</v>
      </c>
      <c r="CJ779">
        <v>0</v>
      </c>
      <c r="CK779">
        <v>0</v>
      </c>
      <c r="CL779">
        <v>0</v>
      </c>
      <c r="CM779">
        <v>0</v>
      </c>
      <c r="CN779">
        <v>0</v>
      </c>
      <c r="CO779">
        <v>0</v>
      </c>
      <c r="CP779">
        <v>0</v>
      </c>
      <c r="CQ779">
        <v>0</v>
      </c>
      <c r="CR779">
        <v>0</v>
      </c>
      <c r="CS779">
        <v>0</v>
      </c>
      <c r="CT779">
        <v>0</v>
      </c>
      <c r="CU779">
        <v>0</v>
      </c>
      <c r="CV779">
        <v>0</v>
      </c>
      <c r="CW779">
        <v>0</v>
      </c>
      <c r="CX779">
        <v>0</v>
      </c>
      <c r="CY779">
        <v>0</v>
      </c>
      <c r="CZ779">
        <v>0</v>
      </c>
      <c r="DA779">
        <v>0</v>
      </c>
      <c r="DB779">
        <v>0</v>
      </c>
      <c r="DC779">
        <v>0</v>
      </c>
      <c r="DD779">
        <v>0</v>
      </c>
      <c r="DE779">
        <v>0</v>
      </c>
      <c r="DF779">
        <v>0</v>
      </c>
      <c r="DG779">
        <v>0</v>
      </c>
      <c r="DH779">
        <v>0</v>
      </c>
      <c r="DI779">
        <v>0</v>
      </c>
      <c r="DJ779">
        <v>0</v>
      </c>
      <c r="DK779">
        <v>0</v>
      </c>
      <c r="DL779">
        <v>0</v>
      </c>
      <c r="DM779">
        <v>0</v>
      </c>
      <c r="DN779">
        <v>0</v>
      </c>
      <c r="DO779">
        <v>0</v>
      </c>
      <c r="DP779">
        <v>0</v>
      </c>
      <c r="DQ779">
        <v>0</v>
      </c>
    </row>
    <row r="780" spans="1:121" x14ac:dyDescent="0.25">
      <c r="A780" t="s">
        <v>2368</v>
      </c>
      <c r="B780" t="s">
        <v>136</v>
      </c>
      <c r="C780" t="s">
        <v>137</v>
      </c>
      <c r="D780">
        <v>10</v>
      </c>
      <c r="E780" t="s">
        <v>138</v>
      </c>
      <c r="F780" t="s">
        <v>2367</v>
      </c>
      <c r="G780" s="65">
        <v>29168</v>
      </c>
      <c r="H780" t="s">
        <v>166</v>
      </c>
      <c r="I780" t="s">
        <v>142</v>
      </c>
      <c r="J780" s="66">
        <v>200010130826501</v>
      </c>
      <c r="K780" t="s">
        <v>143</v>
      </c>
      <c r="L780">
        <v>5</v>
      </c>
      <c r="M780" s="65">
        <v>45663</v>
      </c>
      <c r="N780" t="s">
        <v>545</v>
      </c>
      <c r="O780" t="s">
        <v>546</v>
      </c>
      <c r="P780" t="s">
        <v>545</v>
      </c>
      <c r="Q780" t="s">
        <v>546</v>
      </c>
      <c r="R780">
        <v>1</v>
      </c>
      <c r="S780" t="s">
        <v>146</v>
      </c>
      <c r="T780" t="s">
        <v>147</v>
      </c>
      <c r="U780" t="s">
        <v>148</v>
      </c>
      <c r="V780" t="s">
        <v>149</v>
      </c>
      <c r="W780" t="s">
        <v>150</v>
      </c>
      <c r="X780">
        <v>1392</v>
      </c>
      <c r="Y780" t="s">
        <v>2369</v>
      </c>
      <c r="Z780" t="s">
        <v>152</v>
      </c>
      <c r="AA780" t="s">
        <v>153</v>
      </c>
      <c r="AB780" t="s">
        <v>154</v>
      </c>
      <c r="AC780" t="s">
        <v>155</v>
      </c>
      <c r="AF780" t="s">
        <v>1149</v>
      </c>
      <c r="AG780" t="s">
        <v>1150</v>
      </c>
      <c r="AP780" t="s">
        <v>158</v>
      </c>
      <c r="AQ780" t="s">
        <v>159</v>
      </c>
      <c r="AR780">
        <v>2025</v>
      </c>
      <c r="AS780">
        <v>12</v>
      </c>
      <c r="AT780" s="65">
        <v>45669</v>
      </c>
      <c r="AU780" t="s">
        <v>160</v>
      </c>
      <c r="AV780" t="s">
        <v>161</v>
      </c>
      <c r="AW780" t="s">
        <v>162</v>
      </c>
      <c r="AX780">
        <v>73755.83</v>
      </c>
      <c r="AY780">
        <v>0</v>
      </c>
      <c r="AZ780">
        <v>0</v>
      </c>
      <c r="BA780">
        <v>0</v>
      </c>
      <c r="BB780">
        <v>0</v>
      </c>
      <c r="BC780">
        <v>0</v>
      </c>
      <c r="BD780">
        <v>0</v>
      </c>
      <c r="BE780">
        <v>0</v>
      </c>
      <c r="BF780">
        <v>0</v>
      </c>
      <c r="BG780">
        <v>0</v>
      </c>
      <c r="BH780">
        <v>0</v>
      </c>
      <c r="BI780">
        <v>0</v>
      </c>
      <c r="BJ780">
        <v>2116.79</v>
      </c>
      <c r="BK780">
        <v>5691.29</v>
      </c>
      <c r="BL780">
        <v>2242.1799999999998</v>
      </c>
      <c r="BM780">
        <v>0</v>
      </c>
      <c r="BN780">
        <v>0</v>
      </c>
      <c r="BO780">
        <v>1919.78</v>
      </c>
      <c r="BP780">
        <v>0</v>
      </c>
      <c r="BQ780">
        <v>0</v>
      </c>
      <c r="BR780">
        <v>0</v>
      </c>
      <c r="BS780">
        <v>0</v>
      </c>
      <c r="BT780">
        <v>0</v>
      </c>
      <c r="BU780">
        <v>0</v>
      </c>
      <c r="BV780">
        <v>0</v>
      </c>
      <c r="BW780">
        <v>0</v>
      </c>
      <c r="BX780">
        <v>0</v>
      </c>
      <c r="BY780">
        <v>0</v>
      </c>
      <c r="BZ780">
        <v>11066</v>
      </c>
      <c r="CA780">
        <v>0</v>
      </c>
      <c r="CB780">
        <v>0</v>
      </c>
      <c r="CC780">
        <v>0</v>
      </c>
      <c r="CD780">
        <v>0</v>
      </c>
      <c r="CE780">
        <v>0</v>
      </c>
      <c r="CF780">
        <v>0</v>
      </c>
      <c r="CG780">
        <v>0</v>
      </c>
      <c r="CH780">
        <v>0</v>
      </c>
      <c r="CI780">
        <v>0</v>
      </c>
      <c r="CJ780">
        <v>0</v>
      </c>
      <c r="CK780">
        <v>0</v>
      </c>
      <c r="CL780">
        <v>0</v>
      </c>
      <c r="CM780">
        <v>0</v>
      </c>
      <c r="CN780">
        <v>0</v>
      </c>
      <c r="CO780">
        <v>0</v>
      </c>
      <c r="CP780">
        <v>0</v>
      </c>
      <c r="CQ780">
        <v>0</v>
      </c>
      <c r="CR780">
        <v>0</v>
      </c>
      <c r="CS780">
        <v>0</v>
      </c>
      <c r="CT780">
        <v>0</v>
      </c>
      <c r="CU780">
        <v>0</v>
      </c>
      <c r="CV780">
        <v>0</v>
      </c>
      <c r="CW780">
        <v>0</v>
      </c>
      <c r="CX780">
        <v>0</v>
      </c>
      <c r="CY780">
        <v>0</v>
      </c>
      <c r="CZ780">
        <v>0</v>
      </c>
      <c r="DA780">
        <v>0</v>
      </c>
      <c r="DB780">
        <v>0</v>
      </c>
      <c r="DC780">
        <v>0</v>
      </c>
      <c r="DD780">
        <v>0</v>
      </c>
      <c r="DE780">
        <v>0</v>
      </c>
      <c r="DF780">
        <v>0</v>
      </c>
      <c r="DG780">
        <v>0</v>
      </c>
      <c r="DH780">
        <v>0</v>
      </c>
      <c r="DI780">
        <v>0</v>
      </c>
      <c r="DJ780">
        <v>0</v>
      </c>
      <c r="DK780">
        <v>0</v>
      </c>
      <c r="DL780">
        <v>0</v>
      </c>
      <c r="DM780">
        <v>0</v>
      </c>
      <c r="DN780">
        <v>0</v>
      </c>
      <c r="DO780">
        <v>0</v>
      </c>
      <c r="DP780">
        <v>0</v>
      </c>
      <c r="DQ780">
        <v>0</v>
      </c>
    </row>
    <row r="781" spans="1:121" x14ac:dyDescent="0.25">
      <c r="A781" t="s">
        <v>2371</v>
      </c>
      <c r="B781" t="s">
        <v>136</v>
      </c>
      <c r="C781" t="s">
        <v>137</v>
      </c>
      <c r="D781">
        <v>175</v>
      </c>
      <c r="E781" t="s">
        <v>138</v>
      </c>
      <c r="F781" t="s">
        <v>2370</v>
      </c>
      <c r="G781" s="65">
        <v>26481</v>
      </c>
      <c r="H781" t="s">
        <v>166</v>
      </c>
      <c r="I781" t="s">
        <v>142</v>
      </c>
      <c r="J781" s="66">
        <v>200013300150497</v>
      </c>
      <c r="K781" t="s">
        <v>143</v>
      </c>
      <c r="L781">
        <v>4</v>
      </c>
      <c r="M781" s="65">
        <v>45663</v>
      </c>
      <c r="N781" t="s">
        <v>144</v>
      </c>
      <c r="O781" t="s">
        <v>145</v>
      </c>
      <c r="P781" t="s">
        <v>144</v>
      </c>
      <c r="Q781" t="s">
        <v>145</v>
      </c>
      <c r="R781">
        <v>1</v>
      </c>
      <c r="S781" t="s">
        <v>146</v>
      </c>
      <c r="T781" t="s">
        <v>147</v>
      </c>
      <c r="U781" t="s">
        <v>148</v>
      </c>
      <c r="V781" t="s">
        <v>149</v>
      </c>
      <c r="W781" t="s">
        <v>150</v>
      </c>
      <c r="X781">
        <v>1720</v>
      </c>
      <c r="Y781" t="s">
        <v>393</v>
      </c>
      <c r="AB781" t="s">
        <v>154</v>
      </c>
      <c r="AC781" t="s">
        <v>155</v>
      </c>
      <c r="AP781" t="s">
        <v>158</v>
      </c>
      <c r="AQ781" t="s">
        <v>159</v>
      </c>
      <c r="AR781">
        <v>2025</v>
      </c>
      <c r="AS781">
        <v>12</v>
      </c>
      <c r="AT781" s="65">
        <v>45669</v>
      </c>
      <c r="AU781" t="s">
        <v>160</v>
      </c>
      <c r="AV781" t="s">
        <v>161</v>
      </c>
      <c r="AW781" t="s">
        <v>162</v>
      </c>
      <c r="AX781">
        <v>27494.78</v>
      </c>
      <c r="AY781">
        <v>0</v>
      </c>
      <c r="AZ781">
        <v>0</v>
      </c>
      <c r="BA781">
        <v>0</v>
      </c>
      <c r="BB781">
        <v>0</v>
      </c>
      <c r="BC781">
        <v>0</v>
      </c>
      <c r="BD781">
        <v>0</v>
      </c>
      <c r="BE781">
        <v>0</v>
      </c>
      <c r="BF781">
        <v>0</v>
      </c>
      <c r="BG781">
        <v>0</v>
      </c>
      <c r="BH781">
        <v>0</v>
      </c>
      <c r="BI781">
        <v>0</v>
      </c>
      <c r="BJ781">
        <v>789.1</v>
      </c>
      <c r="BK781">
        <v>0</v>
      </c>
      <c r="BL781">
        <v>835.84</v>
      </c>
      <c r="BM781">
        <v>0</v>
      </c>
      <c r="BN781">
        <v>0</v>
      </c>
      <c r="BO781">
        <v>0</v>
      </c>
      <c r="BP781">
        <v>0</v>
      </c>
      <c r="BQ781">
        <v>0</v>
      </c>
      <c r="BR781">
        <v>0</v>
      </c>
      <c r="BS781">
        <v>0</v>
      </c>
      <c r="BT781">
        <v>0</v>
      </c>
      <c r="BU781">
        <v>0</v>
      </c>
      <c r="BV781">
        <v>0</v>
      </c>
      <c r="BW781">
        <v>0</v>
      </c>
      <c r="BX781">
        <v>0</v>
      </c>
      <c r="BY781">
        <v>0</v>
      </c>
      <c r="BZ781">
        <v>20627.349999999999</v>
      </c>
      <c r="CA781">
        <v>0</v>
      </c>
      <c r="CB781">
        <v>0</v>
      </c>
      <c r="CC781">
        <v>0</v>
      </c>
      <c r="CD781">
        <v>0</v>
      </c>
      <c r="CE781">
        <v>0</v>
      </c>
      <c r="CF781">
        <v>0</v>
      </c>
      <c r="CG781">
        <v>0</v>
      </c>
      <c r="CH781">
        <v>0</v>
      </c>
      <c r="CI781">
        <v>0</v>
      </c>
      <c r="CJ781">
        <v>0</v>
      </c>
      <c r="CK781">
        <v>0</v>
      </c>
      <c r="CL781">
        <v>0</v>
      </c>
      <c r="CM781">
        <v>0</v>
      </c>
      <c r="CN781">
        <v>0</v>
      </c>
      <c r="CO781">
        <v>0</v>
      </c>
      <c r="CP781">
        <v>0</v>
      </c>
      <c r="CQ781">
        <v>0</v>
      </c>
      <c r="CR781">
        <v>0</v>
      </c>
      <c r="CS781">
        <v>0</v>
      </c>
      <c r="CT781">
        <v>0</v>
      </c>
      <c r="CU781">
        <v>0</v>
      </c>
      <c r="CV781">
        <v>0</v>
      </c>
      <c r="CW781">
        <v>0</v>
      </c>
      <c r="CX781">
        <v>0</v>
      </c>
      <c r="CY781">
        <v>0</v>
      </c>
      <c r="CZ781">
        <v>0</v>
      </c>
      <c r="DA781">
        <v>0</v>
      </c>
      <c r="DB781">
        <v>0</v>
      </c>
      <c r="DC781">
        <v>0</v>
      </c>
      <c r="DD781">
        <v>0</v>
      </c>
      <c r="DE781">
        <v>0</v>
      </c>
      <c r="DF781">
        <v>0</v>
      </c>
      <c r="DG781">
        <v>0</v>
      </c>
      <c r="DH781">
        <v>0</v>
      </c>
      <c r="DI781">
        <v>0</v>
      </c>
      <c r="DJ781">
        <v>0</v>
      </c>
      <c r="DK781">
        <v>0</v>
      </c>
      <c r="DL781">
        <v>0</v>
      </c>
      <c r="DM781">
        <v>0</v>
      </c>
      <c r="DN781">
        <v>0</v>
      </c>
      <c r="DO781">
        <v>0</v>
      </c>
      <c r="DP781">
        <v>0</v>
      </c>
      <c r="DQ781">
        <v>0</v>
      </c>
    </row>
    <row r="782" spans="1:121" x14ac:dyDescent="0.25">
      <c r="A782" t="s">
        <v>2373</v>
      </c>
      <c r="B782" t="s">
        <v>136</v>
      </c>
      <c r="C782" t="s">
        <v>137</v>
      </c>
      <c r="D782">
        <v>20</v>
      </c>
      <c r="E782" t="s">
        <v>138</v>
      </c>
      <c r="F782" t="s">
        <v>2372</v>
      </c>
      <c r="G782" t="s">
        <v>2374</v>
      </c>
      <c r="H782" t="s">
        <v>141</v>
      </c>
      <c r="I782" t="s">
        <v>142</v>
      </c>
      <c r="J782" s="66">
        <v>200019606014075</v>
      </c>
      <c r="K782" t="s">
        <v>143</v>
      </c>
      <c r="L782">
        <v>3</v>
      </c>
      <c r="M782" s="65">
        <v>45663</v>
      </c>
      <c r="N782" t="s">
        <v>759</v>
      </c>
      <c r="O782" t="s">
        <v>760</v>
      </c>
      <c r="P782" t="s">
        <v>759</v>
      </c>
      <c r="Q782" t="s">
        <v>760</v>
      </c>
      <c r="R782">
        <v>1</v>
      </c>
      <c r="S782" t="s">
        <v>146</v>
      </c>
      <c r="T782" t="s">
        <v>147</v>
      </c>
      <c r="U782" t="s">
        <v>148</v>
      </c>
      <c r="V782" t="s">
        <v>149</v>
      </c>
      <c r="W782" t="s">
        <v>150</v>
      </c>
      <c r="X782">
        <v>1500</v>
      </c>
      <c r="Y782" t="s">
        <v>264</v>
      </c>
      <c r="Z782" t="s">
        <v>152</v>
      </c>
      <c r="AA782" t="s">
        <v>153</v>
      </c>
      <c r="AB782" t="s">
        <v>154</v>
      </c>
      <c r="AC782" t="s">
        <v>155</v>
      </c>
      <c r="AF782" t="s">
        <v>188</v>
      </c>
      <c r="AG782" t="s">
        <v>189</v>
      </c>
      <c r="AP782" t="s">
        <v>158</v>
      </c>
      <c r="AQ782" t="s">
        <v>159</v>
      </c>
      <c r="AR782">
        <v>2025</v>
      </c>
      <c r="AS782">
        <v>12</v>
      </c>
      <c r="AT782" s="65">
        <v>45669</v>
      </c>
      <c r="AU782" t="s">
        <v>160</v>
      </c>
      <c r="AV782" t="s">
        <v>161</v>
      </c>
      <c r="AW782" t="s">
        <v>162</v>
      </c>
      <c r="AX782">
        <v>70000</v>
      </c>
      <c r="AY782">
        <v>0</v>
      </c>
      <c r="AZ782">
        <v>0</v>
      </c>
      <c r="BA782">
        <v>0</v>
      </c>
      <c r="BB782">
        <v>0</v>
      </c>
      <c r="BC782">
        <v>0</v>
      </c>
      <c r="BD782">
        <v>0</v>
      </c>
      <c r="BE782">
        <v>0</v>
      </c>
      <c r="BF782">
        <v>0</v>
      </c>
      <c r="BG782">
        <v>0</v>
      </c>
      <c r="BH782">
        <v>0</v>
      </c>
      <c r="BI782">
        <v>0</v>
      </c>
      <c r="BJ782">
        <v>2009</v>
      </c>
      <c r="BK782">
        <v>5368.48</v>
      </c>
      <c r="BL782">
        <v>2128</v>
      </c>
      <c r="BM782">
        <v>0</v>
      </c>
      <c r="BN782">
        <v>0</v>
      </c>
      <c r="BO782">
        <v>0</v>
      </c>
      <c r="BP782">
        <v>0</v>
      </c>
      <c r="BQ782">
        <v>0</v>
      </c>
      <c r="BR782">
        <v>0</v>
      </c>
      <c r="BS782">
        <v>0</v>
      </c>
      <c r="BT782">
        <v>0</v>
      </c>
      <c r="BU782">
        <v>0</v>
      </c>
      <c r="BV782">
        <v>0</v>
      </c>
      <c r="BW782">
        <v>0</v>
      </c>
      <c r="BX782">
        <v>0</v>
      </c>
      <c r="BY782">
        <v>0</v>
      </c>
      <c r="BZ782">
        <v>2166</v>
      </c>
      <c r="CA782">
        <v>0</v>
      </c>
      <c r="CB782">
        <v>0</v>
      </c>
      <c r="CC782">
        <v>0</v>
      </c>
      <c r="CD782">
        <v>0</v>
      </c>
      <c r="CE782">
        <v>0</v>
      </c>
      <c r="CF782">
        <v>0</v>
      </c>
      <c r="CG782">
        <v>0</v>
      </c>
      <c r="CH782">
        <v>0</v>
      </c>
      <c r="CI782">
        <v>0</v>
      </c>
      <c r="CJ782">
        <v>0</v>
      </c>
      <c r="CK782">
        <v>0</v>
      </c>
      <c r="CL782">
        <v>0</v>
      </c>
      <c r="CM782">
        <v>0</v>
      </c>
      <c r="CN782">
        <v>0</v>
      </c>
      <c r="CO782">
        <v>0</v>
      </c>
      <c r="CP782">
        <v>0</v>
      </c>
      <c r="CQ782">
        <v>0</v>
      </c>
      <c r="CR782">
        <v>0</v>
      </c>
      <c r="CS782">
        <v>0</v>
      </c>
      <c r="CT782">
        <v>0</v>
      </c>
      <c r="CU782">
        <v>0</v>
      </c>
      <c r="CV782">
        <v>0</v>
      </c>
      <c r="CW782">
        <v>0</v>
      </c>
      <c r="CX782">
        <v>0</v>
      </c>
      <c r="CY782">
        <v>0</v>
      </c>
      <c r="CZ782">
        <v>0</v>
      </c>
      <c r="DA782">
        <v>0</v>
      </c>
      <c r="DB782">
        <v>0</v>
      </c>
      <c r="DC782">
        <v>0</v>
      </c>
      <c r="DD782">
        <v>0</v>
      </c>
      <c r="DE782">
        <v>0</v>
      </c>
      <c r="DF782">
        <v>0</v>
      </c>
      <c r="DG782">
        <v>0</v>
      </c>
      <c r="DH782">
        <v>0</v>
      </c>
      <c r="DI782">
        <v>0</v>
      </c>
      <c r="DJ782">
        <v>0</v>
      </c>
      <c r="DK782">
        <v>0</v>
      </c>
      <c r="DL782">
        <v>0</v>
      </c>
      <c r="DM782">
        <v>0</v>
      </c>
      <c r="DN782">
        <v>0</v>
      </c>
      <c r="DO782">
        <v>0</v>
      </c>
      <c r="DP782">
        <v>0</v>
      </c>
      <c r="DQ782">
        <v>0</v>
      </c>
    </row>
    <row r="783" spans="1:121" x14ac:dyDescent="0.25">
      <c r="A783" t="s">
        <v>2376</v>
      </c>
      <c r="B783" t="s">
        <v>136</v>
      </c>
      <c r="C783" t="s">
        <v>137</v>
      </c>
      <c r="D783">
        <v>48</v>
      </c>
      <c r="E783" t="s">
        <v>138</v>
      </c>
      <c r="F783" t="s">
        <v>2375</v>
      </c>
      <c r="G783" t="s">
        <v>2377</v>
      </c>
      <c r="H783" t="s">
        <v>166</v>
      </c>
      <c r="I783" t="s">
        <v>142</v>
      </c>
      <c r="J783" s="66">
        <v>200019606859668</v>
      </c>
      <c r="K783" t="s">
        <v>143</v>
      </c>
      <c r="L783">
        <v>4</v>
      </c>
      <c r="M783" s="65">
        <v>45663</v>
      </c>
      <c r="N783" t="s">
        <v>372</v>
      </c>
      <c r="O783" t="s">
        <v>373</v>
      </c>
      <c r="P783" t="s">
        <v>372</v>
      </c>
      <c r="Q783" t="s">
        <v>373</v>
      </c>
      <c r="R783">
        <v>1</v>
      </c>
      <c r="S783" t="s">
        <v>146</v>
      </c>
      <c r="T783" t="s">
        <v>147</v>
      </c>
      <c r="U783" t="s">
        <v>148</v>
      </c>
      <c r="V783" t="s">
        <v>149</v>
      </c>
      <c r="W783" t="s">
        <v>150</v>
      </c>
      <c r="X783">
        <v>2210</v>
      </c>
      <c r="Y783" t="s">
        <v>170</v>
      </c>
      <c r="AB783" t="s">
        <v>154</v>
      </c>
      <c r="AC783" t="s">
        <v>155</v>
      </c>
      <c r="AP783" t="s">
        <v>158</v>
      </c>
      <c r="AQ783" t="s">
        <v>159</v>
      </c>
      <c r="AR783">
        <v>2025</v>
      </c>
      <c r="AS783">
        <v>12</v>
      </c>
      <c r="AT783" s="65">
        <v>45669</v>
      </c>
      <c r="AU783" t="s">
        <v>160</v>
      </c>
      <c r="AV783" t="s">
        <v>161</v>
      </c>
      <c r="AW783" t="s">
        <v>162</v>
      </c>
      <c r="AX783">
        <v>30709.11</v>
      </c>
      <c r="AY783">
        <v>0</v>
      </c>
      <c r="AZ783">
        <v>0</v>
      </c>
      <c r="BA783">
        <v>0</v>
      </c>
      <c r="BB783">
        <v>0</v>
      </c>
      <c r="BC783">
        <v>0</v>
      </c>
      <c r="BD783">
        <v>0</v>
      </c>
      <c r="BE783">
        <v>0</v>
      </c>
      <c r="BF783">
        <v>0</v>
      </c>
      <c r="BG783">
        <v>0</v>
      </c>
      <c r="BH783">
        <v>0</v>
      </c>
      <c r="BI783">
        <v>0</v>
      </c>
      <c r="BJ783">
        <v>881.35</v>
      </c>
      <c r="BK783">
        <v>0</v>
      </c>
      <c r="BL783">
        <v>933.56</v>
      </c>
      <c r="BM783">
        <v>0</v>
      </c>
      <c r="BN783">
        <v>0</v>
      </c>
      <c r="BO783">
        <v>0</v>
      </c>
      <c r="BP783">
        <v>0</v>
      </c>
      <c r="BQ783">
        <v>0</v>
      </c>
      <c r="BR783">
        <v>0</v>
      </c>
      <c r="BS783">
        <v>0</v>
      </c>
      <c r="BT783">
        <v>0</v>
      </c>
      <c r="BU783">
        <v>0</v>
      </c>
      <c r="BV783">
        <v>0</v>
      </c>
      <c r="BW783">
        <v>0</v>
      </c>
      <c r="BX783">
        <v>0</v>
      </c>
      <c r="BY783">
        <v>0</v>
      </c>
      <c r="BZ783">
        <v>4866</v>
      </c>
      <c r="CA783">
        <v>0</v>
      </c>
      <c r="CB783">
        <v>0</v>
      </c>
      <c r="CC783">
        <v>0</v>
      </c>
      <c r="CD783">
        <v>0</v>
      </c>
      <c r="CE783">
        <v>0</v>
      </c>
      <c r="CF783">
        <v>0</v>
      </c>
      <c r="CG783">
        <v>0</v>
      </c>
      <c r="CH783">
        <v>0</v>
      </c>
      <c r="CI783">
        <v>0</v>
      </c>
      <c r="CJ783">
        <v>0</v>
      </c>
      <c r="CK783">
        <v>0</v>
      </c>
      <c r="CL783">
        <v>0</v>
      </c>
      <c r="CM783">
        <v>0</v>
      </c>
      <c r="CN783">
        <v>0</v>
      </c>
      <c r="CO783">
        <v>0</v>
      </c>
      <c r="CP783">
        <v>0</v>
      </c>
      <c r="CQ783">
        <v>0</v>
      </c>
      <c r="CR783">
        <v>0</v>
      </c>
      <c r="CS783">
        <v>0</v>
      </c>
      <c r="CT783">
        <v>0</v>
      </c>
      <c r="CU783">
        <v>0</v>
      </c>
      <c r="CV783">
        <v>0</v>
      </c>
      <c r="CW783">
        <v>0</v>
      </c>
      <c r="CX783">
        <v>0</v>
      </c>
      <c r="CY783">
        <v>0</v>
      </c>
      <c r="CZ783">
        <v>0</v>
      </c>
      <c r="DA783">
        <v>0</v>
      </c>
      <c r="DB783">
        <v>0</v>
      </c>
      <c r="DC783">
        <v>0</v>
      </c>
      <c r="DD783">
        <v>0</v>
      </c>
      <c r="DE783">
        <v>0</v>
      </c>
      <c r="DF783">
        <v>0</v>
      </c>
      <c r="DG783">
        <v>0</v>
      </c>
      <c r="DH783">
        <v>0</v>
      </c>
      <c r="DI783">
        <v>0</v>
      </c>
      <c r="DJ783">
        <v>0</v>
      </c>
      <c r="DK783">
        <v>0</v>
      </c>
      <c r="DL783">
        <v>0</v>
      </c>
      <c r="DM783">
        <v>0</v>
      </c>
      <c r="DN783">
        <v>0</v>
      </c>
      <c r="DO783">
        <v>0</v>
      </c>
      <c r="DP783">
        <v>0</v>
      </c>
      <c r="DQ783">
        <v>0</v>
      </c>
    </row>
    <row r="784" spans="1:121" x14ac:dyDescent="0.25">
      <c r="A784" t="s">
        <v>2379</v>
      </c>
      <c r="B784" t="s">
        <v>136</v>
      </c>
      <c r="C784" t="s">
        <v>137</v>
      </c>
      <c r="D784">
        <v>379</v>
      </c>
      <c r="E784" t="s">
        <v>138</v>
      </c>
      <c r="F784" t="s">
        <v>2378</v>
      </c>
      <c r="G784" t="s">
        <v>470</v>
      </c>
      <c r="H784" t="s">
        <v>166</v>
      </c>
      <c r="I784" t="s">
        <v>142</v>
      </c>
      <c r="J784" s="66">
        <v>200019606014078</v>
      </c>
      <c r="K784" t="s">
        <v>143</v>
      </c>
      <c r="L784">
        <v>4</v>
      </c>
      <c r="M784" s="65">
        <v>45663</v>
      </c>
      <c r="N784" t="s">
        <v>200</v>
      </c>
      <c r="O784" t="s">
        <v>201</v>
      </c>
      <c r="P784" t="s">
        <v>200</v>
      </c>
      <c r="Q784" t="s">
        <v>201</v>
      </c>
      <c r="R784">
        <v>1</v>
      </c>
      <c r="S784" t="s">
        <v>146</v>
      </c>
      <c r="T784" t="s">
        <v>147</v>
      </c>
      <c r="U784" t="s">
        <v>148</v>
      </c>
      <c r="V784" t="s">
        <v>149</v>
      </c>
      <c r="W784" t="s">
        <v>150</v>
      </c>
      <c r="X784">
        <v>1500</v>
      </c>
      <c r="Y784" t="s">
        <v>264</v>
      </c>
      <c r="Z784" t="s">
        <v>152</v>
      </c>
      <c r="AA784" t="s">
        <v>153</v>
      </c>
      <c r="AB784" t="s">
        <v>154</v>
      </c>
      <c r="AC784" t="s">
        <v>155</v>
      </c>
      <c r="AF784" t="s">
        <v>188</v>
      </c>
      <c r="AG784" t="s">
        <v>189</v>
      </c>
      <c r="AP784" t="s">
        <v>158</v>
      </c>
      <c r="AQ784" t="s">
        <v>159</v>
      </c>
      <c r="AR784">
        <v>2025</v>
      </c>
      <c r="AS784">
        <v>12</v>
      </c>
      <c r="AT784" s="65">
        <v>45669</v>
      </c>
      <c r="AU784" t="s">
        <v>160</v>
      </c>
      <c r="AV784" t="s">
        <v>161</v>
      </c>
      <c r="AW784" t="s">
        <v>162</v>
      </c>
      <c r="AX784">
        <v>70000</v>
      </c>
      <c r="AY784">
        <v>0</v>
      </c>
      <c r="AZ784">
        <v>0</v>
      </c>
      <c r="BA784">
        <v>0</v>
      </c>
      <c r="BB784">
        <v>0</v>
      </c>
      <c r="BC784">
        <v>0</v>
      </c>
      <c r="BD784">
        <v>0</v>
      </c>
      <c r="BE784">
        <v>0</v>
      </c>
      <c r="BF784">
        <v>0</v>
      </c>
      <c r="BG784">
        <v>0</v>
      </c>
      <c r="BH784">
        <v>0</v>
      </c>
      <c r="BI784">
        <v>0</v>
      </c>
      <c r="BJ784">
        <v>2009</v>
      </c>
      <c r="BK784">
        <v>5368.48</v>
      </c>
      <c r="BL784">
        <v>2128</v>
      </c>
      <c r="BM784">
        <v>0</v>
      </c>
      <c r="BN784">
        <v>0</v>
      </c>
      <c r="BO784">
        <v>0</v>
      </c>
      <c r="BP784">
        <v>0</v>
      </c>
      <c r="BQ784">
        <v>0</v>
      </c>
      <c r="BR784">
        <v>0</v>
      </c>
      <c r="BS784">
        <v>0</v>
      </c>
      <c r="BT784">
        <v>0</v>
      </c>
      <c r="BU784">
        <v>0</v>
      </c>
      <c r="BV784">
        <v>0</v>
      </c>
      <c r="BW784">
        <v>0</v>
      </c>
      <c r="BX784">
        <v>0</v>
      </c>
      <c r="BY784">
        <v>0</v>
      </c>
      <c r="BZ784">
        <v>0</v>
      </c>
      <c r="CA784">
        <v>0</v>
      </c>
      <c r="CB784">
        <v>0</v>
      </c>
      <c r="CC784">
        <v>0</v>
      </c>
      <c r="CD784">
        <v>0</v>
      </c>
      <c r="CE784">
        <v>0</v>
      </c>
      <c r="CF784">
        <v>0</v>
      </c>
      <c r="CG784">
        <v>0</v>
      </c>
      <c r="CH784">
        <v>0</v>
      </c>
      <c r="CI784">
        <v>0</v>
      </c>
      <c r="CJ784">
        <v>0</v>
      </c>
      <c r="CK784">
        <v>0</v>
      </c>
      <c r="CL784">
        <v>0</v>
      </c>
      <c r="CM784">
        <v>0</v>
      </c>
      <c r="CN784">
        <v>0</v>
      </c>
      <c r="CO784">
        <v>0</v>
      </c>
      <c r="CP784">
        <v>0</v>
      </c>
      <c r="CQ784">
        <v>0</v>
      </c>
      <c r="CR784">
        <v>0</v>
      </c>
      <c r="CS784">
        <v>0</v>
      </c>
      <c r="CT784">
        <v>0</v>
      </c>
      <c r="CU784">
        <v>0</v>
      </c>
      <c r="CV784">
        <v>0</v>
      </c>
      <c r="CW784">
        <v>0</v>
      </c>
      <c r="CX784">
        <v>0</v>
      </c>
      <c r="CY784">
        <v>0</v>
      </c>
      <c r="CZ784">
        <v>0</v>
      </c>
      <c r="DA784">
        <v>0</v>
      </c>
      <c r="DB784">
        <v>0</v>
      </c>
      <c r="DC784">
        <v>0</v>
      </c>
      <c r="DD784">
        <v>0</v>
      </c>
      <c r="DE784">
        <v>0</v>
      </c>
      <c r="DF784">
        <v>0</v>
      </c>
      <c r="DG784">
        <v>0</v>
      </c>
      <c r="DH784">
        <v>0</v>
      </c>
      <c r="DI784">
        <v>0</v>
      </c>
      <c r="DJ784">
        <v>0</v>
      </c>
      <c r="DK784">
        <v>0</v>
      </c>
      <c r="DL784">
        <v>0</v>
      </c>
      <c r="DM784">
        <v>0</v>
      </c>
      <c r="DN784">
        <v>0</v>
      </c>
      <c r="DO784">
        <v>0</v>
      </c>
      <c r="DP784">
        <v>0</v>
      </c>
      <c r="DQ784">
        <v>0</v>
      </c>
    </row>
    <row r="785" spans="1:121" x14ac:dyDescent="0.25">
      <c r="A785" t="s">
        <v>2381</v>
      </c>
      <c r="B785" t="s">
        <v>136</v>
      </c>
      <c r="C785" t="s">
        <v>137</v>
      </c>
      <c r="D785">
        <v>361</v>
      </c>
      <c r="E785" t="s">
        <v>138</v>
      </c>
      <c r="F785" t="s">
        <v>2380</v>
      </c>
      <c r="G785" t="s">
        <v>2382</v>
      </c>
      <c r="H785" t="s">
        <v>166</v>
      </c>
      <c r="I785" t="s">
        <v>142</v>
      </c>
      <c r="J785" s="66">
        <v>200019606756134</v>
      </c>
      <c r="K785" t="s">
        <v>143</v>
      </c>
      <c r="L785">
        <v>3</v>
      </c>
      <c r="M785" s="65">
        <v>45663</v>
      </c>
      <c r="N785" t="s">
        <v>200</v>
      </c>
      <c r="O785" t="s">
        <v>201</v>
      </c>
      <c r="P785" t="s">
        <v>200</v>
      </c>
      <c r="Q785" t="s">
        <v>201</v>
      </c>
      <c r="R785">
        <v>34</v>
      </c>
      <c r="S785" t="s">
        <v>169</v>
      </c>
      <c r="T785" t="s">
        <v>147</v>
      </c>
      <c r="U785" t="s">
        <v>148</v>
      </c>
      <c r="V785" t="s">
        <v>149</v>
      </c>
      <c r="W785" t="s">
        <v>150</v>
      </c>
      <c r="X785">
        <v>1500</v>
      </c>
      <c r="Y785" t="s">
        <v>264</v>
      </c>
      <c r="Z785" t="s">
        <v>152</v>
      </c>
      <c r="AA785" t="s">
        <v>153</v>
      </c>
      <c r="AB785" t="s">
        <v>154</v>
      </c>
      <c r="AC785" t="s">
        <v>155</v>
      </c>
      <c r="AF785" t="s">
        <v>188</v>
      </c>
      <c r="AG785" t="s">
        <v>189</v>
      </c>
      <c r="AP785" t="s">
        <v>158</v>
      </c>
      <c r="AQ785" t="s">
        <v>159</v>
      </c>
      <c r="AR785">
        <v>2025</v>
      </c>
      <c r="AS785">
        <v>12</v>
      </c>
      <c r="AT785" s="65">
        <v>45669</v>
      </c>
      <c r="AU785" t="s">
        <v>160</v>
      </c>
      <c r="AV785" t="s">
        <v>161</v>
      </c>
      <c r="AW785" t="s">
        <v>171</v>
      </c>
      <c r="AX785">
        <v>0</v>
      </c>
      <c r="AY785">
        <v>0</v>
      </c>
      <c r="AZ785">
        <v>0</v>
      </c>
      <c r="BA785">
        <v>0</v>
      </c>
      <c r="BB785">
        <v>0</v>
      </c>
      <c r="BC785">
        <v>0</v>
      </c>
      <c r="BD785">
        <v>0</v>
      </c>
      <c r="BE785">
        <v>0</v>
      </c>
      <c r="BF785">
        <v>0</v>
      </c>
      <c r="BG785">
        <v>0</v>
      </c>
      <c r="BH785">
        <v>0</v>
      </c>
      <c r="BI785">
        <v>0</v>
      </c>
      <c r="BJ785">
        <v>2296</v>
      </c>
      <c r="BK785">
        <v>7400.87</v>
      </c>
      <c r="BL785">
        <v>2432</v>
      </c>
      <c r="BM785">
        <v>0</v>
      </c>
      <c r="BN785">
        <v>0</v>
      </c>
      <c r="BO785">
        <v>0</v>
      </c>
      <c r="BP785">
        <v>0</v>
      </c>
      <c r="BQ785">
        <v>0</v>
      </c>
      <c r="BR785">
        <v>0</v>
      </c>
      <c r="BS785">
        <v>0</v>
      </c>
      <c r="BT785">
        <v>0</v>
      </c>
      <c r="BU785">
        <v>0</v>
      </c>
      <c r="BV785">
        <v>0</v>
      </c>
      <c r="BW785">
        <v>0</v>
      </c>
      <c r="BX785">
        <v>0</v>
      </c>
      <c r="BY785">
        <v>0</v>
      </c>
      <c r="BZ785">
        <v>0</v>
      </c>
      <c r="CA785">
        <v>0</v>
      </c>
      <c r="CB785">
        <v>0</v>
      </c>
      <c r="CC785">
        <v>0</v>
      </c>
      <c r="CD785">
        <v>0</v>
      </c>
      <c r="CE785">
        <v>0</v>
      </c>
      <c r="CF785">
        <v>0</v>
      </c>
      <c r="CG785">
        <v>0</v>
      </c>
      <c r="CH785">
        <v>0</v>
      </c>
      <c r="CI785">
        <v>0</v>
      </c>
      <c r="CJ785">
        <v>0</v>
      </c>
      <c r="CK785">
        <v>0</v>
      </c>
      <c r="CL785">
        <v>0</v>
      </c>
      <c r="CM785">
        <v>0</v>
      </c>
      <c r="CN785">
        <v>0</v>
      </c>
      <c r="CO785">
        <v>0</v>
      </c>
      <c r="CP785">
        <v>0</v>
      </c>
      <c r="CQ785">
        <v>0</v>
      </c>
      <c r="CR785">
        <v>0</v>
      </c>
      <c r="CS785">
        <v>0</v>
      </c>
      <c r="CT785">
        <v>0</v>
      </c>
      <c r="CU785">
        <v>0</v>
      </c>
      <c r="CV785">
        <v>0</v>
      </c>
      <c r="CW785">
        <v>0</v>
      </c>
      <c r="CX785">
        <v>0</v>
      </c>
      <c r="CY785">
        <v>0</v>
      </c>
      <c r="CZ785">
        <v>0</v>
      </c>
      <c r="DA785">
        <v>0</v>
      </c>
      <c r="DB785">
        <v>0</v>
      </c>
      <c r="DC785">
        <v>0</v>
      </c>
      <c r="DD785">
        <v>0</v>
      </c>
      <c r="DE785">
        <v>0</v>
      </c>
      <c r="DF785">
        <v>0</v>
      </c>
      <c r="DG785">
        <v>0</v>
      </c>
      <c r="DH785">
        <v>0</v>
      </c>
      <c r="DI785">
        <v>0</v>
      </c>
      <c r="DJ785">
        <v>0</v>
      </c>
      <c r="DK785">
        <v>0</v>
      </c>
      <c r="DL785">
        <v>0</v>
      </c>
      <c r="DM785">
        <v>0</v>
      </c>
      <c r="DN785">
        <v>0</v>
      </c>
      <c r="DO785">
        <v>0</v>
      </c>
      <c r="DP785">
        <v>0</v>
      </c>
      <c r="DQ785">
        <v>0</v>
      </c>
    </row>
    <row r="786" spans="1:121" x14ac:dyDescent="0.25">
      <c r="A786" t="s">
        <v>2384</v>
      </c>
      <c r="B786" t="s">
        <v>136</v>
      </c>
      <c r="C786" t="s">
        <v>137</v>
      </c>
      <c r="D786">
        <v>44</v>
      </c>
      <c r="E786" t="s">
        <v>138</v>
      </c>
      <c r="F786" t="s">
        <v>2383</v>
      </c>
      <c r="G786" t="s">
        <v>2385</v>
      </c>
      <c r="H786" t="s">
        <v>166</v>
      </c>
      <c r="I786" t="s">
        <v>142</v>
      </c>
      <c r="J786" s="66">
        <v>200018300078317</v>
      </c>
      <c r="K786" t="s">
        <v>143</v>
      </c>
      <c r="L786">
        <v>5</v>
      </c>
      <c r="M786" s="65">
        <v>45663</v>
      </c>
      <c r="N786" t="s">
        <v>293</v>
      </c>
      <c r="O786" t="s">
        <v>294</v>
      </c>
      <c r="P786" t="s">
        <v>293</v>
      </c>
      <c r="Q786" t="s">
        <v>294</v>
      </c>
      <c r="R786">
        <v>1</v>
      </c>
      <c r="S786" t="s">
        <v>146</v>
      </c>
      <c r="T786" t="s">
        <v>147</v>
      </c>
      <c r="U786" t="s">
        <v>148</v>
      </c>
      <c r="V786" t="s">
        <v>149</v>
      </c>
      <c r="W786" t="s">
        <v>150</v>
      </c>
      <c r="X786">
        <v>1696</v>
      </c>
      <c r="Y786" t="s">
        <v>177</v>
      </c>
      <c r="AB786" t="s">
        <v>154</v>
      </c>
      <c r="AC786" t="s">
        <v>155</v>
      </c>
      <c r="AP786" t="s">
        <v>158</v>
      </c>
      <c r="AQ786" t="s">
        <v>159</v>
      </c>
      <c r="AR786">
        <v>2025</v>
      </c>
      <c r="AS786">
        <v>12</v>
      </c>
      <c r="AT786" s="65">
        <v>45669</v>
      </c>
      <c r="AU786" t="s">
        <v>160</v>
      </c>
      <c r="AV786" t="s">
        <v>161</v>
      </c>
      <c r="AW786" t="s">
        <v>162</v>
      </c>
      <c r="AX786">
        <v>50000</v>
      </c>
      <c r="AY786">
        <v>0</v>
      </c>
      <c r="AZ786">
        <v>0</v>
      </c>
      <c r="BA786">
        <v>0</v>
      </c>
      <c r="BB786">
        <v>0</v>
      </c>
      <c r="BC786">
        <v>0</v>
      </c>
      <c r="BD786">
        <v>0</v>
      </c>
      <c r="BE786">
        <v>0</v>
      </c>
      <c r="BF786">
        <v>0</v>
      </c>
      <c r="BG786">
        <v>0</v>
      </c>
      <c r="BH786">
        <v>0</v>
      </c>
      <c r="BI786">
        <v>0</v>
      </c>
      <c r="BJ786">
        <v>1435</v>
      </c>
      <c r="BK786">
        <v>1854</v>
      </c>
      <c r="BL786">
        <v>1520</v>
      </c>
      <c r="BM786">
        <v>0</v>
      </c>
      <c r="BN786">
        <v>0</v>
      </c>
      <c r="BO786">
        <v>0</v>
      </c>
      <c r="BP786">
        <v>0</v>
      </c>
      <c r="BQ786">
        <v>0</v>
      </c>
      <c r="BR786">
        <v>0</v>
      </c>
      <c r="BS786">
        <v>0</v>
      </c>
      <c r="BT786">
        <v>0</v>
      </c>
      <c r="BU786">
        <v>0</v>
      </c>
      <c r="BV786">
        <v>0</v>
      </c>
      <c r="BW786">
        <v>0</v>
      </c>
      <c r="BX786">
        <v>0</v>
      </c>
      <c r="BY786">
        <v>0</v>
      </c>
      <c r="BZ786">
        <v>0</v>
      </c>
      <c r="CA786">
        <v>0</v>
      </c>
      <c r="CB786">
        <v>0</v>
      </c>
      <c r="CC786">
        <v>0</v>
      </c>
      <c r="CD786">
        <v>0</v>
      </c>
      <c r="CE786">
        <v>0</v>
      </c>
      <c r="CF786">
        <v>0</v>
      </c>
      <c r="CG786">
        <v>0</v>
      </c>
      <c r="CH786">
        <v>0</v>
      </c>
      <c r="CI786">
        <v>0</v>
      </c>
      <c r="CJ786">
        <v>0</v>
      </c>
      <c r="CK786">
        <v>0</v>
      </c>
      <c r="CL786">
        <v>0</v>
      </c>
      <c r="CM786">
        <v>0</v>
      </c>
      <c r="CN786">
        <v>0</v>
      </c>
      <c r="CO786">
        <v>0</v>
      </c>
      <c r="CP786">
        <v>0</v>
      </c>
      <c r="CQ786">
        <v>0</v>
      </c>
      <c r="CR786">
        <v>0</v>
      </c>
      <c r="CS786">
        <v>0</v>
      </c>
      <c r="CT786">
        <v>0</v>
      </c>
      <c r="CU786">
        <v>0</v>
      </c>
      <c r="CV786">
        <v>0</v>
      </c>
      <c r="CW786">
        <v>0</v>
      </c>
      <c r="CX786">
        <v>0</v>
      </c>
      <c r="CY786">
        <v>0</v>
      </c>
      <c r="CZ786">
        <v>0</v>
      </c>
      <c r="DA786">
        <v>0</v>
      </c>
      <c r="DB786">
        <v>0</v>
      </c>
      <c r="DC786">
        <v>0</v>
      </c>
      <c r="DD786">
        <v>0</v>
      </c>
      <c r="DE786">
        <v>0</v>
      </c>
      <c r="DF786">
        <v>0</v>
      </c>
      <c r="DG786">
        <v>0</v>
      </c>
      <c r="DH786">
        <v>0</v>
      </c>
      <c r="DI786">
        <v>0</v>
      </c>
      <c r="DJ786">
        <v>0</v>
      </c>
      <c r="DK786">
        <v>0</v>
      </c>
      <c r="DL786">
        <v>0</v>
      </c>
      <c r="DM786">
        <v>0</v>
      </c>
      <c r="DN786">
        <v>0</v>
      </c>
      <c r="DO786">
        <v>0</v>
      </c>
      <c r="DP786">
        <v>0</v>
      </c>
      <c r="DQ786">
        <v>0</v>
      </c>
    </row>
    <row r="787" spans="1:121" x14ac:dyDescent="0.25">
      <c r="A787" t="s">
        <v>2387</v>
      </c>
      <c r="B787" t="s">
        <v>136</v>
      </c>
      <c r="C787" t="s">
        <v>137</v>
      </c>
      <c r="D787">
        <v>8</v>
      </c>
      <c r="E787" t="s">
        <v>138</v>
      </c>
      <c r="F787" t="s">
        <v>2386</v>
      </c>
      <c r="G787" s="65">
        <v>24849</v>
      </c>
      <c r="H787" t="s">
        <v>166</v>
      </c>
      <c r="I787" t="s">
        <v>206</v>
      </c>
      <c r="J787" s="66">
        <v>200019607411490</v>
      </c>
      <c r="K787" t="s">
        <v>143</v>
      </c>
      <c r="L787">
        <v>3</v>
      </c>
      <c r="M787" s="65">
        <v>45663</v>
      </c>
      <c r="N787" t="s">
        <v>207</v>
      </c>
      <c r="O787" t="s">
        <v>208</v>
      </c>
      <c r="P787" t="s">
        <v>207</v>
      </c>
      <c r="Q787" t="s">
        <v>208</v>
      </c>
      <c r="R787">
        <v>34</v>
      </c>
      <c r="S787" t="s">
        <v>169</v>
      </c>
      <c r="T787" t="s">
        <v>147</v>
      </c>
      <c r="U787" t="s">
        <v>148</v>
      </c>
      <c r="V787" t="s">
        <v>149</v>
      </c>
      <c r="W787" t="s">
        <v>150</v>
      </c>
      <c r="X787">
        <v>1500</v>
      </c>
      <c r="Y787" t="s">
        <v>264</v>
      </c>
      <c r="Z787" t="s">
        <v>152</v>
      </c>
      <c r="AA787" t="s">
        <v>153</v>
      </c>
      <c r="AB787" t="s">
        <v>154</v>
      </c>
      <c r="AC787" t="s">
        <v>155</v>
      </c>
      <c r="AF787" t="s">
        <v>188</v>
      </c>
      <c r="AG787" t="s">
        <v>189</v>
      </c>
      <c r="AP787" t="s">
        <v>158</v>
      </c>
      <c r="AQ787" t="s">
        <v>159</v>
      </c>
      <c r="AR787">
        <v>2025</v>
      </c>
      <c r="AS787">
        <v>12</v>
      </c>
      <c r="AT787" s="65">
        <v>45669</v>
      </c>
      <c r="AU787" t="s">
        <v>160</v>
      </c>
      <c r="AV787" t="s">
        <v>161</v>
      </c>
      <c r="AW787" t="s">
        <v>171</v>
      </c>
      <c r="AX787">
        <v>0</v>
      </c>
      <c r="AY787">
        <v>0</v>
      </c>
      <c r="AZ787">
        <v>0</v>
      </c>
      <c r="BA787">
        <v>0</v>
      </c>
      <c r="BB787">
        <v>0</v>
      </c>
      <c r="BC787">
        <v>0</v>
      </c>
      <c r="BD787">
        <v>0</v>
      </c>
      <c r="BE787">
        <v>0</v>
      </c>
      <c r="BF787">
        <v>0</v>
      </c>
      <c r="BG787">
        <v>0</v>
      </c>
      <c r="BH787">
        <v>0</v>
      </c>
      <c r="BI787">
        <v>0</v>
      </c>
      <c r="BJ787">
        <v>2009</v>
      </c>
      <c r="BK787">
        <v>5368.48</v>
      </c>
      <c r="BL787">
        <v>2128</v>
      </c>
      <c r="BM787">
        <v>0</v>
      </c>
      <c r="BN787">
        <v>0</v>
      </c>
      <c r="BO787">
        <v>0</v>
      </c>
      <c r="BP787">
        <v>0</v>
      </c>
      <c r="BQ787">
        <v>0</v>
      </c>
      <c r="BR787">
        <v>0</v>
      </c>
      <c r="BS787">
        <v>0</v>
      </c>
      <c r="BT787">
        <v>0</v>
      </c>
      <c r="BU787">
        <v>0</v>
      </c>
      <c r="BV787">
        <v>0</v>
      </c>
      <c r="BW787">
        <v>0</v>
      </c>
      <c r="BX787">
        <v>0</v>
      </c>
      <c r="BY787">
        <v>0</v>
      </c>
      <c r="BZ787">
        <v>0</v>
      </c>
      <c r="CA787">
        <v>0</v>
      </c>
      <c r="CB787">
        <v>0</v>
      </c>
      <c r="CC787">
        <v>0</v>
      </c>
      <c r="CD787">
        <v>0</v>
      </c>
      <c r="CE787">
        <v>0</v>
      </c>
      <c r="CF787">
        <v>0</v>
      </c>
      <c r="CG787">
        <v>0</v>
      </c>
      <c r="CH787">
        <v>0</v>
      </c>
      <c r="CI787">
        <v>0</v>
      </c>
      <c r="CJ787">
        <v>0</v>
      </c>
      <c r="CK787">
        <v>0</v>
      </c>
      <c r="CL787">
        <v>0</v>
      </c>
      <c r="CM787">
        <v>0</v>
      </c>
      <c r="CN787">
        <v>0</v>
      </c>
      <c r="CO787">
        <v>0</v>
      </c>
      <c r="CP787">
        <v>0</v>
      </c>
      <c r="CQ787">
        <v>0</v>
      </c>
      <c r="CR787">
        <v>0</v>
      </c>
      <c r="CS787">
        <v>0</v>
      </c>
      <c r="CT787">
        <v>0</v>
      </c>
      <c r="CU787">
        <v>0</v>
      </c>
      <c r="CV787">
        <v>0</v>
      </c>
      <c r="CW787">
        <v>0</v>
      </c>
      <c r="CX787">
        <v>0</v>
      </c>
      <c r="CY787">
        <v>0</v>
      </c>
      <c r="CZ787">
        <v>0</v>
      </c>
      <c r="DA787">
        <v>0</v>
      </c>
      <c r="DB787">
        <v>0</v>
      </c>
      <c r="DC787">
        <v>0</v>
      </c>
      <c r="DD787">
        <v>0</v>
      </c>
      <c r="DE787">
        <v>0</v>
      </c>
      <c r="DF787">
        <v>0</v>
      </c>
      <c r="DG787">
        <v>0</v>
      </c>
      <c r="DH787">
        <v>0</v>
      </c>
      <c r="DI787">
        <v>0</v>
      </c>
      <c r="DJ787">
        <v>0</v>
      </c>
      <c r="DK787">
        <v>0</v>
      </c>
      <c r="DL787">
        <v>0</v>
      </c>
      <c r="DM787">
        <v>0</v>
      </c>
      <c r="DN787">
        <v>0</v>
      </c>
      <c r="DO787">
        <v>0</v>
      </c>
      <c r="DP787">
        <v>0</v>
      </c>
      <c r="DQ787">
        <v>0</v>
      </c>
    </row>
    <row r="788" spans="1:121" x14ac:dyDescent="0.25">
      <c r="A788" t="s">
        <v>2389</v>
      </c>
      <c r="B788" t="s">
        <v>136</v>
      </c>
      <c r="C788" t="s">
        <v>137</v>
      </c>
      <c r="D788">
        <v>408</v>
      </c>
      <c r="E788" t="s">
        <v>138</v>
      </c>
      <c r="F788" t="s">
        <v>2388</v>
      </c>
      <c r="G788" t="s">
        <v>2390</v>
      </c>
      <c r="H788" t="s">
        <v>166</v>
      </c>
      <c r="I788" t="s">
        <v>142</v>
      </c>
      <c r="J788" s="66">
        <v>9605295448</v>
      </c>
      <c r="K788" t="s">
        <v>143</v>
      </c>
      <c r="L788">
        <v>1</v>
      </c>
      <c r="M788" s="65">
        <v>45669</v>
      </c>
      <c r="N788" t="s">
        <v>144</v>
      </c>
      <c r="O788" t="s">
        <v>145</v>
      </c>
      <c r="P788" t="s">
        <v>144</v>
      </c>
      <c r="Q788" t="s">
        <v>145</v>
      </c>
      <c r="R788">
        <v>34</v>
      </c>
      <c r="S788" t="s">
        <v>169</v>
      </c>
      <c r="T788" t="s">
        <v>147</v>
      </c>
      <c r="U788" t="s">
        <v>148</v>
      </c>
      <c r="V788" t="s">
        <v>149</v>
      </c>
      <c r="W788" t="s">
        <v>150</v>
      </c>
      <c r="X788">
        <v>4045</v>
      </c>
      <c r="Y788" t="s">
        <v>1467</v>
      </c>
      <c r="AP788" t="s">
        <v>158</v>
      </c>
      <c r="AQ788" t="s">
        <v>159</v>
      </c>
      <c r="AR788">
        <v>2025</v>
      </c>
      <c r="AS788">
        <v>12</v>
      </c>
      <c r="AT788" s="65">
        <v>45669</v>
      </c>
      <c r="AU788" t="s">
        <v>160</v>
      </c>
      <c r="AV788" t="s">
        <v>161</v>
      </c>
      <c r="AW788" t="s">
        <v>171</v>
      </c>
      <c r="AX788">
        <v>0</v>
      </c>
      <c r="AY788">
        <v>0</v>
      </c>
      <c r="AZ788">
        <v>0</v>
      </c>
      <c r="BA788">
        <v>0</v>
      </c>
      <c r="BB788">
        <v>0</v>
      </c>
      <c r="BC788">
        <v>0</v>
      </c>
      <c r="BD788">
        <v>0</v>
      </c>
      <c r="BE788">
        <v>0</v>
      </c>
      <c r="BF788">
        <v>0</v>
      </c>
      <c r="BG788">
        <v>0</v>
      </c>
      <c r="BH788">
        <v>0</v>
      </c>
      <c r="BI788">
        <v>0</v>
      </c>
      <c r="BJ788">
        <v>1722</v>
      </c>
      <c r="BK788">
        <v>3486.68</v>
      </c>
      <c r="BL788">
        <v>1824</v>
      </c>
      <c r="BM788">
        <v>0</v>
      </c>
      <c r="BN788">
        <v>0</v>
      </c>
      <c r="BO788">
        <v>0</v>
      </c>
      <c r="BP788">
        <v>0</v>
      </c>
      <c r="BQ788">
        <v>0</v>
      </c>
      <c r="BR788">
        <v>0</v>
      </c>
      <c r="BS788">
        <v>0</v>
      </c>
      <c r="BT788">
        <v>0</v>
      </c>
      <c r="BU788">
        <v>0</v>
      </c>
      <c r="BV788">
        <v>0</v>
      </c>
      <c r="BW788">
        <v>0</v>
      </c>
      <c r="BX788">
        <v>0</v>
      </c>
      <c r="BY788">
        <v>0</v>
      </c>
      <c r="BZ788">
        <v>0</v>
      </c>
      <c r="CA788">
        <v>0</v>
      </c>
      <c r="CB788">
        <v>0</v>
      </c>
      <c r="CC788">
        <v>0</v>
      </c>
      <c r="CD788">
        <v>0</v>
      </c>
      <c r="CE788">
        <v>0</v>
      </c>
      <c r="CF788">
        <v>0</v>
      </c>
      <c r="CG788">
        <v>0</v>
      </c>
      <c r="CH788">
        <v>0</v>
      </c>
      <c r="CI788">
        <v>0</v>
      </c>
      <c r="CJ788">
        <v>0</v>
      </c>
      <c r="CK788">
        <v>0</v>
      </c>
      <c r="CL788">
        <v>0</v>
      </c>
      <c r="CM788">
        <v>0</v>
      </c>
      <c r="CN788">
        <v>0</v>
      </c>
      <c r="CO788">
        <v>0</v>
      </c>
      <c r="CP788">
        <v>0</v>
      </c>
      <c r="CQ788">
        <v>0</v>
      </c>
      <c r="CR788">
        <v>0</v>
      </c>
      <c r="CS788">
        <v>0</v>
      </c>
      <c r="CT788">
        <v>0</v>
      </c>
      <c r="CU788">
        <v>0</v>
      </c>
      <c r="CV788">
        <v>0</v>
      </c>
      <c r="CW788">
        <v>0</v>
      </c>
      <c r="CX788">
        <v>0</v>
      </c>
      <c r="CY788">
        <v>0</v>
      </c>
      <c r="CZ788">
        <v>0</v>
      </c>
      <c r="DA788">
        <v>0</v>
      </c>
      <c r="DB788">
        <v>0</v>
      </c>
      <c r="DC788">
        <v>0</v>
      </c>
      <c r="DD788">
        <v>0</v>
      </c>
      <c r="DE788">
        <v>0</v>
      </c>
      <c r="DF788">
        <v>0</v>
      </c>
      <c r="DG788">
        <v>0</v>
      </c>
      <c r="DH788">
        <v>0</v>
      </c>
      <c r="DI788">
        <v>0</v>
      </c>
      <c r="DJ788">
        <v>0</v>
      </c>
      <c r="DK788">
        <v>0</v>
      </c>
      <c r="DL788">
        <v>0</v>
      </c>
      <c r="DM788">
        <v>0</v>
      </c>
      <c r="DN788">
        <v>0</v>
      </c>
      <c r="DO788">
        <v>0</v>
      </c>
      <c r="DP788">
        <v>0</v>
      </c>
      <c r="DQ788">
        <v>0</v>
      </c>
    </row>
    <row r="789" spans="1:121" x14ac:dyDescent="0.25">
      <c r="A789" t="s">
        <v>2392</v>
      </c>
      <c r="B789" t="s">
        <v>136</v>
      </c>
      <c r="C789" t="s">
        <v>137</v>
      </c>
      <c r="D789">
        <v>237</v>
      </c>
      <c r="E789" t="s">
        <v>138</v>
      </c>
      <c r="F789" t="s">
        <v>2391</v>
      </c>
      <c r="G789" s="65">
        <v>33492</v>
      </c>
      <c r="H789" t="s">
        <v>166</v>
      </c>
      <c r="I789" t="s">
        <v>206</v>
      </c>
      <c r="J789" s="66">
        <v>200019605926285</v>
      </c>
      <c r="K789" t="s">
        <v>143</v>
      </c>
      <c r="L789">
        <v>3</v>
      </c>
      <c r="M789" s="65">
        <v>45663</v>
      </c>
      <c r="N789" t="s">
        <v>200</v>
      </c>
      <c r="O789" t="s">
        <v>201</v>
      </c>
      <c r="P789" t="s">
        <v>200</v>
      </c>
      <c r="Q789" t="s">
        <v>201</v>
      </c>
      <c r="R789">
        <v>1</v>
      </c>
      <c r="S789" t="s">
        <v>146</v>
      </c>
      <c r="T789" t="s">
        <v>147</v>
      </c>
      <c r="U789" t="s">
        <v>148</v>
      </c>
      <c r="V789" t="s">
        <v>149</v>
      </c>
      <c r="W789" t="s">
        <v>150</v>
      </c>
      <c r="X789">
        <v>2210</v>
      </c>
      <c r="Y789" t="s">
        <v>170</v>
      </c>
      <c r="AB789" t="s">
        <v>154</v>
      </c>
      <c r="AC789" t="s">
        <v>155</v>
      </c>
      <c r="AP789" t="s">
        <v>158</v>
      </c>
      <c r="AQ789" t="s">
        <v>159</v>
      </c>
      <c r="AR789">
        <v>2025</v>
      </c>
      <c r="AS789">
        <v>12</v>
      </c>
      <c r="AT789" s="65">
        <v>45669</v>
      </c>
      <c r="AU789" t="s">
        <v>160</v>
      </c>
      <c r="AV789" t="s">
        <v>161</v>
      </c>
      <c r="AW789" t="s">
        <v>162</v>
      </c>
      <c r="AX789">
        <v>90000</v>
      </c>
      <c r="AY789">
        <v>0</v>
      </c>
      <c r="AZ789">
        <v>0</v>
      </c>
      <c r="BA789">
        <v>0</v>
      </c>
      <c r="BB789">
        <v>0</v>
      </c>
      <c r="BC789">
        <v>0</v>
      </c>
      <c r="BD789">
        <v>0</v>
      </c>
      <c r="BE789">
        <v>0</v>
      </c>
      <c r="BF789">
        <v>0</v>
      </c>
      <c r="BG789">
        <v>0</v>
      </c>
      <c r="BH789">
        <v>0</v>
      </c>
      <c r="BI789">
        <v>0</v>
      </c>
      <c r="BJ789">
        <v>2583</v>
      </c>
      <c r="BK789">
        <v>9753.1200000000008</v>
      </c>
      <c r="BL789">
        <v>2736</v>
      </c>
      <c r="BM789">
        <v>0</v>
      </c>
      <c r="BN789">
        <v>0</v>
      </c>
      <c r="BO789">
        <v>0</v>
      </c>
      <c r="BP789">
        <v>0</v>
      </c>
      <c r="BQ789">
        <v>0</v>
      </c>
      <c r="BR789">
        <v>0</v>
      </c>
      <c r="BS789">
        <v>0</v>
      </c>
      <c r="BT789">
        <v>0</v>
      </c>
      <c r="BU789">
        <v>0</v>
      </c>
      <c r="BV789">
        <v>0</v>
      </c>
      <c r="BW789">
        <v>0</v>
      </c>
      <c r="BX789">
        <v>0</v>
      </c>
      <c r="BY789">
        <v>0</v>
      </c>
      <c r="BZ789">
        <v>0</v>
      </c>
      <c r="CA789">
        <v>0</v>
      </c>
      <c r="CB789">
        <v>0</v>
      </c>
      <c r="CC789">
        <v>0</v>
      </c>
      <c r="CD789">
        <v>0</v>
      </c>
      <c r="CE789">
        <v>0</v>
      </c>
      <c r="CF789">
        <v>0</v>
      </c>
      <c r="CG789">
        <v>0</v>
      </c>
      <c r="CH789">
        <v>0</v>
      </c>
      <c r="CI789">
        <v>0</v>
      </c>
      <c r="CJ789">
        <v>0</v>
      </c>
      <c r="CK789">
        <v>0</v>
      </c>
      <c r="CL789">
        <v>0</v>
      </c>
      <c r="CM789">
        <v>0</v>
      </c>
      <c r="CN789">
        <v>0</v>
      </c>
      <c r="CO789">
        <v>0</v>
      </c>
      <c r="CP789">
        <v>0</v>
      </c>
      <c r="CQ789">
        <v>0</v>
      </c>
      <c r="CR789">
        <v>0</v>
      </c>
      <c r="CS789">
        <v>0</v>
      </c>
      <c r="CT789">
        <v>0</v>
      </c>
      <c r="CU789">
        <v>0</v>
      </c>
      <c r="CV789">
        <v>0</v>
      </c>
      <c r="CW789">
        <v>0</v>
      </c>
      <c r="CX789">
        <v>0</v>
      </c>
      <c r="CY789">
        <v>0</v>
      </c>
      <c r="CZ789">
        <v>0</v>
      </c>
      <c r="DA789">
        <v>0</v>
      </c>
      <c r="DB789">
        <v>0</v>
      </c>
      <c r="DC789">
        <v>0</v>
      </c>
      <c r="DD789">
        <v>0</v>
      </c>
      <c r="DE789">
        <v>0</v>
      </c>
      <c r="DF789">
        <v>0</v>
      </c>
      <c r="DG789">
        <v>0</v>
      </c>
      <c r="DH789">
        <v>0</v>
      </c>
      <c r="DI789">
        <v>0</v>
      </c>
      <c r="DJ789">
        <v>0</v>
      </c>
      <c r="DK789">
        <v>0</v>
      </c>
      <c r="DL789">
        <v>0</v>
      </c>
      <c r="DM789">
        <v>0</v>
      </c>
      <c r="DN789">
        <v>0</v>
      </c>
      <c r="DO789">
        <v>0</v>
      </c>
      <c r="DP789">
        <v>0</v>
      </c>
      <c r="DQ789">
        <v>0</v>
      </c>
    </row>
    <row r="790" spans="1:121" x14ac:dyDescent="0.25">
      <c r="A790" t="s">
        <v>2394</v>
      </c>
      <c r="B790" t="s">
        <v>136</v>
      </c>
      <c r="C790" t="s">
        <v>137</v>
      </c>
      <c r="D790">
        <v>418</v>
      </c>
      <c r="E790" t="s">
        <v>138</v>
      </c>
      <c r="F790" t="s">
        <v>2393</v>
      </c>
      <c r="G790" t="s">
        <v>2395</v>
      </c>
      <c r="H790" t="s">
        <v>166</v>
      </c>
      <c r="I790" t="s">
        <v>142</v>
      </c>
      <c r="J790" s="66">
        <v>9607339023</v>
      </c>
      <c r="K790" t="s">
        <v>143</v>
      </c>
      <c r="L790">
        <v>1</v>
      </c>
      <c r="M790" s="65">
        <v>45669</v>
      </c>
      <c r="N790" t="s">
        <v>144</v>
      </c>
      <c r="O790" t="s">
        <v>145</v>
      </c>
      <c r="P790" t="s">
        <v>144</v>
      </c>
      <c r="Q790" t="s">
        <v>145</v>
      </c>
      <c r="R790">
        <v>1</v>
      </c>
      <c r="S790" t="s">
        <v>146</v>
      </c>
      <c r="T790" t="s">
        <v>147</v>
      </c>
      <c r="U790" t="s">
        <v>148</v>
      </c>
      <c r="V790" t="s">
        <v>149</v>
      </c>
      <c r="W790" t="s">
        <v>150</v>
      </c>
      <c r="X790">
        <v>3209</v>
      </c>
      <c r="Y790" t="s">
        <v>222</v>
      </c>
      <c r="AB790" t="s">
        <v>154</v>
      </c>
      <c r="AC790" t="s">
        <v>155</v>
      </c>
      <c r="AP790" t="s">
        <v>158</v>
      </c>
      <c r="AQ790" t="s">
        <v>159</v>
      </c>
      <c r="AR790">
        <v>2025</v>
      </c>
      <c r="AS790">
        <v>12</v>
      </c>
      <c r="AT790" s="65">
        <v>45669</v>
      </c>
      <c r="AU790" t="s">
        <v>160</v>
      </c>
      <c r="AV790" t="s">
        <v>161</v>
      </c>
      <c r="AW790" t="s">
        <v>162</v>
      </c>
      <c r="AX790">
        <v>50000</v>
      </c>
      <c r="AY790">
        <v>0</v>
      </c>
      <c r="AZ790">
        <v>0</v>
      </c>
      <c r="BA790">
        <v>0</v>
      </c>
      <c r="BB790">
        <v>0</v>
      </c>
      <c r="BC790">
        <v>0</v>
      </c>
      <c r="BD790">
        <v>0</v>
      </c>
      <c r="BE790">
        <v>0</v>
      </c>
      <c r="BF790">
        <v>0</v>
      </c>
      <c r="BG790">
        <v>0</v>
      </c>
      <c r="BH790">
        <v>0</v>
      </c>
      <c r="BI790">
        <v>0</v>
      </c>
      <c r="BJ790">
        <v>1435</v>
      </c>
      <c r="BK790">
        <v>0</v>
      </c>
      <c r="BL790">
        <v>1520</v>
      </c>
      <c r="BM790">
        <v>0</v>
      </c>
      <c r="BN790">
        <v>0</v>
      </c>
      <c r="BO790">
        <v>0</v>
      </c>
      <c r="BP790">
        <v>0</v>
      </c>
      <c r="BQ790">
        <v>0</v>
      </c>
      <c r="BR790">
        <v>0</v>
      </c>
      <c r="BS790">
        <v>0</v>
      </c>
      <c r="BT790">
        <v>0</v>
      </c>
      <c r="BU790">
        <v>0</v>
      </c>
      <c r="BV790">
        <v>0</v>
      </c>
      <c r="BW790">
        <v>0</v>
      </c>
      <c r="BX790">
        <v>0</v>
      </c>
      <c r="BY790">
        <v>0</v>
      </c>
      <c r="BZ790">
        <v>0</v>
      </c>
      <c r="CA790">
        <v>0</v>
      </c>
      <c r="CB790">
        <v>0</v>
      </c>
      <c r="CC790">
        <v>0</v>
      </c>
      <c r="CD790">
        <v>0</v>
      </c>
      <c r="CE790">
        <v>0</v>
      </c>
      <c r="CF790">
        <v>0</v>
      </c>
      <c r="CG790">
        <v>0</v>
      </c>
      <c r="CH790">
        <v>0</v>
      </c>
      <c r="CI790">
        <v>0</v>
      </c>
      <c r="CJ790">
        <v>0</v>
      </c>
      <c r="CK790">
        <v>0</v>
      </c>
      <c r="CL790">
        <v>0</v>
      </c>
      <c r="CM790">
        <v>0</v>
      </c>
      <c r="CN790">
        <v>0</v>
      </c>
      <c r="CO790">
        <v>0</v>
      </c>
      <c r="CP790">
        <v>0</v>
      </c>
      <c r="CQ790">
        <v>0</v>
      </c>
      <c r="CR790">
        <v>0</v>
      </c>
      <c r="CS790">
        <v>0</v>
      </c>
      <c r="CT790">
        <v>0</v>
      </c>
      <c r="CU790">
        <v>0</v>
      </c>
      <c r="CV790">
        <v>0</v>
      </c>
      <c r="CW790">
        <v>0</v>
      </c>
      <c r="CX790">
        <v>0</v>
      </c>
      <c r="CY790">
        <v>0</v>
      </c>
      <c r="CZ790">
        <v>0</v>
      </c>
      <c r="DA790">
        <v>0</v>
      </c>
      <c r="DB790">
        <v>0</v>
      </c>
      <c r="DC790">
        <v>0</v>
      </c>
      <c r="DD790">
        <v>0</v>
      </c>
      <c r="DE790">
        <v>0</v>
      </c>
      <c r="DF790">
        <v>0</v>
      </c>
      <c r="DG790">
        <v>0</v>
      </c>
      <c r="DH790">
        <v>0</v>
      </c>
      <c r="DI790">
        <v>0</v>
      </c>
      <c r="DJ790">
        <v>0</v>
      </c>
      <c r="DK790">
        <v>0</v>
      </c>
      <c r="DL790">
        <v>0</v>
      </c>
      <c r="DM790">
        <v>0</v>
      </c>
      <c r="DN790">
        <v>0</v>
      </c>
      <c r="DO790">
        <v>0</v>
      </c>
      <c r="DP790">
        <v>0</v>
      </c>
      <c r="DQ790">
        <v>0</v>
      </c>
    </row>
    <row r="791" spans="1:121" x14ac:dyDescent="0.25">
      <c r="A791" t="s">
        <v>2397</v>
      </c>
      <c r="B791" t="s">
        <v>136</v>
      </c>
      <c r="C791" t="s">
        <v>137</v>
      </c>
      <c r="D791">
        <v>36</v>
      </c>
      <c r="E791" t="s">
        <v>138</v>
      </c>
      <c r="F791" t="s">
        <v>2396</v>
      </c>
      <c r="G791" s="65">
        <v>27608</v>
      </c>
      <c r="H791" t="s">
        <v>166</v>
      </c>
      <c r="I791" t="s">
        <v>142</v>
      </c>
      <c r="J791" s="66">
        <v>200010130530208</v>
      </c>
      <c r="K791" t="s">
        <v>143</v>
      </c>
      <c r="L791">
        <v>4</v>
      </c>
      <c r="M791" s="65">
        <v>45663</v>
      </c>
      <c r="N791" t="s">
        <v>329</v>
      </c>
      <c r="O791" t="s">
        <v>330</v>
      </c>
      <c r="P791" t="s">
        <v>329</v>
      </c>
      <c r="Q791" t="s">
        <v>330</v>
      </c>
      <c r="R791">
        <v>1</v>
      </c>
      <c r="S791" t="s">
        <v>146</v>
      </c>
      <c r="T791" t="s">
        <v>147</v>
      </c>
      <c r="U791" t="s">
        <v>148</v>
      </c>
      <c r="V791" t="s">
        <v>149</v>
      </c>
      <c r="W791" t="s">
        <v>150</v>
      </c>
      <c r="X791">
        <v>1120</v>
      </c>
      <c r="Y791" t="s">
        <v>2073</v>
      </c>
      <c r="AB791" t="s">
        <v>154</v>
      </c>
      <c r="AC791" t="s">
        <v>155</v>
      </c>
      <c r="AP791" t="s">
        <v>158</v>
      </c>
      <c r="AQ791" t="s">
        <v>159</v>
      </c>
      <c r="AR791">
        <v>2025</v>
      </c>
      <c r="AS791">
        <v>12</v>
      </c>
      <c r="AT791" s="65">
        <v>45669</v>
      </c>
      <c r="AU791" t="s">
        <v>160</v>
      </c>
      <c r="AV791" t="s">
        <v>161</v>
      </c>
      <c r="AW791" t="s">
        <v>162</v>
      </c>
      <c r="AX791">
        <v>21632.14</v>
      </c>
      <c r="AY791">
        <v>0</v>
      </c>
      <c r="AZ791">
        <v>0</v>
      </c>
      <c r="BA791">
        <v>0</v>
      </c>
      <c r="BB791">
        <v>0</v>
      </c>
      <c r="BC791">
        <v>0</v>
      </c>
      <c r="BD791">
        <v>0</v>
      </c>
      <c r="BE791">
        <v>0</v>
      </c>
      <c r="BF791">
        <v>0</v>
      </c>
      <c r="BG791">
        <v>0</v>
      </c>
      <c r="BH791">
        <v>0</v>
      </c>
      <c r="BI791">
        <v>0</v>
      </c>
      <c r="BJ791">
        <v>620.84</v>
      </c>
      <c r="BK791">
        <v>0</v>
      </c>
      <c r="BL791">
        <v>657.62</v>
      </c>
      <c r="BM791">
        <v>0</v>
      </c>
      <c r="BN791">
        <v>0</v>
      </c>
      <c r="BO791">
        <v>0</v>
      </c>
      <c r="BP791">
        <v>0</v>
      </c>
      <c r="BQ791">
        <v>0</v>
      </c>
      <c r="BR791">
        <v>0</v>
      </c>
      <c r="BS791">
        <v>0</v>
      </c>
      <c r="BT791">
        <v>0</v>
      </c>
      <c r="BU791">
        <v>0</v>
      </c>
      <c r="BV791">
        <v>0</v>
      </c>
      <c r="BW791">
        <v>0</v>
      </c>
      <c r="BX791">
        <v>0</v>
      </c>
      <c r="BY791">
        <v>0</v>
      </c>
      <c r="BZ791">
        <v>714.96</v>
      </c>
      <c r="CA791">
        <v>0</v>
      </c>
      <c r="CB791">
        <v>0</v>
      </c>
      <c r="CC791">
        <v>0</v>
      </c>
      <c r="CD791">
        <v>0</v>
      </c>
      <c r="CE791">
        <v>0</v>
      </c>
      <c r="CF791">
        <v>0</v>
      </c>
      <c r="CG791">
        <v>0</v>
      </c>
      <c r="CH791">
        <v>0</v>
      </c>
      <c r="CI791">
        <v>0</v>
      </c>
      <c r="CJ791">
        <v>0</v>
      </c>
      <c r="CK791">
        <v>0</v>
      </c>
      <c r="CL791">
        <v>0</v>
      </c>
      <c r="CM791">
        <v>0</v>
      </c>
      <c r="CN791">
        <v>0</v>
      </c>
      <c r="CO791">
        <v>0</v>
      </c>
      <c r="CP791">
        <v>0</v>
      </c>
      <c r="CQ791">
        <v>0</v>
      </c>
      <c r="CR791">
        <v>0</v>
      </c>
      <c r="CS791">
        <v>0</v>
      </c>
      <c r="CT791">
        <v>0</v>
      </c>
      <c r="CU791">
        <v>0</v>
      </c>
      <c r="CV791">
        <v>0</v>
      </c>
      <c r="CW791">
        <v>0</v>
      </c>
      <c r="CX791">
        <v>0</v>
      </c>
      <c r="CY791">
        <v>0</v>
      </c>
      <c r="CZ791">
        <v>0</v>
      </c>
      <c r="DA791">
        <v>0</v>
      </c>
      <c r="DB791">
        <v>0</v>
      </c>
      <c r="DC791">
        <v>0</v>
      </c>
      <c r="DD791">
        <v>0</v>
      </c>
      <c r="DE791">
        <v>0</v>
      </c>
      <c r="DF791">
        <v>0</v>
      </c>
      <c r="DG791">
        <v>0</v>
      </c>
      <c r="DH791">
        <v>0</v>
      </c>
      <c r="DI791">
        <v>0</v>
      </c>
      <c r="DJ791">
        <v>0</v>
      </c>
      <c r="DK791">
        <v>0</v>
      </c>
      <c r="DL791">
        <v>0</v>
      </c>
      <c r="DM791">
        <v>0</v>
      </c>
      <c r="DN791">
        <v>0</v>
      </c>
      <c r="DO791">
        <v>0</v>
      </c>
      <c r="DP791">
        <v>0</v>
      </c>
      <c r="DQ791">
        <v>0</v>
      </c>
    </row>
    <row r="792" spans="1:121" x14ac:dyDescent="0.25">
      <c r="A792" t="s">
        <v>2399</v>
      </c>
      <c r="B792" t="s">
        <v>136</v>
      </c>
      <c r="C792" t="s">
        <v>137</v>
      </c>
      <c r="D792">
        <v>146</v>
      </c>
      <c r="E792" t="s">
        <v>138</v>
      </c>
      <c r="F792" t="s">
        <v>2398</v>
      </c>
      <c r="G792" t="s">
        <v>2400</v>
      </c>
      <c r="H792" t="s">
        <v>166</v>
      </c>
      <c r="I792" t="s">
        <v>142</v>
      </c>
      <c r="J792" s="66">
        <v>9603157083</v>
      </c>
      <c r="K792" t="s">
        <v>143</v>
      </c>
      <c r="L792">
        <v>1</v>
      </c>
      <c r="M792" s="65">
        <v>45669</v>
      </c>
      <c r="N792" t="s">
        <v>257</v>
      </c>
      <c r="O792" t="s">
        <v>258</v>
      </c>
      <c r="P792" t="s">
        <v>257</v>
      </c>
      <c r="Q792" t="s">
        <v>258</v>
      </c>
      <c r="R792">
        <v>1</v>
      </c>
      <c r="S792" t="s">
        <v>146</v>
      </c>
      <c r="T792" t="s">
        <v>147</v>
      </c>
      <c r="U792" t="s">
        <v>148</v>
      </c>
      <c r="V792" t="s">
        <v>149</v>
      </c>
      <c r="W792" t="s">
        <v>150</v>
      </c>
      <c r="X792">
        <v>1210</v>
      </c>
      <c r="Y792" t="s">
        <v>259</v>
      </c>
      <c r="Z792" t="s">
        <v>193</v>
      </c>
      <c r="AA792" t="s">
        <v>194</v>
      </c>
      <c r="AB792" t="s">
        <v>195</v>
      </c>
      <c r="AC792" t="s">
        <v>196</v>
      </c>
      <c r="AF792" t="s">
        <v>260</v>
      </c>
      <c r="AG792" t="s">
        <v>261</v>
      </c>
      <c r="AP792" t="s">
        <v>158</v>
      </c>
      <c r="AQ792" t="s">
        <v>159</v>
      </c>
      <c r="AR792">
        <v>2025</v>
      </c>
      <c r="AS792">
        <v>12</v>
      </c>
      <c r="AT792" s="65">
        <v>45669</v>
      </c>
      <c r="AU792" t="s">
        <v>160</v>
      </c>
      <c r="AV792" t="s">
        <v>161</v>
      </c>
      <c r="AW792" t="s">
        <v>162</v>
      </c>
      <c r="AX792">
        <v>25000</v>
      </c>
      <c r="AY792">
        <v>0</v>
      </c>
      <c r="AZ792">
        <v>0</v>
      </c>
      <c r="BA792">
        <v>0</v>
      </c>
      <c r="BB792">
        <v>0</v>
      </c>
      <c r="BC792">
        <v>0</v>
      </c>
      <c r="BD792">
        <v>0</v>
      </c>
      <c r="BE792">
        <v>0</v>
      </c>
      <c r="BF792">
        <v>0</v>
      </c>
      <c r="BG792">
        <v>0</v>
      </c>
      <c r="BH792">
        <v>0</v>
      </c>
      <c r="BI792">
        <v>0</v>
      </c>
      <c r="BJ792">
        <v>717.5</v>
      </c>
      <c r="BK792">
        <v>0</v>
      </c>
      <c r="BL792">
        <v>760</v>
      </c>
      <c r="BM792">
        <v>0</v>
      </c>
      <c r="BN792">
        <v>0</v>
      </c>
      <c r="BO792">
        <v>0</v>
      </c>
      <c r="BP792">
        <v>0</v>
      </c>
      <c r="BQ792">
        <v>0</v>
      </c>
      <c r="BR792">
        <v>0</v>
      </c>
      <c r="BS792">
        <v>0</v>
      </c>
      <c r="BT792">
        <v>0</v>
      </c>
      <c r="BU792">
        <v>0</v>
      </c>
      <c r="BV792">
        <v>0</v>
      </c>
      <c r="BW792">
        <v>0</v>
      </c>
      <c r="BX792">
        <v>0</v>
      </c>
      <c r="BY792">
        <v>0</v>
      </c>
      <c r="BZ792">
        <v>0</v>
      </c>
      <c r="CA792">
        <v>0</v>
      </c>
      <c r="CB792">
        <v>0</v>
      </c>
      <c r="CC792">
        <v>0</v>
      </c>
      <c r="CD792">
        <v>0</v>
      </c>
      <c r="CE792">
        <v>0</v>
      </c>
      <c r="CF792">
        <v>0</v>
      </c>
      <c r="CG792">
        <v>0</v>
      </c>
      <c r="CH792">
        <v>0</v>
      </c>
      <c r="CI792">
        <v>0</v>
      </c>
      <c r="CJ792">
        <v>0</v>
      </c>
      <c r="CK792">
        <v>0</v>
      </c>
      <c r="CL792">
        <v>0</v>
      </c>
      <c r="CM792">
        <v>0</v>
      </c>
      <c r="CN792">
        <v>0</v>
      </c>
      <c r="CO792">
        <v>0</v>
      </c>
      <c r="CP792">
        <v>0</v>
      </c>
      <c r="CQ792">
        <v>0</v>
      </c>
      <c r="CR792">
        <v>0</v>
      </c>
      <c r="CS792">
        <v>0</v>
      </c>
      <c r="CT792">
        <v>0</v>
      </c>
      <c r="CU792">
        <v>0</v>
      </c>
      <c r="CV792">
        <v>0</v>
      </c>
      <c r="CW792">
        <v>0</v>
      </c>
      <c r="CX792">
        <v>0</v>
      </c>
      <c r="CY792">
        <v>0</v>
      </c>
      <c r="CZ792">
        <v>0</v>
      </c>
      <c r="DA792">
        <v>0</v>
      </c>
      <c r="DB792">
        <v>0</v>
      </c>
      <c r="DC792">
        <v>0</v>
      </c>
      <c r="DD792">
        <v>0</v>
      </c>
      <c r="DE792">
        <v>0</v>
      </c>
      <c r="DF792">
        <v>0</v>
      </c>
      <c r="DG792">
        <v>0</v>
      </c>
      <c r="DH792">
        <v>0</v>
      </c>
      <c r="DI792">
        <v>0</v>
      </c>
      <c r="DJ792">
        <v>0</v>
      </c>
      <c r="DK792">
        <v>0</v>
      </c>
      <c r="DL792">
        <v>0</v>
      </c>
      <c r="DM792">
        <v>0</v>
      </c>
      <c r="DN792">
        <v>0</v>
      </c>
      <c r="DO792">
        <v>0</v>
      </c>
      <c r="DP792">
        <v>0</v>
      </c>
      <c r="DQ792">
        <v>0</v>
      </c>
    </row>
    <row r="793" spans="1:121" x14ac:dyDescent="0.25">
      <c r="A793" t="s">
        <v>2402</v>
      </c>
      <c r="B793" t="s">
        <v>136</v>
      </c>
      <c r="C793" t="s">
        <v>137</v>
      </c>
      <c r="D793">
        <v>365</v>
      </c>
      <c r="E793" t="s">
        <v>138</v>
      </c>
      <c r="F793" t="s">
        <v>2401</v>
      </c>
      <c r="G793" s="65">
        <v>35621</v>
      </c>
      <c r="H793" t="s">
        <v>166</v>
      </c>
      <c r="I793" t="s">
        <v>206</v>
      </c>
      <c r="J793" s="66">
        <v>200019607512002</v>
      </c>
      <c r="K793" t="s">
        <v>143</v>
      </c>
      <c r="L793">
        <v>4</v>
      </c>
      <c r="M793" s="65">
        <v>45666</v>
      </c>
      <c r="N793" t="s">
        <v>144</v>
      </c>
      <c r="O793" t="s">
        <v>145</v>
      </c>
      <c r="P793" t="s">
        <v>144</v>
      </c>
      <c r="Q793" t="s">
        <v>145</v>
      </c>
      <c r="R793">
        <v>34</v>
      </c>
      <c r="S793" t="s">
        <v>169</v>
      </c>
      <c r="T793" t="s">
        <v>147</v>
      </c>
      <c r="U793" t="s">
        <v>148</v>
      </c>
      <c r="V793" t="s">
        <v>149</v>
      </c>
      <c r="W793" t="s">
        <v>150</v>
      </c>
      <c r="X793">
        <v>1500</v>
      </c>
      <c r="Y793" t="s">
        <v>264</v>
      </c>
      <c r="Z793" t="s">
        <v>152</v>
      </c>
      <c r="AA793" t="s">
        <v>153</v>
      </c>
      <c r="AB793" t="s">
        <v>154</v>
      </c>
      <c r="AC793" t="s">
        <v>155</v>
      </c>
      <c r="AF793" t="s">
        <v>188</v>
      </c>
      <c r="AG793" t="s">
        <v>189</v>
      </c>
      <c r="AP793" t="s">
        <v>158</v>
      </c>
      <c r="AQ793" t="s">
        <v>159</v>
      </c>
      <c r="AR793">
        <v>2025</v>
      </c>
      <c r="AS793">
        <v>12</v>
      </c>
      <c r="AT793" s="65">
        <v>45669</v>
      </c>
      <c r="AU793" t="s">
        <v>160</v>
      </c>
      <c r="AV793" t="s">
        <v>161</v>
      </c>
      <c r="AW793" t="s">
        <v>171</v>
      </c>
      <c r="AX793">
        <v>0</v>
      </c>
      <c r="AY793">
        <v>0</v>
      </c>
      <c r="AZ793">
        <v>0</v>
      </c>
      <c r="BA793">
        <v>0</v>
      </c>
      <c r="BB793">
        <v>0</v>
      </c>
      <c r="BC793">
        <v>0</v>
      </c>
      <c r="BD793">
        <v>0</v>
      </c>
      <c r="BE793">
        <v>0</v>
      </c>
      <c r="BF793">
        <v>0</v>
      </c>
      <c r="BG793">
        <v>0</v>
      </c>
      <c r="BH793">
        <v>0</v>
      </c>
      <c r="BI793">
        <v>0</v>
      </c>
      <c r="BJ793">
        <v>1722</v>
      </c>
      <c r="BK793">
        <v>3486.68</v>
      </c>
      <c r="BL793">
        <v>1824</v>
      </c>
      <c r="BM793">
        <v>0</v>
      </c>
      <c r="BN793">
        <v>0</v>
      </c>
      <c r="BO793">
        <v>0</v>
      </c>
      <c r="BP793">
        <v>0</v>
      </c>
      <c r="BQ793">
        <v>0</v>
      </c>
      <c r="BR793">
        <v>0</v>
      </c>
      <c r="BS793">
        <v>0</v>
      </c>
      <c r="BT793">
        <v>0</v>
      </c>
      <c r="BU793">
        <v>0</v>
      </c>
      <c r="BV793">
        <v>0</v>
      </c>
      <c r="BW793">
        <v>0</v>
      </c>
      <c r="BX793">
        <v>0</v>
      </c>
      <c r="BY793">
        <v>0</v>
      </c>
      <c r="BZ793">
        <v>0</v>
      </c>
      <c r="CA793">
        <v>0</v>
      </c>
      <c r="CB793">
        <v>0</v>
      </c>
      <c r="CC793">
        <v>0</v>
      </c>
      <c r="CD793">
        <v>0</v>
      </c>
      <c r="CE793">
        <v>0</v>
      </c>
      <c r="CF793">
        <v>0</v>
      </c>
      <c r="CG793">
        <v>0</v>
      </c>
      <c r="CH793">
        <v>0</v>
      </c>
      <c r="CI793">
        <v>0</v>
      </c>
      <c r="CJ793">
        <v>0</v>
      </c>
      <c r="CK793">
        <v>0</v>
      </c>
      <c r="CL793">
        <v>0</v>
      </c>
      <c r="CM793">
        <v>0</v>
      </c>
      <c r="CN793">
        <v>0</v>
      </c>
      <c r="CO793">
        <v>0</v>
      </c>
      <c r="CP793">
        <v>0</v>
      </c>
      <c r="CQ793">
        <v>0</v>
      </c>
      <c r="CR793">
        <v>0</v>
      </c>
      <c r="CS793">
        <v>0</v>
      </c>
      <c r="CT793">
        <v>0</v>
      </c>
      <c r="CU793">
        <v>0</v>
      </c>
      <c r="CV793">
        <v>0</v>
      </c>
      <c r="CW793">
        <v>0</v>
      </c>
      <c r="CX793">
        <v>0</v>
      </c>
      <c r="CY793">
        <v>0</v>
      </c>
      <c r="CZ793">
        <v>0</v>
      </c>
      <c r="DA793">
        <v>0</v>
      </c>
      <c r="DB793">
        <v>0</v>
      </c>
      <c r="DC793">
        <v>0</v>
      </c>
      <c r="DD793">
        <v>0</v>
      </c>
      <c r="DE793">
        <v>0</v>
      </c>
      <c r="DF793">
        <v>0</v>
      </c>
      <c r="DG793">
        <v>0</v>
      </c>
      <c r="DH793">
        <v>0</v>
      </c>
      <c r="DI793">
        <v>0</v>
      </c>
      <c r="DJ793">
        <v>0</v>
      </c>
      <c r="DK793">
        <v>0</v>
      </c>
      <c r="DL793">
        <v>0</v>
      </c>
      <c r="DM793">
        <v>0</v>
      </c>
      <c r="DN793">
        <v>0</v>
      </c>
      <c r="DO793">
        <v>0</v>
      </c>
      <c r="DP793">
        <v>0</v>
      </c>
      <c r="DQ793">
        <v>0</v>
      </c>
    </row>
    <row r="794" spans="1:121" x14ac:dyDescent="0.25">
      <c r="A794" t="s">
        <v>2404</v>
      </c>
      <c r="B794" t="s">
        <v>136</v>
      </c>
      <c r="C794" t="s">
        <v>137</v>
      </c>
      <c r="D794">
        <v>16</v>
      </c>
      <c r="E794" t="s">
        <v>138</v>
      </c>
      <c r="F794" t="s">
        <v>2403</v>
      </c>
      <c r="G794" s="65">
        <v>26701</v>
      </c>
      <c r="H794" t="s">
        <v>166</v>
      </c>
      <c r="I794" t="s">
        <v>142</v>
      </c>
      <c r="J794" s="66">
        <v>200019606014131</v>
      </c>
      <c r="K794" t="s">
        <v>143</v>
      </c>
      <c r="L794">
        <v>3</v>
      </c>
      <c r="M794" s="65">
        <v>45663</v>
      </c>
      <c r="N794" t="s">
        <v>257</v>
      </c>
      <c r="O794" t="s">
        <v>258</v>
      </c>
      <c r="P794" t="s">
        <v>257</v>
      </c>
      <c r="Q794" t="s">
        <v>258</v>
      </c>
      <c r="R794">
        <v>1</v>
      </c>
      <c r="S794" t="s">
        <v>146</v>
      </c>
      <c r="T794" t="s">
        <v>147</v>
      </c>
      <c r="U794" t="s">
        <v>148</v>
      </c>
      <c r="V794" t="s">
        <v>149</v>
      </c>
      <c r="W794" t="s">
        <v>150</v>
      </c>
      <c r="X794">
        <v>2210</v>
      </c>
      <c r="Y794" t="s">
        <v>170</v>
      </c>
      <c r="AB794" t="s">
        <v>154</v>
      </c>
      <c r="AC794" t="s">
        <v>155</v>
      </c>
      <c r="AP794" t="s">
        <v>158</v>
      </c>
      <c r="AQ794" t="s">
        <v>159</v>
      </c>
      <c r="AR794">
        <v>2025</v>
      </c>
      <c r="AS794">
        <v>12</v>
      </c>
      <c r="AT794" s="65">
        <v>45669</v>
      </c>
      <c r="AU794" t="s">
        <v>160</v>
      </c>
      <c r="AV794" t="s">
        <v>161</v>
      </c>
      <c r="AW794" t="s">
        <v>162</v>
      </c>
      <c r="AX794">
        <v>40000</v>
      </c>
      <c r="AY794">
        <v>0</v>
      </c>
      <c r="AZ794">
        <v>0</v>
      </c>
      <c r="BA794">
        <v>0</v>
      </c>
      <c r="BB794">
        <v>0</v>
      </c>
      <c r="BC794">
        <v>0</v>
      </c>
      <c r="BD794">
        <v>0</v>
      </c>
      <c r="BE794">
        <v>0</v>
      </c>
      <c r="BF794">
        <v>0</v>
      </c>
      <c r="BG794">
        <v>0</v>
      </c>
      <c r="BH794">
        <v>0</v>
      </c>
      <c r="BI794">
        <v>0</v>
      </c>
      <c r="BJ794">
        <v>1148</v>
      </c>
      <c r="BK794">
        <v>442.65</v>
      </c>
      <c r="BL794">
        <v>1216</v>
      </c>
      <c r="BM794">
        <v>0</v>
      </c>
      <c r="BN794">
        <v>0</v>
      </c>
      <c r="BO794">
        <v>0</v>
      </c>
      <c r="BP794">
        <v>0</v>
      </c>
      <c r="BQ794">
        <v>0</v>
      </c>
      <c r="BR794">
        <v>0</v>
      </c>
      <c r="BS794">
        <v>0</v>
      </c>
      <c r="BT794">
        <v>0</v>
      </c>
      <c r="BU794">
        <v>0</v>
      </c>
      <c r="BV794">
        <v>0</v>
      </c>
      <c r="BW794">
        <v>0</v>
      </c>
      <c r="BX794">
        <v>0</v>
      </c>
      <c r="BY794">
        <v>0</v>
      </c>
      <c r="BZ794">
        <v>23040.09</v>
      </c>
      <c r="CA794">
        <v>0</v>
      </c>
      <c r="CB794">
        <v>0</v>
      </c>
      <c r="CC794">
        <v>0</v>
      </c>
      <c r="CD794">
        <v>0</v>
      </c>
      <c r="CE794">
        <v>0</v>
      </c>
      <c r="CF794">
        <v>0</v>
      </c>
      <c r="CG794">
        <v>0</v>
      </c>
      <c r="CH794">
        <v>0</v>
      </c>
      <c r="CI794">
        <v>0</v>
      </c>
      <c r="CJ794">
        <v>0</v>
      </c>
      <c r="CK794">
        <v>0</v>
      </c>
      <c r="CL794">
        <v>0</v>
      </c>
      <c r="CM794">
        <v>0</v>
      </c>
      <c r="CN794">
        <v>0</v>
      </c>
      <c r="CO794">
        <v>0</v>
      </c>
      <c r="CP794">
        <v>0</v>
      </c>
      <c r="CQ794">
        <v>0</v>
      </c>
      <c r="CR794">
        <v>0</v>
      </c>
      <c r="CS794">
        <v>0</v>
      </c>
      <c r="CT794">
        <v>0</v>
      </c>
      <c r="CU794">
        <v>0</v>
      </c>
      <c r="CV794">
        <v>0</v>
      </c>
      <c r="CW794">
        <v>0</v>
      </c>
      <c r="CX794">
        <v>0</v>
      </c>
      <c r="CY794">
        <v>0</v>
      </c>
      <c r="CZ794">
        <v>0</v>
      </c>
      <c r="DA794">
        <v>0</v>
      </c>
      <c r="DB794">
        <v>0</v>
      </c>
      <c r="DC794">
        <v>0</v>
      </c>
      <c r="DD794">
        <v>0</v>
      </c>
      <c r="DE794">
        <v>0</v>
      </c>
      <c r="DF794">
        <v>0</v>
      </c>
      <c r="DG794">
        <v>0</v>
      </c>
      <c r="DH794">
        <v>0</v>
      </c>
      <c r="DI794">
        <v>0</v>
      </c>
      <c r="DJ794">
        <v>0</v>
      </c>
      <c r="DK794">
        <v>0</v>
      </c>
      <c r="DL794">
        <v>0</v>
      </c>
      <c r="DM794">
        <v>0</v>
      </c>
      <c r="DN794">
        <v>0</v>
      </c>
      <c r="DO794">
        <v>0</v>
      </c>
      <c r="DP794">
        <v>0</v>
      </c>
      <c r="DQ794">
        <v>0</v>
      </c>
    </row>
    <row r="795" spans="1:121" x14ac:dyDescent="0.25">
      <c r="A795" t="s">
        <v>2406</v>
      </c>
      <c r="B795" t="s">
        <v>136</v>
      </c>
      <c r="C795" t="s">
        <v>137</v>
      </c>
      <c r="D795">
        <v>6</v>
      </c>
      <c r="E795" t="s">
        <v>138</v>
      </c>
      <c r="F795" t="s">
        <v>2405</v>
      </c>
      <c r="G795" t="s">
        <v>2407</v>
      </c>
      <c r="H795" t="s">
        <v>141</v>
      </c>
      <c r="I795" t="s">
        <v>142</v>
      </c>
      <c r="J795" s="66">
        <v>200019603074708</v>
      </c>
      <c r="K795" t="s">
        <v>143</v>
      </c>
      <c r="L795">
        <v>4</v>
      </c>
      <c r="M795" s="65">
        <v>45663</v>
      </c>
      <c r="N795" t="s">
        <v>246</v>
      </c>
      <c r="O795" t="s">
        <v>247</v>
      </c>
      <c r="P795" t="s">
        <v>246</v>
      </c>
      <c r="Q795" t="s">
        <v>247</v>
      </c>
      <c r="R795">
        <v>1</v>
      </c>
      <c r="S795" t="s">
        <v>146</v>
      </c>
      <c r="T795" t="s">
        <v>147</v>
      </c>
      <c r="U795" t="s">
        <v>148</v>
      </c>
      <c r="V795" t="s">
        <v>149</v>
      </c>
      <c r="W795" t="s">
        <v>150</v>
      </c>
      <c r="X795">
        <v>1090</v>
      </c>
      <c r="Y795" t="s">
        <v>295</v>
      </c>
      <c r="AB795" t="s">
        <v>154</v>
      </c>
      <c r="AC795" t="s">
        <v>155</v>
      </c>
      <c r="AP795" t="s">
        <v>158</v>
      </c>
      <c r="AQ795" t="s">
        <v>159</v>
      </c>
      <c r="AR795">
        <v>2025</v>
      </c>
      <c r="AS795">
        <v>12</v>
      </c>
      <c r="AT795" s="65">
        <v>45669</v>
      </c>
      <c r="AU795" t="s">
        <v>160</v>
      </c>
      <c r="AV795" t="s">
        <v>161</v>
      </c>
      <c r="AW795" t="s">
        <v>162</v>
      </c>
      <c r="AX795">
        <v>55000</v>
      </c>
      <c r="AY795">
        <v>0</v>
      </c>
      <c r="AZ795">
        <v>0</v>
      </c>
      <c r="BA795">
        <v>0</v>
      </c>
      <c r="BB795">
        <v>0</v>
      </c>
      <c r="BC795">
        <v>0</v>
      </c>
      <c r="BD795">
        <v>0</v>
      </c>
      <c r="BE795">
        <v>0</v>
      </c>
      <c r="BF795">
        <v>0</v>
      </c>
      <c r="BG795">
        <v>0</v>
      </c>
      <c r="BH795">
        <v>0</v>
      </c>
      <c r="BI795">
        <v>0</v>
      </c>
      <c r="BJ795">
        <v>1578.5</v>
      </c>
      <c r="BK795">
        <v>2559.6799999999998</v>
      </c>
      <c r="BL795">
        <v>1672</v>
      </c>
      <c r="BM795">
        <v>0</v>
      </c>
      <c r="BN795">
        <v>0</v>
      </c>
      <c r="BO795">
        <v>0</v>
      </c>
      <c r="BP795">
        <v>0</v>
      </c>
      <c r="BQ795">
        <v>0</v>
      </c>
      <c r="BR795">
        <v>0</v>
      </c>
      <c r="BS795">
        <v>0</v>
      </c>
      <c r="BT795">
        <v>0</v>
      </c>
      <c r="BU795">
        <v>0</v>
      </c>
      <c r="BV795">
        <v>0</v>
      </c>
      <c r="BW795">
        <v>0</v>
      </c>
      <c r="BX795">
        <v>0</v>
      </c>
      <c r="BY795">
        <v>0</v>
      </c>
      <c r="BZ795">
        <v>7216</v>
      </c>
      <c r="CA795">
        <v>0</v>
      </c>
      <c r="CB795">
        <v>0</v>
      </c>
      <c r="CC795">
        <v>0</v>
      </c>
      <c r="CD795">
        <v>0</v>
      </c>
      <c r="CE795">
        <v>0</v>
      </c>
      <c r="CF795">
        <v>0</v>
      </c>
      <c r="CG795">
        <v>0</v>
      </c>
      <c r="CH795">
        <v>0</v>
      </c>
      <c r="CI795">
        <v>0</v>
      </c>
      <c r="CJ795">
        <v>0</v>
      </c>
      <c r="CK795">
        <v>0</v>
      </c>
      <c r="CL795">
        <v>0</v>
      </c>
      <c r="CM795">
        <v>0</v>
      </c>
      <c r="CN795">
        <v>0</v>
      </c>
      <c r="CO795">
        <v>0</v>
      </c>
      <c r="CP795">
        <v>0</v>
      </c>
      <c r="CQ795">
        <v>0</v>
      </c>
      <c r="CR795">
        <v>0</v>
      </c>
      <c r="CS795">
        <v>0</v>
      </c>
      <c r="CT795">
        <v>0</v>
      </c>
      <c r="CU795">
        <v>0</v>
      </c>
      <c r="CV795">
        <v>0</v>
      </c>
      <c r="CW795">
        <v>0</v>
      </c>
      <c r="CX795">
        <v>0</v>
      </c>
      <c r="CY795">
        <v>0</v>
      </c>
      <c r="CZ795">
        <v>0</v>
      </c>
      <c r="DA795">
        <v>0</v>
      </c>
      <c r="DB795">
        <v>0</v>
      </c>
      <c r="DC795">
        <v>0</v>
      </c>
      <c r="DD795">
        <v>0</v>
      </c>
      <c r="DE795">
        <v>0</v>
      </c>
      <c r="DF795">
        <v>0</v>
      </c>
      <c r="DG795">
        <v>0</v>
      </c>
      <c r="DH795">
        <v>0</v>
      </c>
      <c r="DI795">
        <v>0</v>
      </c>
      <c r="DJ795">
        <v>0</v>
      </c>
      <c r="DK795">
        <v>0</v>
      </c>
      <c r="DL795">
        <v>0</v>
      </c>
      <c r="DM795">
        <v>0</v>
      </c>
      <c r="DN795">
        <v>0</v>
      </c>
      <c r="DO795">
        <v>0</v>
      </c>
      <c r="DP795">
        <v>0</v>
      </c>
      <c r="DQ795">
        <v>0</v>
      </c>
    </row>
    <row r="796" spans="1:121" x14ac:dyDescent="0.25">
      <c r="A796" t="s">
        <v>2409</v>
      </c>
      <c r="B796" t="s">
        <v>136</v>
      </c>
      <c r="C796" t="s">
        <v>137</v>
      </c>
      <c r="D796">
        <v>181</v>
      </c>
      <c r="E796" t="s">
        <v>138</v>
      </c>
      <c r="F796" t="s">
        <v>2408</v>
      </c>
      <c r="G796" t="s">
        <v>2410</v>
      </c>
      <c r="H796" t="s">
        <v>141</v>
      </c>
      <c r="I796" t="s">
        <v>142</v>
      </c>
      <c r="J796" s="66">
        <v>200019605578724</v>
      </c>
      <c r="K796" t="s">
        <v>143</v>
      </c>
      <c r="L796">
        <v>4</v>
      </c>
      <c r="M796" s="65">
        <v>45663</v>
      </c>
      <c r="N796" t="s">
        <v>200</v>
      </c>
      <c r="O796" t="s">
        <v>201</v>
      </c>
      <c r="P796" t="s">
        <v>200</v>
      </c>
      <c r="Q796" t="s">
        <v>201</v>
      </c>
      <c r="R796">
        <v>1</v>
      </c>
      <c r="S796" t="s">
        <v>146</v>
      </c>
      <c r="T796" t="s">
        <v>147</v>
      </c>
      <c r="U796" t="s">
        <v>148</v>
      </c>
      <c r="V796" t="s">
        <v>149</v>
      </c>
      <c r="W796" t="s">
        <v>150</v>
      </c>
      <c r="X796">
        <v>1693</v>
      </c>
      <c r="Y796" t="s">
        <v>187</v>
      </c>
      <c r="Z796" t="s">
        <v>152</v>
      </c>
      <c r="AA796" t="s">
        <v>153</v>
      </c>
      <c r="AB796" t="s">
        <v>154</v>
      </c>
      <c r="AC796" t="s">
        <v>155</v>
      </c>
      <c r="AF796" t="s">
        <v>188</v>
      </c>
      <c r="AG796" t="s">
        <v>189</v>
      </c>
      <c r="AP796" t="s">
        <v>158</v>
      </c>
      <c r="AQ796" t="s">
        <v>159</v>
      </c>
      <c r="AR796">
        <v>2025</v>
      </c>
      <c r="AS796">
        <v>12</v>
      </c>
      <c r="AT796" s="65">
        <v>45669</v>
      </c>
      <c r="AU796" t="s">
        <v>160</v>
      </c>
      <c r="AV796" t="s">
        <v>161</v>
      </c>
      <c r="AW796" t="s">
        <v>162</v>
      </c>
      <c r="AX796">
        <v>70000</v>
      </c>
      <c r="AY796">
        <v>0</v>
      </c>
      <c r="AZ796">
        <v>0</v>
      </c>
      <c r="BA796">
        <v>0</v>
      </c>
      <c r="BB796">
        <v>0</v>
      </c>
      <c r="BC796">
        <v>0</v>
      </c>
      <c r="BD796">
        <v>0</v>
      </c>
      <c r="BE796">
        <v>0</v>
      </c>
      <c r="BF796">
        <v>0</v>
      </c>
      <c r="BG796">
        <v>0</v>
      </c>
      <c r="BH796">
        <v>0</v>
      </c>
      <c r="BI796">
        <v>0</v>
      </c>
      <c r="BJ796">
        <v>2009</v>
      </c>
      <c r="BK796">
        <v>5368.48</v>
      </c>
      <c r="BL796">
        <v>2128</v>
      </c>
      <c r="BM796">
        <v>0</v>
      </c>
      <c r="BN796">
        <v>0</v>
      </c>
      <c r="BO796">
        <v>0</v>
      </c>
      <c r="BP796">
        <v>0</v>
      </c>
      <c r="BQ796">
        <v>0</v>
      </c>
      <c r="BR796">
        <v>0</v>
      </c>
      <c r="BS796">
        <v>0</v>
      </c>
      <c r="BT796">
        <v>0</v>
      </c>
      <c r="BU796">
        <v>0</v>
      </c>
      <c r="BV796">
        <v>0</v>
      </c>
      <c r="BW796">
        <v>0</v>
      </c>
      <c r="BX796">
        <v>0</v>
      </c>
      <c r="BY796">
        <v>0</v>
      </c>
      <c r="BZ796">
        <v>0</v>
      </c>
      <c r="CA796">
        <v>0</v>
      </c>
      <c r="CB796">
        <v>0</v>
      </c>
      <c r="CC796">
        <v>0</v>
      </c>
      <c r="CD796">
        <v>0</v>
      </c>
      <c r="CE796">
        <v>0</v>
      </c>
      <c r="CF796">
        <v>0</v>
      </c>
      <c r="CG796">
        <v>0</v>
      </c>
      <c r="CH796">
        <v>0</v>
      </c>
      <c r="CI796">
        <v>0</v>
      </c>
      <c r="CJ796">
        <v>0</v>
      </c>
      <c r="CK796">
        <v>0</v>
      </c>
      <c r="CL796">
        <v>0</v>
      </c>
      <c r="CM796">
        <v>0</v>
      </c>
      <c r="CN796">
        <v>0</v>
      </c>
      <c r="CO796">
        <v>0</v>
      </c>
      <c r="CP796">
        <v>0</v>
      </c>
      <c r="CQ796">
        <v>0</v>
      </c>
      <c r="CR796">
        <v>0</v>
      </c>
      <c r="CS796">
        <v>0</v>
      </c>
      <c r="CT796">
        <v>0</v>
      </c>
      <c r="CU796">
        <v>0</v>
      </c>
      <c r="CV796">
        <v>0</v>
      </c>
      <c r="CW796">
        <v>0</v>
      </c>
      <c r="CX796">
        <v>0</v>
      </c>
      <c r="CY796">
        <v>0</v>
      </c>
      <c r="CZ796">
        <v>0</v>
      </c>
      <c r="DA796">
        <v>0</v>
      </c>
      <c r="DB796">
        <v>0</v>
      </c>
      <c r="DC796">
        <v>0</v>
      </c>
      <c r="DD796">
        <v>0</v>
      </c>
      <c r="DE796">
        <v>0</v>
      </c>
      <c r="DF796">
        <v>0</v>
      </c>
      <c r="DG796">
        <v>0</v>
      </c>
      <c r="DH796">
        <v>0</v>
      </c>
      <c r="DI796">
        <v>0</v>
      </c>
      <c r="DJ796">
        <v>0</v>
      </c>
      <c r="DK796">
        <v>0</v>
      </c>
      <c r="DL796">
        <v>0</v>
      </c>
      <c r="DM796">
        <v>0</v>
      </c>
      <c r="DN796">
        <v>0</v>
      </c>
      <c r="DO796">
        <v>0</v>
      </c>
      <c r="DP796">
        <v>0</v>
      </c>
      <c r="DQ796">
        <v>0</v>
      </c>
    </row>
    <row r="797" spans="1:121" x14ac:dyDescent="0.25">
      <c r="A797" t="s">
        <v>2412</v>
      </c>
      <c r="B797" t="s">
        <v>136</v>
      </c>
      <c r="C797" t="s">
        <v>137</v>
      </c>
      <c r="D797">
        <v>137</v>
      </c>
      <c r="E797" t="s">
        <v>138</v>
      </c>
      <c r="F797" t="s">
        <v>2411</v>
      </c>
      <c r="G797" t="s">
        <v>2413</v>
      </c>
      <c r="H797" t="s">
        <v>166</v>
      </c>
      <c r="I797" t="s">
        <v>142</v>
      </c>
      <c r="J797" s="66">
        <v>9603911816</v>
      </c>
      <c r="K797" t="s">
        <v>143</v>
      </c>
      <c r="L797">
        <v>1</v>
      </c>
      <c r="M797" s="65">
        <v>45668</v>
      </c>
      <c r="N797" t="s">
        <v>167</v>
      </c>
      <c r="O797" t="s">
        <v>168</v>
      </c>
      <c r="P797" t="s">
        <v>167</v>
      </c>
      <c r="Q797" t="s">
        <v>168</v>
      </c>
      <c r="R797">
        <v>1</v>
      </c>
      <c r="S797" t="s">
        <v>146</v>
      </c>
      <c r="T797" t="s">
        <v>147</v>
      </c>
      <c r="U797" t="s">
        <v>148</v>
      </c>
      <c r="V797" t="s">
        <v>149</v>
      </c>
      <c r="W797" t="s">
        <v>150</v>
      </c>
      <c r="X797">
        <v>3223</v>
      </c>
      <c r="Y797" t="s">
        <v>287</v>
      </c>
      <c r="Z797" t="s">
        <v>193</v>
      </c>
      <c r="AA797" t="s">
        <v>194</v>
      </c>
      <c r="AB797" t="s">
        <v>154</v>
      </c>
      <c r="AC797" t="s">
        <v>155</v>
      </c>
      <c r="AF797" t="s">
        <v>156</v>
      </c>
      <c r="AG797" t="s">
        <v>157</v>
      </c>
      <c r="AP797" t="s">
        <v>158</v>
      </c>
      <c r="AQ797" t="s">
        <v>159</v>
      </c>
      <c r="AR797">
        <v>2025</v>
      </c>
      <c r="AS797">
        <v>12</v>
      </c>
      <c r="AT797" s="65">
        <v>45669</v>
      </c>
      <c r="AU797" t="s">
        <v>160</v>
      </c>
      <c r="AV797" t="s">
        <v>161</v>
      </c>
      <c r="AW797" t="s">
        <v>162</v>
      </c>
      <c r="AX797">
        <v>30000</v>
      </c>
      <c r="AY797">
        <v>0</v>
      </c>
      <c r="AZ797">
        <v>0</v>
      </c>
      <c r="BA797">
        <v>0</v>
      </c>
      <c r="BB797">
        <v>0</v>
      </c>
      <c r="BC797">
        <v>0</v>
      </c>
      <c r="BD797">
        <v>0</v>
      </c>
      <c r="BE797">
        <v>0</v>
      </c>
      <c r="BF797">
        <v>0</v>
      </c>
      <c r="BG797">
        <v>0</v>
      </c>
      <c r="BH797">
        <v>0</v>
      </c>
      <c r="BI797">
        <v>0</v>
      </c>
      <c r="BJ797">
        <v>861</v>
      </c>
      <c r="BK797">
        <v>0</v>
      </c>
      <c r="BL797">
        <v>912</v>
      </c>
      <c r="BM797">
        <v>0</v>
      </c>
      <c r="BN797">
        <v>0</v>
      </c>
      <c r="BO797">
        <v>0</v>
      </c>
      <c r="BP797">
        <v>0</v>
      </c>
      <c r="BQ797">
        <v>0</v>
      </c>
      <c r="BR797">
        <v>0</v>
      </c>
      <c r="BS797">
        <v>0</v>
      </c>
      <c r="BT797">
        <v>0</v>
      </c>
      <c r="BU797">
        <v>0</v>
      </c>
      <c r="BV797">
        <v>0</v>
      </c>
      <c r="BW797">
        <v>0</v>
      </c>
      <c r="BX797">
        <v>0</v>
      </c>
      <c r="BY797">
        <v>0</v>
      </c>
      <c r="BZ797">
        <v>0</v>
      </c>
      <c r="CA797">
        <v>0</v>
      </c>
      <c r="CB797">
        <v>0</v>
      </c>
      <c r="CC797">
        <v>0</v>
      </c>
      <c r="CD797">
        <v>0</v>
      </c>
      <c r="CE797">
        <v>0</v>
      </c>
      <c r="CF797">
        <v>0</v>
      </c>
      <c r="CG797">
        <v>0</v>
      </c>
      <c r="CH797">
        <v>0</v>
      </c>
      <c r="CI797">
        <v>0</v>
      </c>
      <c r="CJ797">
        <v>0</v>
      </c>
      <c r="CK797">
        <v>0</v>
      </c>
      <c r="CL797">
        <v>0</v>
      </c>
      <c r="CM797">
        <v>0</v>
      </c>
      <c r="CN797">
        <v>0</v>
      </c>
      <c r="CO797">
        <v>0</v>
      </c>
      <c r="CP797">
        <v>0</v>
      </c>
      <c r="CQ797">
        <v>0</v>
      </c>
      <c r="CR797">
        <v>0</v>
      </c>
      <c r="CS797">
        <v>0</v>
      </c>
      <c r="CT797">
        <v>0</v>
      </c>
      <c r="CU797">
        <v>0</v>
      </c>
      <c r="CV797">
        <v>0</v>
      </c>
      <c r="CW797">
        <v>0</v>
      </c>
      <c r="CX797">
        <v>0</v>
      </c>
      <c r="CY797">
        <v>0</v>
      </c>
      <c r="CZ797">
        <v>0</v>
      </c>
      <c r="DA797">
        <v>0</v>
      </c>
      <c r="DB797">
        <v>0</v>
      </c>
      <c r="DC797">
        <v>0</v>
      </c>
      <c r="DD797">
        <v>0</v>
      </c>
      <c r="DE797">
        <v>0</v>
      </c>
      <c r="DF797">
        <v>0</v>
      </c>
      <c r="DG797">
        <v>0</v>
      </c>
      <c r="DH797">
        <v>0</v>
      </c>
      <c r="DI797">
        <v>0</v>
      </c>
      <c r="DJ797">
        <v>0</v>
      </c>
      <c r="DK797">
        <v>0</v>
      </c>
      <c r="DL797">
        <v>0</v>
      </c>
      <c r="DM797">
        <v>0</v>
      </c>
      <c r="DN797">
        <v>0</v>
      </c>
      <c r="DO797">
        <v>0</v>
      </c>
      <c r="DP797">
        <v>0</v>
      </c>
      <c r="DQ797">
        <v>0</v>
      </c>
    </row>
    <row r="798" spans="1:121" x14ac:dyDescent="0.25">
      <c r="A798" t="s">
        <v>2415</v>
      </c>
      <c r="B798" t="s">
        <v>136</v>
      </c>
      <c r="C798" t="s">
        <v>137</v>
      </c>
      <c r="D798">
        <v>53</v>
      </c>
      <c r="E798" t="s">
        <v>138</v>
      </c>
      <c r="F798" t="s">
        <v>2414</v>
      </c>
      <c r="G798" t="s">
        <v>2416</v>
      </c>
      <c r="H798" t="s">
        <v>141</v>
      </c>
      <c r="I798" t="s">
        <v>142</v>
      </c>
      <c r="J798" s="66">
        <v>200019605663318</v>
      </c>
      <c r="K798" t="s">
        <v>143</v>
      </c>
      <c r="L798">
        <v>3</v>
      </c>
      <c r="M798" s="65">
        <v>45663</v>
      </c>
      <c r="N798" t="s">
        <v>246</v>
      </c>
      <c r="O798" t="s">
        <v>247</v>
      </c>
      <c r="P798" t="s">
        <v>246</v>
      </c>
      <c r="Q798" t="s">
        <v>247</v>
      </c>
      <c r="R798">
        <v>1</v>
      </c>
      <c r="S798" t="s">
        <v>146</v>
      </c>
      <c r="T798" t="s">
        <v>147</v>
      </c>
      <c r="U798" t="s">
        <v>148</v>
      </c>
      <c r="V798" t="s">
        <v>149</v>
      </c>
      <c r="W798" t="s">
        <v>150</v>
      </c>
      <c r="X798">
        <v>3978</v>
      </c>
      <c r="Y798" t="s">
        <v>228</v>
      </c>
      <c r="Z798" t="s">
        <v>193</v>
      </c>
      <c r="AA798" t="s">
        <v>194</v>
      </c>
      <c r="AB798" t="s">
        <v>195</v>
      </c>
      <c r="AC798" t="s">
        <v>196</v>
      </c>
      <c r="AF798" t="s">
        <v>156</v>
      </c>
      <c r="AG798" t="s">
        <v>157</v>
      </c>
      <c r="AP798" t="s">
        <v>158</v>
      </c>
      <c r="AQ798" t="s">
        <v>159</v>
      </c>
      <c r="AR798">
        <v>2025</v>
      </c>
      <c r="AS798">
        <v>12</v>
      </c>
      <c r="AT798" s="65">
        <v>45669</v>
      </c>
      <c r="AU798" t="s">
        <v>160</v>
      </c>
      <c r="AV798" t="s">
        <v>161</v>
      </c>
      <c r="AW798" t="s">
        <v>162</v>
      </c>
      <c r="AX798">
        <v>75000</v>
      </c>
      <c r="AY798">
        <v>0</v>
      </c>
      <c r="AZ798">
        <v>0</v>
      </c>
      <c r="BA798">
        <v>0</v>
      </c>
      <c r="BB798">
        <v>0</v>
      </c>
      <c r="BC798">
        <v>0</v>
      </c>
      <c r="BD798">
        <v>0</v>
      </c>
      <c r="BE798">
        <v>0</v>
      </c>
      <c r="BF798">
        <v>0</v>
      </c>
      <c r="BG798">
        <v>0</v>
      </c>
      <c r="BH798">
        <v>0</v>
      </c>
      <c r="BI798">
        <v>0</v>
      </c>
      <c r="BJ798">
        <v>2152.5</v>
      </c>
      <c r="BK798">
        <v>6309.38</v>
      </c>
      <c r="BL798">
        <v>2280</v>
      </c>
      <c r="BM798">
        <v>0</v>
      </c>
      <c r="BN798">
        <v>0</v>
      </c>
      <c r="BO798">
        <v>0</v>
      </c>
      <c r="BP798">
        <v>0</v>
      </c>
      <c r="BQ798">
        <v>0</v>
      </c>
      <c r="BR798">
        <v>0</v>
      </c>
      <c r="BS798">
        <v>0</v>
      </c>
      <c r="BT798">
        <v>0</v>
      </c>
      <c r="BU798">
        <v>0</v>
      </c>
      <c r="BV798">
        <v>0</v>
      </c>
      <c r="BW798">
        <v>0</v>
      </c>
      <c r="BX798">
        <v>0</v>
      </c>
      <c r="BY798">
        <v>0</v>
      </c>
      <c r="BZ798">
        <v>0</v>
      </c>
      <c r="CA798">
        <v>0</v>
      </c>
      <c r="CB798">
        <v>0</v>
      </c>
      <c r="CC798">
        <v>0</v>
      </c>
      <c r="CD798">
        <v>0</v>
      </c>
      <c r="CE798">
        <v>0</v>
      </c>
      <c r="CF798">
        <v>0</v>
      </c>
      <c r="CG798">
        <v>0</v>
      </c>
      <c r="CH798">
        <v>0</v>
      </c>
      <c r="CI798">
        <v>0</v>
      </c>
      <c r="CJ798">
        <v>0</v>
      </c>
      <c r="CK798">
        <v>0</v>
      </c>
      <c r="CL798">
        <v>0</v>
      </c>
      <c r="CM798">
        <v>0</v>
      </c>
      <c r="CN798">
        <v>0</v>
      </c>
      <c r="CO798">
        <v>0</v>
      </c>
      <c r="CP798">
        <v>0</v>
      </c>
      <c r="CQ798">
        <v>0</v>
      </c>
      <c r="CR798">
        <v>0</v>
      </c>
      <c r="CS798">
        <v>0</v>
      </c>
      <c r="CT798">
        <v>0</v>
      </c>
      <c r="CU798">
        <v>0</v>
      </c>
      <c r="CV798">
        <v>0</v>
      </c>
      <c r="CW798">
        <v>0</v>
      </c>
      <c r="CX798">
        <v>0</v>
      </c>
      <c r="CY798">
        <v>0</v>
      </c>
      <c r="CZ798">
        <v>0</v>
      </c>
      <c r="DA798">
        <v>0</v>
      </c>
      <c r="DB798">
        <v>0</v>
      </c>
      <c r="DC798">
        <v>0</v>
      </c>
      <c r="DD798">
        <v>0</v>
      </c>
      <c r="DE798">
        <v>0</v>
      </c>
      <c r="DF798">
        <v>0</v>
      </c>
      <c r="DG798">
        <v>0</v>
      </c>
      <c r="DH798">
        <v>0</v>
      </c>
      <c r="DI798">
        <v>0</v>
      </c>
      <c r="DJ798">
        <v>0</v>
      </c>
      <c r="DK798">
        <v>0</v>
      </c>
      <c r="DL798">
        <v>0</v>
      </c>
      <c r="DM798">
        <v>0</v>
      </c>
      <c r="DN798">
        <v>0</v>
      </c>
      <c r="DO798">
        <v>0</v>
      </c>
      <c r="DP798">
        <v>0</v>
      </c>
      <c r="DQ798">
        <v>0</v>
      </c>
    </row>
    <row r="799" spans="1:121" x14ac:dyDescent="0.25">
      <c r="A799" t="s">
        <v>2418</v>
      </c>
      <c r="B799" t="s">
        <v>136</v>
      </c>
      <c r="C799" t="s">
        <v>137</v>
      </c>
      <c r="D799">
        <v>58</v>
      </c>
      <c r="E799" t="s">
        <v>138</v>
      </c>
      <c r="F799" t="s">
        <v>2417</v>
      </c>
      <c r="G799" t="s">
        <v>2419</v>
      </c>
      <c r="H799" t="s">
        <v>166</v>
      </c>
      <c r="I799" t="s">
        <v>142</v>
      </c>
      <c r="J799" s="66">
        <v>200019604462448</v>
      </c>
      <c r="K799" t="s">
        <v>143</v>
      </c>
      <c r="L799">
        <v>3</v>
      </c>
      <c r="M799" s="65">
        <v>45663</v>
      </c>
      <c r="N799" t="s">
        <v>207</v>
      </c>
      <c r="O799" t="s">
        <v>208</v>
      </c>
      <c r="P799" t="s">
        <v>207</v>
      </c>
      <c r="Q799" t="s">
        <v>208</v>
      </c>
      <c r="R799">
        <v>1</v>
      </c>
      <c r="S799" t="s">
        <v>146</v>
      </c>
      <c r="T799" t="s">
        <v>147</v>
      </c>
      <c r="U799" t="s">
        <v>148</v>
      </c>
      <c r="V799" t="s">
        <v>149</v>
      </c>
      <c r="W799" t="s">
        <v>150</v>
      </c>
      <c r="X799">
        <v>2210</v>
      </c>
      <c r="Y799" t="s">
        <v>170</v>
      </c>
      <c r="AB799" t="s">
        <v>154</v>
      </c>
      <c r="AC799" t="s">
        <v>155</v>
      </c>
      <c r="AP799" t="s">
        <v>158</v>
      </c>
      <c r="AQ799" t="s">
        <v>159</v>
      </c>
      <c r="AR799">
        <v>2025</v>
      </c>
      <c r="AS799">
        <v>12</v>
      </c>
      <c r="AT799" s="65">
        <v>45669</v>
      </c>
      <c r="AU799" t="s">
        <v>160</v>
      </c>
      <c r="AV799" t="s">
        <v>161</v>
      </c>
      <c r="AW799" t="s">
        <v>162</v>
      </c>
      <c r="AX799">
        <v>50000</v>
      </c>
      <c r="AY799">
        <v>0</v>
      </c>
      <c r="AZ799">
        <v>0</v>
      </c>
      <c r="BA799">
        <v>0</v>
      </c>
      <c r="BB799">
        <v>0</v>
      </c>
      <c r="BC799">
        <v>0</v>
      </c>
      <c r="BD799">
        <v>0</v>
      </c>
      <c r="BE799">
        <v>0</v>
      </c>
      <c r="BF799">
        <v>0</v>
      </c>
      <c r="BG799">
        <v>0</v>
      </c>
      <c r="BH799">
        <v>0</v>
      </c>
      <c r="BI799">
        <v>0</v>
      </c>
      <c r="BJ799">
        <v>1435</v>
      </c>
      <c r="BK799">
        <v>1854</v>
      </c>
      <c r="BL799">
        <v>1520</v>
      </c>
      <c r="BM799">
        <v>0</v>
      </c>
      <c r="BN799">
        <v>0</v>
      </c>
      <c r="BO799">
        <v>0</v>
      </c>
      <c r="BP799">
        <v>0</v>
      </c>
      <c r="BQ799">
        <v>0</v>
      </c>
      <c r="BR799">
        <v>0</v>
      </c>
      <c r="BS799">
        <v>0</v>
      </c>
      <c r="BT799">
        <v>0</v>
      </c>
      <c r="BU799">
        <v>0</v>
      </c>
      <c r="BV799">
        <v>0</v>
      </c>
      <c r="BW799">
        <v>0</v>
      </c>
      <c r="BX799">
        <v>0</v>
      </c>
      <c r="BY799">
        <v>0</v>
      </c>
      <c r="BZ799">
        <v>0</v>
      </c>
      <c r="CA799">
        <v>0</v>
      </c>
      <c r="CB799">
        <v>0</v>
      </c>
      <c r="CC799">
        <v>0</v>
      </c>
      <c r="CD799">
        <v>0</v>
      </c>
      <c r="CE799">
        <v>0</v>
      </c>
      <c r="CF799">
        <v>0</v>
      </c>
      <c r="CG799">
        <v>0</v>
      </c>
      <c r="CH799">
        <v>0</v>
      </c>
      <c r="CI799">
        <v>0</v>
      </c>
      <c r="CJ799">
        <v>0</v>
      </c>
      <c r="CK799">
        <v>0</v>
      </c>
      <c r="CL799">
        <v>0</v>
      </c>
      <c r="CM799">
        <v>0</v>
      </c>
      <c r="CN799">
        <v>0</v>
      </c>
      <c r="CO799">
        <v>0</v>
      </c>
      <c r="CP799">
        <v>0</v>
      </c>
      <c r="CQ799">
        <v>0</v>
      </c>
      <c r="CR799">
        <v>0</v>
      </c>
      <c r="CS799">
        <v>0</v>
      </c>
      <c r="CT799">
        <v>0</v>
      </c>
      <c r="CU799">
        <v>0</v>
      </c>
      <c r="CV799">
        <v>0</v>
      </c>
      <c r="CW799">
        <v>0</v>
      </c>
      <c r="CX799">
        <v>0</v>
      </c>
      <c r="CY799">
        <v>0</v>
      </c>
      <c r="CZ799">
        <v>0</v>
      </c>
      <c r="DA799">
        <v>0</v>
      </c>
      <c r="DB799">
        <v>0</v>
      </c>
      <c r="DC799">
        <v>0</v>
      </c>
      <c r="DD799">
        <v>0</v>
      </c>
      <c r="DE799">
        <v>0</v>
      </c>
      <c r="DF799">
        <v>0</v>
      </c>
      <c r="DG799">
        <v>0</v>
      </c>
      <c r="DH799">
        <v>0</v>
      </c>
      <c r="DI799">
        <v>0</v>
      </c>
      <c r="DJ799">
        <v>0</v>
      </c>
      <c r="DK799">
        <v>0</v>
      </c>
      <c r="DL799">
        <v>0</v>
      </c>
      <c r="DM799">
        <v>0</v>
      </c>
      <c r="DN799">
        <v>0</v>
      </c>
      <c r="DO799">
        <v>0</v>
      </c>
      <c r="DP799">
        <v>0</v>
      </c>
      <c r="DQ799">
        <v>0</v>
      </c>
    </row>
    <row r="800" spans="1:121" x14ac:dyDescent="0.25">
      <c r="A800" t="s">
        <v>2421</v>
      </c>
      <c r="B800" t="s">
        <v>136</v>
      </c>
      <c r="C800" t="s">
        <v>137</v>
      </c>
      <c r="D800">
        <v>251</v>
      </c>
      <c r="E800" t="s">
        <v>138</v>
      </c>
      <c r="F800" t="s">
        <v>2420</v>
      </c>
      <c r="G800" s="65">
        <v>35614</v>
      </c>
      <c r="H800" t="s">
        <v>141</v>
      </c>
      <c r="I800" t="s">
        <v>142</v>
      </c>
      <c r="J800" s="66">
        <v>9604787471</v>
      </c>
      <c r="K800" t="s">
        <v>143</v>
      </c>
      <c r="L800">
        <v>1</v>
      </c>
      <c r="M800" s="65">
        <v>45669</v>
      </c>
      <c r="N800" t="s">
        <v>329</v>
      </c>
      <c r="O800" t="s">
        <v>330</v>
      </c>
      <c r="P800" t="s">
        <v>329</v>
      </c>
      <c r="Q800" t="s">
        <v>330</v>
      </c>
      <c r="R800">
        <v>1</v>
      </c>
      <c r="S800" t="s">
        <v>146</v>
      </c>
      <c r="T800" t="s">
        <v>147</v>
      </c>
      <c r="U800" t="s">
        <v>148</v>
      </c>
      <c r="V800" t="s">
        <v>149</v>
      </c>
      <c r="W800" t="s">
        <v>150</v>
      </c>
      <c r="X800">
        <v>1250</v>
      </c>
      <c r="Y800" t="s">
        <v>495</v>
      </c>
      <c r="Z800" t="s">
        <v>193</v>
      </c>
      <c r="AA800" t="s">
        <v>194</v>
      </c>
      <c r="AB800" t="s">
        <v>195</v>
      </c>
      <c r="AC800" t="s">
        <v>196</v>
      </c>
      <c r="AF800" t="s">
        <v>260</v>
      </c>
      <c r="AG800" t="s">
        <v>261</v>
      </c>
      <c r="AP800" t="s">
        <v>158</v>
      </c>
      <c r="AQ800" t="s">
        <v>159</v>
      </c>
      <c r="AR800">
        <v>2025</v>
      </c>
      <c r="AS800">
        <v>12</v>
      </c>
      <c r="AT800" s="65">
        <v>45669</v>
      </c>
      <c r="AU800" t="s">
        <v>160</v>
      </c>
      <c r="AV800" t="s">
        <v>161</v>
      </c>
      <c r="AW800" t="s">
        <v>162</v>
      </c>
      <c r="AX800">
        <v>25000</v>
      </c>
      <c r="AY800">
        <v>0</v>
      </c>
      <c r="AZ800">
        <v>0</v>
      </c>
      <c r="BA800">
        <v>0</v>
      </c>
      <c r="BB800">
        <v>0</v>
      </c>
      <c r="BC800">
        <v>0</v>
      </c>
      <c r="BD800">
        <v>0</v>
      </c>
      <c r="BE800">
        <v>0</v>
      </c>
      <c r="BF800">
        <v>0</v>
      </c>
      <c r="BG800">
        <v>0</v>
      </c>
      <c r="BH800">
        <v>0</v>
      </c>
      <c r="BI800">
        <v>0</v>
      </c>
      <c r="BJ800">
        <v>717.5</v>
      </c>
      <c r="BK800">
        <v>0</v>
      </c>
      <c r="BL800">
        <v>760</v>
      </c>
      <c r="BM800">
        <v>0</v>
      </c>
      <c r="BN800">
        <v>0</v>
      </c>
      <c r="BO800">
        <v>0</v>
      </c>
      <c r="BP800">
        <v>0</v>
      </c>
      <c r="BQ800">
        <v>0</v>
      </c>
      <c r="BR800">
        <v>0</v>
      </c>
      <c r="BS800">
        <v>0</v>
      </c>
      <c r="BT800">
        <v>0</v>
      </c>
      <c r="BU800">
        <v>0</v>
      </c>
      <c r="BV800">
        <v>0</v>
      </c>
      <c r="BW800">
        <v>0</v>
      </c>
      <c r="BX800">
        <v>0</v>
      </c>
      <c r="BY800">
        <v>0</v>
      </c>
      <c r="BZ800">
        <v>0</v>
      </c>
      <c r="CA800">
        <v>0</v>
      </c>
      <c r="CB800">
        <v>0</v>
      </c>
      <c r="CC800">
        <v>0</v>
      </c>
      <c r="CD800">
        <v>0</v>
      </c>
      <c r="CE800">
        <v>0</v>
      </c>
      <c r="CF800">
        <v>0</v>
      </c>
      <c r="CG800">
        <v>0</v>
      </c>
      <c r="CH800">
        <v>0</v>
      </c>
      <c r="CI800">
        <v>0</v>
      </c>
      <c r="CJ800">
        <v>0</v>
      </c>
      <c r="CK800">
        <v>0</v>
      </c>
      <c r="CL800">
        <v>0</v>
      </c>
      <c r="CM800">
        <v>0</v>
      </c>
      <c r="CN800">
        <v>0</v>
      </c>
      <c r="CO800">
        <v>0</v>
      </c>
      <c r="CP800">
        <v>0</v>
      </c>
      <c r="CQ800">
        <v>0</v>
      </c>
      <c r="CR800">
        <v>0</v>
      </c>
      <c r="CS800">
        <v>0</v>
      </c>
      <c r="CT800">
        <v>0</v>
      </c>
      <c r="CU800">
        <v>0</v>
      </c>
      <c r="CV800">
        <v>0</v>
      </c>
      <c r="CW800">
        <v>0</v>
      </c>
      <c r="CX800">
        <v>0</v>
      </c>
      <c r="CY800">
        <v>0</v>
      </c>
      <c r="CZ800">
        <v>0</v>
      </c>
      <c r="DA800">
        <v>0</v>
      </c>
      <c r="DB800">
        <v>0</v>
      </c>
      <c r="DC800">
        <v>0</v>
      </c>
      <c r="DD800">
        <v>0</v>
      </c>
      <c r="DE800">
        <v>0</v>
      </c>
      <c r="DF800">
        <v>0</v>
      </c>
      <c r="DG800">
        <v>0</v>
      </c>
      <c r="DH800">
        <v>0</v>
      </c>
      <c r="DI800">
        <v>0</v>
      </c>
      <c r="DJ800">
        <v>0</v>
      </c>
      <c r="DK800">
        <v>0</v>
      </c>
      <c r="DL800">
        <v>0</v>
      </c>
      <c r="DM800">
        <v>0</v>
      </c>
      <c r="DN800">
        <v>0</v>
      </c>
      <c r="DO800">
        <v>0</v>
      </c>
      <c r="DP800">
        <v>0</v>
      </c>
      <c r="DQ800">
        <v>0</v>
      </c>
    </row>
    <row r="801" spans="1:121" x14ac:dyDescent="0.25">
      <c r="A801" t="s">
        <v>2423</v>
      </c>
      <c r="B801" t="s">
        <v>136</v>
      </c>
      <c r="C801" t="s">
        <v>137</v>
      </c>
      <c r="D801">
        <v>90</v>
      </c>
      <c r="E801" t="s">
        <v>138</v>
      </c>
      <c r="F801" t="s">
        <v>2422</v>
      </c>
      <c r="G801" s="65">
        <v>21196</v>
      </c>
      <c r="H801" t="s">
        <v>166</v>
      </c>
      <c r="I801" t="s">
        <v>142</v>
      </c>
      <c r="J801" s="66">
        <v>200010131640210</v>
      </c>
      <c r="K801" t="s">
        <v>143</v>
      </c>
      <c r="L801">
        <v>4</v>
      </c>
      <c r="M801" s="65">
        <v>45663</v>
      </c>
      <c r="N801" t="s">
        <v>144</v>
      </c>
      <c r="O801" t="s">
        <v>145</v>
      </c>
      <c r="P801" t="s">
        <v>144</v>
      </c>
      <c r="Q801" t="s">
        <v>145</v>
      </c>
      <c r="R801">
        <v>1</v>
      </c>
      <c r="S801" t="s">
        <v>146</v>
      </c>
      <c r="T801" t="s">
        <v>147</v>
      </c>
      <c r="U801" t="s">
        <v>148</v>
      </c>
      <c r="V801" t="s">
        <v>149</v>
      </c>
      <c r="W801" t="s">
        <v>150</v>
      </c>
      <c r="X801">
        <v>1390</v>
      </c>
      <c r="Y801" t="s">
        <v>301</v>
      </c>
      <c r="AB801" t="s">
        <v>154</v>
      </c>
      <c r="AC801" t="s">
        <v>155</v>
      </c>
      <c r="AP801" t="s">
        <v>158</v>
      </c>
      <c r="AQ801" t="s">
        <v>159</v>
      </c>
      <c r="AR801">
        <v>2025</v>
      </c>
      <c r="AS801">
        <v>12</v>
      </c>
      <c r="AT801" s="65">
        <v>45669</v>
      </c>
      <c r="AU801" t="s">
        <v>160</v>
      </c>
      <c r="AV801" t="s">
        <v>161</v>
      </c>
      <c r="AW801" t="s">
        <v>162</v>
      </c>
      <c r="AX801">
        <v>56000</v>
      </c>
      <c r="AY801">
        <v>0</v>
      </c>
      <c r="AZ801">
        <v>0</v>
      </c>
      <c r="BA801">
        <v>0</v>
      </c>
      <c r="BB801">
        <v>0</v>
      </c>
      <c r="BC801">
        <v>0</v>
      </c>
      <c r="BD801">
        <v>0</v>
      </c>
      <c r="BE801">
        <v>0</v>
      </c>
      <c r="BF801">
        <v>0</v>
      </c>
      <c r="BG801">
        <v>0</v>
      </c>
      <c r="BH801">
        <v>0</v>
      </c>
      <c r="BI801">
        <v>0</v>
      </c>
      <c r="BJ801">
        <v>1607.2</v>
      </c>
      <c r="BK801">
        <v>2733.96</v>
      </c>
      <c r="BL801">
        <v>1702.4</v>
      </c>
      <c r="BM801">
        <v>0</v>
      </c>
      <c r="BN801">
        <v>0</v>
      </c>
      <c r="BO801">
        <v>0</v>
      </c>
      <c r="BP801">
        <v>0</v>
      </c>
      <c r="BQ801">
        <v>0</v>
      </c>
      <c r="BR801">
        <v>0</v>
      </c>
      <c r="BS801">
        <v>0</v>
      </c>
      <c r="BT801">
        <v>0</v>
      </c>
      <c r="BU801">
        <v>0</v>
      </c>
      <c r="BV801">
        <v>0</v>
      </c>
      <c r="BW801">
        <v>0</v>
      </c>
      <c r="BX801">
        <v>0</v>
      </c>
      <c r="BY801">
        <v>0</v>
      </c>
      <c r="BZ801">
        <v>28826.18</v>
      </c>
      <c r="CA801">
        <v>0</v>
      </c>
      <c r="CB801">
        <v>0</v>
      </c>
      <c r="CC801">
        <v>0</v>
      </c>
      <c r="CD801">
        <v>0</v>
      </c>
      <c r="CE801">
        <v>0</v>
      </c>
      <c r="CF801">
        <v>0</v>
      </c>
      <c r="CG801">
        <v>0</v>
      </c>
      <c r="CH801">
        <v>0</v>
      </c>
      <c r="CI801">
        <v>0</v>
      </c>
      <c r="CJ801">
        <v>0</v>
      </c>
      <c r="CK801">
        <v>0</v>
      </c>
      <c r="CL801">
        <v>0</v>
      </c>
      <c r="CM801">
        <v>0</v>
      </c>
      <c r="CN801">
        <v>0</v>
      </c>
      <c r="CO801">
        <v>0</v>
      </c>
      <c r="CP801">
        <v>0</v>
      </c>
      <c r="CQ801">
        <v>0</v>
      </c>
      <c r="CR801">
        <v>0</v>
      </c>
      <c r="CS801">
        <v>0</v>
      </c>
      <c r="CT801">
        <v>0</v>
      </c>
      <c r="CU801">
        <v>0</v>
      </c>
      <c r="CV801">
        <v>0</v>
      </c>
      <c r="CW801">
        <v>0</v>
      </c>
      <c r="CX801">
        <v>0</v>
      </c>
      <c r="CY801">
        <v>0</v>
      </c>
      <c r="CZ801">
        <v>0</v>
      </c>
      <c r="DA801">
        <v>0</v>
      </c>
      <c r="DB801">
        <v>0</v>
      </c>
      <c r="DC801">
        <v>0</v>
      </c>
      <c r="DD801">
        <v>0</v>
      </c>
      <c r="DE801">
        <v>0</v>
      </c>
      <c r="DF801">
        <v>0</v>
      </c>
      <c r="DG801">
        <v>0</v>
      </c>
      <c r="DH801">
        <v>0</v>
      </c>
      <c r="DI801">
        <v>0</v>
      </c>
      <c r="DJ801">
        <v>0</v>
      </c>
      <c r="DK801">
        <v>0</v>
      </c>
      <c r="DL801">
        <v>0</v>
      </c>
      <c r="DM801">
        <v>0</v>
      </c>
      <c r="DN801">
        <v>0</v>
      </c>
      <c r="DO801">
        <v>0</v>
      </c>
      <c r="DP801">
        <v>0</v>
      </c>
      <c r="DQ801">
        <v>0</v>
      </c>
    </row>
    <row r="802" spans="1:121" x14ac:dyDescent="0.25">
      <c r="A802" t="s">
        <v>2425</v>
      </c>
      <c r="B802" t="s">
        <v>136</v>
      </c>
      <c r="C802" t="s">
        <v>137</v>
      </c>
      <c r="D802">
        <v>14</v>
      </c>
      <c r="E802" t="s">
        <v>138</v>
      </c>
      <c r="F802" t="s">
        <v>2424</v>
      </c>
      <c r="G802" s="65">
        <v>34552</v>
      </c>
      <c r="H802" t="s">
        <v>141</v>
      </c>
      <c r="I802" t="s">
        <v>142</v>
      </c>
      <c r="J802" s="66">
        <v>200019604322477</v>
      </c>
      <c r="K802" t="s">
        <v>143</v>
      </c>
      <c r="L802">
        <v>3</v>
      </c>
      <c r="M802" s="65">
        <v>45663</v>
      </c>
      <c r="N802" t="s">
        <v>214</v>
      </c>
      <c r="O802" t="s">
        <v>215</v>
      </c>
      <c r="P802" t="s">
        <v>214</v>
      </c>
      <c r="Q802" t="s">
        <v>215</v>
      </c>
      <c r="R802">
        <v>1</v>
      </c>
      <c r="S802" t="s">
        <v>146</v>
      </c>
      <c r="T802" t="s">
        <v>147</v>
      </c>
      <c r="U802" t="s">
        <v>148</v>
      </c>
      <c r="V802" t="s">
        <v>149</v>
      </c>
      <c r="W802" t="s">
        <v>150</v>
      </c>
      <c r="X802">
        <v>1100</v>
      </c>
      <c r="Y802" t="s">
        <v>2426</v>
      </c>
      <c r="Z802" t="s">
        <v>152</v>
      </c>
      <c r="AA802" t="s">
        <v>153</v>
      </c>
      <c r="AB802" t="s">
        <v>154</v>
      </c>
      <c r="AC802" t="s">
        <v>155</v>
      </c>
      <c r="AF802" t="s">
        <v>188</v>
      </c>
      <c r="AG802" t="s">
        <v>189</v>
      </c>
      <c r="AP802" t="s">
        <v>158</v>
      </c>
      <c r="AQ802" t="s">
        <v>159</v>
      </c>
      <c r="AR802">
        <v>2025</v>
      </c>
      <c r="AS802">
        <v>12</v>
      </c>
      <c r="AT802" s="65">
        <v>45669</v>
      </c>
      <c r="AU802" t="s">
        <v>160</v>
      </c>
      <c r="AV802" t="s">
        <v>161</v>
      </c>
      <c r="AW802" t="s">
        <v>162</v>
      </c>
      <c r="AX802">
        <v>60000</v>
      </c>
      <c r="AY802">
        <v>0</v>
      </c>
      <c r="AZ802">
        <v>0</v>
      </c>
      <c r="BA802">
        <v>0</v>
      </c>
      <c r="BB802">
        <v>0</v>
      </c>
      <c r="BC802">
        <v>0</v>
      </c>
      <c r="BD802">
        <v>0</v>
      </c>
      <c r="BE802">
        <v>0</v>
      </c>
      <c r="BF802">
        <v>0</v>
      </c>
      <c r="BG802">
        <v>0</v>
      </c>
      <c r="BH802">
        <v>0</v>
      </c>
      <c r="BI802">
        <v>0</v>
      </c>
      <c r="BJ802">
        <v>1722</v>
      </c>
      <c r="BK802">
        <v>3486.68</v>
      </c>
      <c r="BL802">
        <v>1824</v>
      </c>
      <c r="BM802">
        <v>0</v>
      </c>
      <c r="BN802">
        <v>0</v>
      </c>
      <c r="BO802">
        <v>0</v>
      </c>
      <c r="BP802">
        <v>0</v>
      </c>
      <c r="BQ802">
        <v>0</v>
      </c>
      <c r="BR802">
        <v>0</v>
      </c>
      <c r="BS802">
        <v>0</v>
      </c>
      <c r="BT802">
        <v>0</v>
      </c>
      <c r="BU802">
        <v>0</v>
      </c>
      <c r="BV802">
        <v>0</v>
      </c>
      <c r="BW802">
        <v>0</v>
      </c>
      <c r="BX802">
        <v>0</v>
      </c>
      <c r="BY802">
        <v>0</v>
      </c>
      <c r="BZ802">
        <v>0</v>
      </c>
      <c r="CA802">
        <v>0</v>
      </c>
      <c r="CB802">
        <v>0</v>
      </c>
      <c r="CC802">
        <v>0</v>
      </c>
      <c r="CD802">
        <v>0</v>
      </c>
      <c r="CE802">
        <v>0</v>
      </c>
      <c r="CF802">
        <v>0</v>
      </c>
      <c r="CG802">
        <v>0</v>
      </c>
      <c r="CH802">
        <v>0</v>
      </c>
      <c r="CI802">
        <v>0</v>
      </c>
      <c r="CJ802">
        <v>0</v>
      </c>
      <c r="CK802">
        <v>0</v>
      </c>
      <c r="CL802">
        <v>0</v>
      </c>
      <c r="CM802">
        <v>0</v>
      </c>
      <c r="CN802">
        <v>0</v>
      </c>
      <c r="CO802">
        <v>0</v>
      </c>
      <c r="CP802">
        <v>0</v>
      </c>
      <c r="CQ802">
        <v>0</v>
      </c>
      <c r="CR802">
        <v>0</v>
      </c>
      <c r="CS802">
        <v>0</v>
      </c>
      <c r="CT802">
        <v>0</v>
      </c>
      <c r="CU802">
        <v>0</v>
      </c>
      <c r="CV802">
        <v>0</v>
      </c>
      <c r="CW802">
        <v>0</v>
      </c>
      <c r="CX802">
        <v>0</v>
      </c>
      <c r="CY802">
        <v>0</v>
      </c>
      <c r="CZ802">
        <v>0</v>
      </c>
      <c r="DA802">
        <v>0</v>
      </c>
      <c r="DB802">
        <v>0</v>
      </c>
      <c r="DC802">
        <v>0</v>
      </c>
      <c r="DD802">
        <v>0</v>
      </c>
      <c r="DE802">
        <v>0</v>
      </c>
      <c r="DF802">
        <v>0</v>
      </c>
      <c r="DG802">
        <v>0</v>
      </c>
      <c r="DH802">
        <v>0</v>
      </c>
      <c r="DI802">
        <v>0</v>
      </c>
      <c r="DJ802">
        <v>0</v>
      </c>
      <c r="DK802">
        <v>0</v>
      </c>
      <c r="DL802">
        <v>0</v>
      </c>
      <c r="DM802">
        <v>0</v>
      </c>
      <c r="DN802">
        <v>0</v>
      </c>
      <c r="DO802">
        <v>0</v>
      </c>
      <c r="DP802">
        <v>0</v>
      </c>
      <c r="DQ802">
        <v>0</v>
      </c>
    </row>
    <row r="803" spans="1:121" x14ac:dyDescent="0.25">
      <c r="A803" t="s">
        <v>2428</v>
      </c>
      <c r="B803" t="s">
        <v>136</v>
      </c>
      <c r="C803" t="s">
        <v>137</v>
      </c>
      <c r="D803">
        <v>101</v>
      </c>
      <c r="E803" t="s">
        <v>138</v>
      </c>
      <c r="F803" t="s">
        <v>2427</v>
      </c>
      <c r="G803" s="65">
        <v>33972</v>
      </c>
      <c r="H803" t="s">
        <v>166</v>
      </c>
      <c r="I803" t="s">
        <v>142</v>
      </c>
      <c r="J803" s="66">
        <v>9603521841</v>
      </c>
      <c r="K803" t="s">
        <v>143</v>
      </c>
      <c r="L803">
        <v>1</v>
      </c>
      <c r="M803" s="65">
        <v>45665</v>
      </c>
      <c r="N803" t="s">
        <v>136</v>
      </c>
      <c r="O803" t="s">
        <v>137</v>
      </c>
      <c r="P803" t="s">
        <v>136</v>
      </c>
      <c r="Q803" t="s">
        <v>137</v>
      </c>
      <c r="R803">
        <v>34</v>
      </c>
      <c r="S803" t="s">
        <v>169</v>
      </c>
      <c r="T803" t="s">
        <v>147</v>
      </c>
      <c r="U803" t="s">
        <v>148</v>
      </c>
      <c r="V803" t="s">
        <v>149</v>
      </c>
      <c r="W803" t="s">
        <v>150</v>
      </c>
      <c r="X803">
        <v>2210</v>
      </c>
      <c r="Y803" t="s">
        <v>170</v>
      </c>
      <c r="AB803" t="s">
        <v>154</v>
      </c>
      <c r="AC803" t="s">
        <v>155</v>
      </c>
      <c r="AP803" t="s">
        <v>158</v>
      </c>
      <c r="AQ803" t="s">
        <v>159</v>
      </c>
      <c r="AR803">
        <v>2025</v>
      </c>
      <c r="AS803">
        <v>12</v>
      </c>
      <c r="AT803" s="65">
        <v>45669</v>
      </c>
      <c r="AU803" t="s">
        <v>160</v>
      </c>
      <c r="AV803" t="s">
        <v>161</v>
      </c>
      <c r="AW803" t="s">
        <v>171</v>
      </c>
      <c r="AX803">
        <v>0</v>
      </c>
      <c r="AY803">
        <v>0</v>
      </c>
      <c r="AZ803">
        <v>0</v>
      </c>
      <c r="BA803">
        <v>0</v>
      </c>
      <c r="BB803">
        <v>0</v>
      </c>
      <c r="BC803">
        <v>0</v>
      </c>
      <c r="BD803">
        <v>0</v>
      </c>
      <c r="BE803">
        <v>0</v>
      </c>
      <c r="BF803">
        <v>0</v>
      </c>
      <c r="BG803">
        <v>0</v>
      </c>
      <c r="BH803">
        <v>0</v>
      </c>
      <c r="BI803">
        <v>0</v>
      </c>
      <c r="BJ803">
        <v>2296</v>
      </c>
      <c r="BK803">
        <v>7400.87</v>
      </c>
      <c r="BL803">
        <v>2432</v>
      </c>
      <c r="BM803">
        <v>0</v>
      </c>
      <c r="BN803">
        <v>0</v>
      </c>
      <c r="BO803">
        <v>0</v>
      </c>
      <c r="BP803">
        <v>0</v>
      </c>
      <c r="BQ803">
        <v>0</v>
      </c>
      <c r="BR803">
        <v>0</v>
      </c>
      <c r="BS803">
        <v>0</v>
      </c>
      <c r="BT803">
        <v>0</v>
      </c>
      <c r="BU803">
        <v>0</v>
      </c>
      <c r="BV803">
        <v>0</v>
      </c>
      <c r="BW803">
        <v>0</v>
      </c>
      <c r="BX803">
        <v>0</v>
      </c>
      <c r="BY803">
        <v>0</v>
      </c>
      <c r="BZ803">
        <v>0</v>
      </c>
      <c r="CA803">
        <v>0</v>
      </c>
      <c r="CB803">
        <v>0</v>
      </c>
      <c r="CC803">
        <v>0</v>
      </c>
      <c r="CD803">
        <v>0</v>
      </c>
      <c r="CE803">
        <v>0</v>
      </c>
      <c r="CF803">
        <v>0</v>
      </c>
      <c r="CG803">
        <v>0</v>
      </c>
      <c r="CH803">
        <v>0</v>
      </c>
      <c r="CI803">
        <v>0</v>
      </c>
      <c r="CJ803">
        <v>0</v>
      </c>
      <c r="CK803">
        <v>0</v>
      </c>
      <c r="CL803">
        <v>0</v>
      </c>
      <c r="CM803">
        <v>0</v>
      </c>
      <c r="CN803">
        <v>0</v>
      </c>
      <c r="CO803">
        <v>0</v>
      </c>
      <c r="CP803">
        <v>0</v>
      </c>
      <c r="CQ803">
        <v>0</v>
      </c>
      <c r="CR803">
        <v>0</v>
      </c>
      <c r="CS803">
        <v>0</v>
      </c>
      <c r="CT803">
        <v>0</v>
      </c>
      <c r="CU803">
        <v>0</v>
      </c>
      <c r="CV803">
        <v>0</v>
      </c>
      <c r="CW803">
        <v>0</v>
      </c>
      <c r="CX803">
        <v>0</v>
      </c>
      <c r="CY803">
        <v>0</v>
      </c>
      <c r="CZ803">
        <v>0</v>
      </c>
      <c r="DA803">
        <v>0</v>
      </c>
      <c r="DB803">
        <v>0</v>
      </c>
      <c r="DC803">
        <v>0</v>
      </c>
      <c r="DD803">
        <v>0</v>
      </c>
      <c r="DE803">
        <v>0</v>
      </c>
      <c r="DF803">
        <v>0</v>
      </c>
      <c r="DG803">
        <v>0</v>
      </c>
      <c r="DH803">
        <v>0</v>
      </c>
      <c r="DI803">
        <v>0</v>
      </c>
      <c r="DJ803">
        <v>0</v>
      </c>
      <c r="DK803">
        <v>0</v>
      </c>
      <c r="DL803">
        <v>0</v>
      </c>
      <c r="DM803">
        <v>0</v>
      </c>
      <c r="DN803">
        <v>0</v>
      </c>
      <c r="DO803">
        <v>0</v>
      </c>
      <c r="DP803">
        <v>0</v>
      </c>
      <c r="DQ803">
        <v>0</v>
      </c>
    </row>
    <row r="804" spans="1:121" x14ac:dyDescent="0.25">
      <c r="A804" t="s">
        <v>2430</v>
      </c>
      <c r="B804" t="s">
        <v>136</v>
      </c>
      <c r="C804" t="s">
        <v>137</v>
      </c>
      <c r="D804">
        <v>44</v>
      </c>
      <c r="E804" t="s">
        <v>138</v>
      </c>
      <c r="F804" t="s">
        <v>2429</v>
      </c>
      <c r="G804" t="s">
        <v>2431</v>
      </c>
      <c r="H804" t="s">
        <v>166</v>
      </c>
      <c r="I804" t="s">
        <v>142</v>
      </c>
      <c r="J804" s="66">
        <v>200019600319685</v>
      </c>
      <c r="K804" t="s">
        <v>143</v>
      </c>
      <c r="L804">
        <v>5</v>
      </c>
      <c r="M804" s="65">
        <v>45663</v>
      </c>
      <c r="N804" t="s">
        <v>144</v>
      </c>
      <c r="O804" t="s">
        <v>145</v>
      </c>
      <c r="P804" t="s">
        <v>144</v>
      </c>
      <c r="Q804" t="s">
        <v>145</v>
      </c>
      <c r="R804">
        <v>1</v>
      </c>
      <c r="S804" t="s">
        <v>146</v>
      </c>
      <c r="T804" t="s">
        <v>147</v>
      </c>
      <c r="U804" t="s">
        <v>148</v>
      </c>
      <c r="V804" t="s">
        <v>149</v>
      </c>
      <c r="W804" t="s">
        <v>150</v>
      </c>
      <c r="X804">
        <v>1370</v>
      </c>
      <c r="Y804" t="s">
        <v>416</v>
      </c>
      <c r="AB804" t="s">
        <v>154</v>
      </c>
      <c r="AC804" t="s">
        <v>155</v>
      </c>
      <c r="AP804" t="s">
        <v>158</v>
      </c>
      <c r="AQ804" t="s">
        <v>159</v>
      </c>
      <c r="AR804">
        <v>2025</v>
      </c>
      <c r="AS804">
        <v>12</v>
      </c>
      <c r="AT804" s="65">
        <v>45669</v>
      </c>
      <c r="AU804" t="s">
        <v>160</v>
      </c>
      <c r="AV804" t="s">
        <v>161</v>
      </c>
      <c r="AW804" t="s">
        <v>162</v>
      </c>
      <c r="AX804">
        <v>23100</v>
      </c>
      <c r="AY804">
        <v>0</v>
      </c>
      <c r="AZ804">
        <v>0</v>
      </c>
      <c r="BA804">
        <v>0</v>
      </c>
      <c r="BB804">
        <v>0</v>
      </c>
      <c r="BC804">
        <v>0</v>
      </c>
      <c r="BD804">
        <v>0</v>
      </c>
      <c r="BE804">
        <v>0</v>
      </c>
      <c r="BF804">
        <v>0</v>
      </c>
      <c r="BG804">
        <v>0</v>
      </c>
      <c r="BH804">
        <v>0</v>
      </c>
      <c r="BI804">
        <v>0</v>
      </c>
      <c r="BJ804">
        <v>662.97</v>
      </c>
      <c r="BK804">
        <v>0</v>
      </c>
      <c r="BL804">
        <v>702.24</v>
      </c>
      <c r="BM804">
        <v>0</v>
      </c>
      <c r="BN804">
        <v>0</v>
      </c>
      <c r="BO804">
        <v>0</v>
      </c>
      <c r="BP804">
        <v>0</v>
      </c>
      <c r="BQ804">
        <v>0</v>
      </c>
      <c r="BR804">
        <v>0</v>
      </c>
      <c r="BS804">
        <v>0</v>
      </c>
      <c r="BT804">
        <v>0</v>
      </c>
      <c r="BU804">
        <v>0</v>
      </c>
      <c r="BV804">
        <v>0</v>
      </c>
      <c r="BW804">
        <v>0</v>
      </c>
      <c r="BX804">
        <v>0</v>
      </c>
      <c r="BY804">
        <v>0</v>
      </c>
      <c r="BZ804">
        <v>15233.28</v>
      </c>
      <c r="CA804">
        <v>0</v>
      </c>
      <c r="CB804">
        <v>0</v>
      </c>
      <c r="CC804">
        <v>0</v>
      </c>
      <c r="CD804">
        <v>0</v>
      </c>
      <c r="CE804">
        <v>0</v>
      </c>
      <c r="CF804">
        <v>0</v>
      </c>
      <c r="CG804">
        <v>0</v>
      </c>
      <c r="CH804">
        <v>0</v>
      </c>
      <c r="CI804">
        <v>0</v>
      </c>
      <c r="CJ804">
        <v>0</v>
      </c>
      <c r="CK804">
        <v>0</v>
      </c>
      <c r="CL804">
        <v>0</v>
      </c>
      <c r="CM804">
        <v>0</v>
      </c>
      <c r="CN804">
        <v>0</v>
      </c>
      <c r="CO804">
        <v>0</v>
      </c>
      <c r="CP804">
        <v>0</v>
      </c>
      <c r="CQ804">
        <v>0</v>
      </c>
      <c r="CR804">
        <v>0</v>
      </c>
      <c r="CS804">
        <v>0</v>
      </c>
      <c r="CT804">
        <v>0</v>
      </c>
      <c r="CU804">
        <v>0</v>
      </c>
      <c r="CV804">
        <v>0</v>
      </c>
      <c r="CW804">
        <v>0</v>
      </c>
      <c r="CX804">
        <v>0</v>
      </c>
      <c r="CY804">
        <v>0</v>
      </c>
      <c r="CZ804">
        <v>0</v>
      </c>
      <c r="DA804">
        <v>0</v>
      </c>
      <c r="DB804">
        <v>0</v>
      </c>
      <c r="DC804">
        <v>0</v>
      </c>
      <c r="DD804">
        <v>0</v>
      </c>
      <c r="DE804">
        <v>0</v>
      </c>
      <c r="DF804">
        <v>0</v>
      </c>
      <c r="DG804">
        <v>0</v>
      </c>
      <c r="DH804">
        <v>0</v>
      </c>
      <c r="DI804">
        <v>0</v>
      </c>
      <c r="DJ804">
        <v>0</v>
      </c>
      <c r="DK804">
        <v>0</v>
      </c>
      <c r="DL804">
        <v>0</v>
      </c>
      <c r="DM804">
        <v>0</v>
      </c>
      <c r="DN804">
        <v>0</v>
      </c>
      <c r="DO804">
        <v>0</v>
      </c>
      <c r="DP804">
        <v>0</v>
      </c>
      <c r="DQ804">
        <v>0</v>
      </c>
    </row>
    <row r="805" spans="1:121" x14ac:dyDescent="0.25">
      <c r="A805" t="s">
        <v>2433</v>
      </c>
      <c r="B805" t="s">
        <v>136</v>
      </c>
      <c r="C805" t="s">
        <v>137</v>
      </c>
      <c r="D805">
        <v>198</v>
      </c>
      <c r="E805" t="s">
        <v>138</v>
      </c>
      <c r="F805" t="s">
        <v>2432</v>
      </c>
      <c r="G805" t="s">
        <v>2434</v>
      </c>
      <c r="H805" t="s">
        <v>166</v>
      </c>
      <c r="I805" t="s">
        <v>142</v>
      </c>
      <c r="J805" s="66">
        <v>9600727950</v>
      </c>
      <c r="K805" t="s">
        <v>143</v>
      </c>
      <c r="L805">
        <v>1</v>
      </c>
      <c r="M805" s="65">
        <v>45664</v>
      </c>
      <c r="N805" t="s">
        <v>329</v>
      </c>
      <c r="O805" t="s">
        <v>330</v>
      </c>
      <c r="P805" t="s">
        <v>329</v>
      </c>
      <c r="Q805" t="s">
        <v>330</v>
      </c>
      <c r="R805">
        <v>1</v>
      </c>
      <c r="S805" t="s">
        <v>146</v>
      </c>
      <c r="T805" t="s">
        <v>147</v>
      </c>
      <c r="U805" t="s">
        <v>148</v>
      </c>
      <c r="V805" t="s">
        <v>149</v>
      </c>
      <c r="W805" t="s">
        <v>150</v>
      </c>
      <c r="X805">
        <v>1975</v>
      </c>
      <c r="Y805" t="s">
        <v>886</v>
      </c>
      <c r="Z805" t="s">
        <v>193</v>
      </c>
      <c r="AA805" t="s">
        <v>194</v>
      </c>
      <c r="AB805" t="s">
        <v>195</v>
      </c>
      <c r="AC805" t="s">
        <v>196</v>
      </c>
      <c r="AF805" t="s">
        <v>260</v>
      </c>
      <c r="AG805" t="s">
        <v>261</v>
      </c>
      <c r="AP805" t="s">
        <v>158</v>
      </c>
      <c r="AQ805" t="s">
        <v>159</v>
      </c>
      <c r="AR805">
        <v>2025</v>
      </c>
      <c r="AS805">
        <v>12</v>
      </c>
      <c r="AT805" s="65">
        <v>45669</v>
      </c>
      <c r="AU805" t="s">
        <v>160</v>
      </c>
      <c r="AV805" t="s">
        <v>161</v>
      </c>
      <c r="AW805" t="s">
        <v>162</v>
      </c>
      <c r="AX805">
        <v>25000</v>
      </c>
      <c r="AY805">
        <v>0</v>
      </c>
      <c r="AZ805">
        <v>0</v>
      </c>
      <c r="BA805">
        <v>0</v>
      </c>
      <c r="BB805">
        <v>0</v>
      </c>
      <c r="BC805">
        <v>0</v>
      </c>
      <c r="BD805">
        <v>0</v>
      </c>
      <c r="BE805">
        <v>0</v>
      </c>
      <c r="BF805">
        <v>0</v>
      </c>
      <c r="BG805">
        <v>0</v>
      </c>
      <c r="BH805">
        <v>0</v>
      </c>
      <c r="BI805">
        <v>0</v>
      </c>
      <c r="BJ805">
        <v>717.5</v>
      </c>
      <c r="BK805">
        <v>0</v>
      </c>
      <c r="BL805">
        <v>760</v>
      </c>
      <c r="BM805">
        <v>0</v>
      </c>
      <c r="BN805">
        <v>0</v>
      </c>
      <c r="BO805">
        <v>0</v>
      </c>
      <c r="BP805">
        <v>0</v>
      </c>
      <c r="BQ805">
        <v>0</v>
      </c>
      <c r="BR805">
        <v>0</v>
      </c>
      <c r="BS805">
        <v>0</v>
      </c>
      <c r="BT805">
        <v>0</v>
      </c>
      <c r="BU805">
        <v>0</v>
      </c>
      <c r="BV805">
        <v>0</v>
      </c>
      <c r="BW805">
        <v>0</v>
      </c>
      <c r="BX805">
        <v>0</v>
      </c>
      <c r="BY805">
        <v>0</v>
      </c>
      <c r="BZ805">
        <v>0</v>
      </c>
      <c r="CA805">
        <v>0</v>
      </c>
      <c r="CB805">
        <v>0</v>
      </c>
      <c r="CC805">
        <v>0</v>
      </c>
      <c r="CD805">
        <v>0</v>
      </c>
      <c r="CE805">
        <v>0</v>
      </c>
      <c r="CF805">
        <v>0</v>
      </c>
      <c r="CG805">
        <v>0</v>
      </c>
      <c r="CH805">
        <v>0</v>
      </c>
      <c r="CI805">
        <v>0</v>
      </c>
      <c r="CJ805">
        <v>0</v>
      </c>
      <c r="CK805">
        <v>0</v>
      </c>
      <c r="CL805">
        <v>0</v>
      </c>
      <c r="CM805">
        <v>0</v>
      </c>
      <c r="CN805">
        <v>0</v>
      </c>
      <c r="CO805">
        <v>0</v>
      </c>
      <c r="CP805">
        <v>0</v>
      </c>
      <c r="CQ805">
        <v>0</v>
      </c>
      <c r="CR805">
        <v>0</v>
      </c>
      <c r="CS805">
        <v>0</v>
      </c>
      <c r="CT805">
        <v>0</v>
      </c>
      <c r="CU805">
        <v>0</v>
      </c>
      <c r="CV805">
        <v>0</v>
      </c>
      <c r="CW805">
        <v>0</v>
      </c>
      <c r="CX805">
        <v>0</v>
      </c>
      <c r="CY805">
        <v>0</v>
      </c>
      <c r="CZ805">
        <v>0</v>
      </c>
      <c r="DA805">
        <v>0</v>
      </c>
      <c r="DB805">
        <v>0</v>
      </c>
      <c r="DC805">
        <v>0</v>
      </c>
      <c r="DD805">
        <v>0</v>
      </c>
      <c r="DE805">
        <v>0</v>
      </c>
      <c r="DF805">
        <v>0</v>
      </c>
      <c r="DG805">
        <v>0</v>
      </c>
      <c r="DH805">
        <v>0</v>
      </c>
      <c r="DI805">
        <v>0</v>
      </c>
      <c r="DJ805">
        <v>0</v>
      </c>
      <c r="DK805">
        <v>0</v>
      </c>
      <c r="DL805">
        <v>0</v>
      </c>
      <c r="DM805">
        <v>0</v>
      </c>
      <c r="DN805">
        <v>0</v>
      </c>
      <c r="DO805">
        <v>0</v>
      </c>
      <c r="DP805">
        <v>0</v>
      </c>
      <c r="DQ805">
        <v>0</v>
      </c>
    </row>
    <row r="806" spans="1:121" x14ac:dyDescent="0.25">
      <c r="A806" t="s">
        <v>2436</v>
      </c>
      <c r="B806" t="s">
        <v>136</v>
      </c>
      <c r="C806" t="s">
        <v>137</v>
      </c>
      <c r="D806">
        <v>2</v>
      </c>
      <c r="E806" t="s">
        <v>138</v>
      </c>
      <c r="F806" t="s">
        <v>2435</v>
      </c>
      <c r="G806" t="s">
        <v>2437</v>
      </c>
      <c r="H806" t="s">
        <v>166</v>
      </c>
      <c r="I806" t="s">
        <v>142</v>
      </c>
      <c r="J806" s="66">
        <v>200010130395870</v>
      </c>
      <c r="K806" t="s">
        <v>143</v>
      </c>
      <c r="L806">
        <v>10</v>
      </c>
      <c r="M806" s="65">
        <v>45663</v>
      </c>
      <c r="N806" t="s">
        <v>372</v>
      </c>
      <c r="O806" t="s">
        <v>373</v>
      </c>
      <c r="P806" t="s">
        <v>372</v>
      </c>
      <c r="Q806" t="s">
        <v>373</v>
      </c>
      <c r="R806">
        <v>1</v>
      </c>
      <c r="S806" t="s">
        <v>146</v>
      </c>
      <c r="T806" t="s">
        <v>147</v>
      </c>
      <c r="U806" t="s">
        <v>148</v>
      </c>
      <c r="V806" t="s">
        <v>149</v>
      </c>
      <c r="W806" t="s">
        <v>150</v>
      </c>
      <c r="X806">
        <v>1041</v>
      </c>
      <c r="Y806" t="s">
        <v>1078</v>
      </c>
      <c r="Z806" t="s">
        <v>152</v>
      </c>
      <c r="AA806" t="s">
        <v>153</v>
      </c>
      <c r="AB806" t="s">
        <v>154</v>
      </c>
      <c r="AC806" t="s">
        <v>155</v>
      </c>
      <c r="AF806" t="s">
        <v>188</v>
      </c>
      <c r="AG806" t="s">
        <v>189</v>
      </c>
      <c r="AP806" t="s">
        <v>158</v>
      </c>
      <c r="AQ806" t="s">
        <v>159</v>
      </c>
      <c r="AR806">
        <v>2025</v>
      </c>
      <c r="AS806">
        <v>12</v>
      </c>
      <c r="AT806" s="65">
        <v>45669</v>
      </c>
      <c r="AU806" t="s">
        <v>160</v>
      </c>
      <c r="AV806" t="s">
        <v>161</v>
      </c>
      <c r="AW806" t="s">
        <v>162</v>
      </c>
      <c r="AX806">
        <v>55000</v>
      </c>
      <c r="AY806">
        <v>0</v>
      </c>
      <c r="AZ806">
        <v>0</v>
      </c>
      <c r="BA806">
        <v>0</v>
      </c>
      <c r="BB806">
        <v>0</v>
      </c>
      <c r="BC806">
        <v>0</v>
      </c>
      <c r="BD806">
        <v>0</v>
      </c>
      <c r="BE806">
        <v>0</v>
      </c>
      <c r="BF806">
        <v>0</v>
      </c>
      <c r="BG806">
        <v>0</v>
      </c>
      <c r="BH806">
        <v>0</v>
      </c>
      <c r="BI806">
        <v>0</v>
      </c>
      <c r="BJ806">
        <v>1578.5</v>
      </c>
      <c r="BK806">
        <v>2271.71</v>
      </c>
      <c r="BL806">
        <v>1672</v>
      </c>
      <c r="BM806">
        <v>0</v>
      </c>
      <c r="BN806">
        <v>0</v>
      </c>
      <c r="BO806">
        <v>1919.78</v>
      </c>
      <c r="BP806">
        <v>0</v>
      </c>
      <c r="BQ806">
        <v>0</v>
      </c>
      <c r="BR806">
        <v>0</v>
      </c>
      <c r="BS806">
        <v>0</v>
      </c>
      <c r="BT806">
        <v>0</v>
      </c>
      <c r="BU806">
        <v>0</v>
      </c>
      <c r="BV806">
        <v>0</v>
      </c>
      <c r="BW806">
        <v>0</v>
      </c>
      <c r="BX806">
        <v>0</v>
      </c>
      <c r="BY806">
        <v>0</v>
      </c>
      <c r="BZ806">
        <v>0</v>
      </c>
      <c r="CA806">
        <v>0</v>
      </c>
      <c r="CB806">
        <v>0</v>
      </c>
      <c r="CC806">
        <v>0</v>
      </c>
      <c r="CD806">
        <v>0</v>
      </c>
      <c r="CE806">
        <v>0</v>
      </c>
      <c r="CF806">
        <v>0</v>
      </c>
      <c r="CG806">
        <v>0</v>
      </c>
      <c r="CH806">
        <v>0</v>
      </c>
      <c r="CI806">
        <v>0</v>
      </c>
      <c r="CJ806">
        <v>0</v>
      </c>
      <c r="CK806">
        <v>0</v>
      </c>
      <c r="CL806">
        <v>0</v>
      </c>
      <c r="CM806">
        <v>0</v>
      </c>
      <c r="CN806">
        <v>0</v>
      </c>
      <c r="CO806">
        <v>0</v>
      </c>
      <c r="CP806">
        <v>0</v>
      </c>
      <c r="CQ806">
        <v>0</v>
      </c>
      <c r="CR806">
        <v>0</v>
      </c>
      <c r="CS806">
        <v>0</v>
      </c>
      <c r="CT806">
        <v>0</v>
      </c>
      <c r="CU806">
        <v>0</v>
      </c>
      <c r="CV806">
        <v>0</v>
      </c>
      <c r="CW806">
        <v>0</v>
      </c>
      <c r="CX806">
        <v>0</v>
      </c>
      <c r="CY806">
        <v>0</v>
      </c>
      <c r="CZ806">
        <v>0</v>
      </c>
      <c r="DA806">
        <v>0</v>
      </c>
      <c r="DB806">
        <v>0</v>
      </c>
      <c r="DC806">
        <v>0</v>
      </c>
      <c r="DD806">
        <v>0</v>
      </c>
      <c r="DE806">
        <v>0</v>
      </c>
      <c r="DF806">
        <v>0</v>
      </c>
      <c r="DG806">
        <v>0</v>
      </c>
      <c r="DH806">
        <v>0</v>
      </c>
      <c r="DI806">
        <v>0</v>
      </c>
      <c r="DJ806">
        <v>0</v>
      </c>
      <c r="DK806">
        <v>0</v>
      </c>
      <c r="DL806">
        <v>0</v>
      </c>
      <c r="DM806">
        <v>0</v>
      </c>
      <c r="DN806">
        <v>0</v>
      </c>
      <c r="DO806">
        <v>0</v>
      </c>
      <c r="DP806">
        <v>0</v>
      </c>
      <c r="DQ806">
        <v>0</v>
      </c>
    </row>
    <row r="807" spans="1:121" x14ac:dyDescent="0.25">
      <c r="A807" t="s">
        <v>2439</v>
      </c>
      <c r="B807" t="s">
        <v>136</v>
      </c>
      <c r="C807" t="s">
        <v>137</v>
      </c>
      <c r="D807">
        <v>109</v>
      </c>
      <c r="E807" t="s">
        <v>138</v>
      </c>
      <c r="F807" t="s">
        <v>2438</v>
      </c>
      <c r="G807" t="s">
        <v>2440</v>
      </c>
      <c r="H807" t="s">
        <v>166</v>
      </c>
      <c r="I807" t="s">
        <v>142</v>
      </c>
      <c r="J807" s="66">
        <v>9604436583</v>
      </c>
      <c r="K807" t="s">
        <v>143</v>
      </c>
      <c r="L807">
        <v>1</v>
      </c>
      <c r="M807" s="65">
        <v>45667</v>
      </c>
      <c r="N807" t="s">
        <v>167</v>
      </c>
      <c r="O807" t="s">
        <v>168</v>
      </c>
      <c r="P807" t="s">
        <v>167</v>
      </c>
      <c r="Q807" t="s">
        <v>168</v>
      </c>
      <c r="R807">
        <v>34</v>
      </c>
      <c r="S807" t="s">
        <v>169</v>
      </c>
      <c r="T807" t="s">
        <v>147</v>
      </c>
      <c r="U807" t="s">
        <v>148</v>
      </c>
      <c r="V807" t="s">
        <v>149</v>
      </c>
      <c r="W807" t="s">
        <v>150</v>
      </c>
      <c r="X807">
        <v>2210</v>
      </c>
      <c r="Y807" t="s">
        <v>170</v>
      </c>
      <c r="AB807" t="s">
        <v>154</v>
      </c>
      <c r="AC807" t="s">
        <v>155</v>
      </c>
      <c r="AP807" t="s">
        <v>158</v>
      </c>
      <c r="AQ807" t="s">
        <v>159</v>
      </c>
      <c r="AR807">
        <v>2025</v>
      </c>
      <c r="AS807">
        <v>12</v>
      </c>
      <c r="AT807" s="65">
        <v>45669</v>
      </c>
      <c r="AU807" t="s">
        <v>160</v>
      </c>
      <c r="AV807" t="s">
        <v>161</v>
      </c>
      <c r="AW807" t="s">
        <v>171</v>
      </c>
      <c r="AX807">
        <v>0</v>
      </c>
      <c r="AY807">
        <v>0</v>
      </c>
      <c r="AZ807">
        <v>0</v>
      </c>
      <c r="BA807">
        <v>0</v>
      </c>
      <c r="BB807">
        <v>0</v>
      </c>
      <c r="BC807">
        <v>0</v>
      </c>
      <c r="BD807">
        <v>0</v>
      </c>
      <c r="BE807">
        <v>0</v>
      </c>
      <c r="BF807">
        <v>0</v>
      </c>
      <c r="BG807">
        <v>0</v>
      </c>
      <c r="BH807">
        <v>0</v>
      </c>
      <c r="BI807">
        <v>0</v>
      </c>
      <c r="BJ807">
        <v>1435</v>
      </c>
      <c r="BK807">
        <v>1854</v>
      </c>
      <c r="BL807">
        <v>1520</v>
      </c>
      <c r="BM807">
        <v>0</v>
      </c>
      <c r="BN807">
        <v>0</v>
      </c>
      <c r="BO807">
        <v>0</v>
      </c>
      <c r="BP807">
        <v>0</v>
      </c>
      <c r="BQ807">
        <v>0</v>
      </c>
      <c r="BR807">
        <v>0</v>
      </c>
      <c r="BS807">
        <v>0</v>
      </c>
      <c r="BT807">
        <v>0</v>
      </c>
      <c r="BU807">
        <v>0</v>
      </c>
      <c r="BV807">
        <v>0</v>
      </c>
      <c r="BW807">
        <v>0</v>
      </c>
      <c r="BX807">
        <v>0</v>
      </c>
      <c r="BY807">
        <v>0</v>
      </c>
      <c r="BZ807">
        <v>0</v>
      </c>
      <c r="CA807">
        <v>0</v>
      </c>
      <c r="CB807">
        <v>0</v>
      </c>
      <c r="CC807">
        <v>0</v>
      </c>
      <c r="CD807">
        <v>0</v>
      </c>
      <c r="CE807">
        <v>0</v>
      </c>
      <c r="CF807">
        <v>0</v>
      </c>
      <c r="CG807">
        <v>0</v>
      </c>
      <c r="CH807">
        <v>0</v>
      </c>
      <c r="CI807">
        <v>0</v>
      </c>
      <c r="CJ807">
        <v>0</v>
      </c>
      <c r="CK807">
        <v>0</v>
      </c>
      <c r="CL807">
        <v>0</v>
      </c>
      <c r="CM807">
        <v>0</v>
      </c>
      <c r="CN807">
        <v>0</v>
      </c>
      <c r="CO807">
        <v>0</v>
      </c>
      <c r="CP807">
        <v>0</v>
      </c>
      <c r="CQ807">
        <v>0</v>
      </c>
      <c r="CR807">
        <v>0</v>
      </c>
      <c r="CS807">
        <v>0</v>
      </c>
      <c r="CT807">
        <v>0</v>
      </c>
      <c r="CU807">
        <v>0</v>
      </c>
      <c r="CV807">
        <v>0</v>
      </c>
      <c r="CW807">
        <v>0</v>
      </c>
      <c r="CX807">
        <v>0</v>
      </c>
      <c r="CY807">
        <v>0</v>
      </c>
      <c r="CZ807">
        <v>0</v>
      </c>
      <c r="DA807">
        <v>0</v>
      </c>
      <c r="DB807">
        <v>0</v>
      </c>
      <c r="DC807">
        <v>0</v>
      </c>
      <c r="DD807">
        <v>0</v>
      </c>
      <c r="DE807">
        <v>0</v>
      </c>
      <c r="DF807">
        <v>0</v>
      </c>
      <c r="DG807">
        <v>0</v>
      </c>
      <c r="DH807">
        <v>0</v>
      </c>
      <c r="DI807">
        <v>0</v>
      </c>
      <c r="DJ807">
        <v>0</v>
      </c>
      <c r="DK807">
        <v>0</v>
      </c>
      <c r="DL807">
        <v>0</v>
      </c>
      <c r="DM807">
        <v>0</v>
      </c>
      <c r="DN807">
        <v>0</v>
      </c>
      <c r="DO807">
        <v>0</v>
      </c>
      <c r="DP807">
        <v>0</v>
      </c>
      <c r="DQ807">
        <v>0</v>
      </c>
    </row>
    <row r="808" spans="1:121" x14ac:dyDescent="0.25">
      <c r="A808" t="s">
        <v>2442</v>
      </c>
      <c r="B808" t="s">
        <v>136</v>
      </c>
      <c r="C808" t="s">
        <v>137</v>
      </c>
      <c r="D808">
        <v>187</v>
      </c>
      <c r="E808" t="s">
        <v>138</v>
      </c>
      <c r="F808" t="s">
        <v>2441</v>
      </c>
      <c r="G808" t="s">
        <v>2443</v>
      </c>
      <c r="H808" t="s">
        <v>166</v>
      </c>
      <c r="I808" t="s">
        <v>142</v>
      </c>
      <c r="J808" s="66">
        <v>200019607805589</v>
      </c>
      <c r="K808" t="s">
        <v>143</v>
      </c>
      <c r="L808">
        <v>3</v>
      </c>
      <c r="M808" s="65">
        <v>45663</v>
      </c>
      <c r="N808" t="s">
        <v>144</v>
      </c>
      <c r="O808" t="s">
        <v>145</v>
      </c>
      <c r="P808" t="s">
        <v>144</v>
      </c>
      <c r="Q808" t="s">
        <v>145</v>
      </c>
      <c r="R808">
        <v>34</v>
      </c>
      <c r="S808" t="s">
        <v>169</v>
      </c>
      <c r="T808" t="s">
        <v>147</v>
      </c>
      <c r="U808" t="s">
        <v>148</v>
      </c>
      <c r="V808" t="s">
        <v>149</v>
      </c>
      <c r="W808" t="s">
        <v>150</v>
      </c>
      <c r="X808">
        <v>2210</v>
      </c>
      <c r="Y808" t="s">
        <v>170</v>
      </c>
      <c r="AB808" t="s">
        <v>154</v>
      </c>
      <c r="AC808" t="s">
        <v>155</v>
      </c>
      <c r="AP808" t="s">
        <v>158</v>
      </c>
      <c r="AQ808" t="s">
        <v>159</v>
      </c>
      <c r="AR808">
        <v>2025</v>
      </c>
      <c r="AS808">
        <v>12</v>
      </c>
      <c r="AT808" s="65">
        <v>45669</v>
      </c>
      <c r="AU808" t="s">
        <v>160</v>
      </c>
      <c r="AV808" t="s">
        <v>161</v>
      </c>
      <c r="AW808" t="s">
        <v>171</v>
      </c>
      <c r="AX808">
        <v>0</v>
      </c>
      <c r="AY808">
        <v>0</v>
      </c>
      <c r="AZ808">
        <v>0</v>
      </c>
      <c r="BA808">
        <v>0</v>
      </c>
      <c r="BB808">
        <v>0</v>
      </c>
      <c r="BC808">
        <v>0</v>
      </c>
      <c r="BD808">
        <v>0</v>
      </c>
      <c r="BE808">
        <v>0</v>
      </c>
      <c r="BF808">
        <v>0</v>
      </c>
      <c r="BG808">
        <v>0</v>
      </c>
      <c r="BH808">
        <v>0</v>
      </c>
      <c r="BI808">
        <v>0</v>
      </c>
      <c r="BJ808">
        <v>1578.5</v>
      </c>
      <c r="BK808">
        <v>2559.6799999999998</v>
      </c>
      <c r="BL808">
        <v>1672</v>
      </c>
      <c r="BM808">
        <v>0</v>
      </c>
      <c r="BN808">
        <v>0</v>
      </c>
      <c r="BO808">
        <v>0</v>
      </c>
      <c r="BP808">
        <v>0</v>
      </c>
      <c r="BQ808">
        <v>0</v>
      </c>
      <c r="BR808">
        <v>0</v>
      </c>
      <c r="BS808">
        <v>0</v>
      </c>
      <c r="BT808">
        <v>0</v>
      </c>
      <c r="BU808">
        <v>0</v>
      </c>
      <c r="BV808">
        <v>0</v>
      </c>
      <c r="BW808">
        <v>0</v>
      </c>
      <c r="BX808">
        <v>0</v>
      </c>
      <c r="BY808">
        <v>0</v>
      </c>
      <c r="BZ808">
        <v>0</v>
      </c>
      <c r="CA808">
        <v>0</v>
      </c>
      <c r="CB808">
        <v>0</v>
      </c>
      <c r="CC808">
        <v>0</v>
      </c>
      <c r="CD808">
        <v>0</v>
      </c>
      <c r="CE808">
        <v>0</v>
      </c>
      <c r="CF808">
        <v>0</v>
      </c>
      <c r="CG808">
        <v>0</v>
      </c>
      <c r="CH808">
        <v>0</v>
      </c>
      <c r="CI808">
        <v>0</v>
      </c>
      <c r="CJ808">
        <v>0</v>
      </c>
      <c r="CK808">
        <v>0</v>
      </c>
      <c r="CL808">
        <v>0</v>
      </c>
      <c r="CM808">
        <v>0</v>
      </c>
      <c r="CN808">
        <v>0</v>
      </c>
      <c r="CO808">
        <v>0</v>
      </c>
      <c r="CP808">
        <v>0</v>
      </c>
      <c r="CQ808">
        <v>0</v>
      </c>
      <c r="CR808">
        <v>0</v>
      </c>
      <c r="CS808">
        <v>0</v>
      </c>
      <c r="CT808">
        <v>0</v>
      </c>
      <c r="CU808">
        <v>0</v>
      </c>
      <c r="CV808">
        <v>0</v>
      </c>
      <c r="CW808">
        <v>0</v>
      </c>
      <c r="CX808">
        <v>0</v>
      </c>
      <c r="CY808">
        <v>0</v>
      </c>
      <c r="CZ808">
        <v>0</v>
      </c>
      <c r="DA808">
        <v>0</v>
      </c>
      <c r="DB808">
        <v>0</v>
      </c>
      <c r="DC808">
        <v>0</v>
      </c>
      <c r="DD808">
        <v>0</v>
      </c>
      <c r="DE808">
        <v>0</v>
      </c>
      <c r="DF808">
        <v>0</v>
      </c>
      <c r="DG808">
        <v>0</v>
      </c>
      <c r="DH808">
        <v>0</v>
      </c>
      <c r="DI808">
        <v>0</v>
      </c>
      <c r="DJ808">
        <v>0</v>
      </c>
      <c r="DK808">
        <v>0</v>
      </c>
      <c r="DL808">
        <v>0</v>
      </c>
      <c r="DM808">
        <v>0</v>
      </c>
      <c r="DN808">
        <v>0</v>
      </c>
      <c r="DO808">
        <v>0</v>
      </c>
      <c r="DP808">
        <v>0</v>
      </c>
      <c r="DQ808">
        <v>0</v>
      </c>
    </row>
    <row r="809" spans="1:121" x14ac:dyDescent="0.25">
      <c r="A809" t="s">
        <v>2445</v>
      </c>
      <c r="B809" t="s">
        <v>136</v>
      </c>
      <c r="C809" t="s">
        <v>137</v>
      </c>
      <c r="D809">
        <v>99</v>
      </c>
      <c r="E809" t="s">
        <v>138</v>
      </c>
      <c r="F809" t="s">
        <v>2444</v>
      </c>
      <c r="G809" t="s">
        <v>2446</v>
      </c>
      <c r="H809" t="s">
        <v>166</v>
      </c>
      <c r="I809" t="s">
        <v>142</v>
      </c>
      <c r="J809" s="66">
        <v>9606250429</v>
      </c>
      <c r="K809" t="s">
        <v>143</v>
      </c>
      <c r="L809">
        <v>1</v>
      </c>
      <c r="M809" s="65">
        <v>45666</v>
      </c>
      <c r="N809" t="s">
        <v>167</v>
      </c>
      <c r="O809" t="s">
        <v>168</v>
      </c>
      <c r="P809" t="s">
        <v>167</v>
      </c>
      <c r="Q809" t="s">
        <v>168</v>
      </c>
      <c r="R809">
        <v>34</v>
      </c>
      <c r="S809" t="s">
        <v>169</v>
      </c>
      <c r="T809" t="s">
        <v>147</v>
      </c>
      <c r="U809" t="s">
        <v>148</v>
      </c>
      <c r="V809" t="s">
        <v>149</v>
      </c>
      <c r="W809" t="s">
        <v>150</v>
      </c>
      <c r="X809">
        <v>2210</v>
      </c>
      <c r="Y809" t="s">
        <v>170</v>
      </c>
      <c r="AB809" t="s">
        <v>154</v>
      </c>
      <c r="AC809" t="s">
        <v>155</v>
      </c>
      <c r="AP809" t="s">
        <v>158</v>
      </c>
      <c r="AQ809" t="s">
        <v>159</v>
      </c>
      <c r="AR809">
        <v>2025</v>
      </c>
      <c r="AS809">
        <v>12</v>
      </c>
      <c r="AT809" s="65">
        <v>45669</v>
      </c>
      <c r="AU809" t="s">
        <v>160</v>
      </c>
      <c r="AV809" t="s">
        <v>161</v>
      </c>
      <c r="AW809" t="s">
        <v>171</v>
      </c>
      <c r="AX809">
        <v>0</v>
      </c>
      <c r="AY809">
        <v>0</v>
      </c>
      <c r="AZ809">
        <v>0</v>
      </c>
      <c r="BA809">
        <v>0</v>
      </c>
      <c r="BB809">
        <v>0</v>
      </c>
      <c r="BC809">
        <v>0</v>
      </c>
      <c r="BD809">
        <v>0</v>
      </c>
      <c r="BE809">
        <v>0</v>
      </c>
      <c r="BF809">
        <v>0</v>
      </c>
      <c r="BG809">
        <v>0</v>
      </c>
      <c r="BH809">
        <v>0</v>
      </c>
      <c r="BI809">
        <v>0</v>
      </c>
      <c r="BJ809">
        <v>1722</v>
      </c>
      <c r="BK809">
        <v>3486.68</v>
      </c>
      <c r="BL809">
        <v>1824</v>
      </c>
      <c r="BM809">
        <v>0</v>
      </c>
      <c r="BN809">
        <v>0</v>
      </c>
      <c r="BO809">
        <v>0</v>
      </c>
      <c r="BP809">
        <v>0</v>
      </c>
      <c r="BQ809">
        <v>0</v>
      </c>
      <c r="BR809">
        <v>0</v>
      </c>
      <c r="BS809">
        <v>0</v>
      </c>
      <c r="BT809">
        <v>0</v>
      </c>
      <c r="BU809">
        <v>0</v>
      </c>
      <c r="BV809">
        <v>0</v>
      </c>
      <c r="BW809">
        <v>0</v>
      </c>
      <c r="BX809">
        <v>0</v>
      </c>
      <c r="BY809">
        <v>0</v>
      </c>
      <c r="BZ809">
        <v>0</v>
      </c>
      <c r="CA809">
        <v>0</v>
      </c>
      <c r="CB809">
        <v>0</v>
      </c>
      <c r="CC809">
        <v>0</v>
      </c>
      <c r="CD809">
        <v>0</v>
      </c>
      <c r="CE809">
        <v>0</v>
      </c>
      <c r="CF809">
        <v>0</v>
      </c>
      <c r="CG809">
        <v>0</v>
      </c>
      <c r="CH809">
        <v>0</v>
      </c>
      <c r="CI809">
        <v>0</v>
      </c>
      <c r="CJ809">
        <v>0</v>
      </c>
      <c r="CK809">
        <v>0</v>
      </c>
      <c r="CL809">
        <v>0</v>
      </c>
      <c r="CM809">
        <v>0</v>
      </c>
      <c r="CN809">
        <v>0</v>
      </c>
      <c r="CO809">
        <v>0</v>
      </c>
      <c r="CP809">
        <v>0</v>
      </c>
      <c r="CQ809">
        <v>0</v>
      </c>
      <c r="CR809">
        <v>0</v>
      </c>
      <c r="CS809">
        <v>0</v>
      </c>
      <c r="CT809">
        <v>0</v>
      </c>
      <c r="CU809">
        <v>0</v>
      </c>
      <c r="CV809">
        <v>0</v>
      </c>
      <c r="CW809">
        <v>0</v>
      </c>
      <c r="CX809">
        <v>0</v>
      </c>
      <c r="CY809">
        <v>0</v>
      </c>
      <c r="CZ809">
        <v>0</v>
      </c>
      <c r="DA809">
        <v>0</v>
      </c>
      <c r="DB809">
        <v>0</v>
      </c>
      <c r="DC809">
        <v>0</v>
      </c>
      <c r="DD809">
        <v>0</v>
      </c>
      <c r="DE809">
        <v>0</v>
      </c>
      <c r="DF809">
        <v>0</v>
      </c>
      <c r="DG809">
        <v>0</v>
      </c>
      <c r="DH809">
        <v>0</v>
      </c>
      <c r="DI809">
        <v>0</v>
      </c>
      <c r="DJ809">
        <v>0</v>
      </c>
      <c r="DK809">
        <v>0</v>
      </c>
      <c r="DL809">
        <v>0</v>
      </c>
      <c r="DM809">
        <v>0</v>
      </c>
      <c r="DN809">
        <v>0</v>
      </c>
      <c r="DO809">
        <v>0</v>
      </c>
      <c r="DP809">
        <v>0</v>
      </c>
      <c r="DQ809">
        <v>0</v>
      </c>
    </row>
    <row r="810" spans="1:121" x14ac:dyDescent="0.25">
      <c r="A810" t="s">
        <v>2448</v>
      </c>
      <c r="B810" t="s">
        <v>136</v>
      </c>
      <c r="C810" t="s">
        <v>137</v>
      </c>
      <c r="D810">
        <v>107</v>
      </c>
      <c r="E810" t="s">
        <v>138</v>
      </c>
      <c r="F810" t="s">
        <v>2447</v>
      </c>
      <c r="G810" t="s">
        <v>2449</v>
      </c>
      <c r="H810" t="s">
        <v>141</v>
      </c>
      <c r="I810" t="s">
        <v>142</v>
      </c>
      <c r="J810" s="66">
        <v>200019606209354</v>
      </c>
      <c r="K810" t="s">
        <v>143</v>
      </c>
      <c r="L810">
        <v>3</v>
      </c>
      <c r="M810" s="65">
        <v>45663</v>
      </c>
      <c r="N810" t="s">
        <v>185</v>
      </c>
      <c r="O810" t="s">
        <v>186</v>
      </c>
      <c r="P810" t="s">
        <v>185</v>
      </c>
      <c r="Q810" t="s">
        <v>186</v>
      </c>
      <c r="R810">
        <v>1</v>
      </c>
      <c r="S810" t="s">
        <v>146</v>
      </c>
      <c r="T810" t="s">
        <v>147</v>
      </c>
      <c r="U810" t="s">
        <v>148</v>
      </c>
      <c r="V810" t="s">
        <v>149</v>
      </c>
      <c r="W810" t="s">
        <v>150</v>
      </c>
      <c r="X810">
        <v>1693</v>
      </c>
      <c r="Y810" t="s">
        <v>187</v>
      </c>
      <c r="Z810" t="s">
        <v>152</v>
      </c>
      <c r="AA810" t="s">
        <v>153</v>
      </c>
      <c r="AB810" t="s">
        <v>154</v>
      </c>
      <c r="AC810" t="s">
        <v>155</v>
      </c>
      <c r="AF810" t="s">
        <v>188</v>
      </c>
      <c r="AG810" t="s">
        <v>189</v>
      </c>
      <c r="AP810" t="s">
        <v>158</v>
      </c>
      <c r="AQ810" t="s">
        <v>159</v>
      </c>
      <c r="AR810">
        <v>2025</v>
      </c>
      <c r="AS810">
        <v>12</v>
      </c>
      <c r="AT810" s="65">
        <v>45669</v>
      </c>
      <c r="AU810" t="s">
        <v>160</v>
      </c>
      <c r="AV810" t="s">
        <v>161</v>
      </c>
      <c r="AW810" t="s">
        <v>162</v>
      </c>
      <c r="AX810">
        <v>70000</v>
      </c>
      <c r="AY810">
        <v>0</v>
      </c>
      <c r="AZ810">
        <v>0</v>
      </c>
      <c r="BA810">
        <v>0</v>
      </c>
      <c r="BB810">
        <v>0</v>
      </c>
      <c r="BC810">
        <v>0</v>
      </c>
      <c r="BD810">
        <v>0</v>
      </c>
      <c r="BE810">
        <v>0</v>
      </c>
      <c r="BF810">
        <v>0</v>
      </c>
      <c r="BG810">
        <v>0</v>
      </c>
      <c r="BH810">
        <v>0</v>
      </c>
      <c r="BI810">
        <v>0</v>
      </c>
      <c r="BJ810">
        <v>2009</v>
      </c>
      <c r="BK810">
        <v>5368.48</v>
      </c>
      <c r="BL810">
        <v>2128</v>
      </c>
      <c r="BM810">
        <v>0</v>
      </c>
      <c r="BN810">
        <v>0</v>
      </c>
      <c r="BO810">
        <v>0</v>
      </c>
      <c r="BP810">
        <v>0</v>
      </c>
      <c r="BQ810">
        <v>0</v>
      </c>
      <c r="BR810">
        <v>0</v>
      </c>
      <c r="BS810">
        <v>0</v>
      </c>
      <c r="BT810">
        <v>0</v>
      </c>
      <c r="BU810">
        <v>0</v>
      </c>
      <c r="BV810">
        <v>0</v>
      </c>
      <c r="BW810">
        <v>0</v>
      </c>
      <c r="BX810">
        <v>0</v>
      </c>
      <c r="BY810">
        <v>0</v>
      </c>
      <c r="BZ810">
        <v>5166</v>
      </c>
      <c r="CA810">
        <v>0</v>
      </c>
      <c r="CB810">
        <v>0</v>
      </c>
      <c r="CC810">
        <v>0</v>
      </c>
      <c r="CD810">
        <v>0</v>
      </c>
      <c r="CE810">
        <v>0</v>
      </c>
      <c r="CF810">
        <v>0</v>
      </c>
      <c r="CG810">
        <v>0</v>
      </c>
      <c r="CH810">
        <v>0</v>
      </c>
      <c r="CI810">
        <v>0</v>
      </c>
      <c r="CJ810">
        <v>0</v>
      </c>
      <c r="CK810">
        <v>0</v>
      </c>
      <c r="CL810">
        <v>0</v>
      </c>
      <c r="CM810">
        <v>0</v>
      </c>
      <c r="CN810">
        <v>0</v>
      </c>
      <c r="CO810">
        <v>0</v>
      </c>
      <c r="CP810">
        <v>0</v>
      </c>
      <c r="CQ810">
        <v>0</v>
      </c>
      <c r="CR810">
        <v>0</v>
      </c>
      <c r="CS810">
        <v>0</v>
      </c>
      <c r="CT810">
        <v>0</v>
      </c>
      <c r="CU810">
        <v>0</v>
      </c>
      <c r="CV810">
        <v>0</v>
      </c>
      <c r="CW810">
        <v>0</v>
      </c>
      <c r="CX810">
        <v>0</v>
      </c>
      <c r="CY810">
        <v>0</v>
      </c>
      <c r="CZ810">
        <v>0</v>
      </c>
      <c r="DA810">
        <v>0</v>
      </c>
      <c r="DB810">
        <v>0</v>
      </c>
      <c r="DC810">
        <v>0</v>
      </c>
      <c r="DD810">
        <v>0</v>
      </c>
      <c r="DE810">
        <v>0</v>
      </c>
      <c r="DF810">
        <v>0</v>
      </c>
      <c r="DG810">
        <v>0</v>
      </c>
      <c r="DH810">
        <v>0</v>
      </c>
      <c r="DI810">
        <v>0</v>
      </c>
      <c r="DJ810">
        <v>0</v>
      </c>
      <c r="DK810">
        <v>0</v>
      </c>
      <c r="DL810">
        <v>0</v>
      </c>
      <c r="DM810">
        <v>0</v>
      </c>
      <c r="DN810">
        <v>0</v>
      </c>
      <c r="DO810">
        <v>0</v>
      </c>
      <c r="DP810">
        <v>0</v>
      </c>
      <c r="DQ810">
        <v>0</v>
      </c>
    </row>
    <row r="811" spans="1:121" x14ac:dyDescent="0.25">
      <c r="A811" t="s">
        <v>2451</v>
      </c>
      <c r="B811" t="s">
        <v>136</v>
      </c>
      <c r="C811" t="s">
        <v>137</v>
      </c>
      <c r="D811">
        <v>18</v>
      </c>
      <c r="E811" t="s">
        <v>138</v>
      </c>
      <c r="F811" t="s">
        <v>2450</v>
      </c>
      <c r="G811" t="s">
        <v>2452</v>
      </c>
      <c r="H811" t="s">
        <v>141</v>
      </c>
      <c r="I811" t="s">
        <v>142</v>
      </c>
      <c r="J811" s="66">
        <v>200010130564070</v>
      </c>
      <c r="K811" t="s">
        <v>143</v>
      </c>
      <c r="L811">
        <v>5</v>
      </c>
      <c r="M811" s="65">
        <v>45663</v>
      </c>
      <c r="N811" t="s">
        <v>214</v>
      </c>
      <c r="O811" t="s">
        <v>215</v>
      </c>
      <c r="P811" t="s">
        <v>214</v>
      </c>
      <c r="Q811" t="s">
        <v>215</v>
      </c>
      <c r="R811">
        <v>1</v>
      </c>
      <c r="S811" t="s">
        <v>146</v>
      </c>
      <c r="T811" t="s">
        <v>147</v>
      </c>
      <c r="U811" t="s">
        <v>148</v>
      </c>
      <c r="V811" t="s">
        <v>149</v>
      </c>
      <c r="W811" t="s">
        <v>150</v>
      </c>
      <c r="X811">
        <v>1260</v>
      </c>
      <c r="Y811" t="s">
        <v>787</v>
      </c>
      <c r="Z811" t="s">
        <v>152</v>
      </c>
      <c r="AA811" t="s">
        <v>153</v>
      </c>
      <c r="AB811" t="s">
        <v>154</v>
      </c>
      <c r="AC811" t="s">
        <v>155</v>
      </c>
      <c r="AF811" t="s">
        <v>188</v>
      </c>
      <c r="AG811" t="s">
        <v>189</v>
      </c>
      <c r="AP811" t="s">
        <v>158</v>
      </c>
      <c r="AQ811" t="s">
        <v>159</v>
      </c>
      <c r="AR811">
        <v>2025</v>
      </c>
      <c r="AS811">
        <v>12</v>
      </c>
      <c r="AT811" s="65">
        <v>45669</v>
      </c>
      <c r="AU811" t="s">
        <v>160</v>
      </c>
      <c r="AV811" t="s">
        <v>161</v>
      </c>
      <c r="AW811" t="s">
        <v>162</v>
      </c>
      <c r="AX811">
        <v>92000</v>
      </c>
      <c r="AY811">
        <v>0</v>
      </c>
      <c r="AZ811">
        <v>0</v>
      </c>
      <c r="BA811">
        <v>0</v>
      </c>
      <c r="BB811">
        <v>0</v>
      </c>
      <c r="BC811">
        <v>0</v>
      </c>
      <c r="BD811">
        <v>0</v>
      </c>
      <c r="BE811">
        <v>0</v>
      </c>
      <c r="BF811">
        <v>0</v>
      </c>
      <c r="BG811">
        <v>0</v>
      </c>
      <c r="BH811">
        <v>0</v>
      </c>
      <c r="BI811">
        <v>0</v>
      </c>
      <c r="BJ811">
        <v>2640.4</v>
      </c>
      <c r="BK811">
        <v>10223.57</v>
      </c>
      <c r="BL811">
        <v>2796.8</v>
      </c>
      <c r="BM811">
        <v>0</v>
      </c>
      <c r="BN811">
        <v>0</v>
      </c>
      <c r="BO811">
        <v>0</v>
      </c>
      <c r="BP811">
        <v>0</v>
      </c>
      <c r="BQ811">
        <v>0</v>
      </c>
      <c r="BR811">
        <v>0</v>
      </c>
      <c r="BS811">
        <v>0</v>
      </c>
      <c r="BT811">
        <v>0</v>
      </c>
      <c r="BU811">
        <v>0</v>
      </c>
      <c r="BV811">
        <v>0</v>
      </c>
      <c r="BW811">
        <v>0</v>
      </c>
      <c r="BX811">
        <v>0</v>
      </c>
      <c r="BY811">
        <v>0</v>
      </c>
      <c r="BZ811">
        <v>31003.17</v>
      </c>
      <c r="CA811">
        <v>0</v>
      </c>
      <c r="CB811">
        <v>0</v>
      </c>
      <c r="CC811">
        <v>0</v>
      </c>
      <c r="CD811">
        <v>0</v>
      </c>
      <c r="CE811">
        <v>0</v>
      </c>
      <c r="CF811">
        <v>0</v>
      </c>
      <c r="CG811">
        <v>0</v>
      </c>
      <c r="CH811">
        <v>0</v>
      </c>
      <c r="CI811">
        <v>0</v>
      </c>
      <c r="CJ811">
        <v>0</v>
      </c>
      <c r="CK811">
        <v>0</v>
      </c>
      <c r="CL811">
        <v>0</v>
      </c>
      <c r="CM811">
        <v>0</v>
      </c>
      <c r="CN811">
        <v>0</v>
      </c>
      <c r="CO811">
        <v>0</v>
      </c>
      <c r="CP811">
        <v>0</v>
      </c>
      <c r="CQ811">
        <v>0</v>
      </c>
      <c r="CR811">
        <v>0</v>
      </c>
      <c r="CS811">
        <v>0</v>
      </c>
      <c r="CT811">
        <v>0</v>
      </c>
      <c r="CU811">
        <v>0</v>
      </c>
      <c r="CV811">
        <v>0</v>
      </c>
      <c r="CW811">
        <v>0</v>
      </c>
      <c r="CX811">
        <v>0</v>
      </c>
      <c r="CY811">
        <v>0</v>
      </c>
      <c r="CZ811">
        <v>0</v>
      </c>
      <c r="DA811">
        <v>0</v>
      </c>
      <c r="DB811">
        <v>0</v>
      </c>
      <c r="DC811">
        <v>0</v>
      </c>
      <c r="DD811">
        <v>0</v>
      </c>
      <c r="DE811">
        <v>0</v>
      </c>
      <c r="DF811">
        <v>0</v>
      </c>
      <c r="DG811">
        <v>0</v>
      </c>
      <c r="DH811">
        <v>0</v>
      </c>
      <c r="DI811">
        <v>0</v>
      </c>
      <c r="DJ811">
        <v>0</v>
      </c>
      <c r="DK811">
        <v>0</v>
      </c>
      <c r="DL811">
        <v>0</v>
      </c>
      <c r="DM811">
        <v>0</v>
      </c>
      <c r="DN811">
        <v>0</v>
      </c>
      <c r="DO811">
        <v>0</v>
      </c>
      <c r="DP811">
        <v>0</v>
      </c>
      <c r="DQ811">
        <v>0</v>
      </c>
    </row>
    <row r="812" spans="1:121" x14ac:dyDescent="0.25">
      <c r="A812" t="s">
        <v>2454</v>
      </c>
      <c r="B812" t="s">
        <v>136</v>
      </c>
      <c r="C812" t="s">
        <v>137</v>
      </c>
      <c r="D812">
        <v>30</v>
      </c>
      <c r="E812" t="s">
        <v>138</v>
      </c>
      <c r="F812" t="s">
        <v>2453</v>
      </c>
      <c r="G812" s="65">
        <v>30447</v>
      </c>
      <c r="H812" t="s">
        <v>141</v>
      </c>
      <c r="I812" t="s">
        <v>142</v>
      </c>
      <c r="J812" s="66">
        <v>200019605578608</v>
      </c>
      <c r="K812" t="s">
        <v>143</v>
      </c>
      <c r="L812">
        <v>4</v>
      </c>
      <c r="M812" s="65">
        <v>45663</v>
      </c>
      <c r="N812" t="s">
        <v>185</v>
      </c>
      <c r="O812" t="s">
        <v>186</v>
      </c>
      <c r="P812" t="s">
        <v>185</v>
      </c>
      <c r="Q812" t="s">
        <v>186</v>
      </c>
      <c r="R812">
        <v>1</v>
      </c>
      <c r="S812" t="s">
        <v>146</v>
      </c>
      <c r="T812" t="s">
        <v>147</v>
      </c>
      <c r="U812" t="s">
        <v>148</v>
      </c>
      <c r="V812" t="s">
        <v>149</v>
      </c>
      <c r="W812" t="s">
        <v>150</v>
      </c>
      <c r="X812">
        <v>1693</v>
      </c>
      <c r="Y812" t="s">
        <v>187</v>
      </c>
      <c r="Z812" t="s">
        <v>152</v>
      </c>
      <c r="AA812" t="s">
        <v>153</v>
      </c>
      <c r="AB812" t="s">
        <v>154</v>
      </c>
      <c r="AC812" t="s">
        <v>155</v>
      </c>
      <c r="AF812" t="s">
        <v>188</v>
      </c>
      <c r="AG812" t="s">
        <v>189</v>
      </c>
      <c r="AP812" t="s">
        <v>158</v>
      </c>
      <c r="AQ812" t="s">
        <v>159</v>
      </c>
      <c r="AR812">
        <v>2025</v>
      </c>
      <c r="AS812">
        <v>12</v>
      </c>
      <c r="AT812" s="65">
        <v>45669</v>
      </c>
      <c r="AU812" t="s">
        <v>160</v>
      </c>
      <c r="AV812" t="s">
        <v>161</v>
      </c>
      <c r="AW812" t="s">
        <v>162</v>
      </c>
      <c r="AX812">
        <v>70000</v>
      </c>
      <c r="AY812">
        <v>0</v>
      </c>
      <c r="AZ812">
        <v>0</v>
      </c>
      <c r="BA812">
        <v>0</v>
      </c>
      <c r="BB812">
        <v>0</v>
      </c>
      <c r="BC812">
        <v>0</v>
      </c>
      <c r="BD812">
        <v>0</v>
      </c>
      <c r="BE812">
        <v>0</v>
      </c>
      <c r="BF812">
        <v>0</v>
      </c>
      <c r="BG812">
        <v>0</v>
      </c>
      <c r="BH812">
        <v>0</v>
      </c>
      <c r="BI812">
        <v>0</v>
      </c>
      <c r="BJ812">
        <v>2009</v>
      </c>
      <c r="BK812">
        <v>5368.48</v>
      </c>
      <c r="BL812">
        <v>2128</v>
      </c>
      <c r="BM812">
        <v>0</v>
      </c>
      <c r="BN812">
        <v>0</v>
      </c>
      <c r="BO812">
        <v>0</v>
      </c>
      <c r="BP812">
        <v>0</v>
      </c>
      <c r="BQ812">
        <v>0</v>
      </c>
      <c r="BR812">
        <v>0</v>
      </c>
      <c r="BS812">
        <v>0</v>
      </c>
      <c r="BT812">
        <v>0</v>
      </c>
      <c r="BU812">
        <v>0</v>
      </c>
      <c r="BV812">
        <v>0</v>
      </c>
      <c r="BW812">
        <v>0</v>
      </c>
      <c r="BX812">
        <v>0</v>
      </c>
      <c r="BY812">
        <v>0</v>
      </c>
      <c r="BZ812">
        <v>0</v>
      </c>
      <c r="CA812">
        <v>0</v>
      </c>
      <c r="CB812">
        <v>0</v>
      </c>
      <c r="CC812">
        <v>0</v>
      </c>
      <c r="CD812">
        <v>0</v>
      </c>
      <c r="CE812">
        <v>0</v>
      </c>
      <c r="CF812">
        <v>0</v>
      </c>
      <c r="CG812">
        <v>0</v>
      </c>
      <c r="CH812">
        <v>0</v>
      </c>
      <c r="CI812">
        <v>0</v>
      </c>
      <c r="CJ812">
        <v>0</v>
      </c>
      <c r="CK812">
        <v>0</v>
      </c>
      <c r="CL812">
        <v>0</v>
      </c>
      <c r="CM812">
        <v>0</v>
      </c>
      <c r="CN812">
        <v>0</v>
      </c>
      <c r="CO812">
        <v>0</v>
      </c>
      <c r="CP812">
        <v>0</v>
      </c>
      <c r="CQ812">
        <v>0</v>
      </c>
      <c r="CR812">
        <v>0</v>
      </c>
      <c r="CS812">
        <v>0</v>
      </c>
      <c r="CT812">
        <v>0</v>
      </c>
      <c r="CU812">
        <v>0</v>
      </c>
      <c r="CV812">
        <v>0</v>
      </c>
      <c r="CW812">
        <v>0</v>
      </c>
      <c r="CX812">
        <v>0</v>
      </c>
      <c r="CY812">
        <v>0</v>
      </c>
      <c r="CZ812">
        <v>0</v>
      </c>
      <c r="DA812">
        <v>0</v>
      </c>
      <c r="DB812">
        <v>0</v>
      </c>
      <c r="DC812">
        <v>0</v>
      </c>
      <c r="DD812">
        <v>0</v>
      </c>
      <c r="DE812">
        <v>0</v>
      </c>
      <c r="DF812">
        <v>0</v>
      </c>
      <c r="DG812">
        <v>0</v>
      </c>
      <c r="DH812">
        <v>0</v>
      </c>
      <c r="DI812">
        <v>0</v>
      </c>
      <c r="DJ812">
        <v>0</v>
      </c>
      <c r="DK812">
        <v>0</v>
      </c>
      <c r="DL812">
        <v>0</v>
      </c>
      <c r="DM812">
        <v>0</v>
      </c>
      <c r="DN812">
        <v>0</v>
      </c>
      <c r="DO812">
        <v>0</v>
      </c>
      <c r="DP812">
        <v>0</v>
      </c>
      <c r="DQ812">
        <v>0</v>
      </c>
    </row>
    <row r="813" spans="1:121" x14ac:dyDescent="0.25">
      <c r="A813" t="s">
        <v>2456</v>
      </c>
      <c r="B813" t="s">
        <v>136</v>
      </c>
      <c r="C813" t="s">
        <v>137</v>
      </c>
      <c r="D813">
        <v>4</v>
      </c>
      <c r="E813" t="s">
        <v>138</v>
      </c>
      <c r="F813" t="s">
        <v>2455</v>
      </c>
      <c r="G813" s="65">
        <v>30415</v>
      </c>
      <c r="H813" t="s">
        <v>141</v>
      </c>
      <c r="I813" t="s">
        <v>142</v>
      </c>
      <c r="J813" s="66">
        <v>200013300250274</v>
      </c>
      <c r="K813" t="s">
        <v>143</v>
      </c>
      <c r="L813">
        <v>4</v>
      </c>
      <c r="M813" s="65">
        <v>45663</v>
      </c>
      <c r="N813" t="s">
        <v>214</v>
      </c>
      <c r="O813" t="s">
        <v>215</v>
      </c>
      <c r="P813" t="s">
        <v>214</v>
      </c>
      <c r="Q813" t="s">
        <v>215</v>
      </c>
      <c r="R813">
        <v>1</v>
      </c>
      <c r="S813" t="s">
        <v>146</v>
      </c>
      <c r="T813" t="s">
        <v>147</v>
      </c>
      <c r="U813" t="s">
        <v>148</v>
      </c>
      <c r="V813" t="s">
        <v>149</v>
      </c>
      <c r="W813" t="s">
        <v>150</v>
      </c>
      <c r="X813">
        <v>1271</v>
      </c>
      <c r="Y813" t="s">
        <v>2457</v>
      </c>
      <c r="Z813" t="s">
        <v>152</v>
      </c>
      <c r="AA813" t="s">
        <v>153</v>
      </c>
      <c r="AB813" t="s">
        <v>154</v>
      </c>
      <c r="AC813" t="s">
        <v>155</v>
      </c>
      <c r="AF813" t="s">
        <v>188</v>
      </c>
      <c r="AG813" t="s">
        <v>189</v>
      </c>
      <c r="AP813" t="s">
        <v>158</v>
      </c>
      <c r="AQ813" t="s">
        <v>159</v>
      </c>
      <c r="AR813">
        <v>2025</v>
      </c>
      <c r="AS813">
        <v>12</v>
      </c>
      <c r="AT813" s="65">
        <v>45669</v>
      </c>
      <c r="AU813" t="s">
        <v>160</v>
      </c>
      <c r="AV813" t="s">
        <v>161</v>
      </c>
      <c r="AW813" t="s">
        <v>162</v>
      </c>
      <c r="AX813">
        <v>26663.18</v>
      </c>
      <c r="AY813">
        <v>23336.82</v>
      </c>
      <c r="AZ813">
        <v>0</v>
      </c>
      <c r="BA813">
        <v>0</v>
      </c>
      <c r="BB813">
        <v>0</v>
      </c>
      <c r="BC813">
        <v>0</v>
      </c>
      <c r="BD813">
        <v>0</v>
      </c>
      <c r="BE813">
        <v>0</v>
      </c>
      <c r="BF813">
        <v>0</v>
      </c>
      <c r="BG813">
        <v>0</v>
      </c>
      <c r="BH813">
        <v>0</v>
      </c>
      <c r="BI813">
        <v>0</v>
      </c>
      <c r="BJ813">
        <v>1435</v>
      </c>
      <c r="BK813">
        <v>1566.03</v>
      </c>
      <c r="BL813">
        <v>1520</v>
      </c>
      <c r="BM813">
        <v>0</v>
      </c>
      <c r="BN813">
        <v>0</v>
      </c>
      <c r="BO813">
        <v>1919.78</v>
      </c>
      <c r="BP813">
        <v>0</v>
      </c>
      <c r="BQ813">
        <v>0</v>
      </c>
      <c r="BR813">
        <v>0</v>
      </c>
      <c r="BS813">
        <v>0</v>
      </c>
      <c r="BT813">
        <v>0</v>
      </c>
      <c r="BU813">
        <v>0</v>
      </c>
      <c r="BV813">
        <v>0</v>
      </c>
      <c r="BW813">
        <v>0</v>
      </c>
      <c r="BX813">
        <v>0</v>
      </c>
      <c r="BY813">
        <v>0</v>
      </c>
      <c r="BZ813">
        <v>10648.63</v>
      </c>
      <c r="CA813">
        <v>0</v>
      </c>
      <c r="CB813">
        <v>0</v>
      </c>
      <c r="CC813">
        <v>0</v>
      </c>
      <c r="CD813">
        <v>0</v>
      </c>
      <c r="CE813">
        <v>0</v>
      </c>
      <c r="CF813">
        <v>0</v>
      </c>
      <c r="CG813">
        <v>0</v>
      </c>
      <c r="CH813">
        <v>0</v>
      </c>
      <c r="CI813">
        <v>0</v>
      </c>
      <c r="CJ813">
        <v>0</v>
      </c>
      <c r="CK813">
        <v>0</v>
      </c>
      <c r="CL813">
        <v>0</v>
      </c>
      <c r="CM813">
        <v>0</v>
      </c>
      <c r="CN813">
        <v>0</v>
      </c>
      <c r="CO813">
        <v>0</v>
      </c>
      <c r="CP813">
        <v>0</v>
      </c>
      <c r="CQ813">
        <v>0</v>
      </c>
      <c r="CR813">
        <v>0</v>
      </c>
      <c r="CS813">
        <v>0</v>
      </c>
      <c r="CT813">
        <v>0</v>
      </c>
      <c r="CU813">
        <v>0</v>
      </c>
      <c r="CV813">
        <v>0</v>
      </c>
      <c r="CW813">
        <v>0</v>
      </c>
      <c r="CX813">
        <v>0</v>
      </c>
      <c r="CY813">
        <v>0</v>
      </c>
      <c r="CZ813">
        <v>0</v>
      </c>
      <c r="DA813">
        <v>0</v>
      </c>
      <c r="DB813">
        <v>0</v>
      </c>
      <c r="DC813">
        <v>0</v>
      </c>
      <c r="DD813">
        <v>0</v>
      </c>
      <c r="DE813">
        <v>0</v>
      </c>
      <c r="DF813">
        <v>0</v>
      </c>
      <c r="DG813">
        <v>0</v>
      </c>
      <c r="DH813">
        <v>0</v>
      </c>
      <c r="DI813">
        <v>0</v>
      </c>
      <c r="DJ813">
        <v>0</v>
      </c>
      <c r="DK813">
        <v>0</v>
      </c>
      <c r="DL813">
        <v>0</v>
      </c>
      <c r="DM813">
        <v>0</v>
      </c>
      <c r="DN813">
        <v>0</v>
      </c>
      <c r="DO813">
        <v>0</v>
      </c>
      <c r="DP813">
        <v>0</v>
      </c>
      <c r="DQ813">
        <v>0</v>
      </c>
    </row>
    <row r="814" spans="1:121" x14ac:dyDescent="0.25">
      <c r="A814" t="s">
        <v>2459</v>
      </c>
      <c r="B814" t="s">
        <v>136</v>
      </c>
      <c r="C814" t="s">
        <v>137</v>
      </c>
      <c r="D814">
        <v>103</v>
      </c>
      <c r="E814" t="s">
        <v>138</v>
      </c>
      <c r="F814" t="s">
        <v>2458</v>
      </c>
      <c r="G814" t="s">
        <v>2460</v>
      </c>
      <c r="H814" t="s">
        <v>141</v>
      </c>
      <c r="I814" t="s">
        <v>142</v>
      </c>
      <c r="J814" s="66">
        <v>9605267269</v>
      </c>
      <c r="K814" t="s">
        <v>143</v>
      </c>
      <c r="L814">
        <v>1</v>
      </c>
      <c r="M814" s="65">
        <v>45667</v>
      </c>
      <c r="N814" t="s">
        <v>167</v>
      </c>
      <c r="O814" t="s">
        <v>168</v>
      </c>
      <c r="P814" t="s">
        <v>167</v>
      </c>
      <c r="Q814" t="s">
        <v>168</v>
      </c>
      <c r="R814">
        <v>34</v>
      </c>
      <c r="S814" t="s">
        <v>169</v>
      </c>
      <c r="T814" t="s">
        <v>147</v>
      </c>
      <c r="U814" t="s">
        <v>148</v>
      </c>
      <c r="V814" t="s">
        <v>149</v>
      </c>
      <c r="W814" t="s">
        <v>150</v>
      </c>
      <c r="X814">
        <v>2210</v>
      </c>
      <c r="Y814" t="s">
        <v>170</v>
      </c>
      <c r="AB814" t="s">
        <v>154</v>
      </c>
      <c r="AC814" t="s">
        <v>155</v>
      </c>
      <c r="AP814" t="s">
        <v>158</v>
      </c>
      <c r="AQ814" t="s">
        <v>159</v>
      </c>
      <c r="AR814">
        <v>2025</v>
      </c>
      <c r="AS814">
        <v>12</v>
      </c>
      <c r="AT814" s="65">
        <v>45669</v>
      </c>
      <c r="AU814" t="s">
        <v>160</v>
      </c>
      <c r="AV814" t="s">
        <v>161</v>
      </c>
      <c r="AW814" t="s">
        <v>171</v>
      </c>
      <c r="AX814">
        <v>0</v>
      </c>
      <c r="AY814">
        <v>0</v>
      </c>
      <c r="AZ814">
        <v>0</v>
      </c>
      <c r="BA814">
        <v>0</v>
      </c>
      <c r="BB814">
        <v>0</v>
      </c>
      <c r="BC814">
        <v>0</v>
      </c>
      <c r="BD814">
        <v>0</v>
      </c>
      <c r="BE814">
        <v>0</v>
      </c>
      <c r="BF814">
        <v>0</v>
      </c>
      <c r="BG814">
        <v>0</v>
      </c>
      <c r="BH814">
        <v>0</v>
      </c>
      <c r="BI814">
        <v>0</v>
      </c>
      <c r="BJ814">
        <v>1435</v>
      </c>
      <c r="BK814">
        <v>1854</v>
      </c>
      <c r="BL814">
        <v>1520</v>
      </c>
      <c r="BM814">
        <v>0</v>
      </c>
      <c r="BN814">
        <v>0</v>
      </c>
      <c r="BO814">
        <v>0</v>
      </c>
      <c r="BP814">
        <v>0</v>
      </c>
      <c r="BQ814">
        <v>0</v>
      </c>
      <c r="BR814">
        <v>0</v>
      </c>
      <c r="BS814">
        <v>0</v>
      </c>
      <c r="BT814">
        <v>0</v>
      </c>
      <c r="BU814">
        <v>0</v>
      </c>
      <c r="BV814">
        <v>0</v>
      </c>
      <c r="BW814">
        <v>0</v>
      </c>
      <c r="BX814">
        <v>0</v>
      </c>
      <c r="BY814">
        <v>0</v>
      </c>
      <c r="BZ814">
        <v>0</v>
      </c>
      <c r="CA814">
        <v>0</v>
      </c>
      <c r="CB814">
        <v>0</v>
      </c>
      <c r="CC814">
        <v>0</v>
      </c>
      <c r="CD814">
        <v>0</v>
      </c>
      <c r="CE814">
        <v>0</v>
      </c>
      <c r="CF814">
        <v>0</v>
      </c>
      <c r="CG814">
        <v>0</v>
      </c>
      <c r="CH814">
        <v>0</v>
      </c>
      <c r="CI814">
        <v>0</v>
      </c>
      <c r="CJ814">
        <v>0</v>
      </c>
      <c r="CK814">
        <v>0</v>
      </c>
      <c r="CL814">
        <v>0</v>
      </c>
      <c r="CM814">
        <v>0</v>
      </c>
      <c r="CN814">
        <v>0</v>
      </c>
      <c r="CO814">
        <v>0</v>
      </c>
      <c r="CP814">
        <v>0</v>
      </c>
      <c r="CQ814">
        <v>0</v>
      </c>
      <c r="CR814">
        <v>0</v>
      </c>
      <c r="CS814">
        <v>0</v>
      </c>
      <c r="CT814">
        <v>0</v>
      </c>
      <c r="CU814">
        <v>0</v>
      </c>
      <c r="CV814">
        <v>0</v>
      </c>
      <c r="CW814">
        <v>0</v>
      </c>
      <c r="CX814">
        <v>0</v>
      </c>
      <c r="CY814">
        <v>0</v>
      </c>
      <c r="CZ814">
        <v>0</v>
      </c>
      <c r="DA814">
        <v>0</v>
      </c>
      <c r="DB814">
        <v>0</v>
      </c>
      <c r="DC814">
        <v>0</v>
      </c>
      <c r="DD814">
        <v>0</v>
      </c>
      <c r="DE814">
        <v>0</v>
      </c>
      <c r="DF814">
        <v>0</v>
      </c>
      <c r="DG814">
        <v>0</v>
      </c>
      <c r="DH814">
        <v>0</v>
      </c>
      <c r="DI814">
        <v>0</v>
      </c>
      <c r="DJ814">
        <v>0</v>
      </c>
      <c r="DK814">
        <v>0</v>
      </c>
      <c r="DL814">
        <v>0</v>
      </c>
      <c r="DM814">
        <v>0</v>
      </c>
      <c r="DN814">
        <v>0</v>
      </c>
      <c r="DO814">
        <v>0</v>
      </c>
      <c r="DP814">
        <v>0</v>
      </c>
      <c r="DQ814">
        <v>0</v>
      </c>
    </row>
    <row r="815" spans="1:121" x14ac:dyDescent="0.25">
      <c r="A815" t="s">
        <v>2462</v>
      </c>
      <c r="B815" t="s">
        <v>136</v>
      </c>
      <c r="C815" t="s">
        <v>137</v>
      </c>
      <c r="D815">
        <v>34</v>
      </c>
      <c r="E815" t="s">
        <v>138</v>
      </c>
      <c r="F815" t="s">
        <v>2461</v>
      </c>
      <c r="G815" t="s">
        <v>2463</v>
      </c>
      <c r="H815" t="s">
        <v>141</v>
      </c>
      <c r="I815" t="s">
        <v>142</v>
      </c>
      <c r="J815" s="66">
        <v>9600834764</v>
      </c>
      <c r="K815" t="s">
        <v>143</v>
      </c>
      <c r="L815">
        <v>1</v>
      </c>
      <c r="M815" s="65">
        <v>45667</v>
      </c>
      <c r="N815" t="s">
        <v>214</v>
      </c>
      <c r="O815" t="s">
        <v>215</v>
      </c>
      <c r="P815" t="s">
        <v>214</v>
      </c>
      <c r="Q815" t="s">
        <v>215</v>
      </c>
      <c r="R815">
        <v>1</v>
      </c>
      <c r="S815" t="s">
        <v>146</v>
      </c>
      <c r="T815" t="s">
        <v>147</v>
      </c>
      <c r="U815" t="s">
        <v>148</v>
      </c>
      <c r="V815" t="s">
        <v>149</v>
      </c>
      <c r="W815" t="s">
        <v>150</v>
      </c>
      <c r="X815">
        <v>3223</v>
      </c>
      <c r="Y815" t="s">
        <v>287</v>
      </c>
      <c r="Z815" t="s">
        <v>193</v>
      </c>
      <c r="AA815" t="s">
        <v>194</v>
      </c>
      <c r="AB815" t="s">
        <v>154</v>
      </c>
      <c r="AC815" t="s">
        <v>155</v>
      </c>
      <c r="AF815" t="s">
        <v>156</v>
      </c>
      <c r="AG815" t="s">
        <v>157</v>
      </c>
      <c r="AP815" t="s">
        <v>158</v>
      </c>
      <c r="AQ815" t="s">
        <v>159</v>
      </c>
      <c r="AR815">
        <v>2025</v>
      </c>
      <c r="AS815">
        <v>12</v>
      </c>
      <c r="AT815" s="65">
        <v>45669</v>
      </c>
      <c r="AU815" t="s">
        <v>160</v>
      </c>
      <c r="AV815" t="s">
        <v>161</v>
      </c>
      <c r="AW815" t="s">
        <v>162</v>
      </c>
      <c r="AX815">
        <v>37500</v>
      </c>
      <c r="AY815">
        <v>0</v>
      </c>
      <c r="AZ815">
        <v>0</v>
      </c>
      <c r="BA815">
        <v>0</v>
      </c>
      <c r="BB815">
        <v>0</v>
      </c>
      <c r="BC815">
        <v>0</v>
      </c>
      <c r="BD815">
        <v>0</v>
      </c>
      <c r="BE815">
        <v>0</v>
      </c>
      <c r="BF815">
        <v>0</v>
      </c>
      <c r="BG815">
        <v>0</v>
      </c>
      <c r="BH815">
        <v>0</v>
      </c>
      <c r="BI815">
        <v>0</v>
      </c>
      <c r="BJ815">
        <v>1076.25</v>
      </c>
      <c r="BK815">
        <v>89.81</v>
      </c>
      <c r="BL815">
        <v>1140</v>
      </c>
      <c r="BM815">
        <v>0</v>
      </c>
      <c r="BN815">
        <v>0</v>
      </c>
      <c r="BO815">
        <v>0</v>
      </c>
      <c r="BP815">
        <v>0</v>
      </c>
      <c r="BQ815">
        <v>0</v>
      </c>
      <c r="BR815">
        <v>0</v>
      </c>
      <c r="BS815">
        <v>0</v>
      </c>
      <c r="BT815">
        <v>0</v>
      </c>
      <c r="BU815">
        <v>0</v>
      </c>
      <c r="BV815">
        <v>0</v>
      </c>
      <c r="BW815">
        <v>0</v>
      </c>
      <c r="BX815">
        <v>0</v>
      </c>
      <c r="BY815">
        <v>0</v>
      </c>
      <c r="BZ815">
        <v>0</v>
      </c>
      <c r="CA815">
        <v>0</v>
      </c>
      <c r="CB815">
        <v>0</v>
      </c>
      <c r="CC815">
        <v>0</v>
      </c>
      <c r="CD815">
        <v>0</v>
      </c>
      <c r="CE815">
        <v>0</v>
      </c>
      <c r="CF815">
        <v>0</v>
      </c>
      <c r="CG815">
        <v>0</v>
      </c>
      <c r="CH815">
        <v>0</v>
      </c>
      <c r="CI815">
        <v>0</v>
      </c>
      <c r="CJ815">
        <v>0</v>
      </c>
      <c r="CK815">
        <v>0</v>
      </c>
      <c r="CL815">
        <v>0</v>
      </c>
      <c r="CM815">
        <v>0</v>
      </c>
      <c r="CN815">
        <v>0</v>
      </c>
      <c r="CO815">
        <v>0</v>
      </c>
      <c r="CP815">
        <v>0</v>
      </c>
      <c r="CQ815">
        <v>0</v>
      </c>
      <c r="CR815">
        <v>0</v>
      </c>
      <c r="CS815">
        <v>0</v>
      </c>
      <c r="CT815">
        <v>0</v>
      </c>
      <c r="CU815">
        <v>0</v>
      </c>
      <c r="CV815">
        <v>0</v>
      </c>
      <c r="CW815">
        <v>0</v>
      </c>
      <c r="CX815">
        <v>0</v>
      </c>
      <c r="CY815">
        <v>0</v>
      </c>
      <c r="CZ815">
        <v>0</v>
      </c>
      <c r="DA815">
        <v>0</v>
      </c>
      <c r="DB815">
        <v>0</v>
      </c>
      <c r="DC815">
        <v>0</v>
      </c>
      <c r="DD815">
        <v>0</v>
      </c>
      <c r="DE815">
        <v>0</v>
      </c>
      <c r="DF815">
        <v>0</v>
      </c>
      <c r="DG815">
        <v>0</v>
      </c>
      <c r="DH815">
        <v>0</v>
      </c>
      <c r="DI815">
        <v>0</v>
      </c>
      <c r="DJ815">
        <v>0</v>
      </c>
      <c r="DK815">
        <v>0</v>
      </c>
      <c r="DL815">
        <v>0</v>
      </c>
      <c r="DM815">
        <v>0</v>
      </c>
      <c r="DN815">
        <v>0</v>
      </c>
      <c r="DO815">
        <v>0</v>
      </c>
      <c r="DP815">
        <v>0</v>
      </c>
      <c r="DQ815">
        <v>0</v>
      </c>
    </row>
    <row r="816" spans="1:121" x14ac:dyDescent="0.25">
      <c r="A816" t="s">
        <v>2465</v>
      </c>
      <c r="B816" t="s">
        <v>136</v>
      </c>
      <c r="C816" t="s">
        <v>137</v>
      </c>
      <c r="D816">
        <v>220</v>
      </c>
      <c r="E816" t="s">
        <v>138</v>
      </c>
      <c r="F816" t="s">
        <v>2464</v>
      </c>
      <c r="G816" s="65">
        <v>30530</v>
      </c>
      <c r="H816" t="s">
        <v>141</v>
      </c>
      <c r="I816" t="s">
        <v>142</v>
      </c>
      <c r="J816" s="66">
        <v>9607437368</v>
      </c>
      <c r="K816" t="s">
        <v>143</v>
      </c>
      <c r="L816">
        <v>1</v>
      </c>
      <c r="M816" s="65">
        <v>45666</v>
      </c>
      <c r="N816" t="s">
        <v>329</v>
      </c>
      <c r="O816" t="s">
        <v>330</v>
      </c>
      <c r="P816" t="s">
        <v>329</v>
      </c>
      <c r="Q816" t="s">
        <v>330</v>
      </c>
      <c r="R816">
        <v>1</v>
      </c>
      <c r="S816" t="s">
        <v>146</v>
      </c>
      <c r="T816" t="s">
        <v>147</v>
      </c>
      <c r="U816" t="s">
        <v>148</v>
      </c>
      <c r="V816" t="s">
        <v>149</v>
      </c>
      <c r="W816" t="s">
        <v>150</v>
      </c>
      <c r="X816">
        <v>1250</v>
      </c>
      <c r="Y816" t="s">
        <v>495</v>
      </c>
      <c r="Z816" t="s">
        <v>193</v>
      </c>
      <c r="AA816" t="s">
        <v>194</v>
      </c>
      <c r="AB816" t="s">
        <v>195</v>
      </c>
      <c r="AC816" t="s">
        <v>196</v>
      </c>
      <c r="AF816" t="s">
        <v>260</v>
      </c>
      <c r="AG816" t="s">
        <v>261</v>
      </c>
      <c r="AP816" t="s">
        <v>158</v>
      </c>
      <c r="AQ816" t="s">
        <v>159</v>
      </c>
      <c r="AR816">
        <v>2025</v>
      </c>
      <c r="AS816">
        <v>12</v>
      </c>
      <c r="AT816" s="65">
        <v>45669</v>
      </c>
      <c r="AU816" t="s">
        <v>160</v>
      </c>
      <c r="AV816" t="s">
        <v>161</v>
      </c>
      <c r="AW816" t="s">
        <v>162</v>
      </c>
      <c r="AX816">
        <v>25000</v>
      </c>
      <c r="AY816">
        <v>0</v>
      </c>
      <c r="AZ816">
        <v>0</v>
      </c>
      <c r="BA816">
        <v>0</v>
      </c>
      <c r="BB816">
        <v>0</v>
      </c>
      <c r="BC816">
        <v>0</v>
      </c>
      <c r="BD816">
        <v>0</v>
      </c>
      <c r="BE816">
        <v>0</v>
      </c>
      <c r="BF816">
        <v>0</v>
      </c>
      <c r="BG816">
        <v>0</v>
      </c>
      <c r="BH816">
        <v>0</v>
      </c>
      <c r="BI816">
        <v>0</v>
      </c>
      <c r="BJ816">
        <v>717.5</v>
      </c>
      <c r="BK816">
        <v>0</v>
      </c>
      <c r="BL816">
        <v>760</v>
      </c>
      <c r="BM816">
        <v>0</v>
      </c>
      <c r="BN816">
        <v>0</v>
      </c>
      <c r="BO816">
        <v>0</v>
      </c>
      <c r="BP816">
        <v>0</v>
      </c>
      <c r="BQ816">
        <v>0</v>
      </c>
      <c r="BR816">
        <v>0</v>
      </c>
      <c r="BS816">
        <v>0</v>
      </c>
      <c r="BT816">
        <v>0</v>
      </c>
      <c r="BU816">
        <v>0</v>
      </c>
      <c r="BV816">
        <v>0</v>
      </c>
      <c r="BW816">
        <v>0</v>
      </c>
      <c r="BX816">
        <v>0</v>
      </c>
      <c r="BY816">
        <v>0</v>
      </c>
      <c r="BZ816">
        <v>0</v>
      </c>
      <c r="CA816">
        <v>0</v>
      </c>
      <c r="CB816">
        <v>0</v>
      </c>
      <c r="CC816">
        <v>0</v>
      </c>
      <c r="CD816">
        <v>0</v>
      </c>
      <c r="CE816">
        <v>0</v>
      </c>
      <c r="CF816">
        <v>0</v>
      </c>
      <c r="CG816">
        <v>0</v>
      </c>
      <c r="CH816">
        <v>0</v>
      </c>
      <c r="CI816">
        <v>0</v>
      </c>
      <c r="CJ816">
        <v>0</v>
      </c>
      <c r="CK816">
        <v>0</v>
      </c>
      <c r="CL816">
        <v>0</v>
      </c>
      <c r="CM816">
        <v>0</v>
      </c>
      <c r="CN816">
        <v>0</v>
      </c>
      <c r="CO816">
        <v>0</v>
      </c>
      <c r="CP816">
        <v>0</v>
      </c>
      <c r="CQ816">
        <v>0</v>
      </c>
      <c r="CR816">
        <v>0</v>
      </c>
      <c r="CS816">
        <v>0</v>
      </c>
      <c r="CT816">
        <v>0</v>
      </c>
      <c r="CU816">
        <v>0</v>
      </c>
      <c r="CV816">
        <v>0</v>
      </c>
      <c r="CW816">
        <v>0</v>
      </c>
      <c r="CX816">
        <v>0</v>
      </c>
      <c r="CY816">
        <v>0</v>
      </c>
      <c r="CZ816">
        <v>0</v>
      </c>
      <c r="DA816">
        <v>0</v>
      </c>
      <c r="DB816">
        <v>0</v>
      </c>
      <c r="DC816">
        <v>0</v>
      </c>
      <c r="DD816">
        <v>0</v>
      </c>
      <c r="DE816">
        <v>0</v>
      </c>
      <c r="DF816">
        <v>0</v>
      </c>
      <c r="DG816">
        <v>0</v>
      </c>
      <c r="DH816">
        <v>0</v>
      </c>
      <c r="DI816">
        <v>0</v>
      </c>
      <c r="DJ816">
        <v>0</v>
      </c>
      <c r="DK816">
        <v>0</v>
      </c>
      <c r="DL816">
        <v>0</v>
      </c>
      <c r="DM816">
        <v>0</v>
      </c>
      <c r="DN816">
        <v>0</v>
      </c>
      <c r="DO816">
        <v>0</v>
      </c>
      <c r="DP816">
        <v>0</v>
      </c>
      <c r="DQ816">
        <v>0</v>
      </c>
    </row>
    <row r="817" spans="1:121" x14ac:dyDescent="0.25">
      <c r="A817" t="s">
        <v>2467</v>
      </c>
      <c r="B817" t="s">
        <v>136</v>
      </c>
      <c r="C817" t="s">
        <v>137</v>
      </c>
      <c r="D817">
        <v>46</v>
      </c>
      <c r="E817" t="s">
        <v>138</v>
      </c>
      <c r="F817" t="s">
        <v>2466</v>
      </c>
      <c r="G817" t="s">
        <v>2468</v>
      </c>
      <c r="H817" t="s">
        <v>141</v>
      </c>
      <c r="I817" t="s">
        <v>142</v>
      </c>
      <c r="J817" s="66">
        <v>200010302219750</v>
      </c>
      <c r="K817" t="s">
        <v>143</v>
      </c>
      <c r="L817">
        <v>5</v>
      </c>
      <c r="M817" s="65">
        <v>45663</v>
      </c>
      <c r="N817" t="s">
        <v>372</v>
      </c>
      <c r="O817" t="s">
        <v>373</v>
      </c>
      <c r="P817" t="s">
        <v>372</v>
      </c>
      <c r="Q817" t="s">
        <v>373</v>
      </c>
      <c r="R817">
        <v>1</v>
      </c>
      <c r="S817" t="s">
        <v>146</v>
      </c>
      <c r="T817" t="s">
        <v>147</v>
      </c>
      <c r="U817" t="s">
        <v>148</v>
      </c>
      <c r="V817" t="s">
        <v>149</v>
      </c>
      <c r="W817" t="s">
        <v>150</v>
      </c>
      <c r="X817">
        <v>2210</v>
      </c>
      <c r="Y817" t="s">
        <v>170</v>
      </c>
      <c r="AB817" t="s">
        <v>154</v>
      </c>
      <c r="AC817" t="s">
        <v>155</v>
      </c>
      <c r="AP817" t="s">
        <v>158</v>
      </c>
      <c r="AQ817" t="s">
        <v>159</v>
      </c>
      <c r="AR817">
        <v>2025</v>
      </c>
      <c r="AS817">
        <v>12</v>
      </c>
      <c r="AT817" s="65">
        <v>45669</v>
      </c>
      <c r="AU817" t="s">
        <v>160</v>
      </c>
      <c r="AV817" t="s">
        <v>161</v>
      </c>
      <c r="AW817" t="s">
        <v>162</v>
      </c>
      <c r="AX817">
        <v>35000</v>
      </c>
      <c r="AY817">
        <v>0</v>
      </c>
      <c r="AZ817">
        <v>0</v>
      </c>
      <c r="BA817">
        <v>0</v>
      </c>
      <c r="BB817">
        <v>0</v>
      </c>
      <c r="BC817">
        <v>0</v>
      </c>
      <c r="BD817">
        <v>0</v>
      </c>
      <c r="BE817">
        <v>0</v>
      </c>
      <c r="BF817">
        <v>0</v>
      </c>
      <c r="BG817">
        <v>0</v>
      </c>
      <c r="BH817">
        <v>0</v>
      </c>
      <c r="BI817">
        <v>0</v>
      </c>
      <c r="BJ817">
        <v>1004.5</v>
      </c>
      <c r="BK817">
        <v>0</v>
      </c>
      <c r="BL817">
        <v>1064</v>
      </c>
      <c r="BM817">
        <v>0</v>
      </c>
      <c r="BN817">
        <v>0</v>
      </c>
      <c r="BO817">
        <v>0</v>
      </c>
      <c r="BP817">
        <v>0</v>
      </c>
      <c r="BQ817">
        <v>0</v>
      </c>
      <c r="BR817">
        <v>0</v>
      </c>
      <c r="BS817">
        <v>0</v>
      </c>
      <c r="BT817">
        <v>0</v>
      </c>
      <c r="BU817">
        <v>0</v>
      </c>
      <c r="BV817">
        <v>0</v>
      </c>
      <c r="BW817">
        <v>0</v>
      </c>
      <c r="BX817">
        <v>0</v>
      </c>
      <c r="BY817">
        <v>0</v>
      </c>
      <c r="BZ817">
        <v>0</v>
      </c>
      <c r="CA817">
        <v>0</v>
      </c>
      <c r="CB817">
        <v>0</v>
      </c>
      <c r="CC817">
        <v>0</v>
      </c>
      <c r="CD817">
        <v>0</v>
      </c>
      <c r="CE817">
        <v>0</v>
      </c>
      <c r="CF817">
        <v>0</v>
      </c>
      <c r="CG817">
        <v>0</v>
      </c>
      <c r="CH817">
        <v>0</v>
      </c>
      <c r="CI817">
        <v>0</v>
      </c>
      <c r="CJ817">
        <v>0</v>
      </c>
      <c r="CK817">
        <v>0</v>
      </c>
      <c r="CL817">
        <v>0</v>
      </c>
      <c r="CM817">
        <v>0</v>
      </c>
      <c r="CN817">
        <v>0</v>
      </c>
      <c r="CO817">
        <v>0</v>
      </c>
      <c r="CP817">
        <v>0</v>
      </c>
      <c r="CQ817">
        <v>0</v>
      </c>
      <c r="CR817">
        <v>0</v>
      </c>
      <c r="CS817">
        <v>0</v>
      </c>
      <c r="CT817">
        <v>0</v>
      </c>
      <c r="CU817">
        <v>0</v>
      </c>
      <c r="CV817">
        <v>0</v>
      </c>
      <c r="CW817">
        <v>0</v>
      </c>
      <c r="CX817">
        <v>0</v>
      </c>
      <c r="CY817">
        <v>0</v>
      </c>
      <c r="CZ817">
        <v>0</v>
      </c>
      <c r="DA817">
        <v>0</v>
      </c>
      <c r="DB817">
        <v>0</v>
      </c>
      <c r="DC817">
        <v>0</v>
      </c>
      <c r="DD817">
        <v>0</v>
      </c>
      <c r="DE817">
        <v>0</v>
      </c>
      <c r="DF817">
        <v>0</v>
      </c>
      <c r="DG817">
        <v>0</v>
      </c>
      <c r="DH817">
        <v>0</v>
      </c>
      <c r="DI817">
        <v>0</v>
      </c>
      <c r="DJ817">
        <v>0</v>
      </c>
      <c r="DK817">
        <v>0</v>
      </c>
      <c r="DL817">
        <v>0</v>
      </c>
      <c r="DM817">
        <v>0</v>
      </c>
      <c r="DN817">
        <v>0</v>
      </c>
      <c r="DO817">
        <v>0</v>
      </c>
      <c r="DP817">
        <v>0</v>
      </c>
      <c r="DQ817">
        <v>0</v>
      </c>
    </row>
    <row r="818" spans="1:121" x14ac:dyDescent="0.25">
      <c r="A818" t="s">
        <v>2470</v>
      </c>
      <c r="B818" t="s">
        <v>136</v>
      </c>
      <c r="C818" t="s">
        <v>137</v>
      </c>
      <c r="D818">
        <v>26</v>
      </c>
      <c r="E818" t="s">
        <v>138</v>
      </c>
      <c r="F818" t="s">
        <v>2469</v>
      </c>
      <c r="G818" s="65">
        <v>37935</v>
      </c>
      <c r="H818" t="s">
        <v>166</v>
      </c>
      <c r="I818" t="s">
        <v>142</v>
      </c>
      <c r="J818" s="66">
        <v>200019604154746</v>
      </c>
      <c r="K818" t="s">
        <v>143</v>
      </c>
      <c r="L818">
        <v>3</v>
      </c>
      <c r="M818" s="65">
        <v>45666</v>
      </c>
      <c r="N818" t="s">
        <v>627</v>
      </c>
      <c r="O818" t="s">
        <v>628</v>
      </c>
      <c r="P818" t="s">
        <v>627</v>
      </c>
      <c r="Q818" t="s">
        <v>628</v>
      </c>
      <c r="R818">
        <v>1</v>
      </c>
      <c r="S818" t="s">
        <v>146</v>
      </c>
      <c r="T818" t="s">
        <v>147</v>
      </c>
      <c r="U818" t="s">
        <v>148</v>
      </c>
      <c r="V818" t="s">
        <v>149</v>
      </c>
      <c r="W818" t="s">
        <v>150</v>
      </c>
      <c r="X818">
        <v>3389</v>
      </c>
      <c r="Y818" t="s">
        <v>277</v>
      </c>
      <c r="Z818" t="s">
        <v>193</v>
      </c>
      <c r="AA818" t="s">
        <v>194</v>
      </c>
      <c r="AB818" t="s">
        <v>154</v>
      </c>
      <c r="AC818" t="s">
        <v>155</v>
      </c>
      <c r="AF818" t="s">
        <v>156</v>
      </c>
      <c r="AG818" t="s">
        <v>157</v>
      </c>
      <c r="AP818" t="s">
        <v>158</v>
      </c>
      <c r="AQ818" t="s">
        <v>159</v>
      </c>
      <c r="AR818">
        <v>2025</v>
      </c>
      <c r="AS818">
        <v>12</v>
      </c>
      <c r="AT818" s="65">
        <v>45669</v>
      </c>
      <c r="AU818" t="s">
        <v>160</v>
      </c>
      <c r="AV818" t="s">
        <v>161</v>
      </c>
      <c r="AW818" t="s">
        <v>162</v>
      </c>
      <c r="AX818">
        <v>40000</v>
      </c>
      <c r="AY818">
        <v>0</v>
      </c>
      <c r="AZ818">
        <v>0</v>
      </c>
      <c r="BA818">
        <v>0</v>
      </c>
      <c r="BB818">
        <v>0</v>
      </c>
      <c r="BC818">
        <v>0</v>
      </c>
      <c r="BD818">
        <v>0</v>
      </c>
      <c r="BE818">
        <v>0</v>
      </c>
      <c r="BF818">
        <v>0</v>
      </c>
      <c r="BG818">
        <v>0</v>
      </c>
      <c r="BH818">
        <v>0</v>
      </c>
      <c r="BI818">
        <v>0</v>
      </c>
      <c r="BJ818">
        <v>1148</v>
      </c>
      <c r="BK818">
        <v>442.65</v>
      </c>
      <c r="BL818">
        <v>1216</v>
      </c>
      <c r="BM818">
        <v>0</v>
      </c>
      <c r="BN818">
        <v>0</v>
      </c>
      <c r="BO818">
        <v>0</v>
      </c>
      <c r="BP818">
        <v>0</v>
      </c>
      <c r="BQ818">
        <v>0</v>
      </c>
      <c r="BR818">
        <v>0</v>
      </c>
      <c r="BS818">
        <v>0</v>
      </c>
      <c r="BT818">
        <v>0</v>
      </c>
      <c r="BU818">
        <v>0</v>
      </c>
      <c r="BV818">
        <v>0</v>
      </c>
      <c r="BW818">
        <v>0</v>
      </c>
      <c r="BX818">
        <v>0</v>
      </c>
      <c r="BY818">
        <v>0</v>
      </c>
      <c r="BZ818">
        <v>0</v>
      </c>
      <c r="CA818">
        <v>0</v>
      </c>
      <c r="CB818">
        <v>0</v>
      </c>
      <c r="CC818">
        <v>0</v>
      </c>
      <c r="CD818">
        <v>0</v>
      </c>
      <c r="CE818">
        <v>0</v>
      </c>
      <c r="CF818">
        <v>0</v>
      </c>
      <c r="CG818">
        <v>0</v>
      </c>
      <c r="CH818">
        <v>0</v>
      </c>
      <c r="CI818">
        <v>0</v>
      </c>
      <c r="CJ818">
        <v>0</v>
      </c>
      <c r="CK818">
        <v>0</v>
      </c>
      <c r="CL818">
        <v>0</v>
      </c>
      <c r="CM818">
        <v>0</v>
      </c>
      <c r="CN818">
        <v>0</v>
      </c>
      <c r="CO818">
        <v>0</v>
      </c>
      <c r="CP818">
        <v>0</v>
      </c>
      <c r="CQ818">
        <v>0</v>
      </c>
      <c r="CR818">
        <v>0</v>
      </c>
      <c r="CS818">
        <v>0</v>
      </c>
      <c r="CT818">
        <v>0</v>
      </c>
      <c r="CU818">
        <v>0</v>
      </c>
      <c r="CV818">
        <v>0</v>
      </c>
      <c r="CW818">
        <v>0</v>
      </c>
      <c r="CX818">
        <v>0</v>
      </c>
      <c r="CY818">
        <v>0</v>
      </c>
      <c r="CZ818">
        <v>0</v>
      </c>
      <c r="DA818">
        <v>0</v>
      </c>
      <c r="DB818">
        <v>0</v>
      </c>
      <c r="DC818">
        <v>0</v>
      </c>
      <c r="DD818">
        <v>0</v>
      </c>
      <c r="DE818">
        <v>0</v>
      </c>
      <c r="DF818">
        <v>0</v>
      </c>
      <c r="DG818">
        <v>0</v>
      </c>
      <c r="DH818">
        <v>0</v>
      </c>
      <c r="DI818">
        <v>0</v>
      </c>
      <c r="DJ818">
        <v>0</v>
      </c>
      <c r="DK818">
        <v>0</v>
      </c>
      <c r="DL818">
        <v>0</v>
      </c>
      <c r="DM818">
        <v>0</v>
      </c>
      <c r="DN818">
        <v>0</v>
      </c>
      <c r="DO818">
        <v>0</v>
      </c>
      <c r="DP818">
        <v>0</v>
      </c>
      <c r="DQ818">
        <v>0</v>
      </c>
    </row>
    <row r="819" spans="1:121" x14ac:dyDescent="0.25">
      <c r="A819" t="s">
        <v>2472</v>
      </c>
      <c r="B819" t="s">
        <v>136</v>
      </c>
      <c r="C819" t="s">
        <v>137</v>
      </c>
      <c r="D819">
        <v>28</v>
      </c>
      <c r="E819" t="s">
        <v>138</v>
      </c>
      <c r="F819" t="s">
        <v>2471</v>
      </c>
      <c r="G819" t="s">
        <v>2473</v>
      </c>
      <c r="H819" t="s">
        <v>166</v>
      </c>
      <c r="I819" t="s">
        <v>206</v>
      </c>
      <c r="J819" s="66">
        <v>200019606755484</v>
      </c>
      <c r="K819" t="s">
        <v>143</v>
      </c>
      <c r="L819">
        <v>3</v>
      </c>
      <c r="M819" s="65">
        <v>45663</v>
      </c>
      <c r="N819" t="s">
        <v>200</v>
      </c>
      <c r="O819" t="s">
        <v>201</v>
      </c>
      <c r="P819" t="s">
        <v>200</v>
      </c>
      <c r="Q819" t="s">
        <v>201</v>
      </c>
      <c r="R819">
        <v>34</v>
      </c>
      <c r="S819" t="s">
        <v>169</v>
      </c>
      <c r="T819" t="s">
        <v>147</v>
      </c>
      <c r="U819" t="s">
        <v>148</v>
      </c>
      <c r="V819" t="s">
        <v>149</v>
      </c>
      <c r="W819" t="s">
        <v>150</v>
      </c>
      <c r="X819">
        <v>1500</v>
      </c>
      <c r="Y819" t="s">
        <v>264</v>
      </c>
      <c r="Z819" t="s">
        <v>152</v>
      </c>
      <c r="AA819" t="s">
        <v>153</v>
      </c>
      <c r="AB819" t="s">
        <v>154</v>
      </c>
      <c r="AC819" t="s">
        <v>155</v>
      </c>
      <c r="AF819" t="s">
        <v>188</v>
      </c>
      <c r="AG819" t="s">
        <v>189</v>
      </c>
      <c r="AP819" t="s">
        <v>158</v>
      </c>
      <c r="AQ819" t="s">
        <v>159</v>
      </c>
      <c r="AR819">
        <v>2025</v>
      </c>
      <c r="AS819">
        <v>12</v>
      </c>
      <c r="AT819" s="65">
        <v>45669</v>
      </c>
      <c r="AU819" t="s">
        <v>160</v>
      </c>
      <c r="AV819" t="s">
        <v>161</v>
      </c>
      <c r="AW819" t="s">
        <v>171</v>
      </c>
      <c r="AX819">
        <v>0</v>
      </c>
      <c r="AY819">
        <v>0</v>
      </c>
      <c r="AZ819">
        <v>0</v>
      </c>
      <c r="BA819">
        <v>0</v>
      </c>
      <c r="BB819">
        <v>0</v>
      </c>
      <c r="BC819">
        <v>0</v>
      </c>
      <c r="BD819">
        <v>0</v>
      </c>
      <c r="BE819">
        <v>0</v>
      </c>
      <c r="BF819">
        <v>0</v>
      </c>
      <c r="BG819">
        <v>0</v>
      </c>
      <c r="BH819">
        <v>0</v>
      </c>
      <c r="BI819">
        <v>0</v>
      </c>
      <c r="BJ819">
        <v>2009</v>
      </c>
      <c r="BK819">
        <v>5368.48</v>
      </c>
      <c r="BL819">
        <v>2128</v>
      </c>
      <c r="BM819">
        <v>0</v>
      </c>
      <c r="BN819">
        <v>0</v>
      </c>
      <c r="BO819">
        <v>0</v>
      </c>
      <c r="BP819">
        <v>0</v>
      </c>
      <c r="BQ819">
        <v>0</v>
      </c>
      <c r="BR819">
        <v>0</v>
      </c>
      <c r="BS819">
        <v>0</v>
      </c>
      <c r="BT819">
        <v>0</v>
      </c>
      <c r="BU819">
        <v>0</v>
      </c>
      <c r="BV819">
        <v>0</v>
      </c>
      <c r="BW819">
        <v>0</v>
      </c>
      <c r="BX819">
        <v>0</v>
      </c>
      <c r="BY819">
        <v>0</v>
      </c>
      <c r="BZ819">
        <v>0</v>
      </c>
      <c r="CA819">
        <v>0</v>
      </c>
      <c r="CB819">
        <v>0</v>
      </c>
      <c r="CC819">
        <v>0</v>
      </c>
      <c r="CD819">
        <v>0</v>
      </c>
      <c r="CE819">
        <v>0</v>
      </c>
      <c r="CF819">
        <v>0</v>
      </c>
      <c r="CG819">
        <v>0</v>
      </c>
      <c r="CH819">
        <v>0</v>
      </c>
      <c r="CI819">
        <v>0</v>
      </c>
      <c r="CJ819">
        <v>0</v>
      </c>
      <c r="CK819">
        <v>0</v>
      </c>
      <c r="CL819">
        <v>0</v>
      </c>
      <c r="CM819">
        <v>0</v>
      </c>
      <c r="CN819">
        <v>0</v>
      </c>
      <c r="CO819">
        <v>0</v>
      </c>
      <c r="CP819">
        <v>0</v>
      </c>
      <c r="CQ819">
        <v>0</v>
      </c>
      <c r="CR819">
        <v>0</v>
      </c>
      <c r="CS819">
        <v>0</v>
      </c>
      <c r="CT819">
        <v>0</v>
      </c>
      <c r="CU819">
        <v>0</v>
      </c>
      <c r="CV819">
        <v>0</v>
      </c>
      <c r="CW819">
        <v>0</v>
      </c>
      <c r="CX819">
        <v>0</v>
      </c>
      <c r="CY819">
        <v>0</v>
      </c>
      <c r="CZ819">
        <v>0</v>
      </c>
      <c r="DA819">
        <v>0</v>
      </c>
      <c r="DB819">
        <v>0</v>
      </c>
      <c r="DC819">
        <v>0</v>
      </c>
      <c r="DD819">
        <v>0</v>
      </c>
      <c r="DE819">
        <v>0</v>
      </c>
      <c r="DF819">
        <v>0</v>
      </c>
      <c r="DG819">
        <v>0</v>
      </c>
      <c r="DH819">
        <v>0</v>
      </c>
      <c r="DI819">
        <v>0</v>
      </c>
      <c r="DJ819">
        <v>0</v>
      </c>
      <c r="DK819">
        <v>0</v>
      </c>
      <c r="DL819">
        <v>0</v>
      </c>
      <c r="DM819">
        <v>0</v>
      </c>
      <c r="DN819">
        <v>0</v>
      </c>
      <c r="DO819">
        <v>0</v>
      </c>
      <c r="DP819">
        <v>0</v>
      </c>
      <c r="DQ819">
        <v>0</v>
      </c>
    </row>
    <row r="820" spans="1:121" x14ac:dyDescent="0.25">
      <c r="A820" t="s">
        <v>2475</v>
      </c>
      <c r="B820" t="s">
        <v>136</v>
      </c>
      <c r="C820" t="s">
        <v>137</v>
      </c>
      <c r="D820">
        <v>6</v>
      </c>
      <c r="E820" t="s">
        <v>138</v>
      </c>
      <c r="F820" t="s">
        <v>2474</v>
      </c>
      <c r="G820" t="s">
        <v>2476</v>
      </c>
      <c r="H820" t="s">
        <v>166</v>
      </c>
      <c r="I820" t="s">
        <v>142</v>
      </c>
      <c r="J820" s="66">
        <v>9602091193</v>
      </c>
      <c r="K820" t="s">
        <v>143</v>
      </c>
      <c r="L820">
        <v>1</v>
      </c>
      <c r="M820" s="65">
        <v>45662</v>
      </c>
      <c r="N820" t="s">
        <v>299</v>
      </c>
      <c r="O820" t="s">
        <v>300</v>
      </c>
      <c r="P820" t="s">
        <v>299</v>
      </c>
      <c r="Q820" t="s">
        <v>300</v>
      </c>
      <c r="R820">
        <v>34</v>
      </c>
      <c r="S820" t="s">
        <v>169</v>
      </c>
      <c r="T820" t="s">
        <v>147</v>
      </c>
      <c r="U820" t="s">
        <v>148</v>
      </c>
      <c r="V820" t="s">
        <v>149</v>
      </c>
      <c r="W820" t="s">
        <v>150</v>
      </c>
      <c r="X820">
        <v>1696</v>
      </c>
      <c r="Y820" t="s">
        <v>177</v>
      </c>
      <c r="AB820" t="s">
        <v>154</v>
      </c>
      <c r="AC820" t="s">
        <v>155</v>
      </c>
      <c r="AP820" t="s">
        <v>158</v>
      </c>
      <c r="AQ820" t="s">
        <v>159</v>
      </c>
      <c r="AR820">
        <v>2025</v>
      </c>
      <c r="AS820">
        <v>12</v>
      </c>
      <c r="AT820" s="65">
        <v>45669</v>
      </c>
      <c r="AU820" t="s">
        <v>160</v>
      </c>
      <c r="AV820" t="s">
        <v>161</v>
      </c>
      <c r="AW820" t="s">
        <v>171</v>
      </c>
      <c r="AX820">
        <v>0</v>
      </c>
      <c r="AY820">
        <v>0</v>
      </c>
      <c r="AZ820">
        <v>0</v>
      </c>
      <c r="BA820">
        <v>0</v>
      </c>
      <c r="BB820">
        <v>0</v>
      </c>
      <c r="BC820">
        <v>0</v>
      </c>
      <c r="BD820">
        <v>0</v>
      </c>
      <c r="BE820">
        <v>0</v>
      </c>
      <c r="BF820">
        <v>0</v>
      </c>
      <c r="BG820">
        <v>0</v>
      </c>
      <c r="BH820">
        <v>0</v>
      </c>
      <c r="BI820">
        <v>0</v>
      </c>
      <c r="BJ820">
        <v>1435</v>
      </c>
      <c r="BK820">
        <v>1854</v>
      </c>
      <c r="BL820">
        <v>1520</v>
      </c>
      <c r="BM820">
        <v>0</v>
      </c>
      <c r="BN820">
        <v>0</v>
      </c>
      <c r="BO820">
        <v>0</v>
      </c>
      <c r="BP820">
        <v>0</v>
      </c>
      <c r="BQ820">
        <v>0</v>
      </c>
      <c r="BR820">
        <v>0</v>
      </c>
      <c r="BS820">
        <v>0</v>
      </c>
      <c r="BT820">
        <v>0</v>
      </c>
      <c r="BU820">
        <v>0</v>
      </c>
      <c r="BV820">
        <v>0</v>
      </c>
      <c r="BW820">
        <v>0</v>
      </c>
      <c r="BX820">
        <v>0</v>
      </c>
      <c r="BY820">
        <v>0</v>
      </c>
      <c r="BZ820">
        <v>0</v>
      </c>
      <c r="CA820">
        <v>0</v>
      </c>
      <c r="CB820">
        <v>0</v>
      </c>
      <c r="CC820">
        <v>0</v>
      </c>
      <c r="CD820">
        <v>0</v>
      </c>
      <c r="CE820">
        <v>0</v>
      </c>
      <c r="CF820">
        <v>0</v>
      </c>
      <c r="CG820">
        <v>0</v>
      </c>
      <c r="CH820">
        <v>0</v>
      </c>
      <c r="CI820">
        <v>0</v>
      </c>
      <c r="CJ820">
        <v>0</v>
      </c>
      <c r="CK820">
        <v>0</v>
      </c>
      <c r="CL820">
        <v>0</v>
      </c>
      <c r="CM820">
        <v>0</v>
      </c>
      <c r="CN820">
        <v>0</v>
      </c>
      <c r="CO820">
        <v>0</v>
      </c>
      <c r="CP820">
        <v>0</v>
      </c>
      <c r="CQ820">
        <v>0</v>
      </c>
      <c r="CR820">
        <v>0</v>
      </c>
      <c r="CS820">
        <v>0</v>
      </c>
      <c r="CT820">
        <v>0</v>
      </c>
      <c r="CU820">
        <v>0</v>
      </c>
      <c r="CV820">
        <v>0</v>
      </c>
      <c r="CW820">
        <v>0</v>
      </c>
      <c r="CX820">
        <v>0</v>
      </c>
      <c r="CY820">
        <v>0</v>
      </c>
      <c r="CZ820">
        <v>0</v>
      </c>
      <c r="DA820">
        <v>0</v>
      </c>
      <c r="DB820">
        <v>0</v>
      </c>
      <c r="DC820">
        <v>0</v>
      </c>
      <c r="DD820">
        <v>0</v>
      </c>
      <c r="DE820">
        <v>0</v>
      </c>
      <c r="DF820">
        <v>0</v>
      </c>
      <c r="DG820">
        <v>0</v>
      </c>
      <c r="DH820">
        <v>0</v>
      </c>
      <c r="DI820">
        <v>0</v>
      </c>
      <c r="DJ820">
        <v>0</v>
      </c>
      <c r="DK820">
        <v>0</v>
      </c>
      <c r="DL820">
        <v>0</v>
      </c>
      <c r="DM820">
        <v>0</v>
      </c>
      <c r="DN820">
        <v>0</v>
      </c>
      <c r="DO820">
        <v>0</v>
      </c>
      <c r="DP820">
        <v>0</v>
      </c>
      <c r="DQ820">
        <v>0</v>
      </c>
    </row>
    <row r="821" spans="1:121" x14ac:dyDescent="0.25">
      <c r="A821" t="s">
        <v>2478</v>
      </c>
      <c r="B821" t="s">
        <v>136</v>
      </c>
      <c r="C821" t="s">
        <v>137</v>
      </c>
      <c r="D821">
        <v>367</v>
      </c>
      <c r="E821" t="s">
        <v>138</v>
      </c>
      <c r="F821" t="s">
        <v>2477</v>
      </c>
      <c r="G821" t="s">
        <v>2479</v>
      </c>
      <c r="H821" t="s">
        <v>166</v>
      </c>
      <c r="I821" t="s">
        <v>142</v>
      </c>
      <c r="J821" s="66">
        <v>200019604031539</v>
      </c>
      <c r="K821" t="s">
        <v>143</v>
      </c>
      <c r="L821">
        <v>4</v>
      </c>
      <c r="M821" s="65">
        <v>45666</v>
      </c>
      <c r="N821" t="s">
        <v>144</v>
      </c>
      <c r="O821" t="s">
        <v>145</v>
      </c>
      <c r="P821" t="s">
        <v>144</v>
      </c>
      <c r="Q821" t="s">
        <v>145</v>
      </c>
      <c r="R821">
        <v>1</v>
      </c>
      <c r="S821" t="s">
        <v>146</v>
      </c>
      <c r="T821" t="s">
        <v>147</v>
      </c>
      <c r="U821" t="s">
        <v>148</v>
      </c>
      <c r="V821" t="s">
        <v>149</v>
      </c>
      <c r="W821" t="s">
        <v>150</v>
      </c>
      <c r="X821">
        <v>1720</v>
      </c>
      <c r="Y821" t="s">
        <v>393</v>
      </c>
      <c r="AB821" t="s">
        <v>154</v>
      </c>
      <c r="AC821" t="s">
        <v>155</v>
      </c>
      <c r="AP821" t="s">
        <v>158</v>
      </c>
      <c r="AQ821" t="s">
        <v>159</v>
      </c>
      <c r="AR821">
        <v>2025</v>
      </c>
      <c r="AS821">
        <v>12</v>
      </c>
      <c r="AT821" s="65">
        <v>45669</v>
      </c>
      <c r="AU821" t="s">
        <v>160</v>
      </c>
      <c r="AV821" t="s">
        <v>161</v>
      </c>
      <c r="AW821" t="s">
        <v>162</v>
      </c>
      <c r="AX821">
        <v>27949.78</v>
      </c>
      <c r="AY821">
        <v>0</v>
      </c>
      <c r="AZ821">
        <v>0</v>
      </c>
      <c r="BA821">
        <v>0</v>
      </c>
      <c r="BB821">
        <v>0</v>
      </c>
      <c r="BC821">
        <v>0</v>
      </c>
      <c r="BD821">
        <v>0</v>
      </c>
      <c r="BE821">
        <v>0</v>
      </c>
      <c r="BF821">
        <v>0</v>
      </c>
      <c r="BG821">
        <v>0</v>
      </c>
      <c r="BH821">
        <v>0</v>
      </c>
      <c r="BI821">
        <v>0</v>
      </c>
      <c r="BJ821">
        <v>802.16</v>
      </c>
      <c r="BK821">
        <v>0</v>
      </c>
      <c r="BL821">
        <v>849.67</v>
      </c>
      <c r="BM821">
        <v>0</v>
      </c>
      <c r="BN821">
        <v>0</v>
      </c>
      <c r="BO821">
        <v>0</v>
      </c>
      <c r="BP821">
        <v>0</v>
      </c>
      <c r="BQ821">
        <v>0</v>
      </c>
      <c r="BR821">
        <v>0</v>
      </c>
      <c r="BS821">
        <v>0</v>
      </c>
      <c r="BT821">
        <v>0</v>
      </c>
      <c r="BU821">
        <v>0</v>
      </c>
      <c r="BV821">
        <v>0</v>
      </c>
      <c r="BW821">
        <v>0</v>
      </c>
      <c r="BX821">
        <v>0</v>
      </c>
      <c r="BY821">
        <v>0</v>
      </c>
      <c r="BZ821">
        <v>0</v>
      </c>
      <c r="CA821">
        <v>0</v>
      </c>
      <c r="CB821">
        <v>0</v>
      </c>
      <c r="CC821">
        <v>0</v>
      </c>
      <c r="CD821">
        <v>0</v>
      </c>
      <c r="CE821">
        <v>0</v>
      </c>
      <c r="CF821">
        <v>0</v>
      </c>
      <c r="CG821">
        <v>0</v>
      </c>
      <c r="CH821">
        <v>0</v>
      </c>
      <c r="CI821">
        <v>0</v>
      </c>
      <c r="CJ821">
        <v>0</v>
      </c>
      <c r="CK821">
        <v>0</v>
      </c>
      <c r="CL821">
        <v>0</v>
      </c>
      <c r="CM821">
        <v>0</v>
      </c>
      <c r="CN821">
        <v>0</v>
      </c>
      <c r="CO821">
        <v>0</v>
      </c>
      <c r="CP821">
        <v>0</v>
      </c>
      <c r="CQ821">
        <v>0</v>
      </c>
      <c r="CR821">
        <v>0</v>
      </c>
      <c r="CS821">
        <v>0</v>
      </c>
      <c r="CT821">
        <v>0</v>
      </c>
      <c r="CU821">
        <v>0</v>
      </c>
      <c r="CV821">
        <v>0</v>
      </c>
      <c r="CW821">
        <v>0</v>
      </c>
      <c r="CX821">
        <v>0</v>
      </c>
      <c r="CY821">
        <v>0</v>
      </c>
      <c r="CZ821">
        <v>0</v>
      </c>
      <c r="DA821">
        <v>0</v>
      </c>
      <c r="DB821">
        <v>0</v>
      </c>
      <c r="DC821">
        <v>0</v>
      </c>
      <c r="DD821">
        <v>0</v>
      </c>
      <c r="DE821">
        <v>0</v>
      </c>
      <c r="DF821">
        <v>0</v>
      </c>
      <c r="DG821">
        <v>0</v>
      </c>
      <c r="DH821">
        <v>0</v>
      </c>
      <c r="DI821">
        <v>0</v>
      </c>
      <c r="DJ821">
        <v>0</v>
      </c>
      <c r="DK821">
        <v>0</v>
      </c>
      <c r="DL821">
        <v>0</v>
      </c>
      <c r="DM821">
        <v>0</v>
      </c>
      <c r="DN821">
        <v>0</v>
      </c>
      <c r="DO821">
        <v>0</v>
      </c>
      <c r="DP821">
        <v>0</v>
      </c>
      <c r="DQ821">
        <v>0</v>
      </c>
    </row>
    <row r="822" spans="1:121" x14ac:dyDescent="0.25">
      <c r="A822" t="s">
        <v>2481</v>
      </c>
      <c r="B822" t="s">
        <v>136</v>
      </c>
      <c r="C822" t="s">
        <v>137</v>
      </c>
      <c r="D822">
        <v>317</v>
      </c>
      <c r="E822" t="s">
        <v>138</v>
      </c>
      <c r="F822" t="s">
        <v>2480</v>
      </c>
      <c r="G822" t="s">
        <v>2482</v>
      </c>
      <c r="H822" t="s">
        <v>166</v>
      </c>
      <c r="I822" t="s">
        <v>142</v>
      </c>
      <c r="J822" s="66">
        <v>200019605663119</v>
      </c>
      <c r="K822" t="s">
        <v>143</v>
      </c>
      <c r="L822">
        <v>3</v>
      </c>
      <c r="M822" s="65">
        <v>45663</v>
      </c>
      <c r="N822" t="s">
        <v>200</v>
      </c>
      <c r="O822" t="s">
        <v>201</v>
      </c>
      <c r="P822" t="s">
        <v>200</v>
      </c>
      <c r="Q822" t="s">
        <v>201</v>
      </c>
      <c r="R822">
        <v>1</v>
      </c>
      <c r="S822" t="s">
        <v>146</v>
      </c>
      <c r="T822" t="s">
        <v>147</v>
      </c>
      <c r="U822" t="s">
        <v>148</v>
      </c>
      <c r="V822" t="s">
        <v>149</v>
      </c>
      <c r="W822" t="s">
        <v>150</v>
      </c>
      <c r="X822">
        <v>3978</v>
      </c>
      <c r="Y822" t="s">
        <v>228</v>
      </c>
      <c r="Z822" t="s">
        <v>193</v>
      </c>
      <c r="AA822" t="s">
        <v>194</v>
      </c>
      <c r="AB822" t="s">
        <v>195</v>
      </c>
      <c r="AC822" t="s">
        <v>196</v>
      </c>
      <c r="AF822" t="s">
        <v>156</v>
      </c>
      <c r="AG822" t="s">
        <v>157</v>
      </c>
      <c r="AP822" t="s">
        <v>158</v>
      </c>
      <c r="AQ822" t="s">
        <v>159</v>
      </c>
      <c r="AR822">
        <v>2025</v>
      </c>
      <c r="AS822">
        <v>12</v>
      </c>
      <c r="AT822" s="65">
        <v>45669</v>
      </c>
      <c r="AU822" t="s">
        <v>160</v>
      </c>
      <c r="AV822" t="s">
        <v>161</v>
      </c>
      <c r="AW822" t="s">
        <v>162</v>
      </c>
      <c r="AX822">
        <v>75000</v>
      </c>
      <c r="AY822">
        <v>0</v>
      </c>
      <c r="AZ822">
        <v>0</v>
      </c>
      <c r="BA822">
        <v>0</v>
      </c>
      <c r="BB822">
        <v>0</v>
      </c>
      <c r="BC822">
        <v>0</v>
      </c>
      <c r="BD822">
        <v>0</v>
      </c>
      <c r="BE822">
        <v>0</v>
      </c>
      <c r="BF822">
        <v>0</v>
      </c>
      <c r="BG822">
        <v>0</v>
      </c>
      <c r="BH822">
        <v>0</v>
      </c>
      <c r="BI822">
        <v>0</v>
      </c>
      <c r="BJ822">
        <v>2152.5</v>
      </c>
      <c r="BK822">
        <v>6309.38</v>
      </c>
      <c r="BL822">
        <v>2280</v>
      </c>
      <c r="BM822">
        <v>0</v>
      </c>
      <c r="BN822">
        <v>0</v>
      </c>
      <c r="BO822">
        <v>0</v>
      </c>
      <c r="BP822">
        <v>0</v>
      </c>
      <c r="BQ822">
        <v>0</v>
      </c>
      <c r="BR822">
        <v>0</v>
      </c>
      <c r="BS822">
        <v>0</v>
      </c>
      <c r="BT822">
        <v>0</v>
      </c>
      <c r="BU822">
        <v>0</v>
      </c>
      <c r="BV822">
        <v>0</v>
      </c>
      <c r="BW822">
        <v>0</v>
      </c>
      <c r="BX822">
        <v>0</v>
      </c>
      <c r="BY822">
        <v>0</v>
      </c>
      <c r="BZ822">
        <v>0</v>
      </c>
      <c r="CA822">
        <v>0</v>
      </c>
      <c r="CB822">
        <v>0</v>
      </c>
      <c r="CC822">
        <v>0</v>
      </c>
      <c r="CD822">
        <v>0</v>
      </c>
      <c r="CE822">
        <v>0</v>
      </c>
      <c r="CF822">
        <v>0</v>
      </c>
      <c r="CG822">
        <v>0</v>
      </c>
      <c r="CH822">
        <v>0</v>
      </c>
      <c r="CI822">
        <v>0</v>
      </c>
      <c r="CJ822">
        <v>0</v>
      </c>
      <c r="CK822">
        <v>0</v>
      </c>
      <c r="CL822">
        <v>0</v>
      </c>
      <c r="CM822">
        <v>0</v>
      </c>
      <c r="CN822">
        <v>0</v>
      </c>
      <c r="CO822">
        <v>0</v>
      </c>
      <c r="CP822">
        <v>0</v>
      </c>
      <c r="CQ822">
        <v>0</v>
      </c>
      <c r="CR822">
        <v>0</v>
      </c>
      <c r="CS822">
        <v>0</v>
      </c>
      <c r="CT822">
        <v>0</v>
      </c>
      <c r="CU822">
        <v>0</v>
      </c>
      <c r="CV822">
        <v>0</v>
      </c>
      <c r="CW822">
        <v>0</v>
      </c>
      <c r="CX822">
        <v>0</v>
      </c>
      <c r="CY822">
        <v>0</v>
      </c>
      <c r="CZ822">
        <v>0</v>
      </c>
      <c r="DA822">
        <v>0</v>
      </c>
      <c r="DB822">
        <v>0</v>
      </c>
      <c r="DC822">
        <v>0</v>
      </c>
      <c r="DD822">
        <v>0</v>
      </c>
      <c r="DE822">
        <v>0</v>
      </c>
      <c r="DF822">
        <v>0</v>
      </c>
      <c r="DG822">
        <v>0</v>
      </c>
      <c r="DH822">
        <v>0</v>
      </c>
      <c r="DI822">
        <v>0</v>
      </c>
      <c r="DJ822">
        <v>0</v>
      </c>
      <c r="DK822">
        <v>0</v>
      </c>
      <c r="DL822">
        <v>0</v>
      </c>
      <c r="DM822">
        <v>0</v>
      </c>
      <c r="DN822">
        <v>0</v>
      </c>
      <c r="DO822">
        <v>0</v>
      </c>
      <c r="DP822">
        <v>0</v>
      </c>
      <c r="DQ822">
        <v>0</v>
      </c>
    </row>
    <row r="823" spans="1:121" x14ac:dyDescent="0.25">
      <c r="A823" t="s">
        <v>2484</v>
      </c>
      <c r="B823" t="s">
        <v>136</v>
      </c>
      <c r="C823" t="s">
        <v>137</v>
      </c>
      <c r="D823">
        <v>201</v>
      </c>
      <c r="E823" t="s">
        <v>138</v>
      </c>
      <c r="F823" t="s">
        <v>2483</v>
      </c>
      <c r="G823" t="s">
        <v>2485</v>
      </c>
      <c r="H823" t="s">
        <v>141</v>
      </c>
      <c r="I823" t="s">
        <v>142</v>
      </c>
      <c r="J823" s="66">
        <v>200019605926075</v>
      </c>
      <c r="K823" t="s">
        <v>143</v>
      </c>
      <c r="L823">
        <v>4</v>
      </c>
      <c r="M823" s="65">
        <v>45663</v>
      </c>
      <c r="N823" t="s">
        <v>200</v>
      </c>
      <c r="O823" t="s">
        <v>201</v>
      </c>
      <c r="P823" t="s">
        <v>200</v>
      </c>
      <c r="Q823" t="s">
        <v>201</v>
      </c>
      <c r="R823">
        <v>1</v>
      </c>
      <c r="S823" t="s">
        <v>146</v>
      </c>
      <c r="T823" t="s">
        <v>147</v>
      </c>
      <c r="U823" t="s">
        <v>148</v>
      </c>
      <c r="V823" t="s">
        <v>149</v>
      </c>
      <c r="W823" t="s">
        <v>150</v>
      </c>
      <c r="X823">
        <v>1693</v>
      </c>
      <c r="Y823" t="s">
        <v>187</v>
      </c>
      <c r="Z823" t="s">
        <v>152</v>
      </c>
      <c r="AA823" t="s">
        <v>153</v>
      </c>
      <c r="AB823" t="s">
        <v>154</v>
      </c>
      <c r="AC823" t="s">
        <v>155</v>
      </c>
      <c r="AF823" t="s">
        <v>188</v>
      </c>
      <c r="AG823" t="s">
        <v>189</v>
      </c>
      <c r="AP823" t="s">
        <v>158</v>
      </c>
      <c r="AQ823" t="s">
        <v>159</v>
      </c>
      <c r="AR823">
        <v>2025</v>
      </c>
      <c r="AS823">
        <v>12</v>
      </c>
      <c r="AT823" s="65">
        <v>45669</v>
      </c>
      <c r="AU823" t="s">
        <v>160</v>
      </c>
      <c r="AV823" t="s">
        <v>161</v>
      </c>
      <c r="AW823" t="s">
        <v>162</v>
      </c>
      <c r="AX823">
        <v>70000</v>
      </c>
      <c r="AY823">
        <v>0</v>
      </c>
      <c r="AZ823">
        <v>0</v>
      </c>
      <c r="BA823">
        <v>0</v>
      </c>
      <c r="BB823">
        <v>0</v>
      </c>
      <c r="BC823">
        <v>0</v>
      </c>
      <c r="BD823">
        <v>0</v>
      </c>
      <c r="BE823">
        <v>0</v>
      </c>
      <c r="BF823">
        <v>0</v>
      </c>
      <c r="BG823">
        <v>0</v>
      </c>
      <c r="BH823">
        <v>0</v>
      </c>
      <c r="BI823">
        <v>0</v>
      </c>
      <c r="BJ823">
        <v>2009</v>
      </c>
      <c r="BK823">
        <v>5368.48</v>
      </c>
      <c r="BL823">
        <v>2128</v>
      </c>
      <c r="BM823">
        <v>0</v>
      </c>
      <c r="BN823">
        <v>0</v>
      </c>
      <c r="BO823">
        <v>0</v>
      </c>
      <c r="BP823">
        <v>0</v>
      </c>
      <c r="BQ823">
        <v>0</v>
      </c>
      <c r="BR823">
        <v>0</v>
      </c>
      <c r="BS823">
        <v>0</v>
      </c>
      <c r="BT823">
        <v>0</v>
      </c>
      <c r="BU823">
        <v>0</v>
      </c>
      <c r="BV823">
        <v>0</v>
      </c>
      <c r="BW823">
        <v>0</v>
      </c>
      <c r="BX823">
        <v>0</v>
      </c>
      <c r="BY823">
        <v>0</v>
      </c>
      <c r="BZ823">
        <v>0</v>
      </c>
      <c r="CA823">
        <v>0</v>
      </c>
      <c r="CB823">
        <v>0</v>
      </c>
      <c r="CC823">
        <v>0</v>
      </c>
      <c r="CD823">
        <v>0</v>
      </c>
      <c r="CE823">
        <v>0</v>
      </c>
      <c r="CF823">
        <v>0</v>
      </c>
      <c r="CG823">
        <v>0</v>
      </c>
      <c r="CH823">
        <v>0</v>
      </c>
      <c r="CI823">
        <v>0</v>
      </c>
      <c r="CJ823">
        <v>0</v>
      </c>
      <c r="CK823">
        <v>0</v>
      </c>
      <c r="CL823">
        <v>0</v>
      </c>
      <c r="CM823">
        <v>0</v>
      </c>
      <c r="CN823">
        <v>0</v>
      </c>
      <c r="CO823">
        <v>0</v>
      </c>
      <c r="CP823">
        <v>0</v>
      </c>
      <c r="CQ823">
        <v>0</v>
      </c>
      <c r="CR823">
        <v>0</v>
      </c>
      <c r="CS823">
        <v>0</v>
      </c>
      <c r="CT823">
        <v>0</v>
      </c>
      <c r="CU823">
        <v>0</v>
      </c>
      <c r="CV823">
        <v>0</v>
      </c>
      <c r="CW823">
        <v>0</v>
      </c>
      <c r="CX823">
        <v>0</v>
      </c>
      <c r="CY823">
        <v>0</v>
      </c>
      <c r="CZ823">
        <v>0</v>
      </c>
      <c r="DA823">
        <v>0</v>
      </c>
      <c r="DB823">
        <v>0</v>
      </c>
      <c r="DC823">
        <v>0</v>
      </c>
      <c r="DD823">
        <v>0</v>
      </c>
      <c r="DE823">
        <v>0</v>
      </c>
      <c r="DF823">
        <v>0</v>
      </c>
      <c r="DG823">
        <v>0</v>
      </c>
      <c r="DH823">
        <v>0</v>
      </c>
      <c r="DI823">
        <v>0</v>
      </c>
      <c r="DJ823">
        <v>0</v>
      </c>
      <c r="DK823">
        <v>0</v>
      </c>
      <c r="DL823">
        <v>0</v>
      </c>
      <c r="DM823">
        <v>0</v>
      </c>
      <c r="DN823">
        <v>0</v>
      </c>
      <c r="DO823">
        <v>0</v>
      </c>
      <c r="DP823">
        <v>0</v>
      </c>
      <c r="DQ823">
        <v>0</v>
      </c>
    </row>
    <row r="824" spans="1:121" x14ac:dyDescent="0.25">
      <c r="A824" t="s">
        <v>2487</v>
      </c>
      <c r="B824" t="s">
        <v>136</v>
      </c>
      <c r="C824" t="s">
        <v>137</v>
      </c>
      <c r="D824">
        <v>50</v>
      </c>
      <c r="E824" t="s">
        <v>138</v>
      </c>
      <c r="F824" t="s">
        <v>2486</v>
      </c>
      <c r="G824" s="65">
        <v>29595</v>
      </c>
      <c r="H824" t="s">
        <v>166</v>
      </c>
      <c r="I824" t="s">
        <v>142</v>
      </c>
      <c r="J824" s="66">
        <v>200019601027428</v>
      </c>
      <c r="K824" t="s">
        <v>143</v>
      </c>
      <c r="L824">
        <v>7</v>
      </c>
      <c r="M824" s="65">
        <v>45663</v>
      </c>
      <c r="N824" t="s">
        <v>144</v>
      </c>
      <c r="O824" t="s">
        <v>145</v>
      </c>
      <c r="P824" t="s">
        <v>144</v>
      </c>
      <c r="Q824" t="s">
        <v>145</v>
      </c>
      <c r="R824">
        <v>1</v>
      </c>
      <c r="S824" t="s">
        <v>146</v>
      </c>
      <c r="T824" t="s">
        <v>147</v>
      </c>
      <c r="U824" t="s">
        <v>148</v>
      </c>
      <c r="V824" t="s">
        <v>149</v>
      </c>
      <c r="W824" t="s">
        <v>150</v>
      </c>
      <c r="X824">
        <v>1370</v>
      </c>
      <c r="Y824" t="s">
        <v>416</v>
      </c>
      <c r="AB824" t="s">
        <v>154</v>
      </c>
      <c r="AC824" t="s">
        <v>155</v>
      </c>
      <c r="AP824" t="s">
        <v>158</v>
      </c>
      <c r="AQ824" t="s">
        <v>159</v>
      </c>
      <c r="AR824">
        <v>2025</v>
      </c>
      <c r="AS824">
        <v>12</v>
      </c>
      <c r="AT824" s="65">
        <v>45669</v>
      </c>
      <c r="AU824" t="s">
        <v>160</v>
      </c>
      <c r="AV824" t="s">
        <v>161</v>
      </c>
      <c r="AW824" t="s">
        <v>162</v>
      </c>
      <c r="AX824">
        <v>37000</v>
      </c>
      <c r="AY824">
        <v>0</v>
      </c>
      <c r="AZ824">
        <v>0</v>
      </c>
      <c r="BA824">
        <v>0</v>
      </c>
      <c r="BB824">
        <v>0</v>
      </c>
      <c r="BC824">
        <v>0</v>
      </c>
      <c r="BD824">
        <v>0</v>
      </c>
      <c r="BE824">
        <v>0</v>
      </c>
      <c r="BF824">
        <v>0</v>
      </c>
      <c r="BG824">
        <v>0</v>
      </c>
      <c r="BH824">
        <v>0</v>
      </c>
      <c r="BI824">
        <v>0</v>
      </c>
      <c r="BJ824">
        <v>1061.9000000000001</v>
      </c>
      <c r="BK824">
        <v>19.25</v>
      </c>
      <c r="BL824">
        <v>1124.8</v>
      </c>
      <c r="BM824">
        <v>0</v>
      </c>
      <c r="BN824">
        <v>0</v>
      </c>
      <c r="BO824">
        <v>0</v>
      </c>
      <c r="BP824">
        <v>0</v>
      </c>
      <c r="BQ824">
        <v>0</v>
      </c>
      <c r="BR824">
        <v>0</v>
      </c>
      <c r="BS824">
        <v>0</v>
      </c>
      <c r="BT824">
        <v>0</v>
      </c>
      <c r="BU824">
        <v>0</v>
      </c>
      <c r="BV824">
        <v>0</v>
      </c>
      <c r="BW824">
        <v>0</v>
      </c>
      <c r="BX824">
        <v>0</v>
      </c>
      <c r="BY824">
        <v>0</v>
      </c>
      <c r="BZ824">
        <v>18806.63</v>
      </c>
      <c r="CA824">
        <v>0</v>
      </c>
      <c r="CB824">
        <v>0</v>
      </c>
      <c r="CC824">
        <v>0</v>
      </c>
      <c r="CD824">
        <v>0</v>
      </c>
      <c r="CE824">
        <v>0</v>
      </c>
      <c r="CF824">
        <v>0</v>
      </c>
      <c r="CG824">
        <v>0</v>
      </c>
      <c r="CH824">
        <v>0</v>
      </c>
      <c r="CI824">
        <v>0</v>
      </c>
      <c r="CJ824">
        <v>0</v>
      </c>
      <c r="CK824">
        <v>0</v>
      </c>
      <c r="CL824">
        <v>0</v>
      </c>
      <c r="CM824">
        <v>0</v>
      </c>
      <c r="CN824">
        <v>0</v>
      </c>
      <c r="CO824">
        <v>0</v>
      </c>
      <c r="CP824">
        <v>0</v>
      </c>
      <c r="CQ824">
        <v>0</v>
      </c>
      <c r="CR824">
        <v>0</v>
      </c>
      <c r="CS824">
        <v>0</v>
      </c>
      <c r="CT824">
        <v>0</v>
      </c>
      <c r="CU824">
        <v>0</v>
      </c>
      <c r="CV824">
        <v>0</v>
      </c>
      <c r="CW824">
        <v>0</v>
      </c>
      <c r="CX824">
        <v>0</v>
      </c>
      <c r="CY824">
        <v>0</v>
      </c>
      <c r="CZ824">
        <v>0</v>
      </c>
      <c r="DA824">
        <v>0</v>
      </c>
      <c r="DB824">
        <v>0</v>
      </c>
      <c r="DC824">
        <v>0</v>
      </c>
      <c r="DD824">
        <v>0</v>
      </c>
      <c r="DE824">
        <v>0</v>
      </c>
      <c r="DF824">
        <v>0</v>
      </c>
      <c r="DG824">
        <v>0</v>
      </c>
      <c r="DH824">
        <v>0</v>
      </c>
      <c r="DI824">
        <v>0</v>
      </c>
      <c r="DJ824">
        <v>0</v>
      </c>
      <c r="DK824">
        <v>0</v>
      </c>
      <c r="DL824">
        <v>0</v>
      </c>
      <c r="DM824">
        <v>0</v>
      </c>
      <c r="DN824">
        <v>0</v>
      </c>
      <c r="DO824">
        <v>0</v>
      </c>
      <c r="DP824">
        <v>0</v>
      </c>
      <c r="DQ824">
        <v>0</v>
      </c>
    </row>
    <row r="825" spans="1:121" x14ac:dyDescent="0.25">
      <c r="A825" t="s">
        <v>2489</v>
      </c>
      <c r="B825" t="s">
        <v>136</v>
      </c>
      <c r="C825" t="s">
        <v>137</v>
      </c>
      <c r="D825">
        <v>4</v>
      </c>
      <c r="E825" t="s">
        <v>138</v>
      </c>
      <c r="F825" t="s">
        <v>2488</v>
      </c>
      <c r="G825" s="65">
        <v>34005</v>
      </c>
      <c r="H825" t="s">
        <v>141</v>
      </c>
      <c r="I825" t="s">
        <v>142</v>
      </c>
      <c r="J825" s="66">
        <v>200010302219569</v>
      </c>
      <c r="K825" t="s">
        <v>143</v>
      </c>
      <c r="L825">
        <v>6</v>
      </c>
      <c r="M825" s="65">
        <v>45663</v>
      </c>
      <c r="N825" t="s">
        <v>175</v>
      </c>
      <c r="O825" t="s">
        <v>176</v>
      </c>
      <c r="P825" t="s">
        <v>175</v>
      </c>
      <c r="Q825" t="s">
        <v>176</v>
      </c>
      <c r="R825">
        <v>1</v>
      </c>
      <c r="S825" t="s">
        <v>146</v>
      </c>
      <c r="T825" t="s">
        <v>147</v>
      </c>
      <c r="U825" t="s">
        <v>148</v>
      </c>
      <c r="V825" t="s">
        <v>149</v>
      </c>
      <c r="W825" t="s">
        <v>150</v>
      </c>
      <c r="X825">
        <v>1622</v>
      </c>
      <c r="Y825" t="s">
        <v>583</v>
      </c>
      <c r="Z825" t="s">
        <v>152</v>
      </c>
      <c r="AA825" t="s">
        <v>153</v>
      </c>
      <c r="AB825" t="s">
        <v>154</v>
      </c>
      <c r="AC825" t="s">
        <v>155</v>
      </c>
      <c r="AF825" t="s">
        <v>217</v>
      </c>
      <c r="AG825" t="s">
        <v>218</v>
      </c>
      <c r="AP825" t="s">
        <v>158</v>
      </c>
      <c r="AQ825" t="s">
        <v>159</v>
      </c>
      <c r="AR825">
        <v>2025</v>
      </c>
      <c r="AS825">
        <v>12</v>
      </c>
      <c r="AT825" s="65">
        <v>45669</v>
      </c>
      <c r="AU825" t="s">
        <v>160</v>
      </c>
      <c r="AV825" t="s">
        <v>161</v>
      </c>
      <c r="AW825" t="s">
        <v>162</v>
      </c>
      <c r="AX825">
        <v>40000</v>
      </c>
      <c r="AY825">
        <v>0</v>
      </c>
      <c r="AZ825">
        <v>0</v>
      </c>
      <c r="BA825">
        <v>0</v>
      </c>
      <c r="BB825">
        <v>0</v>
      </c>
      <c r="BC825">
        <v>0</v>
      </c>
      <c r="BD825">
        <v>0</v>
      </c>
      <c r="BE825">
        <v>0</v>
      </c>
      <c r="BF825">
        <v>0</v>
      </c>
      <c r="BG825">
        <v>0</v>
      </c>
      <c r="BH825">
        <v>0</v>
      </c>
      <c r="BI825">
        <v>0</v>
      </c>
      <c r="BJ825">
        <v>1148</v>
      </c>
      <c r="BK825">
        <v>442.65</v>
      </c>
      <c r="BL825">
        <v>1216</v>
      </c>
      <c r="BM825">
        <v>0</v>
      </c>
      <c r="BN825">
        <v>0</v>
      </c>
      <c r="BO825">
        <v>0</v>
      </c>
      <c r="BP825">
        <v>0</v>
      </c>
      <c r="BQ825">
        <v>0</v>
      </c>
      <c r="BR825">
        <v>0</v>
      </c>
      <c r="BS825">
        <v>0</v>
      </c>
      <c r="BT825">
        <v>0</v>
      </c>
      <c r="BU825">
        <v>0</v>
      </c>
      <c r="BV825">
        <v>0</v>
      </c>
      <c r="BW825">
        <v>0</v>
      </c>
      <c r="BX825">
        <v>0</v>
      </c>
      <c r="BY825">
        <v>0</v>
      </c>
      <c r="BZ825">
        <v>0</v>
      </c>
      <c r="CA825">
        <v>0</v>
      </c>
      <c r="CB825">
        <v>0</v>
      </c>
      <c r="CC825">
        <v>0</v>
      </c>
      <c r="CD825">
        <v>0</v>
      </c>
      <c r="CE825">
        <v>0</v>
      </c>
      <c r="CF825">
        <v>0</v>
      </c>
      <c r="CG825">
        <v>0</v>
      </c>
      <c r="CH825">
        <v>0</v>
      </c>
      <c r="CI825">
        <v>0</v>
      </c>
      <c r="CJ825">
        <v>0</v>
      </c>
      <c r="CK825">
        <v>0</v>
      </c>
      <c r="CL825">
        <v>0</v>
      </c>
      <c r="CM825">
        <v>0</v>
      </c>
      <c r="CN825">
        <v>0</v>
      </c>
      <c r="CO825">
        <v>0</v>
      </c>
      <c r="CP825">
        <v>0</v>
      </c>
      <c r="CQ825">
        <v>0</v>
      </c>
      <c r="CR825">
        <v>0</v>
      </c>
      <c r="CS825">
        <v>0</v>
      </c>
      <c r="CT825">
        <v>0</v>
      </c>
      <c r="CU825">
        <v>0</v>
      </c>
      <c r="CV825">
        <v>0</v>
      </c>
      <c r="CW825">
        <v>0</v>
      </c>
      <c r="CX825">
        <v>0</v>
      </c>
      <c r="CY825">
        <v>0</v>
      </c>
      <c r="CZ825">
        <v>0</v>
      </c>
      <c r="DA825">
        <v>0</v>
      </c>
      <c r="DB825">
        <v>0</v>
      </c>
      <c r="DC825">
        <v>0</v>
      </c>
      <c r="DD825">
        <v>0</v>
      </c>
      <c r="DE825">
        <v>0</v>
      </c>
      <c r="DF825">
        <v>0</v>
      </c>
      <c r="DG825">
        <v>0</v>
      </c>
      <c r="DH825">
        <v>0</v>
      </c>
      <c r="DI825">
        <v>0</v>
      </c>
      <c r="DJ825">
        <v>0</v>
      </c>
      <c r="DK825">
        <v>0</v>
      </c>
      <c r="DL825">
        <v>0</v>
      </c>
      <c r="DM825">
        <v>0</v>
      </c>
      <c r="DN825">
        <v>0</v>
      </c>
      <c r="DO825">
        <v>0</v>
      </c>
      <c r="DP825">
        <v>0</v>
      </c>
      <c r="DQ825">
        <v>0</v>
      </c>
    </row>
    <row r="826" spans="1:121" x14ac:dyDescent="0.25">
      <c r="A826" t="s">
        <v>2491</v>
      </c>
      <c r="B826" t="s">
        <v>136</v>
      </c>
      <c r="C826" t="s">
        <v>137</v>
      </c>
      <c r="D826">
        <v>47</v>
      </c>
      <c r="E826" t="s">
        <v>138</v>
      </c>
      <c r="F826" t="s">
        <v>2490</v>
      </c>
      <c r="G826" s="65">
        <v>25573</v>
      </c>
      <c r="H826" t="s">
        <v>166</v>
      </c>
      <c r="I826" t="s">
        <v>142</v>
      </c>
      <c r="J826" s="66">
        <v>9607625127</v>
      </c>
      <c r="K826" t="s">
        <v>143</v>
      </c>
      <c r="L826">
        <v>1</v>
      </c>
      <c r="M826" s="65">
        <v>45667</v>
      </c>
      <c r="N826" t="s">
        <v>367</v>
      </c>
      <c r="O826" t="s">
        <v>368</v>
      </c>
      <c r="P826" t="s">
        <v>367</v>
      </c>
      <c r="Q826" t="s">
        <v>368</v>
      </c>
      <c r="R826">
        <v>34</v>
      </c>
      <c r="S826" t="s">
        <v>169</v>
      </c>
      <c r="T826" t="s">
        <v>147</v>
      </c>
      <c r="U826" t="s">
        <v>148</v>
      </c>
      <c r="V826" t="s">
        <v>149</v>
      </c>
      <c r="W826" t="s">
        <v>150</v>
      </c>
      <c r="X826">
        <v>3200</v>
      </c>
      <c r="Y826" t="s">
        <v>1096</v>
      </c>
      <c r="Z826" t="s">
        <v>152</v>
      </c>
      <c r="AA826" t="s">
        <v>153</v>
      </c>
      <c r="AB826" t="s">
        <v>154</v>
      </c>
      <c r="AC826" t="s">
        <v>155</v>
      </c>
      <c r="AF826" t="s">
        <v>217</v>
      </c>
      <c r="AG826" t="s">
        <v>218</v>
      </c>
      <c r="AP826" t="s">
        <v>158</v>
      </c>
      <c r="AQ826" t="s">
        <v>159</v>
      </c>
      <c r="AR826">
        <v>2025</v>
      </c>
      <c r="AS826">
        <v>12</v>
      </c>
      <c r="AT826" s="65">
        <v>45669</v>
      </c>
      <c r="AU826" t="s">
        <v>160</v>
      </c>
      <c r="AV826" t="s">
        <v>161</v>
      </c>
      <c r="AW826" t="s">
        <v>171</v>
      </c>
      <c r="AX826">
        <v>0</v>
      </c>
      <c r="AY826">
        <v>0</v>
      </c>
      <c r="AZ826">
        <v>0</v>
      </c>
      <c r="BA826">
        <v>0</v>
      </c>
      <c r="BB826">
        <v>0</v>
      </c>
      <c r="BC826">
        <v>0</v>
      </c>
      <c r="BD826">
        <v>0</v>
      </c>
      <c r="BE826">
        <v>0</v>
      </c>
      <c r="BF826">
        <v>0</v>
      </c>
      <c r="BG826">
        <v>0</v>
      </c>
      <c r="BH826">
        <v>0</v>
      </c>
      <c r="BI826">
        <v>0</v>
      </c>
      <c r="BJ826">
        <v>1435</v>
      </c>
      <c r="BK826">
        <v>1854</v>
      </c>
      <c r="BL826">
        <v>1520</v>
      </c>
      <c r="BM826">
        <v>0</v>
      </c>
      <c r="BN826">
        <v>0</v>
      </c>
      <c r="BO826">
        <v>0</v>
      </c>
      <c r="BP826">
        <v>0</v>
      </c>
      <c r="BQ826">
        <v>0</v>
      </c>
      <c r="BR826">
        <v>0</v>
      </c>
      <c r="BS826">
        <v>0</v>
      </c>
      <c r="BT826">
        <v>0</v>
      </c>
      <c r="BU826">
        <v>0</v>
      </c>
      <c r="BV826">
        <v>0</v>
      </c>
      <c r="BW826">
        <v>0</v>
      </c>
      <c r="BX826">
        <v>0</v>
      </c>
      <c r="BY826">
        <v>0</v>
      </c>
      <c r="BZ826">
        <v>0</v>
      </c>
      <c r="CA826">
        <v>0</v>
      </c>
      <c r="CB826">
        <v>0</v>
      </c>
      <c r="CC826">
        <v>0</v>
      </c>
      <c r="CD826">
        <v>0</v>
      </c>
      <c r="CE826">
        <v>0</v>
      </c>
      <c r="CF826">
        <v>0</v>
      </c>
      <c r="CG826">
        <v>0</v>
      </c>
      <c r="CH826">
        <v>0</v>
      </c>
      <c r="CI826">
        <v>0</v>
      </c>
      <c r="CJ826">
        <v>0</v>
      </c>
      <c r="CK826">
        <v>0</v>
      </c>
      <c r="CL826">
        <v>0</v>
      </c>
      <c r="CM826">
        <v>0</v>
      </c>
      <c r="CN826">
        <v>0</v>
      </c>
      <c r="CO826">
        <v>0</v>
      </c>
      <c r="CP826">
        <v>0</v>
      </c>
      <c r="CQ826">
        <v>0</v>
      </c>
      <c r="CR826">
        <v>0</v>
      </c>
      <c r="CS826">
        <v>0</v>
      </c>
      <c r="CT826">
        <v>0</v>
      </c>
      <c r="CU826">
        <v>0</v>
      </c>
      <c r="CV826">
        <v>0</v>
      </c>
      <c r="CW826">
        <v>0</v>
      </c>
      <c r="CX826">
        <v>0</v>
      </c>
      <c r="CY826">
        <v>0</v>
      </c>
      <c r="CZ826">
        <v>0</v>
      </c>
      <c r="DA826">
        <v>0</v>
      </c>
      <c r="DB826">
        <v>0</v>
      </c>
      <c r="DC826">
        <v>0</v>
      </c>
      <c r="DD826">
        <v>0</v>
      </c>
      <c r="DE826">
        <v>0</v>
      </c>
      <c r="DF826">
        <v>0</v>
      </c>
      <c r="DG826">
        <v>0</v>
      </c>
      <c r="DH826">
        <v>0</v>
      </c>
      <c r="DI826">
        <v>0</v>
      </c>
      <c r="DJ826">
        <v>0</v>
      </c>
      <c r="DK826">
        <v>0</v>
      </c>
      <c r="DL826">
        <v>0</v>
      </c>
      <c r="DM826">
        <v>0</v>
      </c>
      <c r="DN826">
        <v>0</v>
      </c>
      <c r="DO826">
        <v>0</v>
      </c>
      <c r="DP826">
        <v>0</v>
      </c>
      <c r="DQ826">
        <v>0</v>
      </c>
    </row>
    <row r="827" spans="1:121" x14ac:dyDescent="0.25">
      <c r="A827" t="s">
        <v>2493</v>
      </c>
      <c r="B827" t="s">
        <v>136</v>
      </c>
      <c r="C827" t="s">
        <v>137</v>
      </c>
      <c r="D827">
        <v>373</v>
      </c>
      <c r="E827" t="s">
        <v>138</v>
      </c>
      <c r="F827" t="s">
        <v>2492</v>
      </c>
      <c r="G827" t="s">
        <v>2494</v>
      </c>
      <c r="H827" t="s">
        <v>166</v>
      </c>
      <c r="I827" t="s">
        <v>142</v>
      </c>
      <c r="J827" s="66">
        <v>9608820763</v>
      </c>
      <c r="K827" t="s">
        <v>143</v>
      </c>
      <c r="L827">
        <v>1</v>
      </c>
      <c r="M827" s="65">
        <v>45667</v>
      </c>
      <c r="N827" t="s">
        <v>144</v>
      </c>
      <c r="O827" t="s">
        <v>145</v>
      </c>
      <c r="P827" t="s">
        <v>144</v>
      </c>
      <c r="Q827" t="s">
        <v>145</v>
      </c>
      <c r="R827">
        <v>1</v>
      </c>
      <c r="S827" t="s">
        <v>146</v>
      </c>
      <c r="T827" t="s">
        <v>147</v>
      </c>
      <c r="U827" t="s">
        <v>148</v>
      </c>
      <c r="V827" t="s">
        <v>149</v>
      </c>
      <c r="W827" t="s">
        <v>150</v>
      </c>
      <c r="X827">
        <v>3834</v>
      </c>
      <c r="Y827" t="s">
        <v>1132</v>
      </c>
      <c r="Z827" t="s">
        <v>193</v>
      </c>
      <c r="AA827" t="s">
        <v>194</v>
      </c>
      <c r="AB827" t="s">
        <v>195</v>
      </c>
      <c r="AC827" t="s">
        <v>196</v>
      </c>
      <c r="AF827" t="s">
        <v>156</v>
      </c>
      <c r="AG827" t="s">
        <v>157</v>
      </c>
      <c r="AP827" t="s">
        <v>158</v>
      </c>
      <c r="AQ827" t="s">
        <v>159</v>
      </c>
      <c r="AR827">
        <v>2025</v>
      </c>
      <c r="AS827">
        <v>12</v>
      </c>
      <c r="AT827" s="65">
        <v>45669</v>
      </c>
      <c r="AU827" t="s">
        <v>160</v>
      </c>
      <c r="AV827" t="s">
        <v>161</v>
      </c>
      <c r="AW827" t="s">
        <v>162</v>
      </c>
      <c r="AX827">
        <v>40000</v>
      </c>
      <c r="AY827">
        <v>0</v>
      </c>
      <c r="AZ827">
        <v>0</v>
      </c>
      <c r="BA827">
        <v>0</v>
      </c>
      <c r="BB827">
        <v>0</v>
      </c>
      <c r="BC827">
        <v>0</v>
      </c>
      <c r="BD827">
        <v>0</v>
      </c>
      <c r="BE827">
        <v>0</v>
      </c>
      <c r="BF827">
        <v>0</v>
      </c>
      <c r="BG827">
        <v>0</v>
      </c>
      <c r="BH827">
        <v>0</v>
      </c>
      <c r="BI827">
        <v>0</v>
      </c>
      <c r="BJ827">
        <v>1148</v>
      </c>
      <c r="BK827">
        <v>442.65</v>
      </c>
      <c r="BL827">
        <v>1216</v>
      </c>
      <c r="BM827">
        <v>0</v>
      </c>
      <c r="BN827">
        <v>0</v>
      </c>
      <c r="BO827">
        <v>0</v>
      </c>
      <c r="BP827">
        <v>0</v>
      </c>
      <c r="BQ827">
        <v>0</v>
      </c>
      <c r="BR827">
        <v>0</v>
      </c>
      <c r="BS827">
        <v>0</v>
      </c>
      <c r="BT827">
        <v>0</v>
      </c>
      <c r="BU827">
        <v>0</v>
      </c>
      <c r="BV827">
        <v>0</v>
      </c>
      <c r="BW827">
        <v>0</v>
      </c>
      <c r="BX827">
        <v>0</v>
      </c>
      <c r="BY827">
        <v>0</v>
      </c>
      <c r="BZ827">
        <v>0</v>
      </c>
      <c r="CA827">
        <v>0</v>
      </c>
      <c r="CB827">
        <v>0</v>
      </c>
      <c r="CC827">
        <v>0</v>
      </c>
      <c r="CD827">
        <v>0</v>
      </c>
      <c r="CE827">
        <v>0</v>
      </c>
      <c r="CF827">
        <v>0</v>
      </c>
      <c r="CG827">
        <v>0</v>
      </c>
      <c r="CH827">
        <v>0</v>
      </c>
      <c r="CI827">
        <v>0</v>
      </c>
      <c r="CJ827">
        <v>0</v>
      </c>
      <c r="CK827">
        <v>0</v>
      </c>
      <c r="CL827">
        <v>0</v>
      </c>
      <c r="CM827">
        <v>0</v>
      </c>
      <c r="CN827">
        <v>0</v>
      </c>
      <c r="CO827">
        <v>0</v>
      </c>
      <c r="CP827">
        <v>0</v>
      </c>
      <c r="CQ827">
        <v>0</v>
      </c>
      <c r="CR827">
        <v>0</v>
      </c>
      <c r="CS827">
        <v>0</v>
      </c>
      <c r="CT827">
        <v>0</v>
      </c>
      <c r="CU827">
        <v>0</v>
      </c>
      <c r="CV827">
        <v>0</v>
      </c>
      <c r="CW827">
        <v>0</v>
      </c>
      <c r="CX827">
        <v>0</v>
      </c>
      <c r="CY827">
        <v>0</v>
      </c>
      <c r="CZ827">
        <v>0</v>
      </c>
      <c r="DA827">
        <v>0</v>
      </c>
      <c r="DB827">
        <v>0</v>
      </c>
      <c r="DC827">
        <v>0</v>
      </c>
      <c r="DD827">
        <v>0</v>
      </c>
      <c r="DE827">
        <v>0</v>
      </c>
      <c r="DF827">
        <v>0</v>
      </c>
      <c r="DG827">
        <v>0</v>
      </c>
      <c r="DH827">
        <v>0</v>
      </c>
      <c r="DI827">
        <v>0</v>
      </c>
      <c r="DJ827">
        <v>0</v>
      </c>
      <c r="DK827">
        <v>0</v>
      </c>
      <c r="DL827">
        <v>0</v>
      </c>
      <c r="DM827">
        <v>0</v>
      </c>
      <c r="DN827">
        <v>0</v>
      </c>
      <c r="DO827">
        <v>0</v>
      </c>
      <c r="DP827">
        <v>0</v>
      </c>
      <c r="DQ827">
        <v>0</v>
      </c>
    </row>
    <row r="828" spans="1:121" x14ac:dyDescent="0.25">
      <c r="A828" t="s">
        <v>2496</v>
      </c>
      <c r="B828" t="s">
        <v>136</v>
      </c>
      <c r="C828" t="s">
        <v>137</v>
      </c>
      <c r="D828">
        <v>136</v>
      </c>
      <c r="E828" t="s">
        <v>138</v>
      </c>
      <c r="F828" t="s">
        <v>2495</v>
      </c>
      <c r="G828" t="s">
        <v>2497</v>
      </c>
      <c r="H828" t="s">
        <v>166</v>
      </c>
      <c r="I828" t="s">
        <v>142</v>
      </c>
      <c r="J828" s="66">
        <v>200019600663353</v>
      </c>
      <c r="K828" t="s">
        <v>143</v>
      </c>
      <c r="L828">
        <v>4</v>
      </c>
      <c r="M828" s="65">
        <v>45663</v>
      </c>
      <c r="N828" t="s">
        <v>144</v>
      </c>
      <c r="O828" t="s">
        <v>145</v>
      </c>
      <c r="P828" t="s">
        <v>144</v>
      </c>
      <c r="Q828" t="s">
        <v>145</v>
      </c>
      <c r="R828">
        <v>1</v>
      </c>
      <c r="S828" t="s">
        <v>146</v>
      </c>
      <c r="T828" t="s">
        <v>147</v>
      </c>
      <c r="U828" t="s">
        <v>148</v>
      </c>
      <c r="V828" t="s">
        <v>149</v>
      </c>
      <c r="W828" t="s">
        <v>150</v>
      </c>
      <c r="X828">
        <v>1610</v>
      </c>
      <c r="Y828" t="s">
        <v>369</v>
      </c>
      <c r="AB828" t="s">
        <v>154</v>
      </c>
      <c r="AC828" t="s">
        <v>155</v>
      </c>
      <c r="AP828" t="s">
        <v>158</v>
      </c>
      <c r="AQ828" t="s">
        <v>159</v>
      </c>
      <c r="AR828">
        <v>2025</v>
      </c>
      <c r="AS828">
        <v>12</v>
      </c>
      <c r="AT828" s="65">
        <v>45669</v>
      </c>
      <c r="AU828" t="s">
        <v>160</v>
      </c>
      <c r="AV828" t="s">
        <v>161</v>
      </c>
      <c r="AW828" t="s">
        <v>162</v>
      </c>
      <c r="AX828">
        <v>22000</v>
      </c>
      <c r="AY828">
        <v>0</v>
      </c>
      <c r="AZ828">
        <v>0</v>
      </c>
      <c r="BA828">
        <v>0</v>
      </c>
      <c r="BB828">
        <v>0</v>
      </c>
      <c r="BC828">
        <v>0</v>
      </c>
      <c r="BD828">
        <v>0</v>
      </c>
      <c r="BE828">
        <v>0</v>
      </c>
      <c r="BF828">
        <v>0</v>
      </c>
      <c r="BG828">
        <v>0</v>
      </c>
      <c r="BH828">
        <v>0</v>
      </c>
      <c r="BI828">
        <v>0</v>
      </c>
      <c r="BJ828">
        <v>631.4</v>
      </c>
      <c r="BK828">
        <v>0</v>
      </c>
      <c r="BL828">
        <v>668.8</v>
      </c>
      <c r="BM828">
        <v>0</v>
      </c>
      <c r="BN828">
        <v>0</v>
      </c>
      <c r="BO828">
        <v>0</v>
      </c>
      <c r="BP828">
        <v>0</v>
      </c>
      <c r="BQ828">
        <v>0</v>
      </c>
      <c r="BR828">
        <v>0</v>
      </c>
      <c r="BS828">
        <v>0</v>
      </c>
      <c r="BT828">
        <v>0</v>
      </c>
      <c r="BU828">
        <v>0</v>
      </c>
      <c r="BV828">
        <v>0</v>
      </c>
      <c r="BW828">
        <v>0</v>
      </c>
      <c r="BX828">
        <v>0</v>
      </c>
      <c r="BY828">
        <v>0</v>
      </c>
      <c r="BZ828">
        <v>15937.1</v>
      </c>
      <c r="CA828">
        <v>0</v>
      </c>
      <c r="CB828">
        <v>0</v>
      </c>
      <c r="CC828">
        <v>0</v>
      </c>
      <c r="CD828">
        <v>0</v>
      </c>
      <c r="CE828">
        <v>0</v>
      </c>
      <c r="CF828">
        <v>0</v>
      </c>
      <c r="CG828">
        <v>0</v>
      </c>
      <c r="CH828">
        <v>0</v>
      </c>
      <c r="CI828">
        <v>0</v>
      </c>
      <c r="CJ828">
        <v>0</v>
      </c>
      <c r="CK828">
        <v>0</v>
      </c>
      <c r="CL828">
        <v>0</v>
      </c>
      <c r="CM828">
        <v>0</v>
      </c>
      <c r="CN828">
        <v>0</v>
      </c>
      <c r="CO828">
        <v>0</v>
      </c>
      <c r="CP828">
        <v>0</v>
      </c>
      <c r="CQ828">
        <v>0</v>
      </c>
      <c r="CR828">
        <v>0</v>
      </c>
      <c r="CS828">
        <v>0</v>
      </c>
      <c r="CT828">
        <v>0</v>
      </c>
      <c r="CU828">
        <v>0</v>
      </c>
      <c r="CV828">
        <v>0</v>
      </c>
      <c r="CW828">
        <v>0</v>
      </c>
      <c r="CX828">
        <v>0</v>
      </c>
      <c r="CY828">
        <v>0</v>
      </c>
      <c r="CZ828">
        <v>0</v>
      </c>
      <c r="DA828">
        <v>0</v>
      </c>
      <c r="DB828">
        <v>0</v>
      </c>
      <c r="DC828">
        <v>0</v>
      </c>
      <c r="DD828">
        <v>0</v>
      </c>
      <c r="DE828">
        <v>0</v>
      </c>
      <c r="DF828">
        <v>0</v>
      </c>
      <c r="DG828">
        <v>0</v>
      </c>
      <c r="DH828">
        <v>0</v>
      </c>
      <c r="DI828">
        <v>0</v>
      </c>
      <c r="DJ828">
        <v>0</v>
      </c>
      <c r="DK828">
        <v>0</v>
      </c>
      <c r="DL828">
        <v>0</v>
      </c>
      <c r="DM828">
        <v>0</v>
      </c>
      <c r="DN828">
        <v>0</v>
      </c>
      <c r="DO828">
        <v>0</v>
      </c>
      <c r="DP828">
        <v>0</v>
      </c>
      <c r="DQ828">
        <v>0</v>
      </c>
    </row>
    <row r="829" spans="1:121" x14ac:dyDescent="0.25">
      <c r="A829" t="s">
        <v>2499</v>
      </c>
      <c r="B829" t="s">
        <v>136</v>
      </c>
      <c r="C829" t="s">
        <v>137</v>
      </c>
      <c r="D829">
        <v>337</v>
      </c>
      <c r="E829" t="s">
        <v>138</v>
      </c>
      <c r="F829" t="s">
        <v>2498</v>
      </c>
      <c r="G829" t="s">
        <v>2500</v>
      </c>
      <c r="H829" t="s">
        <v>141</v>
      </c>
      <c r="I829" t="s">
        <v>142</v>
      </c>
      <c r="J829" s="66">
        <v>9604963197</v>
      </c>
      <c r="K829" t="s">
        <v>143</v>
      </c>
      <c r="L829">
        <v>1</v>
      </c>
      <c r="M829" s="65">
        <v>45664</v>
      </c>
      <c r="N829" t="s">
        <v>144</v>
      </c>
      <c r="O829" t="s">
        <v>145</v>
      </c>
      <c r="P829" t="s">
        <v>144</v>
      </c>
      <c r="Q829" t="s">
        <v>145</v>
      </c>
      <c r="R829">
        <v>1</v>
      </c>
      <c r="S829" t="s">
        <v>146</v>
      </c>
      <c r="T829" t="s">
        <v>147</v>
      </c>
      <c r="U829" t="s">
        <v>148</v>
      </c>
      <c r="V829" t="s">
        <v>149</v>
      </c>
      <c r="W829" t="s">
        <v>150</v>
      </c>
      <c r="X829">
        <v>1404</v>
      </c>
      <c r="Y829" t="s">
        <v>514</v>
      </c>
      <c r="Z829" t="s">
        <v>152</v>
      </c>
      <c r="AA829" t="s">
        <v>153</v>
      </c>
      <c r="AB829" t="s">
        <v>154</v>
      </c>
      <c r="AC829" t="s">
        <v>155</v>
      </c>
      <c r="AF829" t="s">
        <v>156</v>
      </c>
      <c r="AG829" t="s">
        <v>157</v>
      </c>
      <c r="AP829" t="s">
        <v>158</v>
      </c>
      <c r="AQ829" t="s">
        <v>159</v>
      </c>
      <c r="AR829">
        <v>2025</v>
      </c>
      <c r="AS829">
        <v>12</v>
      </c>
      <c r="AT829" s="65">
        <v>45669</v>
      </c>
      <c r="AU829" t="s">
        <v>160</v>
      </c>
      <c r="AV829" t="s">
        <v>161</v>
      </c>
      <c r="AW829" t="s">
        <v>162</v>
      </c>
      <c r="AX829">
        <v>30000</v>
      </c>
      <c r="AY829">
        <v>0</v>
      </c>
      <c r="AZ829">
        <v>0</v>
      </c>
      <c r="BA829">
        <v>0</v>
      </c>
      <c r="BB829">
        <v>0</v>
      </c>
      <c r="BC829">
        <v>0</v>
      </c>
      <c r="BD829">
        <v>0</v>
      </c>
      <c r="BE829">
        <v>0</v>
      </c>
      <c r="BF829">
        <v>0</v>
      </c>
      <c r="BG829">
        <v>0</v>
      </c>
      <c r="BH829">
        <v>0</v>
      </c>
      <c r="BI829">
        <v>0</v>
      </c>
      <c r="BJ829">
        <v>861</v>
      </c>
      <c r="BK829">
        <v>0</v>
      </c>
      <c r="BL829">
        <v>912</v>
      </c>
      <c r="BM829">
        <v>0</v>
      </c>
      <c r="BN829">
        <v>0</v>
      </c>
      <c r="BO829">
        <v>0</v>
      </c>
      <c r="BP829">
        <v>0</v>
      </c>
      <c r="BQ829">
        <v>0</v>
      </c>
      <c r="BR829">
        <v>0</v>
      </c>
      <c r="BS829">
        <v>0</v>
      </c>
      <c r="BT829">
        <v>0</v>
      </c>
      <c r="BU829">
        <v>0</v>
      </c>
      <c r="BV829">
        <v>0</v>
      </c>
      <c r="BW829">
        <v>0</v>
      </c>
      <c r="BX829">
        <v>0</v>
      </c>
      <c r="BY829">
        <v>0</v>
      </c>
      <c r="BZ829">
        <v>0</v>
      </c>
      <c r="CA829">
        <v>0</v>
      </c>
      <c r="CB829">
        <v>0</v>
      </c>
      <c r="CC829">
        <v>0</v>
      </c>
      <c r="CD829">
        <v>0</v>
      </c>
      <c r="CE829">
        <v>0</v>
      </c>
      <c r="CF829">
        <v>0</v>
      </c>
      <c r="CG829">
        <v>0</v>
      </c>
      <c r="CH829">
        <v>0</v>
      </c>
      <c r="CI829">
        <v>0</v>
      </c>
      <c r="CJ829">
        <v>0</v>
      </c>
      <c r="CK829">
        <v>0</v>
      </c>
      <c r="CL829">
        <v>0</v>
      </c>
      <c r="CM829">
        <v>0</v>
      </c>
      <c r="CN829">
        <v>0</v>
      </c>
      <c r="CO829">
        <v>0</v>
      </c>
      <c r="CP829">
        <v>0</v>
      </c>
      <c r="CQ829">
        <v>0</v>
      </c>
      <c r="CR829">
        <v>0</v>
      </c>
      <c r="CS829">
        <v>0</v>
      </c>
      <c r="CT829">
        <v>0</v>
      </c>
      <c r="CU829">
        <v>0</v>
      </c>
      <c r="CV829">
        <v>0</v>
      </c>
      <c r="CW829">
        <v>0</v>
      </c>
      <c r="CX829">
        <v>0</v>
      </c>
      <c r="CY829">
        <v>0</v>
      </c>
      <c r="CZ829">
        <v>0</v>
      </c>
      <c r="DA829">
        <v>0</v>
      </c>
      <c r="DB829">
        <v>0</v>
      </c>
      <c r="DC829">
        <v>0</v>
      </c>
      <c r="DD829">
        <v>0</v>
      </c>
      <c r="DE829">
        <v>0</v>
      </c>
      <c r="DF829">
        <v>0</v>
      </c>
      <c r="DG829">
        <v>0</v>
      </c>
      <c r="DH829">
        <v>0</v>
      </c>
      <c r="DI829">
        <v>0</v>
      </c>
      <c r="DJ829">
        <v>0</v>
      </c>
      <c r="DK829">
        <v>0</v>
      </c>
      <c r="DL829">
        <v>0</v>
      </c>
      <c r="DM829">
        <v>0</v>
      </c>
      <c r="DN829">
        <v>0</v>
      </c>
      <c r="DO829">
        <v>0</v>
      </c>
      <c r="DP829">
        <v>0</v>
      </c>
      <c r="DQ829">
        <v>0</v>
      </c>
    </row>
    <row r="830" spans="1:121" x14ac:dyDescent="0.25">
      <c r="A830" t="s">
        <v>2502</v>
      </c>
      <c r="B830" t="s">
        <v>136</v>
      </c>
      <c r="C830" t="s">
        <v>137</v>
      </c>
      <c r="D830">
        <v>126</v>
      </c>
      <c r="E830" t="s">
        <v>138</v>
      </c>
      <c r="F830" t="s">
        <v>2501</v>
      </c>
      <c r="G830" s="65">
        <v>21593</v>
      </c>
      <c r="H830" t="s">
        <v>166</v>
      </c>
      <c r="I830" t="s">
        <v>142</v>
      </c>
      <c r="J830" s="66">
        <v>200010130564342</v>
      </c>
      <c r="K830" t="s">
        <v>143</v>
      </c>
      <c r="L830">
        <v>5</v>
      </c>
      <c r="M830" s="65">
        <v>45663</v>
      </c>
      <c r="N830" t="s">
        <v>207</v>
      </c>
      <c r="O830" t="s">
        <v>208</v>
      </c>
      <c r="P830" t="s">
        <v>207</v>
      </c>
      <c r="Q830" t="s">
        <v>208</v>
      </c>
      <c r="R830">
        <v>1</v>
      </c>
      <c r="S830" t="s">
        <v>146</v>
      </c>
      <c r="T830" t="s">
        <v>147</v>
      </c>
      <c r="U830" t="s">
        <v>148</v>
      </c>
      <c r="V830" t="s">
        <v>149</v>
      </c>
      <c r="W830" t="s">
        <v>150</v>
      </c>
      <c r="X830">
        <v>2210</v>
      </c>
      <c r="Y830" t="s">
        <v>170</v>
      </c>
      <c r="AB830" t="s">
        <v>154</v>
      </c>
      <c r="AC830" t="s">
        <v>155</v>
      </c>
      <c r="AP830" t="s">
        <v>158</v>
      </c>
      <c r="AQ830" t="s">
        <v>159</v>
      </c>
      <c r="AR830">
        <v>2025</v>
      </c>
      <c r="AS830">
        <v>12</v>
      </c>
      <c r="AT830" s="65">
        <v>45669</v>
      </c>
      <c r="AU830" t="s">
        <v>160</v>
      </c>
      <c r="AV830" t="s">
        <v>161</v>
      </c>
      <c r="AW830" t="s">
        <v>162</v>
      </c>
      <c r="AX830">
        <v>49335</v>
      </c>
      <c r="AY830">
        <v>0</v>
      </c>
      <c r="AZ830">
        <v>0</v>
      </c>
      <c r="BA830">
        <v>0</v>
      </c>
      <c r="BB830">
        <v>0</v>
      </c>
      <c r="BC830">
        <v>0</v>
      </c>
      <c r="BD830">
        <v>0</v>
      </c>
      <c r="BE830">
        <v>0</v>
      </c>
      <c r="BF830">
        <v>0</v>
      </c>
      <c r="BG830">
        <v>0</v>
      </c>
      <c r="BH830">
        <v>0</v>
      </c>
      <c r="BI830">
        <v>0</v>
      </c>
      <c r="BJ830">
        <v>1415.91</v>
      </c>
      <c r="BK830">
        <v>1472.18</v>
      </c>
      <c r="BL830">
        <v>1499.78</v>
      </c>
      <c r="BM830">
        <v>0</v>
      </c>
      <c r="BN830">
        <v>0</v>
      </c>
      <c r="BO830">
        <v>1919.78</v>
      </c>
      <c r="BP830">
        <v>0</v>
      </c>
      <c r="BQ830">
        <v>0</v>
      </c>
      <c r="BR830">
        <v>0</v>
      </c>
      <c r="BS830">
        <v>0</v>
      </c>
      <c r="BT830">
        <v>0</v>
      </c>
      <c r="BU830">
        <v>0</v>
      </c>
      <c r="BV830">
        <v>0</v>
      </c>
      <c r="BW830">
        <v>0</v>
      </c>
      <c r="BX830">
        <v>0</v>
      </c>
      <c r="BY830">
        <v>0</v>
      </c>
      <c r="BZ830">
        <v>25829.9</v>
      </c>
      <c r="CA830">
        <v>0</v>
      </c>
      <c r="CB830">
        <v>0</v>
      </c>
      <c r="CC830">
        <v>0</v>
      </c>
      <c r="CD830">
        <v>0</v>
      </c>
      <c r="CE830">
        <v>0</v>
      </c>
      <c r="CF830">
        <v>0</v>
      </c>
      <c r="CG830">
        <v>0</v>
      </c>
      <c r="CH830">
        <v>0</v>
      </c>
      <c r="CI830">
        <v>0</v>
      </c>
      <c r="CJ830">
        <v>0</v>
      </c>
      <c r="CK830">
        <v>0</v>
      </c>
      <c r="CL830">
        <v>0</v>
      </c>
      <c r="CM830">
        <v>0</v>
      </c>
      <c r="CN830">
        <v>0</v>
      </c>
      <c r="CO830">
        <v>0</v>
      </c>
      <c r="CP830">
        <v>0</v>
      </c>
      <c r="CQ830">
        <v>0</v>
      </c>
      <c r="CR830">
        <v>0</v>
      </c>
      <c r="CS830">
        <v>0</v>
      </c>
      <c r="CT830">
        <v>0</v>
      </c>
      <c r="CU830">
        <v>0</v>
      </c>
      <c r="CV830">
        <v>0</v>
      </c>
      <c r="CW830">
        <v>0</v>
      </c>
      <c r="CX830">
        <v>0</v>
      </c>
      <c r="CY830">
        <v>0</v>
      </c>
      <c r="CZ830">
        <v>0</v>
      </c>
      <c r="DA830">
        <v>0</v>
      </c>
      <c r="DB830">
        <v>0</v>
      </c>
      <c r="DC830">
        <v>0</v>
      </c>
      <c r="DD830">
        <v>0</v>
      </c>
      <c r="DE830">
        <v>0</v>
      </c>
      <c r="DF830">
        <v>0</v>
      </c>
      <c r="DG830">
        <v>0</v>
      </c>
      <c r="DH830">
        <v>0</v>
      </c>
      <c r="DI830">
        <v>0</v>
      </c>
      <c r="DJ830">
        <v>0</v>
      </c>
      <c r="DK830">
        <v>0</v>
      </c>
      <c r="DL830">
        <v>0</v>
      </c>
      <c r="DM830">
        <v>0</v>
      </c>
      <c r="DN830">
        <v>0</v>
      </c>
      <c r="DO830">
        <v>0</v>
      </c>
      <c r="DP830">
        <v>0</v>
      </c>
      <c r="DQ830">
        <v>0</v>
      </c>
    </row>
    <row r="831" spans="1:121" x14ac:dyDescent="0.25">
      <c r="A831" t="s">
        <v>2504</v>
      </c>
      <c r="B831" t="s">
        <v>136</v>
      </c>
      <c r="C831" t="s">
        <v>137</v>
      </c>
      <c r="D831">
        <v>6</v>
      </c>
      <c r="E831" t="s">
        <v>138</v>
      </c>
      <c r="F831" t="s">
        <v>2503</v>
      </c>
      <c r="G831" t="s">
        <v>2505</v>
      </c>
      <c r="H831" t="s">
        <v>141</v>
      </c>
      <c r="I831" t="s">
        <v>142</v>
      </c>
      <c r="J831" s="66">
        <v>200010330149576</v>
      </c>
      <c r="K831" t="s">
        <v>143</v>
      </c>
      <c r="L831">
        <v>7</v>
      </c>
      <c r="M831" s="65">
        <v>45663</v>
      </c>
      <c r="N831" t="s">
        <v>175</v>
      </c>
      <c r="O831" t="s">
        <v>176</v>
      </c>
      <c r="P831" t="s">
        <v>175</v>
      </c>
      <c r="Q831" t="s">
        <v>176</v>
      </c>
      <c r="R831">
        <v>1</v>
      </c>
      <c r="S831" t="s">
        <v>146</v>
      </c>
      <c r="T831" t="s">
        <v>147</v>
      </c>
      <c r="U831" t="s">
        <v>148</v>
      </c>
      <c r="V831" t="s">
        <v>149</v>
      </c>
      <c r="W831" t="s">
        <v>150</v>
      </c>
      <c r="X831">
        <v>1693</v>
      </c>
      <c r="Y831" t="s">
        <v>187</v>
      </c>
      <c r="Z831" t="s">
        <v>152</v>
      </c>
      <c r="AA831" t="s">
        <v>153</v>
      </c>
      <c r="AB831" t="s">
        <v>154</v>
      </c>
      <c r="AC831" t="s">
        <v>155</v>
      </c>
      <c r="AF831" t="s">
        <v>188</v>
      </c>
      <c r="AG831" t="s">
        <v>189</v>
      </c>
      <c r="AP831" t="s">
        <v>158</v>
      </c>
      <c r="AQ831" t="s">
        <v>159</v>
      </c>
      <c r="AR831">
        <v>2025</v>
      </c>
      <c r="AS831">
        <v>12</v>
      </c>
      <c r="AT831" s="65">
        <v>45669</v>
      </c>
      <c r="AU831" t="s">
        <v>160</v>
      </c>
      <c r="AV831" t="s">
        <v>161</v>
      </c>
      <c r="AW831" t="s">
        <v>162</v>
      </c>
      <c r="AX831">
        <v>67500</v>
      </c>
      <c r="AY831">
        <v>0</v>
      </c>
      <c r="AZ831">
        <v>0</v>
      </c>
      <c r="BA831">
        <v>0</v>
      </c>
      <c r="BB831">
        <v>0</v>
      </c>
      <c r="BC831">
        <v>0</v>
      </c>
      <c r="BD831">
        <v>0</v>
      </c>
      <c r="BE831">
        <v>0</v>
      </c>
      <c r="BF831">
        <v>0</v>
      </c>
      <c r="BG831">
        <v>0</v>
      </c>
      <c r="BH831">
        <v>0</v>
      </c>
      <c r="BI831">
        <v>0</v>
      </c>
      <c r="BJ831">
        <v>1937.25</v>
      </c>
      <c r="BK831">
        <v>4898.03</v>
      </c>
      <c r="BL831">
        <v>2052</v>
      </c>
      <c r="BM831">
        <v>0</v>
      </c>
      <c r="BN831">
        <v>0</v>
      </c>
      <c r="BO831">
        <v>0</v>
      </c>
      <c r="BP831">
        <v>0</v>
      </c>
      <c r="BQ831">
        <v>0</v>
      </c>
      <c r="BR831">
        <v>0</v>
      </c>
      <c r="BS831">
        <v>0</v>
      </c>
      <c r="BT831">
        <v>0</v>
      </c>
      <c r="BU831">
        <v>0</v>
      </c>
      <c r="BV831">
        <v>0</v>
      </c>
      <c r="BW831">
        <v>0</v>
      </c>
      <c r="BX831">
        <v>0</v>
      </c>
      <c r="BY831">
        <v>0</v>
      </c>
      <c r="BZ831">
        <v>0</v>
      </c>
      <c r="CA831">
        <v>0</v>
      </c>
      <c r="CB831">
        <v>0</v>
      </c>
      <c r="CC831">
        <v>0</v>
      </c>
      <c r="CD831">
        <v>0</v>
      </c>
      <c r="CE831">
        <v>0</v>
      </c>
      <c r="CF831">
        <v>0</v>
      </c>
      <c r="CG831">
        <v>0</v>
      </c>
      <c r="CH831">
        <v>0</v>
      </c>
      <c r="CI831">
        <v>0</v>
      </c>
      <c r="CJ831">
        <v>0</v>
      </c>
      <c r="CK831">
        <v>0</v>
      </c>
      <c r="CL831">
        <v>0</v>
      </c>
      <c r="CM831">
        <v>0</v>
      </c>
      <c r="CN831">
        <v>0</v>
      </c>
      <c r="CO831">
        <v>0</v>
      </c>
      <c r="CP831">
        <v>0</v>
      </c>
      <c r="CQ831">
        <v>0</v>
      </c>
      <c r="CR831">
        <v>0</v>
      </c>
      <c r="CS831">
        <v>0</v>
      </c>
      <c r="CT831">
        <v>0</v>
      </c>
      <c r="CU831">
        <v>0</v>
      </c>
      <c r="CV831">
        <v>0</v>
      </c>
      <c r="CW831">
        <v>0</v>
      </c>
      <c r="CX831">
        <v>0</v>
      </c>
      <c r="CY831">
        <v>0</v>
      </c>
      <c r="CZ831">
        <v>0</v>
      </c>
      <c r="DA831">
        <v>0</v>
      </c>
      <c r="DB831">
        <v>0</v>
      </c>
      <c r="DC831">
        <v>0</v>
      </c>
      <c r="DD831">
        <v>0</v>
      </c>
      <c r="DE831">
        <v>0</v>
      </c>
      <c r="DF831">
        <v>0</v>
      </c>
      <c r="DG831">
        <v>0</v>
      </c>
      <c r="DH831">
        <v>0</v>
      </c>
      <c r="DI831">
        <v>0</v>
      </c>
      <c r="DJ831">
        <v>0</v>
      </c>
      <c r="DK831">
        <v>0</v>
      </c>
      <c r="DL831">
        <v>0</v>
      </c>
      <c r="DM831">
        <v>0</v>
      </c>
      <c r="DN831">
        <v>0</v>
      </c>
      <c r="DO831">
        <v>0</v>
      </c>
      <c r="DP831">
        <v>0</v>
      </c>
      <c r="DQ831">
        <v>0</v>
      </c>
    </row>
    <row r="832" spans="1:121" x14ac:dyDescent="0.25">
      <c r="A832" t="s">
        <v>2507</v>
      </c>
      <c r="B832" t="s">
        <v>136</v>
      </c>
      <c r="C832" t="s">
        <v>137</v>
      </c>
      <c r="D832">
        <v>4</v>
      </c>
      <c r="E832" t="s">
        <v>138</v>
      </c>
      <c r="F832" t="s">
        <v>2506</v>
      </c>
      <c r="G832" s="65">
        <v>28831</v>
      </c>
      <c r="H832" t="s">
        <v>166</v>
      </c>
      <c r="I832" t="s">
        <v>142</v>
      </c>
      <c r="J832" s="66">
        <v>200019603121177</v>
      </c>
      <c r="K832" t="s">
        <v>143</v>
      </c>
      <c r="L832">
        <v>4</v>
      </c>
      <c r="M832" s="65">
        <v>45663</v>
      </c>
      <c r="N832" t="s">
        <v>457</v>
      </c>
      <c r="O832" t="s">
        <v>458</v>
      </c>
      <c r="P832" t="s">
        <v>457</v>
      </c>
      <c r="Q832" t="s">
        <v>458</v>
      </c>
      <c r="R832">
        <v>1</v>
      </c>
      <c r="S832" t="s">
        <v>146</v>
      </c>
      <c r="T832" t="s">
        <v>147</v>
      </c>
      <c r="U832" t="s">
        <v>148</v>
      </c>
      <c r="V832" t="s">
        <v>149</v>
      </c>
      <c r="W832" t="s">
        <v>150</v>
      </c>
      <c r="X832">
        <v>1329</v>
      </c>
      <c r="Y832" t="s">
        <v>384</v>
      </c>
      <c r="AB832" t="s">
        <v>154</v>
      </c>
      <c r="AC832" t="s">
        <v>155</v>
      </c>
      <c r="AP832" t="s">
        <v>158</v>
      </c>
      <c r="AQ832" t="s">
        <v>159</v>
      </c>
      <c r="AR832">
        <v>2025</v>
      </c>
      <c r="AS832">
        <v>12</v>
      </c>
      <c r="AT832" s="65">
        <v>45669</v>
      </c>
      <c r="AU832" t="s">
        <v>160</v>
      </c>
      <c r="AV832" t="s">
        <v>161</v>
      </c>
      <c r="AW832" t="s">
        <v>162</v>
      </c>
      <c r="AX832">
        <v>153656.79999999999</v>
      </c>
      <c r="AY832">
        <v>0</v>
      </c>
      <c r="AZ832">
        <v>0</v>
      </c>
      <c r="BA832">
        <v>0</v>
      </c>
      <c r="BB832">
        <v>0</v>
      </c>
      <c r="BC832">
        <v>0</v>
      </c>
      <c r="BD832">
        <v>0</v>
      </c>
      <c r="BE832">
        <v>0</v>
      </c>
      <c r="BF832">
        <v>0</v>
      </c>
      <c r="BG832">
        <v>0</v>
      </c>
      <c r="BH832">
        <v>0</v>
      </c>
      <c r="BI832">
        <v>0</v>
      </c>
      <c r="BJ832">
        <v>4409.95</v>
      </c>
      <c r="BK832">
        <v>24726.79</v>
      </c>
      <c r="BL832">
        <v>4671.17</v>
      </c>
      <c r="BM832">
        <v>0</v>
      </c>
      <c r="BN832">
        <v>0</v>
      </c>
      <c r="BO832">
        <v>0</v>
      </c>
      <c r="BP832">
        <v>0</v>
      </c>
      <c r="BQ832">
        <v>0</v>
      </c>
      <c r="BR832">
        <v>0</v>
      </c>
      <c r="BS832">
        <v>0</v>
      </c>
      <c r="BT832">
        <v>0</v>
      </c>
      <c r="BU832">
        <v>0</v>
      </c>
      <c r="BV832">
        <v>0</v>
      </c>
      <c r="BW832">
        <v>0</v>
      </c>
      <c r="BX832">
        <v>0</v>
      </c>
      <c r="BY832">
        <v>0</v>
      </c>
      <c r="BZ832">
        <v>0</v>
      </c>
      <c r="CA832">
        <v>0</v>
      </c>
      <c r="CB832">
        <v>0</v>
      </c>
      <c r="CC832">
        <v>0</v>
      </c>
      <c r="CD832">
        <v>0</v>
      </c>
      <c r="CE832">
        <v>0</v>
      </c>
      <c r="CF832">
        <v>0</v>
      </c>
      <c r="CG832">
        <v>0</v>
      </c>
      <c r="CH832">
        <v>0</v>
      </c>
      <c r="CI832">
        <v>0</v>
      </c>
      <c r="CJ832">
        <v>0</v>
      </c>
      <c r="CK832">
        <v>0</v>
      </c>
      <c r="CL832">
        <v>0</v>
      </c>
      <c r="CM832">
        <v>0</v>
      </c>
      <c r="CN832">
        <v>0</v>
      </c>
      <c r="CO832">
        <v>0</v>
      </c>
      <c r="CP832">
        <v>0</v>
      </c>
      <c r="CQ832">
        <v>0</v>
      </c>
      <c r="CR832">
        <v>0</v>
      </c>
      <c r="CS832">
        <v>0</v>
      </c>
      <c r="CT832">
        <v>0</v>
      </c>
      <c r="CU832">
        <v>0</v>
      </c>
      <c r="CV832">
        <v>0</v>
      </c>
      <c r="CW832">
        <v>0</v>
      </c>
      <c r="CX832">
        <v>0</v>
      </c>
      <c r="CY832">
        <v>0</v>
      </c>
      <c r="CZ832">
        <v>0</v>
      </c>
      <c r="DA832">
        <v>0</v>
      </c>
      <c r="DB832">
        <v>0</v>
      </c>
      <c r="DC832">
        <v>0</v>
      </c>
      <c r="DD832">
        <v>0</v>
      </c>
      <c r="DE832">
        <v>0</v>
      </c>
      <c r="DF832">
        <v>0</v>
      </c>
      <c r="DG832">
        <v>0</v>
      </c>
      <c r="DH832">
        <v>0</v>
      </c>
      <c r="DI832">
        <v>0</v>
      </c>
      <c r="DJ832">
        <v>0</v>
      </c>
      <c r="DK832">
        <v>0</v>
      </c>
      <c r="DL832">
        <v>0</v>
      </c>
      <c r="DM832">
        <v>0</v>
      </c>
      <c r="DN832">
        <v>0</v>
      </c>
      <c r="DO832">
        <v>0</v>
      </c>
      <c r="DP832">
        <v>0</v>
      </c>
      <c r="DQ832">
        <v>0</v>
      </c>
    </row>
    <row r="833" spans="1:121" x14ac:dyDescent="0.25">
      <c r="A833" t="s">
        <v>2509</v>
      </c>
      <c r="B833" t="s">
        <v>136</v>
      </c>
      <c r="C833" t="s">
        <v>137</v>
      </c>
      <c r="D833">
        <v>4</v>
      </c>
      <c r="E833" t="s">
        <v>138</v>
      </c>
      <c r="F833" t="s">
        <v>2508</v>
      </c>
      <c r="G833" t="s">
        <v>2510</v>
      </c>
      <c r="H833" t="s">
        <v>141</v>
      </c>
      <c r="I833" t="s">
        <v>206</v>
      </c>
      <c r="J833" s="66">
        <v>200019607073550</v>
      </c>
      <c r="K833" t="s">
        <v>143</v>
      </c>
      <c r="L833">
        <v>3</v>
      </c>
      <c r="M833" s="65">
        <v>45663</v>
      </c>
      <c r="N833" t="s">
        <v>447</v>
      </c>
      <c r="O833" t="s">
        <v>448</v>
      </c>
      <c r="P833" t="s">
        <v>447</v>
      </c>
      <c r="Q833" t="s">
        <v>448</v>
      </c>
      <c r="R833">
        <v>34</v>
      </c>
      <c r="S833" t="s">
        <v>169</v>
      </c>
      <c r="T833" t="s">
        <v>147</v>
      </c>
      <c r="U833" t="s">
        <v>148</v>
      </c>
      <c r="V833" t="s">
        <v>149</v>
      </c>
      <c r="W833" t="s">
        <v>150</v>
      </c>
      <c r="X833">
        <v>1500</v>
      </c>
      <c r="Y833" t="s">
        <v>264</v>
      </c>
      <c r="Z833" t="s">
        <v>152</v>
      </c>
      <c r="AA833" t="s">
        <v>153</v>
      </c>
      <c r="AB833" t="s">
        <v>154</v>
      </c>
      <c r="AC833" t="s">
        <v>155</v>
      </c>
      <c r="AF833" t="s">
        <v>188</v>
      </c>
      <c r="AG833" t="s">
        <v>189</v>
      </c>
      <c r="AP833" t="s">
        <v>158</v>
      </c>
      <c r="AQ833" t="s">
        <v>159</v>
      </c>
      <c r="AR833">
        <v>2025</v>
      </c>
      <c r="AS833">
        <v>12</v>
      </c>
      <c r="AT833" s="65">
        <v>45669</v>
      </c>
      <c r="AU833" t="s">
        <v>160</v>
      </c>
      <c r="AV833" t="s">
        <v>161</v>
      </c>
      <c r="AW833" t="s">
        <v>171</v>
      </c>
      <c r="AX833">
        <v>0</v>
      </c>
      <c r="AY833">
        <v>0</v>
      </c>
      <c r="AZ833">
        <v>0</v>
      </c>
      <c r="BA833">
        <v>0</v>
      </c>
      <c r="BB833">
        <v>0</v>
      </c>
      <c r="BC833">
        <v>0</v>
      </c>
      <c r="BD833">
        <v>0</v>
      </c>
      <c r="BE833">
        <v>0</v>
      </c>
      <c r="BF833">
        <v>0</v>
      </c>
      <c r="BG833">
        <v>0</v>
      </c>
      <c r="BH833">
        <v>0</v>
      </c>
      <c r="BI833">
        <v>0</v>
      </c>
      <c r="BJ833">
        <v>2296</v>
      </c>
      <c r="BK833">
        <v>6482.36</v>
      </c>
      <c r="BL833">
        <v>2432</v>
      </c>
      <c r="BM833">
        <v>0</v>
      </c>
      <c r="BN833">
        <v>0</v>
      </c>
      <c r="BO833">
        <v>3839.56</v>
      </c>
      <c r="BP833">
        <v>0</v>
      </c>
      <c r="BQ833">
        <v>0</v>
      </c>
      <c r="BR833">
        <v>0</v>
      </c>
      <c r="BS833">
        <v>0</v>
      </c>
      <c r="BT833">
        <v>0</v>
      </c>
      <c r="BU833">
        <v>0</v>
      </c>
      <c r="BV833">
        <v>0</v>
      </c>
      <c r="BW833">
        <v>0</v>
      </c>
      <c r="BX833">
        <v>0</v>
      </c>
      <c r="BY833">
        <v>0</v>
      </c>
      <c r="BZ833">
        <v>0</v>
      </c>
      <c r="CA833">
        <v>0</v>
      </c>
      <c r="CB833">
        <v>0</v>
      </c>
      <c r="CC833">
        <v>0</v>
      </c>
      <c r="CD833">
        <v>0</v>
      </c>
      <c r="CE833">
        <v>0</v>
      </c>
      <c r="CF833">
        <v>0</v>
      </c>
      <c r="CG833">
        <v>0</v>
      </c>
      <c r="CH833">
        <v>0</v>
      </c>
      <c r="CI833">
        <v>0</v>
      </c>
      <c r="CJ833">
        <v>0</v>
      </c>
      <c r="CK833">
        <v>0</v>
      </c>
      <c r="CL833">
        <v>0</v>
      </c>
      <c r="CM833">
        <v>0</v>
      </c>
      <c r="CN833">
        <v>0</v>
      </c>
      <c r="CO833">
        <v>0</v>
      </c>
      <c r="CP833">
        <v>0</v>
      </c>
      <c r="CQ833">
        <v>0</v>
      </c>
      <c r="CR833">
        <v>0</v>
      </c>
      <c r="CS833">
        <v>0</v>
      </c>
      <c r="CT833">
        <v>0</v>
      </c>
      <c r="CU833">
        <v>0</v>
      </c>
      <c r="CV833">
        <v>0</v>
      </c>
      <c r="CW833">
        <v>0</v>
      </c>
      <c r="CX833">
        <v>0</v>
      </c>
      <c r="CY833">
        <v>0</v>
      </c>
      <c r="CZ833">
        <v>0</v>
      </c>
      <c r="DA833">
        <v>0</v>
      </c>
      <c r="DB833">
        <v>0</v>
      </c>
      <c r="DC833">
        <v>0</v>
      </c>
      <c r="DD833">
        <v>0</v>
      </c>
      <c r="DE833">
        <v>0</v>
      </c>
      <c r="DF833">
        <v>0</v>
      </c>
      <c r="DG833">
        <v>0</v>
      </c>
      <c r="DH833">
        <v>0</v>
      </c>
      <c r="DI833">
        <v>0</v>
      </c>
      <c r="DJ833">
        <v>0</v>
      </c>
      <c r="DK833">
        <v>0</v>
      </c>
      <c r="DL833">
        <v>0</v>
      </c>
      <c r="DM833">
        <v>0</v>
      </c>
      <c r="DN833">
        <v>0</v>
      </c>
      <c r="DO833">
        <v>0</v>
      </c>
      <c r="DP833">
        <v>0</v>
      </c>
      <c r="DQ833">
        <v>0</v>
      </c>
    </row>
    <row r="834" spans="1:121" x14ac:dyDescent="0.25">
      <c r="A834" t="s">
        <v>2512</v>
      </c>
      <c r="B834" t="s">
        <v>136</v>
      </c>
      <c r="C834" t="s">
        <v>137</v>
      </c>
      <c r="D834">
        <v>32</v>
      </c>
      <c r="E834" t="s">
        <v>138</v>
      </c>
      <c r="F834" t="s">
        <v>2511</v>
      </c>
      <c r="G834" t="s">
        <v>2513</v>
      </c>
      <c r="H834" t="s">
        <v>166</v>
      </c>
      <c r="I834" t="s">
        <v>142</v>
      </c>
      <c r="J834" s="66">
        <v>200019605629140</v>
      </c>
      <c r="K834" t="s">
        <v>143</v>
      </c>
      <c r="L834">
        <v>4</v>
      </c>
      <c r="M834" s="65">
        <v>45663</v>
      </c>
      <c r="N834" t="s">
        <v>447</v>
      </c>
      <c r="O834" t="s">
        <v>448</v>
      </c>
      <c r="P834" t="s">
        <v>447</v>
      </c>
      <c r="Q834" t="s">
        <v>448</v>
      </c>
      <c r="R834">
        <v>1</v>
      </c>
      <c r="S834" t="s">
        <v>146</v>
      </c>
      <c r="T834" t="s">
        <v>147</v>
      </c>
      <c r="U834" t="s">
        <v>148</v>
      </c>
      <c r="V834" t="s">
        <v>149</v>
      </c>
      <c r="W834" t="s">
        <v>150</v>
      </c>
      <c r="X834">
        <v>1693</v>
      </c>
      <c r="Y834" t="s">
        <v>187</v>
      </c>
      <c r="Z834" t="s">
        <v>152</v>
      </c>
      <c r="AA834" t="s">
        <v>153</v>
      </c>
      <c r="AB834" t="s">
        <v>154</v>
      </c>
      <c r="AC834" t="s">
        <v>155</v>
      </c>
      <c r="AF834" t="s">
        <v>188</v>
      </c>
      <c r="AG834" t="s">
        <v>189</v>
      </c>
      <c r="AP834" t="s">
        <v>158</v>
      </c>
      <c r="AQ834" t="s">
        <v>159</v>
      </c>
      <c r="AR834">
        <v>2025</v>
      </c>
      <c r="AS834">
        <v>12</v>
      </c>
      <c r="AT834" s="65">
        <v>45669</v>
      </c>
      <c r="AU834" t="s">
        <v>160</v>
      </c>
      <c r="AV834" t="s">
        <v>161</v>
      </c>
      <c r="AW834" t="s">
        <v>162</v>
      </c>
      <c r="AX834">
        <v>70000</v>
      </c>
      <c r="AY834">
        <v>0</v>
      </c>
      <c r="AZ834">
        <v>0</v>
      </c>
      <c r="BA834">
        <v>0</v>
      </c>
      <c r="BB834">
        <v>0</v>
      </c>
      <c r="BC834">
        <v>0</v>
      </c>
      <c r="BD834">
        <v>0</v>
      </c>
      <c r="BE834">
        <v>0</v>
      </c>
      <c r="BF834">
        <v>0</v>
      </c>
      <c r="BG834">
        <v>0</v>
      </c>
      <c r="BH834">
        <v>0</v>
      </c>
      <c r="BI834">
        <v>0</v>
      </c>
      <c r="BJ834">
        <v>2009</v>
      </c>
      <c r="BK834">
        <v>5368.48</v>
      </c>
      <c r="BL834">
        <v>2128</v>
      </c>
      <c r="BM834">
        <v>0</v>
      </c>
      <c r="BN834">
        <v>0</v>
      </c>
      <c r="BO834">
        <v>0</v>
      </c>
      <c r="BP834">
        <v>0</v>
      </c>
      <c r="BQ834">
        <v>0</v>
      </c>
      <c r="BR834">
        <v>0</v>
      </c>
      <c r="BS834">
        <v>0</v>
      </c>
      <c r="BT834">
        <v>0</v>
      </c>
      <c r="BU834">
        <v>0</v>
      </c>
      <c r="BV834">
        <v>0</v>
      </c>
      <c r="BW834">
        <v>0</v>
      </c>
      <c r="BX834">
        <v>0</v>
      </c>
      <c r="BY834">
        <v>0</v>
      </c>
      <c r="BZ834">
        <v>0</v>
      </c>
      <c r="CA834">
        <v>0</v>
      </c>
      <c r="CB834">
        <v>0</v>
      </c>
      <c r="CC834">
        <v>0</v>
      </c>
      <c r="CD834">
        <v>0</v>
      </c>
      <c r="CE834">
        <v>0</v>
      </c>
      <c r="CF834">
        <v>0</v>
      </c>
      <c r="CG834">
        <v>0</v>
      </c>
      <c r="CH834">
        <v>0</v>
      </c>
      <c r="CI834">
        <v>0</v>
      </c>
      <c r="CJ834">
        <v>0</v>
      </c>
      <c r="CK834">
        <v>0</v>
      </c>
      <c r="CL834">
        <v>0</v>
      </c>
      <c r="CM834">
        <v>0</v>
      </c>
      <c r="CN834">
        <v>0</v>
      </c>
      <c r="CO834">
        <v>0</v>
      </c>
      <c r="CP834">
        <v>0</v>
      </c>
      <c r="CQ834">
        <v>0</v>
      </c>
      <c r="CR834">
        <v>0</v>
      </c>
      <c r="CS834">
        <v>0</v>
      </c>
      <c r="CT834">
        <v>0</v>
      </c>
      <c r="CU834">
        <v>0</v>
      </c>
      <c r="CV834">
        <v>0</v>
      </c>
      <c r="CW834">
        <v>0</v>
      </c>
      <c r="CX834">
        <v>0</v>
      </c>
      <c r="CY834">
        <v>0</v>
      </c>
      <c r="CZ834">
        <v>0</v>
      </c>
      <c r="DA834">
        <v>0</v>
      </c>
      <c r="DB834">
        <v>0</v>
      </c>
      <c r="DC834">
        <v>0</v>
      </c>
      <c r="DD834">
        <v>0</v>
      </c>
      <c r="DE834">
        <v>0</v>
      </c>
      <c r="DF834">
        <v>0</v>
      </c>
      <c r="DG834">
        <v>0</v>
      </c>
      <c r="DH834">
        <v>0</v>
      </c>
      <c r="DI834">
        <v>0</v>
      </c>
      <c r="DJ834">
        <v>0</v>
      </c>
      <c r="DK834">
        <v>0</v>
      </c>
      <c r="DL834">
        <v>0</v>
      </c>
      <c r="DM834">
        <v>0</v>
      </c>
      <c r="DN834">
        <v>0</v>
      </c>
      <c r="DO834">
        <v>0</v>
      </c>
      <c r="DP834">
        <v>0</v>
      </c>
      <c r="DQ834">
        <v>0</v>
      </c>
    </row>
    <row r="835" spans="1:121" x14ac:dyDescent="0.25">
      <c r="A835" t="s">
        <v>2515</v>
      </c>
      <c r="B835" t="s">
        <v>136</v>
      </c>
      <c r="C835" t="s">
        <v>137</v>
      </c>
      <c r="D835">
        <v>56</v>
      </c>
      <c r="E835" t="s">
        <v>138</v>
      </c>
      <c r="F835" t="s">
        <v>2514</v>
      </c>
      <c r="G835" t="s">
        <v>2516</v>
      </c>
      <c r="H835" t="s">
        <v>166</v>
      </c>
      <c r="I835" t="s">
        <v>142</v>
      </c>
      <c r="J835" s="66">
        <v>200019605579000</v>
      </c>
      <c r="K835" t="s">
        <v>143</v>
      </c>
      <c r="L835">
        <v>4</v>
      </c>
      <c r="M835" s="65">
        <v>45663</v>
      </c>
      <c r="N835" t="s">
        <v>200</v>
      </c>
      <c r="O835" t="s">
        <v>201</v>
      </c>
      <c r="P835" t="s">
        <v>200</v>
      </c>
      <c r="Q835" t="s">
        <v>201</v>
      </c>
      <c r="R835">
        <v>1</v>
      </c>
      <c r="S835" t="s">
        <v>146</v>
      </c>
      <c r="T835" t="s">
        <v>147</v>
      </c>
      <c r="U835" t="s">
        <v>148</v>
      </c>
      <c r="V835" t="s">
        <v>149</v>
      </c>
      <c r="W835" t="s">
        <v>150</v>
      </c>
      <c r="X835">
        <v>1500</v>
      </c>
      <c r="Y835" t="s">
        <v>264</v>
      </c>
      <c r="Z835" t="s">
        <v>152</v>
      </c>
      <c r="AA835" t="s">
        <v>153</v>
      </c>
      <c r="AB835" t="s">
        <v>154</v>
      </c>
      <c r="AC835" t="s">
        <v>155</v>
      </c>
      <c r="AF835" t="s">
        <v>188</v>
      </c>
      <c r="AG835" t="s">
        <v>189</v>
      </c>
      <c r="AP835" t="s">
        <v>158</v>
      </c>
      <c r="AQ835" t="s">
        <v>159</v>
      </c>
      <c r="AR835">
        <v>2025</v>
      </c>
      <c r="AS835">
        <v>12</v>
      </c>
      <c r="AT835" s="65">
        <v>45669</v>
      </c>
      <c r="AU835" t="s">
        <v>160</v>
      </c>
      <c r="AV835" t="s">
        <v>161</v>
      </c>
      <c r="AW835" t="s">
        <v>162</v>
      </c>
      <c r="AX835">
        <v>70000</v>
      </c>
      <c r="AY835">
        <v>0</v>
      </c>
      <c r="AZ835">
        <v>0</v>
      </c>
      <c r="BA835">
        <v>0</v>
      </c>
      <c r="BB835">
        <v>0</v>
      </c>
      <c r="BC835">
        <v>0</v>
      </c>
      <c r="BD835">
        <v>0</v>
      </c>
      <c r="BE835">
        <v>0</v>
      </c>
      <c r="BF835">
        <v>0</v>
      </c>
      <c r="BG835">
        <v>0</v>
      </c>
      <c r="BH835">
        <v>0</v>
      </c>
      <c r="BI835">
        <v>0</v>
      </c>
      <c r="BJ835">
        <v>2009</v>
      </c>
      <c r="BK835">
        <v>5368.48</v>
      </c>
      <c r="BL835">
        <v>2128</v>
      </c>
      <c r="BM835">
        <v>0</v>
      </c>
      <c r="BN835">
        <v>0</v>
      </c>
      <c r="BO835">
        <v>0</v>
      </c>
      <c r="BP835">
        <v>0</v>
      </c>
      <c r="BQ835">
        <v>0</v>
      </c>
      <c r="BR835">
        <v>0</v>
      </c>
      <c r="BS835">
        <v>0</v>
      </c>
      <c r="BT835">
        <v>0</v>
      </c>
      <c r="BU835">
        <v>0</v>
      </c>
      <c r="BV835">
        <v>0</v>
      </c>
      <c r="BW835">
        <v>0</v>
      </c>
      <c r="BX835">
        <v>0</v>
      </c>
      <c r="BY835">
        <v>0</v>
      </c>
      <c r="BZ835">
        <v>0</v>
      </c>
      <c r="CA835">
        <v>0</v>
      </c>
      <c r="CB835">
        <v>0</v>
      </c>
      <c r="CC835">
        <v>0</v>
      </c>
      <c r="CD835">
        <v>0</v>
      </c>
      <c r="CE835">
        <v>0</v>
      </c>
      <c r="CF835">
        <v>0</v>
      </c>
      <c r="CG835">
        <v>0</v>
      </c>
      <c r="CH835">
        <v>0</v>
      </c>
      <c r="CI835">
        <v>0</v>
      </c>
      <c r="CJ835">
        <v>0</v>
      </c>
      <c r="CK835">
        <v>0</v>
      </c>
      <c r="CL835">
        <v>0</v>
      </c>
      <c r="CM835">
        <v>0</v>
      </c>
      <c r="CN835">
        <v>0</v>
      </c>
      <c r="CO835">
        <v>0</v>
      </c>
      <c r="CP835">
        <v>0</v>
      </c>
      <c r="CQ835">
        <v>0</v>
      </c>
      <c r="CR835">
        <v>0</v>
      </c>
      <c r="CS835">
        <v>0</v>
      </c>
      <c r="CT835">
        <v>0</v>
      </c>
      <c r="CU835">
        <v>0</v>
      </c>
      <c r="CV835">
        <v>0</v>
      </c>
      <c r="CW835">
        <v>0</v>
      </c>
      <c r="CX835">
        <v>0</v>
      </c>
      <c r="CY835">
        <v>0</v>
      </c>
      <c r="CZ835">
        <v>0</v>
      </c>
      <c r="DA835">
        <v>0</v>
      </c>
      <c r="DB835">
        <v>0</v>
      </c>
      <c r="DC835">
        <v>0</v>
      </c>
      <c r="DD835">
        <v>0</v>
      </c>
      <c r="DE835">
        <v>0</v>
      </c>
      <c r="DF835">
        <v>0</v>
      </c>
      <c r="DG835">
        <v>0</v>
      </c>
      <c r="DH835">
        <v>0</v>
      </c>
      <c r="DI835">
        <v>0</v>
      </c>
      <c r="DJ835">
        <v>0</v>
      </c>
      <c r="DK835">
        <v>0</v>
      </c>
      <c r="DL835">
        <v>0</v>
      </c>
      <c r="DM835">
        <v>0</v>
      </c>
      <c r="DN835">
        <v>0</v>
      </c>
      <c r="DO835">
        <v>0</v>
      </c>
      <c r="DP835">
        <v>0</v>
      </c>
      <c r="DQ835">
        <v>0</v>
      </c>
    </row>
    <row r="836" spans="1:121" x14ac:dyDescent="0.25">
      <c r="A836" t="s">
        <v>2518</v>
      </c>
      <c r="B836" t="s">
        <v>136</v>
      </c>
      <c r="C836" t="s">
        <v>137</v>
      </c>
      <c r="D836">
        <v>6</v>
      </c>
      <c r="E836" t="s">
        <v>138</v>
      </c>
      <c r="F836" t="s">
        <v>2517</v>
      </c>
      <c r="G836" t="s">
        <v>2519</v>
      </c>
      <c r="H836" t="s">
        <v>141</v>
      </c>
      <c r="I836" t="s">
        <v>142</v>
      </c>
      <c r="J836" s="66">
        <v>200010130384661</v>
      </c>
      <c r="K836" t="s">
        <v>143</v>
      </c>
      <c r="L836">
        <v>4</v>
      </c>
      <c r="M836" s="65">
        <v>45663</v>
      </c>
      <c r="N836" t="s">
        <v>257</v>
      </c>
      <c r="O836" t="s">
        <v>258</v>
      </c>
      <c r="P836" t="s">
        <v>257</v>
      </c>
      <c r="Q836" t="s">
        <v>258</v>
      </c>
      <c r="R836">
        <v>1</v>
      </c>
      <c r="S836" t="s">
        <v>146</v>
      </c>
      <c r="T836" t="s">
        <v>147</v>
      </c>
      <c r="U836" t="s">
        <v>148</v>
      </c>
      <c r="V836" t="s">
        <v>149</v>
      </c>
      <c r="W836" t="s">
        <v>150</v>
      </c>
      <c r="X836">
        <v>1404</v>
      </c>
      <c r="Y836" t="s">
        <v>514</v>
      </c>
      <c r="Z836" t="s">
        <v>152</v>
      </c>
      <c r="AA836" t="s">
        <v>153</v>
      </c>
      <c r="AB836" t="s">
        <v>154</v>
      </c>
      <c r="AC836" t="s">
        <v>155</v>
      </c>
      <c r="AF836" t="s">
        <v>156</v>
      </c>
      <c r="AG836" t="s">
        <v>157</v>
      </c>
      <c r="AP836" t="s">
        <v>158</v>
      </c>
      <c r="AQ836" t="s">
        <v>159</v>
      </c>
      <c r="AR836">
        <v>2025</v>
      </c>
      <c r="AS836">
        <v>12</v>
      </c>
      <c r="AT836" s="65">
        <v>45669</v>
      </c>
      <c r="AU836" t="s">
        <v>160</v>
      </c>
      <c r="AV836" t="s">
        <v>161</v>
      </c>
      <c r="AW836" t="s">
        <v>162</v>
      </c>
      <c r="AX836">
        <v>35000</v>
      </c>
      <c r="AY836">
        <v>15000</v>
      </c>
      <c r="AZ836">
        <v>0</v>
      </c>
      <c r="BA836">
        <v>0</v>
      </c>
      <c r="BB836">
        <v>0</v>
      </c>
      <c r="BC836">
        <v>0</v>
      </c>
      <c r="BD836">
        <v>0</v>
      </c>
      <c r="BE836">
        <v>0</v>
      </c>
      <c r="BF836">
        <v>0</v>
      </c>
      <c r="BG836">
        <v>0</v>
      </c>
      <c r="BH836">
        <v>0</v>
      </c>
      <c r="BI836">
        <v>0</v>
      </c>
      <c r="BJ836">
        <v>1435</v>
      </c>
      <c r="BK836">
        <v>1854</v>
      </c>
      <c r="BL836">
        <v>1520</v>
      </c>
      <c r="BM836">
        <v>0</v>
      </c>
      <c r="BN836">
        <v>0</v>
      </c>
      <c r="BO836">
        <v>0</v>
      </c>
      <c r="BP836">
        <v>0</v>
      </c>
      <c r="BQ836">
        <v>0</v>
      </c>
      <c r="BR836">
        <v>0</v>
      </c>
      <c r="BS836">
        <v>0</v>
      </c>
      <c r="BT836">
        <v>0</v>
      </c>
      <c r="BU836">
        <v>0</v>
      </c>
      <c r="BV836">
        <v>0</v>
      </c>
      <c r="BW836">
        <v>0</v>
      </c>
      <c r="BX836">
        <v>0</v>
      </c>
      <c r="BY836">
        <v>0</v>
      </c>
      <c r="BZ836">
        <v>12240.48</v>
      </c>
      <c r="CA836">
        <v>0</v>
      </c>
      <c r="CB836">
        <v>0</v>
      </c>
      <c r="CC836">
        <v>0</v>
      </c>
      <c r="CD836">
        <v>0</v>
      </c>
      <c r="CE836">
        <v>0</v>
      </c>
      <c r="CF836">
        <v>0</v>
      </c>
      <c r="CG836">
        <v>0</v>
      </c>
      <c r="CH836">
        <v>0</v>
      </c>
      <c r="CI836">
        <v>0</v>
      </c>
      <c r="CJ836">
        <v>0</v>
      </c>
      <c r="CK836">
        <v>0</v>
      </c>
      <c r="CL836">
        <v>0</v>
      </c>
      <c r="CM836">
        <v>0</v>
      </c>
      <c r="CN836">
        <v>0</v>
      </c>
      <c r="CO836">
        <v>0</v>
      </c>
      <c r="CP836">
        <v>0</v>
      </c>
      <c r="CQ836">
        <v>0</v>
      </c>
      <c r="CR836">
        <v>0</v>
      </c>
      <c r="CS836">
        <v>0</v>
      </c>
      <c r="CT836">
        <v>0</v>
      </c>
      <c r="CU836">
        <v>0</v>
      </c>
      <c r="CV836">
        <v>0</v>
      </c>
      <c r="CW836">
        <v>0</v>
      </c>
      <c r="CX836">
        <v>0</v>
      </c>
      <c r="CY836">
        <v>0</v>
      </c>
      <c r="CZ836">
        <v>0</v>
      </c>
      <c r="DA836">
        <v>0</v>
      </c>
      <c r="DB836">
        <v>0</v>
      </c>
      <c r="DC836">
        <v>0</v>
      </c>
      <c r="DD836">
        <v>0</v>
      </c>
      <c r="DE836">
        <v>0</v>
      </c>
      <c r="DF836">
        <v>0</v>
      </c>
      <c r="DG836">
        <v>0</v>
      </c>
      <c r="DH836">
        <v>0</v>
      </c>
      <c r="DI836">
        <v>0</v>
      </c>
      <c r="DJ836">
        <v>0</v>
      </c>
      <c r="DK836">
        <v>0</v>
      </c>
      <c r="DL836">
        <v>0</v>
      </c>
      <c r="DM836">
        <v>0</v>
      </c>
      <c r="DN836">
        <v>0</v>
      </c>
      <c r="DO836">
        <v>0</v>
      </c>
      <c r="DP836">
        <v>0</v>
      </c>
      <c r="DQ836">
        <v>0</v>
      </c>
    </row>
    <row r="837" spans="1:121" x14ac:dyDescent="0.25">
      <c r="A837" t="s">
        <v>2521</v>
      </c>
      <c r="B837" t="s">
        <v>136</v>
      </c>
      <c r="C837" t="s">
        <v>137</v>
      </c>
      <c r="D837">
        <v>4</v>
      </c>
      <c r="E837" t="s">
        <v>138</v>
      </c>
      <c r="F837" t="s">
        <v>2520</v>
      </c>
      <c r="G837" s="65">
        <v>32791</v>
      </c>
      <c r="H837" t="s">
        <v>141</v>
      </c>
      <c r="I837" t="s">
        <v>142</v>
      </c>
      <c r="J837" s="66">
        <v>9608629974</v>
      </c>
      <c r="K837" t="s">
        <v>143</v>
      </c>
      <c r="L837">
        <v>1</v>
      </c>
      <c r="M837" s="65">
        <v>45665</v>
      </c>
      <c r="N837" t="s">
        <v>1082</v>
      </c>
      <c r="O837" t="s">
        <v>1083</v>
      </c>
      <c r="P837" t="s">
        <v>1082</v>
      </c>
      <c r="Q837" t="s">
        <v>1083</v>
      </c>
      <c r="R837">
        <v>34</v>
      </c>
      <c r="S837" t="s">
        <v>169</v>
      </c>
      <c r="T837" t="s">
        <v>147</v>
      </c>
      <c r="U837" t="s">
        <v>148</v>
      </c>
      <c r="V837" t="s">
        <v>149</v>
      </c>
      <c r="W837" t="s">
        <v>150</v>
      </c>
      <c r="X837">
        <v>3249</v>
      </c>
      <c r="Y837" t="s">
        <v>1652</v>
      </c>
      <c r="Z837" t="s">
        <v>152</v>
      </c>
      <c r="AA837" t="s">
        <v>153</v>
      </c>
      <c r="AB837" t="s">
        <v>154</v>
      </c>
      <c r="AC837" t="s">
        <v>155</v>
      </c>
      <c r="AF837" t="s">
        <v>188</v>
      </c>
      <c r="AG837" t="s">
        <v>189</v>
      </c>
      <c r="AP837" t="s">
        <v>158</v>
      </c>
      <c r="AQ837" t="s">
        <v>159</v>
      </c>
      <c r="AR837">
        <v>2025</v>
      </c>
      <c r="AS837">
        <v>12</v>
      </c>
      <c r="AT837" s="65">
        <v>45669</v>
      </c>
      <c r="AU837" t="s">
        <v>160</v>
      </c>
      <c r="AV837" t="s">
        <v>161</v>
      </c>
      <c r="AW837" t="s">
        <v>171</v>
      </c>
      <c r="AX837">
        <v>0</v>
      </c>
      <c r="AY837">
        <v>0</v>
      </c>
      <c r="AZ837">
        <v>0</v>
      </c>
      <c r="BA837">
        <v>0</v>
      </c>
      <c r="BB837">
        <v>0</v>
      </c>
      <c r="BC837">
        <v>0</v>
      </c>
      <c r="BD837">
        <v>0</v>
      </c>
      <c r="BE837">
        <v>0</v>
      </c>
      <c r="BF837">
        <v>0</v>
      </c>
      <c r="BG837">
        <v>0</v>
      </c>
      <c r="BH837">
        <v>0</v>
      </c>
      <c r="BI837">
        <v>0</v>
      </c>
      <c r="BJ837">
        <v>1435</v>
      </c>
      <c r="BK837">
        <v>1854</v>
      </c>
      <c r="BL837">
        <v>1520</v>
      </c>
      <c r="BM837">
        <v>0</v>
      </c>
      <c r="BN837">
        <v>0</v>
      </c>
      <c r="BO837">
        <v>0</v>
      </c>
      <c r="BP837">
        <v>0</v>
      </c>
      <c r="BQ837">
        <v>0</v>
      </c>
      <c r="BR837">
        <v>0</v>
      </c>
      <c r="BS837">
        <v>0</v>
      </c>
      <c r="BT837">
        <v>0</v>
      </c>
      <c r="BU837">
        <v>0</v>
      </c>
      <c r="BV837">
        <v>0</v>
      </c>
      <c r="BW837">
        <v>0</v>
      </c>
      <c r="BX837">
        <v>0</v>
      </c>
      <c r="BY837">
        <v>0</v>
      </c>
      <c r="BZ837">
        <v>0</v>
      </c>
      <c r="CA837">
        <v>0</v>
      </c>
      <c r="CB837">
        <v>0</v>
      </c>
      <c r="CC837">
        <v>0</v>
      </c>
      <c r="CD837">
        <v>0</v>
      </c>
      <c r="CE837">
        <v>0</v>
      </c>
      <c r="CF837">
        <v>0</v>
      </c>
      <c r="CG837">
        <v>0</v>
      </c>
      <c r="CH837">
        <v>0</v>
      </c>
      <c r="CI837">
        <v>0</v>
      </c>
      <c r="CJ837">
        <v>0</v>
      </c>
      <c r="CK837">
        <v>0</v>
      </c>
      <c r="CL837">
        <v>0</v>
      </c>
      <c r="CM837">
        <v>0</v>
      </c>
      <c r="CN837">
        <v>0</v>
      </c>
      <c r="CO837">
        <v>0</v>
      </c>
      <c r="CP837">
        <v>0</v>
      </c>
      <c r="CQ837">
        <v>0</v>
      </c>
      <c r="CR837">
        <v>0</v>
      </c>
      <c r="CS837">
        <v>0</v>
      </c>
      <c r="CT837">
        <v>0</v>
      </c>
      <c r="CU837">
        <v>0</v>
      </c>
      <c r="CV837">
        <v>0</v>
      </c>
      <c r="CW837">
        <v>0</v>
      </c>
      <c r="CX837">
        <v>0</v>
      </c>
      <c r="CY837">
        <v>0</v>
      </c>
      <c r="CZ837">
        <v>0</v>
      </c>
      <c r="DA837">
        <v>0</v>
      </c>
      <c r="DB837">
        <v>0</v>
      </c>
      <c r="DC837">
        <v>0</v>
      </c>
      <c r="DD837">
        <v>0</v>
      </c>
      <c r="DE837">
        <v>0</v>
      </c>
      <c r="DF837">
        <v>0</v>
      </c>
      <c r="DG837">
        <v>0</v>
      </c>
      <c r="DH837">
        <v>0</v>
      </c>
      <c r="DI837">
        <v>0</v>
      </c>
      <c r="DJ837">
        <v>0</v>
      </c>
      <c r="DK837">
        <v>0</v>
      </c>
      <c r="DL837">
        <v>0</v>
      </c>
      <c r="DM837">
        <v>0</v>
      </c>
      <c r="DN837">
        <v>0</v>
      </c>
      <c r="DO837">
        <v>0</v>
      </c>
      <c r="DP837">
        <v>0</v>
      </c>
      <c r="DQ837">
        <v>0</v>
      </c>
    </row>
    <row r="838" spans="1:121" x14ac:dyDescent="0.25">
      <c r="A838" t="s">
        <v>2523</v>
      </c>
      <c r="B838" t="s">
        <v>136</v>
      </c>
      <c r="C838" t="s">
        <v>137</v>
      </c>
      <c r="D838">
        <v>37</v>
      </c>
      <c r="E838" t="s">
        <v>138</v>
      </c>
      <c r="F838" t="s">
        <v>2522</v>
      </c>
      <c r="G838" s="65">
        <v>32763</v>
      </c>
      <c r="H838" t="s">
        <v>141</v>
      </c>
      <c r="I838" t="s">
        <v>398</v>
      </c>
      <c r="J838" s="66">
        <v>200019604462230</v>
      </c>
      <c r="K838" t="s">
        <v>143</v>
      </c>
      <c r="L838">
        <v>4</v>
      </c>
      <c r="M838" s="65">
        <v>45663</v>
      </c>
      <c r="N838" t="s">
        <v>246</v>
      </c>
      <c r="O838" t="s">
        <v>247</v>
      </c>
      <c r="P838" t="s">
        <v>246</v>
      </c>
      <c r="Q838" t="s">
        <v>247</v>
      </c>
      <c r="R838">
        <v>1</v>
      </c>
      <c r="S838" t="s">
        <v>146</v>
      </c>
      <c r="T838" t="s">
        <v>147</v>
      </c>
      <c r="U838" t="s">
        <v>148</v>
      </c>
      <c r="V838" t="s">
        <v>149</v>
      </c>
      <c r="W838" t="s">
        <v>150</v>
      </c>
      <c r="X838">
        <v>2065</v>
      </c>
      <c r="Y838" t="s">
        <v>793</v>
      </c>
      <c r="AB838" t="s">
        <v>154</v>
      </c>
      <c r="AC838" t="s">
        <v>155</v>
      </c>
      <c r="AP838" t="s">
        <v>158</v>
      </c>
      <c r="AQ838" t="s">
        <v>159</v>
      </c>
      <c r="AR838">
        <v>2025</v>
      </c>
      <c r="AS838">
        <v>12</v>
      </c>
      <c r="AT838" s="65">
        <v>45669</v>
      </c>
      <c r="AU838" t="s">
        <v>160</v>
      </c>
      <c r="AV838" t="s">
        <v>161</v>
      </c>
      <c r="AW838" t="s">
        <v>162</v>
      </c>
      <c r="AX838">
        <v>150000</v>
      </c>
      <c r="AY838">
        <v>0</v>
      </c>
      <c r="AZ838">
        <v>0</v>
      </c>
      <c r="BA838">
        <v>0</v>
      </c>
      <c r="BB838">
        <v>0</v>
      </c>
      <c r="BC838">
        <v>0</v>
      </c>
      <c r="BD838">
        <v>0</v>
      </c>
      <c r="BE838">
        <v>0</v>
      </c>
      <c r="BF838">
        <v>0</v>
      </c>
      <c r="BG838">
        <v>0</v>
      </c>
      <c r="BH838">
        <v>0</v>
      </c>
      <c r="BI838">
        <v>0</v>
      </c>
      <c r="BJ838">
        <v>4305</v>
      </c>
      <c r="BK838">
        <v>23866.62</v>
      </c>
      <c r="BL838">
        <v>4560</v>
      </c>
      <c r="BM838">
        <v>0</v>
      </c>
      <c r="BN838">
        <v>0</v>
      </c>
      <c r="BO838">
        <v>0</v>
      </c>
      <c r="BP838">
        <v>0</v>
      </c>
      <c r="BQ838">
        <v>0</v>
      </c>
      <c r="BR838">
        <v>0</v>
      </c>
      <c r="BS838">
        <v>0</v>
      </c>
      <c r="BT838">
        <v>0</v>
      </c>
      <c r="BU838">
        <v>0</v>
      </c>
      <c r="BV838">
        <v>0</v>
      </c>
      <c r="BW838">
        <v>0</v>
      </c>
      <c r="BX838">
        <v>0</v>
      </c>
      <c r="BY838">
        <v>0</v>
      </c>
      <c r="BZ838">
        <v>0</v>
      </c>
      <c r="CA838">
        <v>0</v>
      </c>
      <c r="CB838">
        <v>0</v>
      </c>
      <c r="CC838">
        <v>0</v>
      </c>
      <c r="CD838">
        <v>0</v>
      </c>
      <c r="CE838">
        <v>0</v>
      </c>
      <c r="CF838">
        <v>0</v>
      </c>
      <c r="CG838">
        <v>0</v>
      </c>
      <c r="CH838">
        <v>0</v>
      </c>
      <c r="CI838">
        <v>0</v>
      </c>
      <c r="CJ838">
        <v>0</v>
      </c>
      <c r="CK838">
        <v>0</v>
      </c>
      <c r="CL838">
        <v>0</v>
      </c>
      <c r="CM838">
        <v>0</v>
      </c>
      <c r="CN838">
        <v>0</v>
      </c>
      <c r="CO838">
        <v>0</v>
      </c>
      <c r="CP838">
        <v>0</v>
      </c>
      <c r="CQ838">
        <v>0</v>
      </c>
      <c r="CR838">
        <v>0</v>
      </c>
      <c r="CS838">
        <v>0</v>
      </c>
      <c r="CT838">
        <v>0</v>
      </c>
      <c r="CU838">
        <v>0</v>
      </c>
      <c r="CV838">
        <v>0</v>
      </c>
      <c r="CW838">
        <v>0</v>
      </c>
      <c r="CX838">
        <v>0</v>
      </c>
      <c r="CY838">
        <v>0</v>
      </c>
      <c r="CZ838">
        <v>0</v>
      </c>
      <c r="DA838">
        <v>0</v>
      </c>
      <c r="DB838">
        <v>0</v>
      </c>
      <c r="DC838">
        <v>0</v>
      </c>
      <c r="DD838">
        <v>0</v>
      </c>
      <c r="DE838">
        <v>0</v>
      </c>
      <c r="DF838">
        <v>0</v>
      </c>
      <c r="DG838">
        <v>0</v>
      </c>
      <c r="DH838">
        <v>0</v>
      </c>
      <c r="DI838">
        <v>0</v>
      </c>
      <c r="DJ838">
        <v>0</v>
      </c>
      <c r="DK838">
        <v>0</v>
      </c>
      <c r="DL838">
        <v>0</v>
      </c>
      <c r="DM838">
        <v>0</v>
      </c>
      <c r="DN838">
        <v>0</v>
      </c>
      <c r="DO838">
        <v>0</v>
      </c>
      <c r="DP838">
        <v>0</v>
      </c>
      <c r="DQ838">
        <v>0</v>
      </c>
    </row>
    <row r="839" spans="1:121" x14ac:dyDescent="0.25">
      <c r="A839" t="s">
        <v>2525</v>
      </c>
      <c r="B839" t="s">
        <v>136</v>
      </c>
      <c r="C839" t="s">
        <v>137</v>
      </c>
      <c r="D839">
        <v>2</v>
      </c>
      <c r="E839" t="s">
        <v>138</v>
      </c>
      <c r="F839" t="s">
        <v>2524</v>
      </c>
      <c r="G839" t="s">
        <v>2526</v>
      </c>
      <c r="H839" t="s">
        <v>141</v>
      </c>
      <c r="I839" t="s">
        <v>142</v>
      </c>
      <c r="J839" s="66">
        <v>200010131446896</v>
      </c>
      <c r="K839" t="s">
        <v>143</v>
      </c>
      <c r="L839">
        <v>6</v>
      </c>
      <c r="M839" s="65">
        <v>45663</v>
      </c>
      <c r="N839" t="s">
        <v>647</v>
      </c>
      <c r="O839" t="s">
        <v>648</v>
      </c>
      <c r="P839" t="s">
        <v>647</v>
      </c>
      <c r="Q839" t="s">
        <v>648</v>
      </c>
      <c r="R839">
        <v>1</v>
      </c>
      <c r="S839" t="s">
        <v>146</v>
      </c>
      <c r="T839" t="s">
        <v>147</v>
      </c>
      <c r="U839" t="s">
        <v>148</v>
      </c>
      <c r="V839" t="s">
        <v>149</v>
      </c>
      <c r="W839" t="s">
        <v>150</v>
      </c>
      <c r="X839">
        <v>1500</v>
      </c>
      <c r="Y839" t="s">
        <v>264</v>
      </c>
      <c r="Z839" t="s">
        <v>152</v>
      </c>
      <c r="AA839" t="s">
        <v>153</v>
      </c>
      <c r="AB839" t="s">
        <v>154</v>
      </c>
      <c r="AC839" t="s">
        <v>155</v>
      </c>
      <c r="AF839" t="s">
        <v>188</v>
      </c>
      <c r="AG839" t="s">
        <v>189</v>
      </c>
      <c r="AP839" t="s">
        <v>158</v>
      </c>
      <c r="AQ839" t="s">
        <v>159</v>
      </c>
      <c r="AR839">
        <v>2025</v>
      </c>
      <c r="AS839">
        <v>12</v>
      </c>
      <c r="AT839" s="65">
        <v>45669</v>
      </c>
      <c r="AU839" t="s">
        <v>160</v>
      </c>
      <c r="AV839" t="s">
        <v>161</v>
      </c>
      <c r="AW839" t="s">
        <v>162</v>
      </c>
      <c r="AX839">
        <v>70000</v>
      </c>
      <c r="AY839">
        <v>0</v>
      </c>
      <c r="AZ839">
        <v>0</v>
      </c>
      <c r="BA839">
        <v>0</v>
      </c>
      <c r="BB839">
        <v>0</v>
      </c>
      <c r="BC839">
        <v>0</v>
      </c>
      <c r="BD839">
        <v>0</v>
      </c>
      <c r="BE839">
        <v>0</v>
      </c>
      <c r="BF839">
        <v>0</v>
      </c>
      <c r="BG839">
        <v>0</v>
      </c>
      <c r="BH839">
        <v>0</v>
      </c>
      <c r="BI839">
        <v>0</v>
      </c>
      <c r="BJ839">
        <v>2009</v>
      </c>
      <c r="BK839">
        <v>5368.48</v>
      </c>
      <c r="BL839">
        <v>2128</v>
      </c>
      <c r="BM839">
        <v>0</v>
      </c>
      <c r="BN839">
        <v>0</v>
      </c>
      <c r="BO839">
        <v>0</v>
      </c>
      <c r="BP839">
        <v>0</v>
      </c>
      <c r="BQ839">
        <v>0</v>
      </c>
      <c r="BR839">
        <v>0</v>
      </c>
      <c r="BS839">
        <v>0</v>
      </c>
      <c r="BT839">
        <v>0</v>
      </c>
      <c r="BU839">
        <v>0</v>
      </c>
      <c r="BV839">
        <v>0</v>
      </c>
      <c r="BW839">
        <v>0</v>
      </c>
      <c r="BX839">
        <v>0</v>
      </c>
      <c r="BY839">
        <v>0</v>
      </c>
      <c r="BZ839">
        <v>0</v>
      </c>
      <c r="CA839">
        <v>0</v>
      </c>
      <c r="CB839">
        <v>0</v>
      </c>
      <c r="CC839">
        <v>0</v>
      </c>
      <c r="CD839">
        <v>0</v>
      </c>
      <c r="CE839">
        <v>0</v>
      </c>
      <c r="CF839">
        <v>0</v>
      </c>
      <c r="CG839">
        <v>0</v>
      </c>
      <c r="CH839">
        <v>0</v>
      </c>
      <c r="CI839">
        <v>0</v>
      </c>
      <c r="CJ839">
        <v>0</v>
      </c>
      <c r="CK839">
        <v>0</v>
      </c>
      <c r="CL839">
        <v>0</v>
      </c>
      <c r="CM839">
        <v>0</v>
      </c>
      <c r="CN839">
        <v>0</v>
      </c>
      <c r="CO839">
        <v>0</v>
      </c>
      <c r="CP839">
        <v>0</v>
      </c>
      <c r="CQ839">
        <v>0</v>
      </c>
      <c r="CR839">
        <v>0</v>
      </c>
      <c r="CS839">
        <v>0</v>
      </c>
      <c r="CT839">
        <v>0</v>
      </c>
      <c r="CU839">
        <v>0</v>
      </c>
      <c r="CV839">
        <v>0</v>
      </c>
      <c r="CW839">
        <v>0</v>
      </c>
      <c r="CX839">
        <v>0</v>
      </c>
      <c r="CY839">
        <v>0</v>
      </c>
      <c r="CZ839">
        <v>0</v>
      </c>
      <c r="DA839">
        <v>0</v>
      </c>
      <c r="DB839">
        <v>0</v>
      </c>
      <c r="DC839">
        <v>0</v>
      </c>
      <c r="DD839">
        <v>0</v>
      </c>
      <c r="DE839">
        <v>0</v>
      </c>
      <c r="DF839">
        <v>0</v>
      </c>
      <c r="DG839">
        <v>0</v>
      </c>
      <c r="DH839">
        <v>0</v>
      </c>
      <c r="DI839">
        <v>0</v>
      </c>
      <c r="DJ839">
        <v>0</v>
      </c>
      <c r="DK839">
        <v>0</v>
      </c>
      <c r="DL839">
        <v>0</v>
      </c>
      <c r="DM839">
        <v>0</v>
      </c>
      <c r="DN839">
        <v>0</v>
      </c>
      <c r="DO839">
        <v>0</v>
      </c>
      <c r="DP839">
        <v>0</v>
      </c>
      <c r="DQ839">
        <v>0</v>
      </c>
    </row>
    <row r="840" spans="1:121" x14ac:dyDescent="0.25">
      <c r="A840" t="s">
        <v>2528</v>
      </c>
      <c r="B840" t="s">
        <v>136</v>
      </c>
      <c r="C840" t="s">
        <v>137</v>
      </c>
      <c r="D840">
        <v>10</v>
      </c>
      <c r="E840" t="s">
        <v>138</v>
      </c>
      <c r="F840" t="s">
        <v>2527</v>
      </c>
      <c r="G840" t="s">
        <v>2529</v>
      </c>
      <c r="H840" t="s">
        <v>166</v>
      </c>
      <c r="I840" t="s">
        <v>142</v>
      </c>
      <c r="J840" s="66">
        <v>200019606755473</v>
      </c>
      <c r="K840" t="s">
        <v>143</v>
      </c>
      <c r="L840">
        <v>4</v>
      </c>
      <c r="M840" s="65">
        <v>45663</v>
      </c>
      <c r="N840" t="s">
        <v>144</v>
      </c>
      <c r="O840" t="s">
        <v>145</v>
      </c>
      <c r="P840" t="s">
        <v>144</v>
      </c>
      <c r="Q840" t="s">
        <v>145</v>
      </c>
      <c r="R840">
        <v>1</v>
      </c>
      <c r="S840" t="s">
        <v>146</v>
      </c>
      <c r="T840" t="s">
        <v>147</v>
      </c>
      <c r="U840" t="s">
        <v>148</v>
      </c>
      <c r="V840" t="s">
        <v>149</v>
      </c>
      <c r="W840" t="s">
        <v>150</v>
      </c>
      <c r="X840">
        <v>1050</v>
      </c>
      <c r="Y840" t="s">
        <v>673</v>
      </c>
      <c r="Z840" t="s">
        <v>193</v>
      </c>
      <c r="AA840" t="s">
        <v>194</v>
      </c>
      <c r="AB840" t="s">
        <v>195</v>
      </c>
      <c r="AC840" t="s">
        <v>196</v>
      </c>
      <c r="AF840" t="s">
        <v>260</v>
      </c>
      <c r="AG840" t="s">
        <v>261</v>
      </c>
      <c r="AP840" t="s">
        <v>158</v>
      </c>
      <c r="AQ840" t="s">
        <v>159</v>
      </c>
      <c r="AR840">
        <v>2025</v>
      </c>
      <c r="AS840">
        <v>12</v>
      </c>
      <c r="AT840" s="65">
        <v>45669</v>
      </c>
      <c r="AU840" t="s">
        <v>160</v>
      </c>
      <c r="AV840" t="s">
        <v>161</v>
      </c>
      <c r="AW840" t="s">
        <v>162</v>
      </c>
      <c r="AX840">
        <v>25000</v>
      </c>
      <c r="AY840">
        <v>0</v>
      </c>
      <c r="AZ840">
        <v>0</v>
      </c>
      <c r="BA840">
        <v>0</v>
      </c>
      <c r="BB840">
        <v>0</v>
      </c>
      <c r="BC840">
        <v>0</v>
      </c>
      <c r="BD840">
        <v>0</v>
      </c>
      <c r="BE840">
        <v>0</v>
      </c>
      <c r="BF840">
        <v>0</v>
      </c>
      <c r="BG840">
        <v>0</v>
      </c>
      <c r="BH840">
        <v>0</v>
      </c>
      <c r="BI840">
        <v>0</v>
      </c>
      <c r="BJ840">
        <v>717.5</v>
      </c>
      <c r="BK840">
        <v>0</v>
      </c>
      <c r="BL840">
        <v>760</v>
      </c>
      <c r="BM840">
        <v>0</v>
      </c>
      <c r="BN840">
        <v>0</v>
      </c>
      <c r="BO840">
        <v>0</v>
      </c>
      <c r="BP840">
        <v>0</v>
      </c>
      <c r="BQ840">
        <v>0</v>
      </c>
      <c r="BR840">
        <v>0</v>
      </c>
      <c r="BS840">
        <v>0</v>
      </c>
      <c r="BT840">
        <v>0</v>
      </c>
      <c r="BU840">
        <v>0</v>
      </c>
      <c r="BV840">
        <v>0</v>
      </c>
      <c r="BW840">
        <v>0</v>
      </c>
      <c r="BX840">
        <v>0</v>
      </c>
      <c r="BY840">
        <v>0</v>
      </c>
      <c r="BZ840">
        <v>17574.169999999998</v>
      </c>
      <c r="CA840">
        <v>0</v>
      </c>
      <c r="CB840">
        <v>0</v>
      </c>
      <c r="CC840">
        <v>0</v>
      </c>
      <c r="CD840">
        <v>0</v>
      </c>
      <c r="CE840">
        <v>0</v>
      </c>
      <c r="CF840">
        <v>0</v>
      </c>
      <c r="CG840">
        <v>0</v>
      </c>
      <c r="CH840">
        <v>0</v>
      </c>
      <c r="CI840">
        <v>0</v>
      </c>
      <c r="CJ840">
        <v>0</v>
      </c>
      <c r="CK840">
        <v>0</v>
      </c>
      <c r="CL840">
        <v>0</v>
      </c>
      <c r="CM840">
        <v>0</v>
      </c>
      <c r="CN840">
        <v>0</v>
      </c>
      <c r="CO840">
        <v>0</v>
      </c>
      <c r="CP840">
        <v>0</v>
      </c>
      <c r="CQ840">
        <v>0</v>
      </c>
      <c r="CR840">
        <v>0</v>
      </c>
      <c r="CS840">
        <v>0</v>
      </c>
      <c r="CT840">
        <v>0</v>
      </c>
      <c r="CU840">
        <v>0</v>
      </c>
      <c r="CV840">
        <v>0</v>
      </c>
      <c r="CW840">
        <v>0</v>
      </c>
      <c r="CX840">
        <v>0</v>
      </c>
      <c r="CY840">
        <v>0</v>
      </c>
      <c r="CZ840">
        <v>0</v>
      </c>
      <c r="DA840">
        <v>0</v>
      </c>
      <c r="DB840">
        <v>0</v>
      </c>
      <c r="DC840">
        <v>0</v>
      </c>
      <c r="DD840">
        <v>0</v>
      </c>
      <c r="DE840">
        <v>0</v>
      </c>
      <c r="DF840">
        <v>0</v>
      </c>
      <c r="DG840">
        <v>0</v>
      </c>
      <c r="DH840">
        <v>0</v>
      </c>
      <c r="DI840">
        <v>0</v>
      </c>
      <c r="DJ840">
        <v>0</v>
      </c>
      <c r="DK840">
        <v>0</v>
      </c>
      <c r="DL840">
        <v>0</v>
      </c>
      <c r="DM840">
        <v>0</v>
      </c>
      <c r="DN840">
        <v>0</v>
      </c>
      <c r="DO840">
        <v>0</v>
      </c>
      <c r="DP840">
        <v>0</v>
      </c>
      <c r="DQ840">
        <v>0</v>
      </c>
    </row>
    <row r="841" spans="1:121" x14ac:dyDescent="0.25">
      <c r="A841" t="s">
        <v>2531</v>
      </c>
      <c r="B841" t="s">
        <v>136</v>
      </c>
      <c r="C841" t="s">
        <v>137</v>
      </c>
      <c r="D841">
        <v>14</v>
      </c>
      <c r="E841" t="s">
        <v>138</v>
      </c>
      <c r="F841" t="s">
        <v>2530</v>
      </c>
      <c r="G841" t="s">
        <v>2532</v>
      </c>
      <c r="H841" t="s">
        <v>166</v>
      </c>
      <c r="I841" t="s">
        <v>142</v>
      </c>
      <c r="J841" s="66">
        <v>9608797771</v>
      </c>
      <c r="K841" t="s">
        <v>143</v>
      </c>
      <c r="L841">
        <v>1</v>
      </c>
      <c r="M841" s="65">
        <v>45667</v>
      </c>
      <c r="N841" t="s">
        <v>299</v>
      </c>
      <c r="O841" t="s">
        <v>300</v>
      </c>
      <c r="P841" t="s">
        <v>299</v>
      </c>
      <c r="Q841" t="s">
        <v>300</v>
      </c>
      <c r="R841">
        <v>1</v>
      </c>
      <c r="S841" t="s">
        <v>146</v>
      </c>
      <c r="T841" t="s">
        <v>147</v>
      </c>
      <c r="U841" t="s">
        <v>148</v>
      </c>
      <c r="V841" t="s">
        <v>149</v>
      </c>
      <c r="W841" t="s">
        <v>150</v>
      </c>
      <c r="X841">
        <v>3389</v>
      </c>
      <c r="Y841" t="s">
        <v>277</v>
      </c>
      <c r="Z841" t="s">
        <v>193</v>
      </c>
      <c r="AA841" t="s">
        <v>194</v>
      </c>
      <c r="AB841" t="s">
        <v>154</v>
      </c>
      <c r="AC841" t="s">
        <v>155</v>
      </c>
      <c r="AF841" t="s">
        <v>156</v>
      </c>
      <c r="AG841" t="s">
        <v>157</v>
      </c>
      <c r="AP841" t="s">
        <v>158</v>
      </c>
      <c r="AQ841" t="s">
        <v>159</v>
      </c>
      <c r="AR841">
        <v>2025</v>
      </c>
      <c r="AS841">
        <v>12</v>
      </c>
      <c r="AT841" s="65">
        <v>45669</v>
      </c>
      <c r="AU841" t="s">
        <v>160</v>
      </c>
      <c r="AV841" t="s">
        <v>161</v>
      </c>
      <c r="AW841" t="s">
        <v>162</v>
      </c>
      <c r="AX841">
        <v>27500</v>
      </c>
      <c r="AY841">
        <v>0</v>
      </c>
      <c r="AZ841">
        <v>0</v>
      </c>
      <c r="BA841">
        <v>0</v>
      </c>
      <c r="BB841">
        <v>0</v>
      </c>
      <c r="BC841">
        <v>0</v>
      </c>
      <c r="BD841">
        <v>0</v>
      </c>
      <c r="BE841">
        <v>0</v>
      </c>
      <c r="BF841">
        <v>0</v>
      </c>
      <c r="BG841">
        <v>0</v>
      </c>
      <c r="BH841">
        <v>0</v>
      </c>
      <c r="BI841">
        <v>0</v>
      </c>
      <c r="BJ841">
        <v>789.25</v>
      </c>
      <c r="BK841">
        <v>0</v>
      </c>
      <c r="BL841">
        <v>836</v>
      </c>
      <c r="BM841">
        <v>0</v>
      </c>
      <c r="BN841">
        <v>0</v>
      </c>
      <c r="BO841">
        <v>0</v>
      </c>
      <c r="BP841">
        <v>0</v>
      </c>
      <c r="BQ841">
        <v>0</v>
      </c>
      <c r="BR841">
        <v>0</v>
      </c>
      <c r="BS841">
        <v>0</v>
      </c>
      <c r="BT841">
        <v>0</v>
      </c>
      <c r="BU841">
        <v>0</v>
      </c>
      <c r="BV841">
        <v>0</v>
      </c>
      <c r="BW841">
        <v>0</v>
      </c>
      <c r="BX841">
        <v>0</v>
      </c>
      <c r="BY841">
        <v>0</v>
      </c>
      <c r="BZ841">
        <v>0</v>
      </c>
      <c r="CA841">
        <v>0</v>
      </c>
      <c r="CB841">
        <v>0</v>
      </c>
      <c r="CC841">
        <v>0</v>
      </c>
      <c r="CD841">
        <v>0</v>
      </c>
      <c r="CE841">
        <v>0</v>
      </c>
      <c r="CF841">
        <v>0</v>
      </c>
      <c r="CG841">
        <v>0</v>
      </c>
      <c r="CH841">
        <v>0</v>
      </c>
      <c r="CI841">
        <v>0</v>
      </c>
      <c r="CJ841">
        <v>0</v>
      </c>
      <c r="CK841">
        <v>0</v>
      </c>
      <c r="CL841">
        <v>0</v>
      </c>
      <c r="CM841">
        <v>0</v>
      </c>
      <c r="CN841">
        <v>0</v>
      </c>
      <c r="CO841">
        <v>0</v>
      </c>
      <c r="CP841">
        <v>0</v>
      </c>
      <c r="CQ841">
        <v>0</v>
      </c>
      <c r="CR841">
        <v>0</v>
      </c>
      <c r="CS841">
        <v>0</v>
      </c>
      <c r="CT841">
        <v>0</v>
      </c>
      <c r="CU841">
        <v>0</v>
      </c>
      <c r="CV841">
        <v>0</v>
      </c>
      <c r="CW841">
        <v>0</v>
      </c>
      <c r="CX841">
        <v>0</v>
      </c>
      <c r="CY841">
        <v>0</v>
      </c>
      <c r="CZ841">
        <v>0</v>
      </c>
      <c r="DA841">
        <v>0</v>
      </c>
      <c r="DB841">
        <v>0</v>
      </c>
      <c r="DC841">
        <v>0</v>
      </c>
      <c r="DD841">
        <v>0</v>
      </c>
      <c r="DE841">
        <v>0</v>
      </c>
      <c r="DF841">
        <v>0</v>
      </c>
      <c r="DG841">
        <v>0</v>
      </c>
      <c r="DH841">
        <v>0</v>
      </c>
      <c r="DI841">
        <v>0</v>
      </c>
      <c r="DJ841">
        <v>0</v>
      </c>
      <c r="DK841">
        <v>0</v>
      </c>
      <c r="DL841">
        <v>0</v>
      </c>
      <c r="DM841">
        <v>0</v>
      </c>
      <c r="DN841">
        <v>0</v>
      </c>
      <c r="DO841">
        <v>0</v>
      </c>
      <c r="DP841">
        <v>0</v>
      </c>
      <c r="DQ841">
        <v>0</v>
      </c>
    </row>
    <row r="842" spans="1:121" x14ac:dyDescent="0.25">
      <c r="A842" t="s">
        <v>2534</v>
      </c>
      <c r="B842" t="s">
        <v>136</v>
      </c>
      <c r="C842" t="s">
        <v>137</v>
      </c>
      <c r="D842">
        <v>337</v>
      </c>
      <c r="E842" t="s">
        <v>138</v>
      </c>
      <c r="F842" t="s">
        <v>2533</v>
      </c>
      <c r="G842" t="s">
        <v>2535</v>
      </c>
      <c r="H842" t="s">
        <v>166</v>
      </c>
      <c r="I842" t="s">
        <v>142</v>
      </c>
      <c r="J842" s="66">
        <v>200019605662380</v>
      </c>
      <c r="K842" t="s">
        <v>143</v>
      </c>
      <c r="L842">
        <v>3</v>
      </c>
      <c r="M842" s="65">
        <v>45663</v>
      </c>
      <c r="N842" t="s">
        <v>200</v>
      </c>
      <c r="O842" t="s">
        <v>201</v>
      </c>
      <c r="P842" t="s">
        <v>200</v>
      </c>
      <c r="Q842" t="s">
        <v>201</v>
      </c>
      <c r="R842">
        <v>1</v>
      </c>
      <c r="S842" t="s">
        <v>146</v>
      </c>
      <c r="T842" t="s">
        <v>147</v>
      </c>
      <c r="U842" t="s">
        <v>148</v>
      </c>
      <c r="V842" t="s">
        <v>149</v>
      </c>
      <c r="W842" t="s">
        <v>150</v>
      </c>
      <c r="X842">
        <v>3978</v>
      </c>
      <c r="Y842" t="s">
        <v>228</v>
      </c>
      <c r="Z842" t="s">
        <v>193</v>
      </c>
      <c r="AA842" t="s">
        <v>194</v>
      </c>
      <c r="AB842" t="s">
        <v>195</v>
      </c>
      <c r="AC842" t="s">
        <v>196</v>
      </c>
      <c r="AF842" t="s">
        <v>156</v>
      </c>
      <c r="AG842" t="s">
        <v>157</v>
      </c>
      <c r="AP842" t="s">
        <v>158</v>
      </c>
      <c r="AQ842" t="s">
        <v>159</v>
      </c>
      <c r="AR842">
        <v>2025</v>
      </c>
      <c r="AS842">
        <v>12</v>
      </c>
      <c r="AT842" s="65">
        <v>45669</v>
      </c>
      <c r="AU842" t="s">
        <v>160</v>
      </c>
      <c r="AV842" t="s">
        <v>161</v>
      </c>
      <c r="AW842" t="s">
        <v>162</v>
      </c>
      <c r="AX842">
        <v>75000</v>
      </c>
      <c r="AY842">
        <v>0</v>
      </c>
      <c r="AZ842">
        <v>0</v>
      </c>
      <c r="BA842">
        <v>0</v>
      </c>
      <c r="BB842">
        <v>0</v>
      </c>
      <c r="BC842">
        <v>0</v>
      </c>
      <c r="BD842">
        <v>0</v>
      </c>
      <c r="BE842">
        <v>0</v>
      </c>
      <c r="BF842">
        <v>0</v>
      </c>
      <c r="BG842">
        <v>0</v>
      </c>
      <c r="BH842">
        <v>0</v>
      </c>
      <c r="BI842">
        <v>0</v>
      </c>
      <c r="BJ842">
        <v>2152.5</v>
      </c>
      <c r="BK842">
        <v>6309.38</v>
      </c>
      <c r="BL842">
        <v>2280</v>
      </c>
      <c r="BM842">
        <v>0</v>
      </c>
      <c r="BN842">
        <v>0</v>
      </c>
      <c r="BO842">
        <v>0</v>
      </c>
      <c r="BP842">
        <v>0</v>
      </c>
      <c r="BQ842">
        <v>0</v>
      </c>
      <c r="BR842">
        <v>0</v>
      </c>
      <c r="BS842">
        <v>0</v>
      </c>
      <c r="BT842">
        <v>0</v>
      </c>
      <c r="BU842">
        <v>0</v>
      </c>
      <c r="BV842">
        <v>0</v>
      </c>
      <c r="BW842">
        <v>0</v>
      </c>
      <c r="BX842">
        <v>0</v>
      </c>
      <c r="BY842">
        <v>0</v>
      </c>
      <c r="BZ842">
        <v>0</v>
      </c>
      <c r="CA842">
        <v>0</v>
      </c>
      <c r="CB842">
        <v>0</v>
      </c>
      <c r="CC842">
        <v>0</v>
      </c>
      <c r="CD842">
        <v>0</v>
      </c>
      <c r="CE842">
        <v>0</v>
      </c>
      <c r="CF842">
        <v>0</v>
      </c>
      <c r="CG842">
        <v>0</v>
      </c>
      <c r="CH842">
        <v>0</v>
      </c>
      <c r="CI842">
        <v>0</v>
      </c>
      <c r="CJ842">
        <v>0</v>
      </c>
      <c r="CK842">
        <v>0</v>
      </c>
      <c r="CL842">
        <v>0</v>
      </c>
      <c r="CM842">
        <v>0</v>
      </c>
      <c r="CN842">
        <v>0</v>
      </c>
      <c r="CO842">
        <v>0</v>
      </c>
      <c r="CP842">
        <v>0</v>
      </c>
      <c r="CQ842">
        <v>0</v>
      </c>
      <c r="CR842">
        <v>0</v>
      </c>
      <c r="CS842">
        <v>0</v>
      </c>
      <c r="CT842">
        <v>0</v>
      </c>
      <c r="CU842">
        <v>0</v>
      </c>
      <c r="CV842">
        <v>0</v>
      </c>
      <c r="CW842">
        <v>0</v>
      </c>
      <c r="CX842">
        <v>0</v>
      </c>
      <c r="CY842">
        <v>0</v>
      </c>
      <c r="CZ842">
        <v>0</v>
      </c>
      <c r="DA842">
        <v>0</v>
      </c>
      <c r="DB842">
        <v>0</v>
      </c>
      <c r="DC842">
        <v>0</v>
      </c>
      <c r="DD842">
        <v>0</v>
      </c>
      <c r="DE842">
        <v>0</v>
      </c>
      <c r="DF842">
        <v>0</v>
      </c>
      <c r="DG842">
        <v>0</v>
      </c>
      <c r="DH842">
        <v>0</v>
      </c>
      <c r="DI842">
        <v>0</v>
      </c>
      <c r="DJ842">
        <v>0</v>
      </c>
      <c r="DK842">
        <v>0</v>
      </c>
      <c r="DL842">
        <v>0</v>
      </c>
      <c r="DM842">
        <v>0</v>
      </c>
      <c r="DN842">
        <v>0</v>
      </c>
      <c r="DO842">
        <v>0</v>
      </c>
      <c r="DP842">
        <v>0</v>
      </c>
      <c r="DQ842">
        <v>0</v>
      </c>
    </row>
    <row r="843" spans="1:121" x14ac:dyDescent="0.25">
      <c r="A843" t="s">
        <v>2537</v>
      </c>
      <c r="B843" t="s">
        <v>136</v>
      </c>
      <c r="C843" t="s">
        <v>137</v>
      </c>
      <c r="D843">
        <v>141</v>
      </c>
      <c r="E843" t="s">
        <v>138</v>
      </c>
      <c r="F843" t="s">
        <v>2536</v>
      </c>
      <c r="G843" s="65">
        <v>33362</v>
      </c>
      <c r="H843" t="s">
        <v>166</v>
      </c>
      <c r="I843" t="s">
        <v>142</v>
      </c>
      <c r="J843" s="66">
        <v>1400864152</v>
      </c>
      <c r="K843" t="s">
        <v>143</v>
      </c>
      <c r="L843">
        <v>3</v>
      </c>
      <c r="M843" s="65">
        <v>45668</v>
      </c>
      <c r="N843" t="s">
        <v>167</v>
      </c>
      <c r="O843" t="s">
        <v>168</v>
      </c>
      <c r="P843" t="s">
        <v>167</v>
      </c>
      <c r="Q843" t="s">
        <v>168</v>
      </c>
      <c r="R843">
        <v>34</v>
      </c>
      <c r="S843" t="s">
        <v>169</v>
      </c>
      <c r="T843" t="s">
        <v>147</v>
      </c>
      <c r="U843" t="s">
        <v>148</v>
      </c>
      <c r="V843" t="s">
        <v>149</v>
      </c>
      <c r="W843" t="s">
        <v>150</v>
      </c>
      <c r="X843">
        <v>2210</v>
      </c>
      <c r="Y843" t="s">
        <v>170</v>
      </c>
      <c r="AB843" t="s">
        <v>154</v>
      </c>
      <c r="AC843" t="s">
        <v>155</v>
      </c>
      <c r="AP843" t="s">
        <v>158</v>
      </c>
      <c r="AQ843" t="s">
        <v>159</v>
      </c>
      <c r="AR843">
        <v>2025</v>
      </c>
      <c r="AS843">
        <v>12</v>
      </c>
      <c r="AT843" s="65">
        <v>45669</v>
      </c>
      <c r="AU843" t="s">
        <v>160</v>
      </c>
      <c r="AV843" t="s">
        <v>161</v>
      </c>
      <c r="AW843" t="s">
        <v>171</v>
      </c>
      <c r="AX843">
        <v>0</v>
      </c>
      <c r="AY843">
        <v>0</v>
      </c>
      <c r="AZ843">
        <v>0</v>
      </c>
      <c r="BA843">
        <v>0</v>
      </c>
      <c r="BB843">
        <v>0</v>
      </c>
      <c r="BC843">
        <v>0</v>
      </c>
      <c r="BD843">
        <v>0</v>
      </c>
      <c r="BE843">
        <v>0</v>
      </c>
      <c r="BF843">
        <v>0</v>
      </c>
      <c r="BG843">
        <v>0</v>
      </c>
      <c r="BH843">
        <v>0</v>
      </c>
      <c r="BI843">
        <v>0</v>
      </c>
      <c r="BJ843">
        <v>1435</v>
      </c>
      <c r="BK843">
        <v>1854</v>
      </c>
      <c r="BL843">
        <v>1520</v>
      </c>
      <c r="BM843">
        <v>0</v>
      </c>
      <c r="BN843">
        <v>0</v>
      </c>
      <c r="BO843">
        <v>0</v>
      </c>
      <c r="BP843">
        <v>0</v>
      </c>
      <c r="BQ843">
        <v>0</v>
      </c>
      <c r="BR843">
        <v>0</v>
      </c>
      <c r="BS843">
        <v>0</v>
      </c>
      <c r="BT843">
        <v>0</v>
      </c>
      <c r="BU843">
        <v>0</v>
      </c>
      <c r="BV843">
        <v>0</v>
      </c>
      <c r="BW843">
        <v>0</v>
      </c>
      <c r="BX843">
        <v>0</v>
      </c>
      <c r="BY843">
        <v>0</v>
      </c>
      <c r="BZ843">
        <v>0</v>
      </c>
      <c r="CA843">
        <v>0</v>
      </c>
      <c r="CB843">
        <v>0</v>
      </c>
      <c r="CC843">
        <v>0</v>
      </c>
      <c r="CD843">
        <v>0</v>
      </c>
      <c r="CE843">
        <v>0</v>
      </c>
      <c r="CF843">
        <v>0</v>
      </c>
      <c r="CG843">
        <v>0</v>
      </c>
      <c r="CH843">
        <v>0</v>
      </c>
      <c r="CI843">
        <v>0</v>
      </c>
      <c r="CJ843">
        <v>0</v>
      </c>
      <c r="CK843">
        <v>0</v>
      </c>
      <c r="CL843">
        <v>0</v>
      </c>
      <c r="CM843">
        <v>0</v>
      </c>
      <c r="CN843">
        <v>0</v>
      </c>
      <c r="CO843">
        <v>0</v>
      </c>
      <c r="CP843">
        <v>0</v>
      </c>
      <c r="CQ843">
        <v>0</v>
      </c>
      <c r="CR843">
        <v>0</v>
      </c>
      <c r="CS843">
        <v>0</v>
      </c>
      <c r="CT843">
        <v>0</v>
      </c>
      <c r="CU843">
        <v>0</v>
      </c>
      <c r="CV843">
        <v>0</v>
      </c>
      <c r="CW843">
        <v>0</v>
      </c>
      <c r="CX843">
        <v>0</v>
      </c>
      <c r="CY843">
        <v>0</v>
      </c>
      <c r="CZ843">
        <v>0</v>
      </c>
      <c r="DA843">
        <v>0</v>
      </c>
      <c r="DB843">
        <v>0</v>
      </c>
      <c r="DC843">
        <v>0</v>
      </c>
      <c r="DD843">
        <v>0</v>
      </c>
      <c r="DE843">
        <v>0</v>
      </c>
      <c r="DF843">
        <v>0</v>
      </c>
      <c r="DG843">
        <v>0</v>
      </c>
      <c r="DH843">
        <v>0</v>
      </c>
      <c r="DI843">
        <v>0</v>
      </c>
      <c r="DJ843">
        <v>0</v>
      </c>
      <c r="DK843">
        <v>0</v>
      </c>
      <c r="DL843">
        <v>0</v>
      </c>
      <c r="DM843">
        <v>0</v>
      </c>
      <c r="DN843">
        <v>0</v>
      </c>
      <c r="DO843">
        <v>0</v>
      </c>
      <c r="DP843">
        <v>0</v>
      </c>
      <c r="DQ843">
        <v>0</v>
      </c>
    </row>
    <row r="844" spans="1:121" x14ac:dyDescent="0.25">
      <c r="A844" t="s">
        <v>2539</v>
      </c>
      <c r="B844" t="s">
        <v>136</v>
      </c>
      <c r="C844" t="s">
        <v>137</v>
      </c>
      <c r="D844">
        <v>200</v>
      </c>
      <c r="E844" t="s">
        <v>138</v>
      </c>
      <c r="F844" t="s">
        <v>2538</v>
      </c>
      <c r="G844" t="s">
        <v>2540</v>
      </c>
      <c r="H844" t="s">
        <v>166</v>
      </c>
      <c r="I844" t="s">
        <v>142</v>
      </c>
      <c r="J844" s="66">
        <v>9601307524</v>
      </c>
      <c r="K844" t="s">
        <v>143</v>
      </c>
      <c r="L844">
        <v>1</v>
      </c>
      <c r="M844" s="65">
        <v>45664</v>
      </c>
      <c r="N844" t="s">
        <v>329</v>
      </c>
      <c r="O844" t="s">
        <v>330</v>
      </c>
      <c r="P844" t="s">
        <v>329</v>
      </c>
      <c r="Q844" t="s">
        <v>330</v>
      </c>
      <c r="R844">
        <v>1</v>
      </c>
      <c r="S844" t="s">
        <v>146</v>
      </c>
      <c r="T844" t="s">
        <v>147</v>
      </c>
      <c r="U844" t="s">
        <v>148</v>
      </c>
      <c r="V844" t="s">
        <v>149</v>
      </c>
      <c r="W844" t="s">
        <v>150</v>
      </c>
      <c r="X844">
        <v>3389</v>
      </c>
      <c r="Y844" t="s">
        <v>277</v>
      </c>
      <c r="Z844" t="s">
        <v>193</v>
      </c>
      <c r="AA844" t="s">
        <v>194</v>
      </c>
      <c r="AB844" t="s">
        <v>154</v>
      </c>
      <c r="AC844" t="s">
        <v>155</v>
      </c>
      <c r="AF844" t="s">
        <v>156</v>
      </c>
      <c r="AG844" t="s">
        <v>157</v>
      </c>
      <c r="AP844" t="s">
        <v>158</v>
      </c>
      <c r="AQ844" t="s">
        <v>159</v>
      </c>
      <c r="AR844">
        <v>2025</v>
      </c>
      <c r="AS844">
        <v>12</v>
      </c>
      <c r="AT844" s="65">
        <v>45669</v>
      </c>
      <c r="AU844" t="s">
        <v>160</v>
      </c>
      <c r="AV844" t="s">
        <v>161</v>
      </c>
      <c r="AW844" t="s">
        <v>162</v>
      </c>
      <c r="AX844">
        <v>40000</v>
      </c>
      <c r="AY844">
        <v>0</v>
      </c>
      <c r="AZ844">
        <v>0</v>
      </c>
      <c r="BA844">
        <v>0</v>
      </c>
      <c r="BB844">
        <v>0</v>
      </c>
      <c r="BC844">
        <v>0</v>
      </c>
      <c r="BD844">
        <v>0</v>
      </c>
      <c r="BE844">
        <v>0</v>
      </c>
      <c r="BF844">
        <v>0</v>
      </c>
      <c r="BG844">
        <v>0</v>
      </c>
      <c r="BH844">
        <v>0</v>
      </c>
      <c r="BI844">
        <v>0</v>
      </c>
      <c r="BJ844">
        <v>1148</v>
      </c>
      <c r="BK844">
        <v>442.65</v>
      </c>
      <c r="BL844">
        <v>1216</v>
      </c>
      <c r="BM844">
        <v>0</v>
      </c>
      <c r="BN844">
        <v>0</v>
      </c>
      <c r="BO844">
        <v>0</v>
      </c>
      <c r="BP844">
        <v>0</v>
      </c>
      <c r="BQ844">
        <v>0</v>
      </c>
      <c r="BR844">
        <v>0</v>
      </c>
      <c r="BS844">
        <v>0</v>
      </c>
      <c r="BT844">
        <v>0</v>
      </c>
      <c r="BU844">
        <v>0</v>
      </c>
      <c r="BV844">
        <v>0</v>
      </c>
      <c r="BW844">
        <v>0</v>
      </c>
      <c r="BX844">
        <v>0</v>
      </c>
      <c r="BY844">
        <v>0</v>
      </c>
      <c r="BZ844">
        <v>0</v>
      </c>
      <c r="CA844">
        <v>0</v>
      </c>
      <c r="CB844">
        <v>0</v>
      </c>
      <c r="CC844">
        <v>0</v>
      </c>
      <c r="CD844">
        <v>0</v>
      </c>
      <c r="CE844">
        <v>0</v>
      </c>
      <c r="CF844">
        <v>0</v>
      </c>
      <c r="CG844">
        <v>0</v>
      </c>
      <c r="CH844">
        <v>0</v>
      </c>
      <c r="CI844">
        <v>0</v>
      </c>
      <c r="CJ844">
        <v>0</v>
      </c>
      <c r="CK844">
        <v>0</v>
      </c>
      <c r="CL844">
        <v>0</v>
      </c>
      <c r="CM844">
        <v>0</v>
      </c>
      <c r="CN844">
        <v>0</v>
      </c>
      <c r="CO844">
        <v>0</v>
      </c>
      <c r="CP844">
        <v>0</v>
      </c>
      <c r="CQ844">
        <v>0</v>
      </c>
      <c r="CR844">
        <v>0</v>
      </c>
      <c r="CS844">
        <v>0</v>
      </c>
      <c r="CT844">
        <v>0</v>
      </c>
      <c r="CU844">
        <v>0</v>
      </c>
      <c r="CV844">
        <v>0</v>
      </c>
      <c r="CW844">
        <v>0</v>
      </c>
      <c r="CX844">
        <v>0</v>
      </c>
      <c r="CY844">
        <v>0</v>
      </c>
      <c r="CZ844">
        <v>0</v>
      </c>
      <c r="DA844">
        <v>0</v>
      </c>
      <c r="DB844">
        <v>0</v>
      </c>
      <c r="DC844">
        <v>0</v>
      </c>
      <c r="DD844">
        <v>0</v>
      </c>
      <c r="DE844">
        <v>0</v>
      </c>
      <c r="DF844">
        <v>0</v>
      </c>
      <c r="DG844">
        <v>0</v>
      </c>
      <c r="DH844">
        <v>0</v>
      </c>
      <c r="DI844">
        <v>0</v>
      </c>
      <c r="DJ844">
        <v>0</v>
      </c>
      <c r="DK844">
        <v>0</v>
      </c>
      <c r="DL844">
        <v>0</v>
      </c>
      <c r="DM844">
        <v>0</v>
      </c>
      <c r="DN844">
        <v>0</v>
      </c>
      <c r="DO844">
        <v>0</v>
      </c>
      <c r="DP844">
        <v>0</v>
      </c>
      <c r="DQ844">
        <v>0</v>
      </c>
    </row>
    <row r="845" spans="1:121" x14ac:dyDescent="0.25">
      <c r="A845" t="s">
        <v>2542</v>
      </c>
      <c r="B845" t="s">
        <v>136</v>
      </c>
      <c r="C845" t="s">
        <v>137</v>
      </c>
      <c r="D845">
        <v>311</v>
      </c>
      <c r="E845" t="s">
        <v>138</v>
      </c>
      <c r="F845" t="s">
        <v>2541</v>
      </c>
      <c r="G845" s="65">
        <v>29866</v>
      </c>
      <c r="H845" t="s">
        <v>141</v>
      </c>
      <c r="I845" t="s">
        <v>142</v>
      </c>
      <c r="J845" s="66">
        <v>200019605926277</v>
      </c>
      <c r="K845" t="s">
        <v>143</v>
      </c>
      <c r="L845">
        <v>3</v>
      </c>
      <c r="M845" s="65">
        <v>45663</v>
      </c>
      <c r="N845" t="s">
        <v>200</v>
      </c>
      <c r="O845" t="s">
        <v>201</v>
      </c>
      <c r="P845" t="s">
        <v>200</v>
      </c>
      <c r="Q845" t="s">
        <v>201</v>
      </c>
      <c r="R845">
        <v>1</v>
      </c>
      <c r="S845" t="s">
        <v>146</v>
      </c>
      <c r="T845" t="s">
        <v>147</v>
      </c>
      <c r="U845" t="s">
        <v>148</v>
      </c>
      <c r="V845" t="s">
        <v>149</v>
      </c>
      <c r="W845" t="s">
        <v>150</v>
      </c>
      <c r="X845">
        <v>3978</v>
      </c>
      <c r="Y845" t="s">
        <v>228</v>
      </c>
      <c r="Z845" t="s">
        <v>193</v>
      </c>
      <c r="AA845" t="s">
        <v>194</v>
      </c>
      <c r="AB845" t="s">
        <v>195</v>
      </c>
      <c r="AC845" t="s">
        <v>196</v>
      </c>
      <c r="AF845" t="s">
        <v>156</v>
      </c>
      <c r="AG845" t="s">
        <v>157</v>
      </c>
      <c r="AP845" t="s">
        <v>158</v>
      </c>
      <c r="AQ845" t="s">
        <v>159</v>
      </c>
      <c r="AR845">
        <v>2025</v>
      </c>
      <c r="AS845">
        <v>12</v>
      </c>
      <c r="AT845" s="65">
        <v>45669</v>
      </c>
      <c r="AU845" t="s">
        <v>160</v>
      </c>
      <c r="AV845" t="s">
        <v>161</v>
      </c>
      <c r="AW845" t="s">
        <v>162</v>
      </c>
      <c r="AX845">
        <v>75000</v>
      </c>
      <c r="AY845">
        <v>0</v>
      </c>
      <c r="AZ845">
        <v>0</v>
      </c>
      <c r="BA845">
        <v>0</v>
      </c>
      <c r="BB845">
        <v>0</v>
      </c>
      <c r="BC845">
        <v>0</v>
      </c>
      <c r="BD845">
        <v>0</v>
      </c>
      <c r="BE845">
        <v>0</v>
      </c>
      <c r="BF845">
        <v>0</v>
      </c>
      <c r="BG845">
        <v>0</v>
      </c>
      <c r="BH845">
        <v>0</v>
      </c>
      <c r="BI845">
        <v>0</v>
      </c>
      <c r="BJ845">
        <v>2152.5</v>
      </c>
      <c r="BK845">
        <v>6309.38</v>
      </c>
      <c r="BL845">
        <v>2280</v>
      </c>
      <c r="BM845">
        <v>0</v>
      </c>
      <c r="BN845">
        <v>0</v>
      </c>
      <c r="BO845">
        <v>0</v>
      </c>
      <c r="BP845">
        <v>0</v>
      </c>
      <c r="BQ845">
        <v>0</v>
      </c>
      <c r="BR845">
        <v>0</v>
      </c>
      <c r="BS845">
        <v>0</v>
      </c>
      <c r="BT845">
        <v>0</v>
      </c>
      <c r="BU845">
        <v>0</v>
      </c>
      <c r="BV845">
        <v>0</v>
      </c>
      <c r="BW845">
        <v>0</v>
      </c>
      <c r="BX845">
        <v>0</v>
      </c>
      <c r="BY845">
        <v>0</v>
      </c>
      <c r="BZ845">
        <v>0</v>
      </c>
      <c r="CA845">
        <v>0</v>
      </c>
      <c r="CB845">
        <v>0</v>
      </c>
      <c r="CC845">
        <v>0</v>
      </c>
      <c r="CD845">
        <v>0</v>
      </c>
      <c r="CE845">
        <v>0</v>
      </c>
      <c r="CF845">
        <v>0</v>
      </c>
      <c r="CG845">
        <v>0</v>
      </c>
      <c r="CH845">
        <v>0</v>
      </c>
      <c r="CI845">
        <v>0</v>
      </c>
      <c r="CJ845">
        <v>0</v>
      </c>
      <c r="CK845">
        <v>0</v>
      </c>
      <c r="CL845">
        <v>0</v>
      </c>
      <c r="CM845">
        <v>0</v>
      </c>
      <c r="CN845">
        <v>0</v>
      </c>
      <c r="CO845">
        <v>0</v>
      </c>
      <c r="CP845">
        <v>0</v>
      </c>
      <c r="CQ845">
        <v>0</v>
      </c>
      <c r="CR845">
        <v>0</v>
      </c>
      <c r="CS845">
        <v>0</v>
      </c>
      <c r="CT845">
        <v>0</v>
      </c>
      <c r="CU845">
        <v>0</v>
      </c>
      <c r="CV845">
        <v>0</v>
      </c>
      <c r="CW845">
        <v>0</v>
      </c>
      <c r="CX845">
        <v>0</v>
      </c>
      <c r="CY845">
        <v>0</v>
      </c>
      <c r="CZ845">
        <v>0</v>
      </c>
      <c r="DA845">
        <v>0</v>
      </c>
      <c r="DB845">
        <v>0</v>
      </c>
      <c r="DC845">
        <v>0</v>
      </c>
      <c r="DD845">
        <v>0</v>
      </c>
      <c r="DE845">
        <v>0</v>
      </c>
      <c r="DF845">
        <v>0</v>
      </c>
      <c r="DG845">
        <v>0</v>
      </c>
      <c r="DH845">
        <v>0</v>
      </c>
      <c r="DI845">
        <v>0</v>
      </c>
      <c r="DJ845">
        <v>0</v>
      </c>
      <c r="DK845">
        <v>0</v>
      </c>
      <c r="DL845">
        <v>0</v>
      </c>
      <c r="DM845">
        <v>0</v>
      </c>
      <c r="DN845">
        <v>0</v>
      </c>
      <c r="DO845">
        <v>0</v>
      </c>
      <c r="DP845">
        <v>0</v>
      </c>
      <c r="DQ845">
        <v>0</v>
      </c>
    </row>
    <row r="846" spans="1:121" x14ac:dyDescent="0.25">
      <c r="A846" t="s">
        <v>2544</v>
      </c>
      <c r="B846" t="s">
        <v>136</v>
      </c>
      <c r="C846" t="s">
        <v>137</v>
      </c>
      <c r="D846">
        <v>2</v>
      </c>
      <c r="E846" t="s">
        <v>138</v>
      </c>
      <c r="F846" t="s">
        <v>2543</v>
      </c>
      <c r="G846" s="65">
        <v>37814</v>
      </c>
      <c r="H846" t="s">
        <v>166</v>
      </c>
      <c r="I846" t="s">
        <v>142</v>
      </c>
      <c r="J846" s="66">
        <v>9604459550</v>
      </c>
      <c r="K846" t="s">
        <v>143</v>
      </c>
      <c r="L846">
        <v>1</v>
      </c>
      <c r="M846" s="65">
        <v>45663</v>
      </c>
      <c r="N846" t="s">
        <v>545</v>
      </c>
      <c r="O846" t="s">
        <v>546</v>
      </c>
      <c r="P846" t="s">
        <v>545</v>
      </c>
      <c r="Q846" t="s">
        <v>546</v>
      </c>
      <c r="R846">
        <v>34</v>
      </c>
      <c r="S846" t="s">
        <v>169</v>
      </c>
      <c r="T846" t="s">
        <v>147</v>
      </c>
      <c r="U846" t="s">
        <v>148</v>
      </c>
      <c r="V846" t="s">
        <v>149</v>
      </c>
      <c r="W846" t="s">
        <v>150</v>
      </c>
      <c r="X846">
        <v>3831</v>
      </c>
      <c r="Y846" t="s">
        <v>547</v>
      </c>
      <c r="Z846" t="s">
        <v>152</v>
      </c>
      <c r="AA846" t="s">
        <v>153</v>
      </c>
      <c r="AB846" t="s">
        <v>154</v>
      </c>
      <c r="AC846" t="s">
        <v>155</v>
      </c>
      <c r="AF846" t="s">
        <v>217</v>
      </c>
      <c r="AG846" t="s">
        <v>218</v>
      </c>
      <c r="AP846" t="s">
        <v>158</v>
      </c>
      <c r="AQ846" t="s">
        <v>159</v>
      </c>
      <c r="AR846">
        <v>2025</v>
      </c>
      <c r="AS846">
        <v>12</v>
      </c>
      <c r="AT846" s="65">
        <v>45669</v>
      </c>
      <c r="AU846" t="s">
        <v>160</v>
      </c>
      <c r="AV846" t="s">
        <v>161</v>
      </c>
      <c r="AW846" t="s">
        <v>171</v>
      </c>
      <c r="AX846">
        <v>0</v>
      </c>
      <c r="AY846">
        <v>0</v>
      </c>
      <c r="AZ846">
        <v>0</v>
      </c>
      <c r="BA846">
        <v>0</v>
      </c>
      <c r="BB846">
        <v>0</v>
      </c>
      <c r="BC846">
        <v>0</v>
      </c>
      <c r="BD846">
        <v>0</v>
      </c>
      <c r="BE846">
        <v>0</v>
      </c>
      <c r="BF846">
        <v>0</v>
      </c>
      <c r="BG846">
        <v>0</v>
      </c>
      <c r="BH846">
        <v>0</v>
      </c>
      <c r="BI846">
        <v>0</v>
      </c>
      <c r="BJ846">
        <v>1148</v>
      </c>
      <c r="BK846">
        <v>442.65</v>
      </c>
      <c r="BL846">
        <v>1216</v>
      </c>
      <c r="BM846">
        <v>0</v>
      </c>
      <c r="BN846">
        <v>0</v>
      </c>
      <c r="BO846">
        <v>0</v>
      </c>
      <c r="BP846">
        <v>0</v>
      </c>
      <c r="BQ846">
        <v>0</v>
      </c>
      <c r="BR846">
        <v>0</v>
      </c>
      <c r="BS846">
        <v>0</v>
      </c>
      <c r="BT846">
        <v>0</v>
      </c>
      <c r="BU846">
        <v>0</v>
      </c>
      <c r="BV846">
        <v>0</v>
      </c>
      <c r="BW846">
        <v>0</v>
      </c>
      <c r="BX846">
        <v>0</v>
      </c>
      <c r="BY846">
        <v>0</v>
      </c>
      <c r="BZ846">
        <v>0</v>
      </c>
      <c r="CA846">
        <v>0</v>
      </c>
      <c r="CB846">
        <v>0</v>
      </c>
      <c r="CC846">
        <v>0</v>
      </c>
      <c r="CD846">
        <v>0</v>
      </c>
      <c r="CE846">
        <v>0</v>
      </c>
      <c r="CF846">
        <v>0</v>
      </c>
      <c r="CG846">
        <v>0</v>
      </c>
      <c r="CH846">
        <v>0</v>
      </c>
      <c r="CI846">
        <v>0</v>
      </c>
      <c r="CJ846">
        <v>0</v>
      </c>
      <c r="CK846">
        <v>0</v>
      </c>
      <c r="CL846">
        <v>0</v>
      </c>
      <c r="CM846">
        <v>0</v>
      </c>
      <c r="CN846">
        <v>0</v>
      </c>
      <c r="CO846">
        <v>0</v>
      </c>
      <c r="CP846">
        <v>0</v>
      </c>
      <c r="CQ846">
        <v>0</v>
      </c>
      <c r="CR846">
        <v>0</v>
      </c>
      <c r="CS846">
        <v>0</v>
      </c>
      <c r="CT846">
        <v>0</v>
      </c>
      <c r="CU846">
        <v>0</v>
      </c>
      <c r="CV846">
        <v>0</v>
      </c>
      <c r="CW846">
        <v>0</v>
      </c>
      <c r="CX846">
        <v>0</v>
      </c>
      <c r="CY846">
        <v>0</v>
      </c>
      <c r="CZ846">
        <v>0</v>
      </c>
      <c r="DA846">
        <v>0</v>
      </c>
      <c r="DB846">
        <v>0</v>
      </c>
      <c r="DC846">
        <v>0</v>
      </c>
      <c r="DD846">
        <v>0</v>
      </c>
      <c r="DE846">
        <v>0</v>
      </c>
      <c r="DF846">
        <v>0</v>
      </c>
      <c r="DG846">
        <v>0</v>
      </c>
      <c r="DH846">
        <v>0</v>
      </c>
      <c r="DI846">
        <v>0</v>
      </c>
      <c r="DJ846">
        <v>0</v>
      </c>
      <c r="DK846">
        <v>0</v>
      </c>
      <c r="DL846">
        <v>0</v>
      </c>
      <c r="DM846">
        <v>0</v>
      </c>
      <c r="DN846">
        <v>0</v>
      </c>
      <c r="DO846">
        <v>0</v>
      </c>
      <c r="DP846">
        <v>0</v>
      </c>
      <c r="DQ846">
        <v>0</v>
      </c>
    </row>
    <row r="847" spans="1:121" x14ac:dyDescent="0.25">
      <c r="A847" t="s">
        <v>2546</v>
      </c>
      <c r="B847" t="s">
        <v>136</v>
      </c>
      <c r="C847" t="s">
        <v>137</v>
      </c>
      <c r="D847">
        <v>28</v>
      </c>
      <c r="E847" t="s">
        <v>138</v>
      </c>
      <c r="F847" t="s">
        <v>2545</v>
      </c>
      <c r="G847" s="65">
        <v>36653</v>
      </c>
      <c r="H847" t="s">
        <v>166</v>
      </c>
      <c r="I847" t="s">
        <v>142</v>
      </c>
      <c r="J847" s="66">
        <v>200019603193135</v>
      </c>
      <c r="K847" t="s">
        <v>143</v>
      </c>
      <c r="L847">
        <v>3</v>
      </c>
      <c r="M847" s="65">
        <v>45663</v>
      </c>
      <c r="N847" t="s">
        <v>356</v>
      </c>
      <c r="O847" t="s">
        <v>357</v>
      </c>
      <c r="P847" t="s">
        <v>356</v>
      </c>
      <c r="Q847" t="s">
        <v>357</v>
      </c>
      <c r="R847">
        <v>1</v>
      </c>
      <c r="S847" t="s">
        <v>146</v>
      </c>
      <c r="T847" t="s">
        <v>147</v>
      </c>
      <c r="U847" t="s">
        <v>148</v>
      </c>
      <c r="V847" t="s">
        <v>149</v>
      </c>
      <c r="W847" t="s">
        <v>150</v>
      </c>
      <c r="X847">
        <v>1404</v>
      </c>
      <c r="Y847" t="s">
        <v>514</v>
      </c>
      <c r="Z847" t="s">
        <v>152</v>
      </c>
      <c r="AA847" t="s">
        <v>153</v>
      </c>
      <c r="AB847" t="s">
        <v>154</v>
      </c>
      <c r="AC847" t="s">
        <v>155</v>
      </c>
      <c r="AF847" t="s">
        <v>156</v>
      </c>
      <c r="AG847" t="s">
        <v>157</v>
      </c>
      <c r="AP847" t="s">
        <v>158</v>
      </c>
      <c r="AQ847" t="s">
        <v>159</v>
      </c>
      <c r="AR847">
        <v>2025</v>
      </c>
      <c r="AS847">
        <v>12</v>
      </c>
      <c r="AT847" s="65">
        <v>45669</v>
      </c>
      <c r="AU847" t="s">
        <v>160</v>
      </c>
      <c r="AV847" t="s">
        <v>161</v>
      </c>
      <c r="AW847" t="s">
        <v>162</v>
      </c>
      <c r="AX847">
        <v>30919.77</v>
      </c>
      <c r="AY847">
        <v>0</v>
      </c>
      <c r="AZ847">
        <v>0</v>
      </c>
      <c r="BA847">
        <v>0</v>
      </c>
      <c r="BB847">
        <v>0</v>
      </c>
      <c r="BC847">
        <v>0</v>
      </c>
      <c r="BD847">
        <v>0</v>
      </c>
      <c r="BE847">
        <v>0</v>
      </c>
      <c r="BF847">
        <v>0</v>
      </c>
      <c r="BG847">
        <v>0</v>
      </c>
      <c r="BH847">
        <v>0</v>
      </c>
      <c r="BI847">
        <v>0</v>
      </c>
      <c r="BJ847">
        <v>887.4</v>
      </c>
      <c r="BK847">
        <v>0</v>
      </c>
      <c r="BL847">
        <v>939.96</v>
      </c>
      <c r="BM847">
        <v>0</v>
      </c>
      <c r="BN847">
        <v>0</v>
      </c>
      <c r="BO847">
        <v>0</v>
      </c>
      <c r="BP847">
        <v>0</v>
      </c>
      <c r="BQ847">
        <v>0</v>
      </c>
      <c r="BR847">
        <v>0</v>
      </c>
      <c r="BS847">
        <v>0</v>
      </c>
      <c r="BT847">
        <v>0</v>
      </c>
      <c r="BU847">
        <v>0</v>
      </c>
      <c r="BV847">
        <v>0</v>
      </c>
      <c r="BW847">
        <v>0</v>
      </c>
      <c r="BX847">
        <v>0</v>
      </c>
      <c r="BY847">
        <v>0</v>
      </c>
      <c r="BZ847">
        <v>0</v>
      </c>
      <c r="CA847">
        <v>0</v>
      </c>
      <c r="CB847">
        <v>0</v>
      </c>
      <c r="CC847">
        <v>0</v>
      </c>
      <c r="CD847">
        <v>0</v>
      </c>
      <c r="CE847">
        <v>0</v>
      </c>
      <c r="CF847">
        <v>0</v>
      </c>
      <c r="CG847">
        <v>0</v>
      </c>
      <c r="CH847">
        <v>0</v>
      </c>
      <c r="CI847">
        <v>0</v>
      </c>
      <c r="CJ847">
        <v>0</v>
      </c>
      <c r="CK847">
        <v>0</v>
      </c>
      <c r="CL847">
        <v>0</v>
      </c>
      <c r="CM847">
        <v>0</v>
      </c>
      <c r="CN847">
        <v>0</v>
      </c>
      <c r="CO847">
        <v>0</v>
      </c>
      <c r="CP847">
        <v>0</v>
      </c>
      <c r="CQ847">
        <v>0</v>
      </c>
      <c r="CR847">
        <v>0</v>
      </c>
      <c r="CS847">
        <v>0</v>
      </c>
      <c r="CT847">
        <v>0</v>
      </c>
      <c r="CU847">
        <v>0</v>
      </c>
      <c r="CV847">
        <v>0</v>
      </c>
      <c r="CW847">
        <v>0</v>
      </c>
      <c r="CX847">
        <v>0</v>
      </c>
      <c r="CY847">
        <v>0</v>
      </c>
      <c r="CZ847">
        <v>0</v>
      </c>
      <c r="DA847">
        <v>0</v>
      </c>
      <c r="DB847">
        <v>0</v>
      </c>
      <c r="DC847">
        <v>0</v>
      </c>
      <c r="DD847">
        <v>0</v>
      </c>
      <c r="DE847">
        <v>0</v>
      </c>
      <c r="DF847">
        <v>0</v>
      </c>
      <c r="DG847">
        <v>0</v>
      </c>
      <c r="DH847">
        <v>0</v>
      </c>
      <c r="DI847">
        <v>0</v>
      </c>
      <c r="DJ847">
        <v>0</v>
      </c>
      <c r="DK847">
        <v>0</v>
      </c>
      <c r="DL847">
        <v>0</v>
      </c>
      <c r="DM847">
        <v>0</v>
      </c>
      <c r="DN847">
        <v>0</v>
      </c>
      <c r="DO847">
        <v>0</v>
      </c>
      <c r="DP847">
        <v>0</v>
      </c>
      <c r="DQ847">
        <v>0</v>
      </c>
    </row>
    <row r="848" spans="1:121" x14ac:dyDescent="0.25">
      <c r="A848" t="s">
        <v>2548</v>
      </c>
      <c r="B848" t="s">
        <v>136</v>
      </c>
      <c r="C848" t="s">
        <v>137</v>
      </c>
      <c r="D848">
        <v>26</v>
      </c>
      <c r="E848" t="s">
        <v>138</v>
      </c>
      <c r="F848" t="s">
        <v>2547</v>
      </c>
      <c r="G848" t="s">
        <v>2549</v>
      </c>
      <c r="H848" t="s">
        <v>141</v>
      </c>
      <c r="I848" t="s">
        <v>142</v>
      </c>
      <c r="J848" s="66">
        <v>2800435345</v>
      </c>
      <c r="K848" t="s">
        <v>143</v>
      </c>
      <c r="L848">
        <v>1</v>
      </c>
      <c r="M848" s="65">
        <v>45669</v>
      </c>
      <c r="N848" t="s">
        <v>941</v>
      </c>
      <c r="O848" t="s">
        <v>942</v>
      </c>
      <c r="P848" t="s">
        <v>941</v>
      </c>
      <c r="Q848" t="s">
        <v>942</v>
      </c>
      <c r="R848">
        <v>34</v>
      </c>
      <c r="S848" t="s">
        <v>169</v>
      </c>
      <c r="T848" t="s">
        <v>147</v>
      </c>
      <c r="U848" t="s">
        <v>148</v>
      </c>
      <c r="V848" t="s">
        <v>149</v>
      </c>
      <c r="W848" t="s">
        <v>150</v>
      </c>
      <c r="X848">
        <v>1041</v>
      </c>
      <c r="Y848" t="s">
        <v>1078</v>
      </c>
      <c r="Z848" t="s">
        <v>152</v>
      </c>
      <c r="AA848" t="s">
        <v>153</v>
      </c>
      <c r="AB848" t="s">
        <v>154</v>
      </c>
      <c r="AC848" t="s">
        <v>155</v>
      </c>
      <c r="AF848" t="s">
        <v>188</v>
      </c>
      <c r="AG848" t="s">
        <v>189</v>
      </c>
      <c r="AP848" t="s">
        <v>158</v>
      </c>
      <c r="AQ848" t="s">
        <v>159</v>
      </c>
      <c r="AR848">
        <v>2025</v>
      </c>
      <c r="AS848">
        <v>12</v>
      </c>
      <c r="AT848" s="65">
        <v>45669</v>
      </c>
      <c r="AU848" t="s">
        <v>160</v>
      </c>
      <c r="AV848" t="s">
        <v>161</v>
      </c>
      <c r="AW848" t="s">
        <v>171</v>
      </c>
      <c r="AX848">
        <v>0</v>
      </c>
      <c r="AY848">
        <v>0</v>
      </c>
      <c r="AZ848">
        <v>0</v>
      </c>
      <c r="BA848">
        <v>0</v>
      </c>
      <c r="BB848">
        <v>0</v>
      </c>
      <c r="BC848">
        <v>0</v>
      </c>
      <c r="BD848">
        <v>0</v>
      </c>
      <c r="BE848">
        <v>0</v>
      </c>
      <c r="BF848">
        <v>0</v>
      </c>
      <c r="BG848">
        <v>0</v>
      </c>
      <c r="BH848">
        <v>0</v>
      </c>
      <c r="BI848">
        <v>0</v>
      </c>
      <c r="BJ848">
        <v>1435</v>
      </c>
      <c r="BK848">
        <v>1854</v>
      </c>
      <c r="BL848">
        <v>1520</v>
      </c>
      <c r="BM848">
        <v>0</v>
      </c>
      <c r="BN848">
        <v>0</v>
      </c>
      <c r="BO848">
        <v>0</v>
      </c>
      <c r="BP848">
        <v>0</v>
      </c>
      <c r="BQ848">
        <v>0</v>
      </c>
      <c r="BR848">
        <v>0</v>
      </c>
      <c r="BS848">
        <v>0</v>
      </c>
      <c r="BT848">
        <v>0</v>
      </c>
      <c r="BU848">
        <v>0</v>
      </c>
      <c r="BV848">
        <v>0</v>
      </c>
      <c r="BW848">
        <v>0</v>
      </c>
      <c r="BX848">
        <v>0</v>
      </c>
      <c r="BY848">
        <v>0</v>
      </c>
      <c r="BZ848">
        <v>0</v>
      </c>
      <c r="CA848">
        <v>0</v>
      </c>
      <c r="CB848">
        <v>0</v>
      </c>
      <c r="CC848">
        <v>0</v>
      </c>
      <c r="CD848">
        <v>0</v>
      </c>
      <c r="CE848">
        <v>0</v>
      </c>
      <c r="CF848">
        <v>0</v>
      </c>
      <c r="CG848">
        <v>0</v>
      </c>
      <c r="CH848">
        <v>0</v>
      </c>
      <c r="CI848">
        <v>0</v>
      </c>
      <c r="CJ848">
        <v>0</v>
      </c>
      <c r="CK848">
        <v>0</v>
      </c>
      <c r="CL848">
        <v>0</v>
      </c>
      <c r="CM848">
        <v>0</v>
      </c>
      <c r="CN848">
        <v>0</v>
      </c>
      <c r="CO848">
        <v>0</v>
      </c>
      <c r="CP848">
        <v>0</v>
      </c>
      <c r="CQ848">
        <v>0</v>
      </c>
      <c r="CR848">
        <v>0</v>
      </c>
      <c r="CS848">
        <v>0</v>
      </c>
      <c r="CT848">
        <v>0</v>
      </c>
      <c r="CU848">
        <v>0</v>
      </c>
      <c r="CV848">
        <v>0</v>
      </c>
      <c r="CW848">
        <v>0</v>
      </c>
      <c r="CX848">
        <v>0</v>
      </c>
      <c r="CY848">
        <v>0</v>
      </c>
      <c r="CZ848">
        <v>0</v>
      </c>
      <c r="DA848">
        <v>0</v>
      </c>
      <c r="DB848">
        <v>0</v>
      </c>
      <c r="DC848">
        <v>0</v>
      </c>
      <c r="DD848">
        <v>0</v>
      </c>
      <c r="DE848">
        <v>0</v>
      </c>
      <c r="DF848">
        <v>0</v>
      </c>
      <c r="DG848">
        <v>0</v>
      </c>
      <c r="DH848">
        <v>0</v>
      </c>
      <c r="DI848">
        <v>0</v>
      </c>
      <c r="DJ848">
        <v>0</v>
      </c>
      <c r="DK848">
        <v>0</v>
      </c>
      <c r="DL848">
        <v>0</v>
      </c>
      <c r="DM848">
        <v>0</v>
      </c>
      <c r="DN848">
        <v>0</v>
      </c>
      <c r="DO848">
        <v>0</v>
      </c>
      <c r="DP848">
        <v>0</v>
      </c>
      <c r="DQ848">
        <v>0</v>
      </c>
    </row>
    <row r="849" spans="1:121" x14ac:dyDescent="0.25">
      <c r="A849" t="s">
        <v>2551</v>
      </c>
      <c r="B849" t="s">
        <v>136</v>
      </c>
      <c r="C849" t="s">
        <v>137</v>
      </c>
      <c r="D849">
        <v>135</v>
      </c>
      <c r="E849" t="s">
        <v>138</v>
      </c>
      <c r="F849" t="s">
        <v>2550</v>
      </c>
      <c r="G849" s="65">
        <v>26520</v>
      </c>
      <c r="H849" t="s">
        <v>141</v>
      </c>
      <c r="I849" t="s">
        <v>142</v>
      </c>
      <c r="J849" s="66">
        <v>9603227451</v>
      </c>
      <c r="K849" t="s">
        <v>143</v>
      </c>
      <c r="L849">
        <v>1</v>
      </c>
      <c r="M849" s="65">
        <v>45662</v>
      </c>
      <c r="N849" t="s">
        <v>136</v>
      </c>
      <c r="O849" t="s">
        <v>137</v>
      </c>
      <c r="P849" t="s">
        <v>136</v>
      </c>
      <c r="Q849" t="s">
        <v>137</v>
      </c>
      <c r="R849">
        <v>1</v>
      </c>
      <c r="S849" t="s">
        <v>146</v>
      </c>
      <c r="T849" t="s">
        <v>147</v>
      </c>
      <c r="U849" t="s">
        <v>148</v>
      </c>
      <c r="V849" t="s">
        <v>149</v>
      </c>
      <c r="W849" t="s">
        <v>150</v>
      </c>
      <c r="X849">
        <v>1090</v>
      </c>
      <c r="Y849" t="s">
        <v>295</v>
      </c>
      <c r="AB849" t="s">
        <v>154</v>
      </c>
      <c r="AC849" t="s">
        <v>155</v>
      </c>
      <c r="AP849" t="s">
        <v>158</v>
      </c>
      <c r="AQ849" t="s">
        <v>159</v>
      </c>
      <c r="AR849">
        <v>2025</v>
      </c>
      <c r="AS849">
        <v>12</v>
      </c>
      <c r="AT849" s="65">
        <v>45669</v>
      </c>
      <c r="AU849" t="s">
        <v>160</v>
      </c>
      <c r="AV849" t="s">
        <v>161</v>
      </c>
      <c r="AW849" t="s">
        <v>162</v>
      </c>
      <c r="AX849">
        <v>100000</v>
      </c>
      <c r="AY849">
        <v>0</v>
      </c>
      <c r="AZ849">
        <v>0</v>
      </c>
      <c r="BA849">
        <v>0</v>
      </c>
      <c r="BB849">
        <v>0</v>
      </c>
      <c r="BC849">
        <v>0</v>
      </c>
      <c r="BD849">
        <v>0</v>
      </c>
      <c r="BE849">
        <v>0</v>
      </c>
      <c r="BF849">
        <v>0</v>
      </c>
      <c r="BG849">
        <v>0</v>
      </c>
      <c r="BH849">
        <v>0</v>
      </c>
      <c r="BI849">
        <v>0</v>
      </c>
      <c r="BJ849">
        <v>2870</v>
      </c>
      <c r="BK849">
        <v>12105.37</v>
      </c>
      <c r="BL849">
        <v>3040</v>
      </c>
      <c r="BM849">
        <v>0</v>
      </c>
      <c r="BN849">
        <v>0</v>
      </c>
      <c r="BO849">
        <v>0</v>
      </c>
      <c r="BP849">
        <v>0</v>
      </c>
      <c r="BQ849">
        <v>0</v>
      </c>
      <c r="BR849">
        <v>0</v>
      </c>
      <c r="BS849">
        <v>0</v>
      </c>
      <c r="BT849">
        <v>0</v>
      </c>
      <c r="BU849">
        <v>0</v>
      </c>
      <c r="BV849">
        <v>0</v>
      </c>
      <c r="BW849">
        <v>0</v>
      </c>
      <c r="BX849">
        <v>0</v>
      </c>
      <c r="BY849">
        <v>0</v>
      </c>
      <c r="BZ849">
        <v>0</v>
      </c>
      <c r="CA849">
        <v>0</v>
      </c>
      <c r="CB849">
        <v>0</v>
      </c>
      <c r="CC849">
        <v>0</v>
      </c>
      <c r="CD849">
        <v>0</v>
      </c>
      <c r="CE849">
        <v>0</v>
      </c>
      <c r="CF849">
        <v>0</v>
      </c>
      <c r="CG849">
        <v>0</v>
      </c>
      <c r="CH849">
        <v>0</v>
      </c>
      <c r="CI849">
        <v>0</v>
      </c>
      <c r="CJ849">
        <v>0</v>
      </c>
      <c r="CK849">
        <v>0</v>
      </c>
      <c r="CL849">
        <v>0</v>
      </c>
      <c r="CM849">
        <v>0</v>
      </c>
      <c r="CN849">
        <v>0</v>
      </c>
      <c r="CO849">
        <v>0</v>
      </c>
      <c r="CP849">
        <v>0</v>
      </c>
      <c r="CQ849">
        <v>0</v>
      </c>
      <c r="CR849">
        <v>0</v>
      </c>
      <c r="CS849">
        <v>0</v>
      </c>
      <c r="CT849">
        <v>0</v>
      </c>
      <c r="CU849">
        <v>0</v>
      </c>
      <c r="CV849">
        <v>0</v>
      </c>
      <c r="CW849">
        <v>0</v>
      </c>
      <c r="CX849">
        <v>0</v>
      </c>
      <c r="CY849">
        <v>0</v>
      </c>
      <c r="CZ849">
        <v>0</v>
      </c>
      <c r="DA849">
        <v>0</v>
      </c>
      <c r="DB849">
        <v>0</v>
      </c>
      <c r="DC849">
        <v>0</v>
      </c>
      <c r="DD849">
        <v>0</v>
      </c>
      <c r="DE849">
        <v>0</v>
      </c>
      <c r="DF849">
        <v>0</v>
      </c>
      <c r="DG849">
        <v>0</v>
      </c>
      <c r="DH849">
        <v>0</v>
      </c>
      <c r="DI849">
        <v>0</v>
      </c>
      <c r="DJ849">
        <v>0</v>
      </c>
      <c r="DK849">
        <v>0</v>
      </c>
      <c r="DL849">
        <v>0</v>
      </c>
      <c r="DM849">
        <v>0</v>
      </c>
      <c r="DN849">
        <v>0</v>
      </c>
      <c r="DO849">
        <v>0</v>
      </c>
      <c r="DP849">
        <v>0</v>
      </c>
      <c r="DQ849">
        <v>0</v>
      </c>
    </row>
    <row r="850" spans="1:121" x14ac:dyDescent="0.25">
      <c r="A850" t="s">
        <v>2553</v>
      </c>
      <c r="B850" t="s">
        <v>136</v>
      </c>
      <c r="C850" t="s">
        <v>137</v>
      </c>
      <c r="D850">
        <v>199</v>
      </c>
      <c r="E850" t="s">
        <v>138</v>
      </c>
      <c r="F850" t="s">
        <v>2552</v>
      </c>
      <c r="G850" t="s">
        <v>2554</v>
      </c>
      <c r="H850" t="s">
        <v>141</v>
      </c>
      <c r="I850" t="s">
        <v>142</v>
      </c>
      <c r="J850" s="66">
        <v>3650045049</v>
      </c>
      <c r="K850" t="s">
        <v>143</v>
      </c>
      <c r="L850">
        <v>1</v>
      </c>
      <c r="M850" s="65">
        <v>45669</v>
      </c>
      <c r="N850" t="s">
        <v>167</v>
      </c>
      <c r="O850" t="s">
        <v>168</v>
      </c>
      <c r="P850" t="s">
        <v>167</v>
      </c>
      <c r="Q850" t="s">
        <v>168</v>
      </c>
      <c r="R850">
        <v>1</v>
      </c>
      <c r="S850" t="s">
        <v>146</v>
      </c>
      <c r="T850" t="s">
        <v>147</v>
      </c>
      <c r="U850" t="s">
        <v>148</v>
      </c>
      <c r="V850" t="s">
        <v>149</v>
      </c>
      <c r="W850" t="s">
        <v>150</v>
      </c>
      <c r="X850">
        <v>3389</v>
      </c>
      <c r="Y850" t="s">
        <v>277</v>
      </c>
      <c r="Z850" t="s">
        <v>193</v>
      </c>
      <c r="AA850" t="s">
        <v>194</v>
      </c>
      <c r="AB850" t="s">
        <v>154</v>
      </c>
      <c r="AC850" t="s">
        <v>155</v>
      </c>
      <c r="AF850" t="s">
        <v>156</v>
      </c>
      <c r="AG850" t="s">
        <v>157</v>
      </c>
      <c r="AP850" t="s">
        <v>158</v>
      </c>
      <c r="AQ850" t="s">
        <v>159</v>
      </c>
      <c r="AR850">
        <v>2025</v>
      </c>
      <c r="AS850">
        <v>12</v>
      </c>
      <c r="AT850" s="65">
        <v>45669</v>
      </c>
      <c r="AU850" t="s">
        <v>160</v>
      </c>
      <c r="AV850" t="s">
        <v>161</v>
      </c>
      <c r="AW850" t="s">
        <v>162</v>
      </c>
      <c r="AX850">
        <v>40000</v>
      </c>
      <c r="AY850">
        <v>0</v>
      </c>
      <c r="AZ850">
        <v>0</v>
      </c>
      <c r="BA850">
        <v>0</v>
      </c>
      <c r="BB850">
        <v>0</v>
      </c>
      <c r="BC850">
        <v>0</v>
      </c>
      <c r="BD850">
        <v>0</v>
      </c>
      <c r="BE850">
        <v>0</v>
      </c>
      <c r="BF850">
        <v>0</v>
      </c>
      <c r="BG850">
        <v>0</v>
      </c>
      <c r="BH850">
        <v>0</v>
      </c>
      <c r="BI850">
        <v>0</v>
      </c>
      <c r="BJ850">
        <v>1148</v>
      </c>
      <c r="BK850">
        <v>442.65</v>
      </c>
      <c r="BL850">
        <v>1216</v>
      </c>
      <c r="BM850">
        <v>0</v>
      </c>
      <c r="BN850">
        <v>0</v>
      </c>
      <c r="BO850">
        <v>0</v>
      </c>
      <c r="BP850">
        <v>0</v>
      </c>
      <c r="BQ850">
        <v>0</v>
      </c>
      <c r="BR850">
        <v>0</v>
      </c>
      <c r="BS850">
        <v>0</v>
      </c>
      <c r="BT850">
        <v>0</v>
      </c>
      <c r="BU850">
        <v>0</v>
      </c>
      <c r="BV850">
        <v>0</v>
      </c>
      <c r="BW850">
        <v>0</v>
      </c>
      <c r="BX850">
        <v>0</v>
      </c>
      <c r="BY850">
        <v>0</v>
      </c>
      <c r="BZ850">
        <v>0</v>
      </c>
      <c r="CA850">
        <v>0</v>
      </c>
      <c r="CB850">
        <v>0</v>
      </c>
      <c r="CC850">
        <v>0</v>
      </c>
      <c r="CD850">
        <v>0</v>
      </c>
      <c r="CE850">
        <v>0</v>
      </c>
      <c r="CF850">
        <v>0</v>
      </c>
      <c r="CG850">
        <v>0</v>
      </c>
      <c r="CH850">
        <v>0</v>
      </c>
      <c r="CI850">
        <v>0</v>
      </c>
      <c r="CJ850">
        <v>0</v>
      </c>
      <c r="CK850">
        <v>0</v>
      </c>
      <c r="CL850">
        <v>0</v>
      </c>
      <c r="CM850">
        <v>0</v>
      </c>
      <c r="CN850">
        <v>0</v>
      </c>
      <c r="CO850">
        <v>0</v>
      </c>
      <c r="CP850">
        <v>0</v>
      </c>
      <c r="CQ850">
        <v>0</v>
      </c>
      <c r="CR850">
        <v>0</v>
      </c>
      <c r="CS850">
        <v>0</v>
      </c>
      <c r="CT850">
        <v>0</v>
      </c>
      <c r="CU850">
        <v>0</v>
      </c>
      <c r="CV850">
        <v>0</v>
      </c>
      <c r="CW850">
        <v>0</v>
      </c>
      <c r="CX850">
        <v>0</v>
      </c>
      <c r="CY850">
        <v>0</v>
      </c>
      <c r="CZ850">
        <v>0</v>
      </c>
      <c r="DA850">
        <v>0</v>
      </c>
      <c r="DB850">
        <v>0</v>
      </c>
      <c r="DC850">
        <v>0</v>
      </c>
      <c r="DD850">
        <v>0</v>
      </c>
      <c r="DE850">
        <v>0</v>
      </c>
      <c r="DF850">
        <v>0</v>
      </c>
      <c r="DG850">
        <v>0</v>
      </c>
      <c r="DH850">
        <v>0</v>
      </c>
      <c r="DI850">
        <v>0</v>
      </c>
      <c r="DJ850">
        <v>0</v>
      </c>
      <c r="DK850">
        <v>0</v>
      </c>
      <c r="DL850">
        <v>0</v>
      </c>
      <c r="DM850">
        <v>0</v>
      </c>
      <c r="DN850">
        <v>0</v>
      </c>
      <c r="DO850">
        <v>0</v>
      </c>
      <c r="DP850">
        <v>0</v>
      </c>
      <c r="DQ850">
        <v>0</v>
      </c>
    </row>
    <row r="851" spans="1:121" x14ac:dyDescent="0.25">
      <c r="A851" t="s">
        <v>2556</v>
      </c>
      <c r="B851" t="s">
        <v>136</v>
      </c>
      <c r="C851" t="s">
        <v>137</v>
      </c>
      <c r="D851">
        <v>22</v>
      </c>
      <c r="E851" t="s">
        <v>138</v>
      </c>
      <c r="F851" t="s">
        <v>2555</v>
      </c>
      <c r="G851" t="s">
        <v>2557</v>
      </c>
      <c r="H851" t="s">
        <v>141</v>
      </c>
      <c r="I851" t="s">
        <v>142</v>
      </c>
      <c r="J851" s="66">
        <v>200010130386261</v>
      </c>
      <c r="K851" t="s">
        <v>143</v>
      </c>
      <c r="L851">
        <v>5</v>
      </c>
      <c r="M851" s="65">
        <v>45663</v>
      </c>
      <c r="N851" t="s">
        <v>144</v>
      </c>
      <c r="O851" t="s">
        <v>145</v>
      </c>
      <c r="P851" t="s">
        <v>144</v>
      </c>
      <c r="Q851" t="s">
        <v>145</v>
      </c>
      <c r="R851">
        <v>1</v>
      </c>
      <c r="S851" t="s">
        <v>146</v>
      </c>
      <c r="T851" t="s">
        <v>147</v>
      </c>
      <c r="U851" t="s">
        <v>148</v>
      </c>
      <c r="V851" t="s">
        <v>149</v>
      </c>
      <c r="W851" t="s">
        <v>150</v>
      </c>
      <c r="X851">
        <v>1071</v>
      </c>
      <c r="Y851" t="s">
        <v>2558</v>
      </c>
      <c r="Z851" t="s">
        <v>152</v>
      </c>
      <c r="AA851" t="s">
        <v>153</v>
      </c>
      <c r="AB851" t="s">
        <v>154</v>
      </c>
      <c r="AC851" t="s">
        <v>155</v>
      </c>
      <c r="AF851" t="s">
        <v>217</v>
      </c>
      <c r="AG851" t="s">
        <v>218</v>
      </c>
      <c r="AP851" t="s">
        <v>158</v>
      </c>
      <c r="AQ851" t="s">
        <v>159</v>
      </c>
      <c r="AR851">
        <v>2025</v>
      </c>
      <c r="AS851">
        <v>12</v>
      </c>
      <c r="AT851" s="65">
        <v>45669</v>
      </c>
      <c r="AU851" t="s">
        <v>160</v>
      </c>
      <c r="AV851" t="s">
        <v>161</v>
      </c>
      <c r="AW851" t="s">
        <v>162</v>
      </c>
      <c r="AX851">
        <v>22912.31</v>
      </c>
      <c r="AY851">
        <v>0</v>
      </c>
      <c r="AZ851">
        <v>0</v>
      </c>
      <c r="BA851">
        <v>0</v>
      </c>
      <c r="BB851">
        <v>0</v>
      </c>
      <c r="BC851">
        <v>0</v>
      </c>
      <c r="BD851">
        <v>0</v>
      </c>
      <c r="BE851">
        <v>0</v>
      </c>
      <c r="BF851">
        <v>0</v>
      </c>
      <c r="BG851">
        <v>0</v>
      </c>
      <c r="BH851">
        <v>0</v>
      </c>
      <c r="BI851">
        <v>0</v>
      </c>
      <c r="BJ851">
        <v>657.58</v>
      </c>
      <c r="BK851">
        <v>0</v>
      </c>
      <c r="BL851">
        <v>696.53</v>
      </c>
      <c r="BM851">
        <v>0</v>
      </c>
      <c r="BN851">
        <v>0</v>
      </c>
      <c r="BO851">
        <v>1919.78</v>
      </c>
      <c r="BP851">
        <v>0</v>
      </c>
      <c r="BQ851">
        <v>0</v>
      </c>
      <c r="BR851">
        <v>0</v>
      </c>
      <c r="BS851">
        <v>0</v>
      </c>
      <c r="BT851">
        <v>0</v>
      </c>
      <c r="BU851">
        <v>0</v>
      </c>
      <c r="BV851">
        <v>0</v>
      </c>
      <c r="BW851">
        <v>0</v>
      </c>
      <c r="BX851">
        <v>0</v>
      </c>
      <c r="BY851">
        <v>0</v>
      </c>
      <c r="BZ851">
        <v>15599.08</v>
      </c>
      <c r="CA851">
        <v>0</v>
      </c>
      <c r="CB851">
        <v>0</v>
      </c>
      <c r="CC851">
        <v>0</v>
      </c>
      <c r="CD851">
        <v>0</v>
      </c>
      <c r="CE851">
        <v>0</v>
      </c>
      <c r="CF851">
        <v>0</v>
      </c>
      <c r="CG851">
        <v>0</v>
      </c>
      <c r="CH851">
        <v>0</v>
      </c>
      <c r="CI851">
        <v>0</v>
      </c>
      <c r="CJ851">
        <v>0</v>
      </c>
      <c r="CK851">
        <v>0</v>
      </c>
      <c r="CL851">
        <v>0</v>
      </c>
      <c r="CM851">
        <v>0</v>
      </c>
      <c r="CN851">
        <v>0</v>
      </c>
      <c r="CO851">
        <v>0</v>
      </c>
      <c r="CP851">
        <v>0</v>
      </c>
      <c r="CQ851">
        <v>0</v>
      </c>
      <c r="CR851">
        <v>0</v>
      </c>
      <c r="CS851">
        <v>0</v>
      </c>
      <c r="CT851">
        <v>0</v>
      </c>
      <c r="CU851">
        <v>0</v>
      </c>
      <c r="CV851">
        <v>0</v>
      </c>
      <c r="CW851">
        <v>0</v>
      </c>
      <c r="CX851">
        <v>0</v>
      </c>
      <c r="CY851">
        <v>0</v>
      </c>
      <c r="CZ851">
        <v>0</v>
      </c>
      <c r="DA851">
        <v>0</v>
      </c>
      <c r="DB851">
        <v>0</v>
      </c>
      <c r="DC851">
        <v>0</v>
      </c>
      <c r="DD851">
        <v>0</v>
      </c>
      <c r="DE851">
        <v>0</v>
      </c>
      <c r="DF851">
        <v>0</v>
      </c>
      <c r="DG851">
        <v>0</v>
      </c>
      <c r="DH851">
        <v>0</v>
      </c>
      <c r="DI851">
        <v>0</v>
      </c>
      <c r="DJ851">
        <v>0</v>
      </c>
      <c r="DK851">
        <v>0</v>
      </c>
      <c r="DL851">
        <v>0</v>
      </c>
      <c r="DM851">
        <v>0</v>
      </c>
      <c r="DN851">
        <v>0</v>
      </c>
      <c r="DO851">
        <v>0</v>
      </c>
      <c r="DP851">
        <v>0</v>
      </c>
      <c r="DQ851">
        <v>0</v>
      </c>
    </row>
    <row r="852" spans="1:121" x14ac:dyDescent="0.25">
      <c r="A852" t="s">
        <v>2560</v>
      </c>
      <c r="B852" t="s">
        <v>136</v>
      </c>
      <c r="C852" t="s">
        <v>137</v>
      </c>
      <c r="D852">
        <v>261</v>
      </c>
      <c r="E852" t="s">
        <v>138</v>
      </c>
      <c r="F852" t="s">
        <v>2559</v>
      </c>
      <c r="G852" s="65">
        <v>30719</v>
      </c>
      <c r="H852" t="s">
        <v>166</v>
      </c>
      <c r="I852" t="s">
        <v>142</v>
      </c>
      <c r="J852" s="66">
        <v>200019605578609</v>
      </c>
      <c r="K852" t="s">
        <v>143</v>
      </c>
      <c r="L852">
        <v>5</v>
      </c>
      <c r="M852" s="65">
        <v>45663</v>
      </c>
      <c r="N852" t="s">
        <v>200</v>
      </c>
      <c r="O852" t="s">
        <v>201</v>
      </c>
      <c r="P852" t="s">
        <v>200</v>
      </c>
      <c r="Q852" t="s">
        <v>201</v>
      </c>
      <c r="R852">
        <v>1</v>
      </c>
      <c r="S852" t="s">
        <v>146</v>
      </c>
      <c r="T852" t="s">
        <v>147</v>
      </c>
      <c r="U852" t="s">
        <v>148</v>
      </c>
      <c r="V852" t="s">
        <v>149</v>
      </c>
      <c r="W852" t="s">
        <v>150</v>
      </c>
      <c r="X852">
        <v>3306</v>
      </c>
      <c r="Y852" t="s">
        <v>202</v>
      </c>
      <c r="Z852" t="s">
        <v>152</v>
      </c>
      <c r="AA852" t="s">
        <v>153</v>
      </c>
      <c r="AB852" t="s">
        <v>154</v>
      </c>
      <c r="AC852" t="s">
        <v>155</v>
      </c>
      <c r="AF852" t="s">
        <v>188</v>
      </c>
      <c r="AG852" t="s">
        <v>189</v>
      </c>
      <c r="AP852" t="s">
        <v>158</v>
      </c>
      <c r="AQ852" t="s">
        <v>159</v>
      </c>
      <c r="AR852">
        <v>2025</v>
      </c>
      <c r="AS852">
        <v>12</v>
      </c>
      <c r="AT852" s="65">
        <v>45669</v>
      </c>
      <c r="AU852" t="s">
        <v>160</v>
      </c>
      <c r="AV852" t="s">
        <v>161</v>
      </c>
      <c r="AW852" t="s">
        <v>162</v>
      </c>
      <c r="AX852">
        <v>80000</v>
      </c>
      <c r="AY852">
        <v>0</v>
      </c>
      <c r="AZ852">
        <v>0</v>
      </c>
      <c r="BA852">
        <v>0</v>
      </c>
      <c r="BB852">
        <v>0</v>
      </c>
      <c r="BC852">
        <v>0</v>
      </c>
      <c r="BD852">
        <v>0</v>
      </c>
      <c r="BE852">
        <v>0</v>
      </c>
      <c r="BF852">
        <v>0</v>
      </c>
      <c r="BG852">
        <v>0</v>
      </c>
      <c r="BH852">
        <v>0</v>
      </c>
      <c r="BI852">
        <v>0</v>
      </c>
      <c r="BJ852">
        <v>2296</v>
      </c>
      <c r="BK852">
        <v>7400.87</v>
      </c>
      <c r="BL852">
        <v>2432</v>
      </c>
      <c r="BM852">
        <v>0</v>
      </c>
      <c r="BN852">
        <v>0</v>
      </c>
      <c r="BO852">
        <v>0</v>
      </c>
      <c r="BP852">
        <v>0</v>
      </c>
      <c r="BQ852">
        <v>0</v>
      </c>
      <c r="BR852">
        <v>0</v>
      </c>
      <c r="BS852">
        <v>0</v>
      </c>
      <c r="BT852">
        <v>0</v>
      </c>
      <c r="BU852">
        <v>0</v>
      </c>
      <c r="BV852">
        <v>0</v>
      </c>
      <c r="BW852">
        <v>0</v>
      </c>
      <c r="BX852">
        <v>0</v>
      </c>
      <c r="BY852">
        <v>0</v>
      </c>
      <c r="BZ852">
        <v>0</v>
      </c>
      <c r="CA852">
        <v>0</v>
      </c>
      <c r="CB852">
        <v>0</v>
      </c>
      <c r="CC852">
        <v>0</v>
      </c>
      <c r="CD852">
        <v>0</v>
      </c>
      <c r="CE852">
        <v>0</v>
      </c>
      <c r="CF852">
        <v>0</v>
      </c>
      <c r="CG852">
        <v>0</v>
      </c>
      <c r="CH852">
        <v>0</v>
      </c>
      <c r="CI852">
        <v>0</v>
      </c>
      <c r="CJ852">
        <v>0</v>
      </c>
      <c r="CK852">
        <v>0</v>
      </c>
      <c r="CL852">
        <v>0</v>
      </c>
      <c r="CM852">
        <v>0</v>
      </c>
      <c r="CN852">
        <v>0</v>
      </c>
      <c r="CO852">
        <v>0</v>
      </c>
      <c r="CP852">
        <v>0</v>
      </c>
      <c r="CQ852">
        <v>0</v>
      </c>
      <c r="CR852">
        <v>0</v>
      </c>
      <c r="CS852">
        <v>0</v>
      </c>
      <c r="CT852">
        <v>0</v>
      </c>
      <c r="CU852">
        <v>0</v>
      </c>
      <c r="CV852">
        <v>0</v>
      </c>
      <c r="CW852">
        <v>0</v>
      </c>
      <c r="CX852">
        <v>0</v>
      </c>
      <c r="CY852">
        <v>0</v>
      </c>
      <c r="CZ852">
        <v>0</v>
      </c>
      <c r="DA852">
        <v>0</v>
      </c>
      <c r="DB852">
        <v>0</v>
      </c>
      <c r="DC852">
        <v>0</v>
      </c>
      <c r="DD852">
        <v>0</v>
      </c>
      <c r="DE852">
        <v>0</v>
      </c>
      <c r="DF852">
        <v>0</v>
      </c>
      <c r="DG852">
        <v>0</v>
      </c>
      <c r="DH852">
        <v>0</v>
      </c>
      <c r="DI852">
        <v>0</v>
      </c>
      <c r="DJ852">
        <v>0</v>
      </c>
      <c r="DK852">
        <v>0</v>
      </c>
      <c r="DL852">
        <v>0</v>
      </c>
      <c r="DM852">
        <v>0</v>
      </c>
      <c r="DN852">
        <v>0</v>
      </c>
      <c r="DO852">
        <v>0</v>
      </c>
      <c r="DP852">
        <v>0</v>
      </c>
      <c r="DQ852">
        <v>0</v>
      </c>
    </row>
    <row r="853" spans="1:121" x14ac:dyDescent="0.25">
      <c r="A853" t="s">
        <v>2562</v>
      </c>
      <c r="B853" t="s">
        <v>136</v>
      </c>
      <c r="C853" t="s">
        <v>137</v>
      </c>
      <c r="D853">
        <v>60</v>
      </c>
      <c r="E853" t="s">
        <v>138</v>
      </c>
      <c r="F853" t="s">
        <v>2561</v>
      </c>
      <c r="G853" t="s">
        <v>2563</v>
      </c>
      <c r="H853" t="s">
        <v>141</v>
      </c>
      <c r="I853" t="s">
        <v>142</v>
      </c>
      <c r="J853" s="66">
        <v>200011640482288</v>
      </c>
      <c r="K853" t="s">
        <v>143</v>
      </c>
      <c r="L853">
        <v>4</v>
      </c>
      <c r="M853" s="65">
        <v>45663</v>
      </c>
      <c r="N853" t="s">
        <v>293</v>
      </c>
      <c r="O853" t="s">
        <v>294</v>
      </c>
      <c r="P853" t="s">
        <v>293</v>
      </c>
      <c r="Q853" t="s">
        <v>294</v>
      </c>
      <c r="R853">
        <v>1</v>
      </c>
      <c r="S853" t="s">
        <v>146</v>
      </c>
      <c r="T853" t="s">
        <v>147</v>
      </c>
      <c r="U853" t="s">
        <v>148</v>
      </c>
      <c r="V853" t="s">
        <v>149</v>
      </c>
      <c r="W853" t="s">
        <v>150</v>
      </c>
      <c r="X853">
        <v>3389</v>
      </c>
      <c r="Y853" t="s">
        <v>277</v>
      </c>
      <c r="Z853" t="s">
        <v>193</v>
      </c>
      <c r="AA853" t="s">
        <v>194</v>
      </c>
      <c r="AB853" t="s">
        <v>154</v>
      </c>
      <c r="AC853" t="s">
        <v>155</v>
      </c>
      <c r="AF853" t="s">
        <v>156</v>
      </c>
      <c r="AG853" t="s">
        <v>157</v>
      </c>
      <c r="AP853" t="s">
        <v>158</v>
      </c>
      <c r="AQ853" t="s">
        <v>159</v>
      </c>
      <c r="AR853">
        <v>2025</v>
      </c>
      <c r="AS853">
        <v>12</v>
      </c>
      <c r="AT853" s="65">
        <v>45669</v>
      </c>
      <c r="AU853" t="s">
        <v>160</v>
      </c>
      <c r="AV853" t="s">
        <v>161</v>
      </c>
      <c r="AW853" t="s">
        <v>162</v>
      </c>
      <c r="AX853">
        <v>40000</v>
      </c>
      <c r="AY853">
        <v>0</v>
      </c>
      <c r="AZ853">
        <v>0</v>
      </c>
      <c r="BA853">
        <v>0</v>
      </c>
      <c r="BB853">
        <v>0</v>
      </c>
      <c r="BC853">
        <v>0</v>
      </c>
      <c r="BD853">
        <v>0</v>
      </c>
      <c r="BE853">
        <v>0</v>
      </c>
      <c r="BF853">
        <v>0</v>
      </c>
      <c r="BG853">
        <v>0</v>
      </c>
      <c r="BH853">
        <v>0</v>
      </c>
      <c r="BI853">
        <v>0</v>
      </c>
      <c r="BJ853">
        <v>1148</v>
      </c>
      <c r="BK853">
        <v>442.65</v>
      </c>
      <c r="BL853">
        <v>1216</v>
      </c>
      <c r="BM853">
        <v>0</v>
      </c>
      <c r="BN853">
        <v>0</v>
      </c>
      <c r="BO853">
        <v>0</v>
      </c>
      <c r="BP853">
        <v>0</v>
      </c>
      <c r="BQ853">
        <v>0</v>
      </c>
      <c r="BR853">
        <v>0</v>
      </c>
      <c r="BS853">
        <v>0</v>
      </c>
      <c r="BT853">
        <v>0</v>
      </c>
      <c r="BU853">
        <v>0</v>
      </c>
      <c r="BV853">
        <v>0</v>
      </c>
      <c r="BW853">
        <v>0</v>
      </c>
      <c r="BX853">
        <v>0</v>
      </c>
      <c r="BY853">
        <v>0</v>
      </c>
      <c r="BZ853">
        <v>5666</v>
      </c>
      <c r="CA853">
        <v>0</v>
      </c>
      <c r="CB853">
        <v>0</v>
      </c>
      <c r="CC853">
        <v>0</v>
      </c>
      <c r="CD853">
        <v>0</v>
      </c>
      <c r="CE853">
        <v>0</v>
      </c>
      <c r="CF853">
        <v>0</v>
      </c>
      <c r="CG853">
        <v>0</v>
      </c>
      <c r="CH853">
        <v>0</v>
      </c>
      <c r="CI853">
        <v>0</v>
      </c>
      <c r="CJ853">
        <v>0</v>
      </c>
      <c r="CK853">
        <v>0</v>
      </c>
      <c r="CL853">
        <v>0</v>
      </c>
      <c r="CM853">
        <v>0</v>
      </c>
      <c r="CN853">
        <v>0</v>
      </c>
      <c r="CO853">
        <v>0</v>
      </c>
      <c r="CP853">
        <v>0</v>
      </c>
      <c r="CQ853">
        <v>0</v>
      </c>
      <c r="CR853">
        <v>0</v>
      </c>
      <c r="CS853">
        <v>0</v>
      </c>
      <c r="CT853">
        <v>0</v>
      </c>
      <c r="CU853">
        <v>0</v>
      </c>
      <c r="CV853">
        <v>0</v>
      </c>
      <c r="CW853">
        <v>0</v>
      </c>
      <c r="CX853">
        <v>0</v>
      </c>
      <c r="CY853">
        <v>0</v>
      </c>
      <c r="CZ853">
        <v>0</v>
      </c>
      <c r="DA853">
        <v>0</v>
      </c>
      <c r="DB853">
        <v>0</v>
      </c>
      <c r="DC853">
        <v>0</v>
      </c>
      <c r="DD853">
        <v>0</v>
      </c>
      <c r="DE853">
        <v>0</v>
      </c>
      <c r="DF853">
        <v>0</v>
      </c>
      <c r="DG853">
        <v>0</v>
      </c>
      <c r="DH853">
        <v>0</v>
      </c>
      <c r="DI853">
        <v>0</v>
      </c>
      <c r="DJ853">
        <v>0</v>
      </c>
      <c r="DK853">
        <v>0</v>
      </c>
      <c r="DL853">
        <v>0</v>
      </c>
      <c r="DM853">
        <v>0</v>
      </c>
      <c r="DN853">
        <v>0</v>
      </c>
      <c r="DO853">
        <v>0</v>
      </c>
      <c r="DP853">
        <v>0</v>
      </c>
      <c r="DQ853">
        <v>0</v>
      </c>
    </row>
    <row r="854" spans="1:121" x14ac:dyDescent="0.25">
      <c r="A854" t="s">
        <v>2565</v>
      </c>
      <c r="B854" t="s">
        <v>136</v>
      </c>
      <c r="C854" t="s">
        <v>137</v>
      </c>
      <c r="D854">
        <v>409</v>
      </c>
      <c r="E854" t="s">
        <v>138</v>
      </c>
      <c r="F854" t="s">
        <v>2564</v>
      </c>
      <c r="G854" t="s">
        <v>2566</v>
      </c>
      <c r="H854" t="s">
        <v>141</v>
      </c>
      <c r="I854" t="s">
        <v>142</v>
      </c>
      <c r="J854" s="66">
        <v>200019605662705</v>
      </c>
      <c r="K854" t="s">
        <v>143</v>
      </c>
      <c r="L854">
        <v>3</v>
      </c>
      <c r="M854" s="65">
        <v>45663</v>
      </c>
      <c r="N854" t="s">
        <v>200</v>
      </c>
      <c r="O854" t="s">
        <v>201</v>
      </c>
      <c r="P854" t="s">
        <v>200</v>
      </c>
      <c r="Q854" t="s">
        <v>201</v>
      </c>
      <c r="R854">
        <v>1</v>
      </c>
      <c r="S854" t="s">
        <v>146</v>
      </c>
      <c r="T854" t="s">
        <v>147</v>
      </c>
      <c r="U854" t="s">
        <v>148</v>
      </c>
      <c r="V854" t="s">
        <v>149</v>
      </c>
      <c r="W854" t="s">
        <v>150</v>
      </c>
      <c r="X854">
        <v>3978</v>
      </c>
      <c r="Y854" t="s">
        <v>228</v>
      </c>
      <c r="Z854" t="s">
        <v>193</v>
      </c>
      <c r="AA854" t="s">
        <v>194</v>
      </c>
      <c r="AB854" t="s">
        <v>195</v>
      </c>
      <c r="AC854" t="s">
        <v>196</v>
      </c>
      <c r="AF854" t="s">
        <v>156</v>
      </c>
      <c r="AG854" t="s">
        <v>157</v>
      </c>
      <c r="AP854" t="s">
        <v>158</v>
      </c>
      <c r="AQ854" t="s">
        <v>159</v>
      </c>
      <c r="AR854">
        <v>2025</v>
      </c>
      <c r="AS854">
        <v>12</v>
      </c>
      <c r="AT854" s="65">
        <v>45669</v>
      </c>
      <c r="AU854" t="s">
        <v>160</v>
      </c>
      <c r="AV854" t="s">
        <v>161</v>
      </c>
      <c r="AW854" t="s">
        <v>162</v>
      </c>
      <c r="AX854">
        <v>75000</v>
      </c>
      <c r="AY854">
        <v>0</v>
      </c>
      <c r="AZ854">
        <v>0</v>
      </c>
      <c r="BA854">
        <v>0</v>
      </c>
      <c r="BB854">
        <v>0</v>
      </c>
      <c r="BC854">
        <v>0</v>
      </c>
      <c r="BD854">
        <v>0</v>
      </c>
      <c r="BE854">
        <v>0</v>
      </c>
      <c r="BF854">
        <v>0</v>
      </c>
      <c r="BG854">
        <v>0</v>
      </c>
      <c r="BH854">
        <v>0</v>
      </c>
      <c r="BI854">
        <v>0</v>
      </c>
      <c r="BJ854">
        <v>2152.5</v>
      </c>
      <c r="BK854">
        <v>6309.38</v>
      </c>
      <c r="BL854">
        <v>2280</v>
      </c>
      <c r="BM854">
        <v>0</v>
      </c>
      <c r="BN854">
        <v>0</v>
      </c>
      <c r="BO854">
        <v>0</v>
      </c>
      <c r="BP854">
        <v>0</v>
      </c>
      <c r="BQ854">
        <v>0</v>
      </c>
      <c r="BR854">
        <v>0</v>
      </c>
      <c r="BS854">
        <v>0</v>
      </c>
      <c r="BT854">
        <v>0</v>
      </c>
      <c r="BU854">
        <v>0</v>
      </c>
      <c r="BV854">
        <v>0</v>
      </c>
      <c r="BW854">
        <v>0</v>
      </c>
      <c r="BX854">
        <v>0</v>
      </c>
      <c r="BY854">
        <v>0</v>
      </c>
      <c r="BZ854">
        <v>0</v>
      </c>
      <c r="CA854">
        <v>0</v>
      </c>
      <c r="CB854">
        <v>0</v>
      </c>
      <c r="CC854">
        <v>0</v>
      </c>
      <c r="CD854">
        <v>0</v>
      </c>
      <c r="CE854">
        <v>0</v>
      </c>
      <c r="CF854">
        <v>0</v>
      </c>
      <c r="CG854">
        <v>0</v>
      </c>
      <c r="CH854">
        <v>0</v>
      </c>
      <c r="CI854">
        <v>0</v>
      </c>
      <c r="CJ854">
        <v>0</v>
      </c>
      <c r="CK854">
        <v>0</v>
      </c>
      <c r="CL854">
        <v>0</v>
      </c>
      <c r="CM854">
        <v>0</v>
      </c>
      <c r="CN854">
        <v>0</v>
      </c>
      <c r="CO854">
        <v>0</v>
      </c>
      <c r="CP854">
        <v>0</v>
      </c>
      <c r="CQ854">
        <v>0</v>
      </c>
      <c r="CR854">
        <v>0</v>
      </c>
      <c r="CS854">
        <v>0</v>
      </c>
      <c r="CT854">
        <v>0</v>
      </c>
      <c r="CU854">
        <v>0</v>
      </c>
      <c r="CV854">
        <v>0</v>
      </c>
      <c r="CW854">
        <v>0</v>
      </c>
      <c r="CX854">
        <v>0</v>
      </c>
      <c r="CY854">
        <v>0</v>
      </c>
      <c r="CZ854">
        <v>0</v>
      </c>
      <c r="DA854">
        <v>0</v>
      </c>
      <c r="DB854">
        <v>0</v>
      </c>
      <c r="DC854">
        <v>0</v>
      </c>
      <c r="DD854">
        <v>0</v>
      </c>
      <c r="DE854">
        <v>0</v>
      </c>
      <c r="DF854">
        <v>0</v>
      </c>
      <c r="DG854">
        <v>0</v>
      </c>
      <c r="DH854">
        <v>0</v>
      </c>
      <c r="DI854">
        <v>0</v>
      </c>
      <c r="DJ854">
        <v>0</v>
      </c>
      <c r="DK854">
        <v>0</v>
      </c>
      <c r="DL854">
        <v>0</v>
      </c>
      <c r="DM854">
        <v>0</v>
      </c>
      <c r="DN854">
        <v>0</v>
      </c>
      <c r="DO854">
        <v>0</v>
      </c>
      <c r="DP854">
        <v>0</v>
      </c>
      <c r="DQ854">
        <v>0</v>
      </c>
    </row>
    <row r="855" spans="1:121" x14ac:dyDescent="0.25">
      <c r="A855" t="s">
        <v>2568</v>
      </c>
      <c r="B855" t="s">
        <v>136</v>
      </c>
      <c r="C855" t="s">
        <v>137</v>
      </c>
      <c r="D855">
        <v>197</v>
      </c>
      <c r="E855" t="s">
        <v>138</v>
      </c>
      <c r="F855" t="s">
        <v>2567</v>
      </c>
      <c r="G855" t="s">
        <v>2569</v>
      </c>
      <c r="H855" t="s">
        <v>166</v>
      </c>
      <c r="I855" t="s">
        <v>142</v>
      </c>
      <c r="J855" s="66">
        <v>200019606969709</v>
      </c>
      <c r="K855" t="s">
        <v>143</v>
      </c>
      <c r="L855">
        <v>3</v>
      </c>
      <c r="M855" s="65">
        <v>45663</v>
      </c>
      <c r="N855" t="s">
        <v>200</v>
      </c>
      <c r="O855" t="s">
        <v>201</v>
      </c>
      <c r="P855" t="s">
        <v>200</v>
      </c>
      <c r="Q855" t="s">
        <v>201</v>
      </c>
      <c r="R855">
        <v>34</v>
      </c>
      <c r="S855" t="s">
        <v>169</v>
      </c>
      <c r="T855" t="s">
        <v>147</v>
      </c>
      <c r="U855" t="s">
        <v>148</v>
      </c>
      <c r="V855" t="s">
        <v>149</v>
      </c>
      <c r="W855" t="s">
        <v>150</v>
      </c>
      <c r="X855">
        <v>1693</v>
      </c>
      <c r="Y855" t="s">
        <v>187</v>
      </c>
      <c r="Z855" t="s">
        <v>152</v>
      </c>
      <c r="AA855" t="s">
        <v>153</v>
      </c>
      <c r="AB855" t="s">
        <v>154</v>
      </c>
      <c r="AC855" t="s">
        <v>155</v>
      </c>
      <c r="AF855" t="s">
        <v>188</v>
      </c>
      <c r="AG855" t="s">
        <v>189</v>
      </c>
      <c r="AP855" t="s">
        <v>158</v>
      </c>
      <c r="AQ855" t="s">
        <v>159</v>
      </c>
      <c r="AR855">
        <v>2025</v>
      </c>
      <c r="AS855">
        <v>12</v>
      </c>
      <c r="AT855" s="65">
        <v>45669</v>
      </c>
      <c r="AU855" t="s">
        <v>160</v>
      </c>
      <c r="AV855" t="s">
        <v>161</v>
      </c>
      <c r="AW855" t="s">
        <v>171</v>
      </c>
      <c r="AX855">
        <v>0</v>
      </c>
      <c r="AY855">
        <v>0</v>
      </c>
      <c r="AZ855">
        <v>0</v>
      </c>
      <c r="BA855">
        <v>0</v>
      </c>
      <c r="BB855">
        <v>0</v>
      </c>
      <c r="BC855">
        <v>0</v>
      </c>
      <c r="BD855">
        <v>0</v>
      </c>
      <c r="BE855">
        <v>0</v>
      </c>
      <c r="BF855">
        <v>0</v>
      </c>
      <c r="BG855">
        <v>0</v>
      </c>
      <c r="BH855">
        <v>0</v>
      </c>
      <c r="BI855">
        <v>0</v>
      </c>
      <c r="BJ855">
        <v>2009</v>
      </c>
      <c r="BK855">
        <v>5368.48</v>
      </c>
      <c r="BL855">
        <v>2128</v>
      </c>
      <c r="BM855">
        <v>0</v>
      </c>
      <c r="BN855">
        <v>0</v>
      </c>
      <c r="BO855">
        <v>0</v>
      </c>
      <c r="BP855">
        <v>0</v>
      </c>
      <c r="BQ855">
        <v>0</v>
      </c>
      <c r="BR855">
        <v>0</v>
      </c>
      <c r="BS855">
        <v>0</v>
      </c>
      <c r="BT855">
        <v>0</v>
      </c>
      <c r="BU855">
        <v>0</v>
      </c>
      <c r="BV855">
        <v>0</v>
      </c>
      <c r="BW855">
        <v>0</v>
      </c>
      <c r="BX855">
        <v>0</v>
      </c>
      <c r="BY855">
        <v>0</v>
      </c>
      <c r="BZ855">
        <v>10066</v>
      </c>
      <c r="CA855">
        <v>0</v>
      </c>
      <c r="CB855">
        <v>0</v>
      </c>
      <c r="CC855">
        <v>0</v>
      </c>
      <c r="CD855">
        <v>0</v>
      </c>
      <c r="CE855">
        <v>0</v>
      </c>
      <c r="CF855">
        <v>0</v>
      </c>
      <c r="CG855">
        <v>0</v>
      </c>
      <c r="CH855">
        <v>0</v>
      </c>
      <c r="CI855">
        <v>0</v>
      </c>
      <c r="CJ855">
        <v>0</v>
      </c>
      <c r="CK855">
        <v>0</v>
      </c>
      <c r="CL855">
        <v>0</v>
      </c>
      <c r="CM855">
        <v>0</v>
      </c>
      <c r="CN855">
        <v>0</v>
      </c>
      <c r="CO855">
        <v>0</v>
      </c>
      <c r="CP855">
        <v>0</v>
      </c>
      <c r="CQ855">
        <v>0</v>
      </c>
      <c r="CR855">
        <v>0</v>
      </c>
      <c r="CS855">
        <v>0</v>
      </c>
      <c r="CT855">
        <v>0</v>
      </c>
      <c r="CU855">
        <v>0</v>
      </c>
      <c r="CV855">
        <v>0</v>
      </c>
      <c r="CW855">
        <v>0</v>
      </c>
      <c r="CX855">
        <v>0</v>
      </c>
      <c r="CY855">
        <v>0</v>
      </c>
      <c r="CZ855">
        <v>0</v>
      </c>
      <c r="DA855">
        <v>0</v>
      </c>
      <c r="DB855">
        <v>0</v>
      </c>
      <c r="DC855">
        <v>0</v>
      </c>
      <c r="DD855">
        <v>0</v>
      </c>
      <c r="DE855">
        <v>0</v>
      </c>
      <c r="DF855">
        <v>0</v>
      </c>
      <c r="DG855">
        <v>0</v>
      </c>
      <c r="DH855">
        <v>0</v>
      </c>
      <c r="DI855">
        <v>0</v>
      </c>
      <c r="DJ855">
        <v>0</v>
      </c>
      <c r="DK855">
        <v>0</v>
      </c>
      <c r="DL855">
        <v>0</v>
      </c>
      <c r="DM855">
        <v>0</v>
      </c>
      <c r="DN855">
        <v>0</v>
      </c>
      <c r="DO855">
        <v>0</v>
      </c>
      <c r="DP855">
        <v>0</v>
      </c>
      <c r="DQ855">
        <v>0</v>
      </c>
    </row>
    <row r="856" spans="1:121" x14ac:dyDescent="0.25">
      <c r="A856" t="s">
        <v>2571</v>
      </c>
      <c r="B856" t="s">
        <v>136</v>
      </c>
      <c r="C856" t="s">
        <v>137</v>
      </c>
      <c r="D856">
        <v>80</v>
      </c>
      <c r="E856" t="s">
        <v>138</v>
      </c>
      <c r="F856" t="s">
        <v>2570</v>
      </c>
      <c r="G856" t="s">
        <v>2572</v>
      </c>
      <c r="H856" t="s">
        <v>141</v>
      </c>
      <c r="I856" t="s">
        <v>142</v>
      </c>
      <c r="J856" s="66">
        <v>200019605629095</v>
      </c>
      <c r="K856" t="s">
        <v>143</v>
      </c>
      <c r="L856">
        <v>4</v>
      </c>
      <c r="M856" s="65">
        <v>45663</v>
      </c>
      <c r="N856" t="s">
        <v>293</v>
      </c>
      <c r="O856" t="s">
        <v>294</v>
      </c>
      <c r="P856" t="s">
        <v>293</v>
      </c>
      <c r="Q856" t="s">
        <v>294</v>
      </c>
      <c r="R856">
        <v>1</v>
      </c>
      <c r="S856" t="s">
        <v>146</v>
      </c>
      <c r="T856" t="s">
        <v>147</v>
      </c>
      <c r="U856" t="s">
        <v>148</v>
      </c>
      <c r="V856" t="s">
        <v>149</v>
      </c>
      <c r="W856" t="s">
        <v>150</v>
      </c>
      <c r="X856">
        <v>3389</v>
      </c>
      <c r="Y856" t="s">
        <v>277</v>
      </c>
      <c r="Z856" t="s">
        <v>193</v>
      </c>
      <c r="AA856" t="s">
        <v>194</v>
      </c>
      <c r="AB856" t="s">
        <v>154</v>
      </c>
      <c r="AC856" t="s">
        <v>155</v>
      </c>
      <c r="AF856" t="s">
        <v>156</v>
      </c>
      <c r="AG856" t="s">
        <v>157</v>
      </c>
      <c r="AP856" t="s">
        <v>158</v>
      </c>
      <c r="AQ856" t="s">
        <v>159</v>
      </c>
      <c r="AR856">
        <v>2025</v>
      </c>
      <c r="AS856">
        <v>12</v>
      </c>
      <c r="AT856" s="65">
        <v>45669</v>
      </c>
      <c r="AU856" t="s">
        <v>160</v>
      </c>
      <c r="AV856" t="s">
        <v>161</v>
      </c>
      <c r="AW856" t="s">
        <v>162</v>
      </c>
      <c r="AX856">
        <v>40000</v>
      </c>
      <c r="AY856">
        <v>0</v>
      </c>
      <c r="AZ856">
        <v>0</v>
      </c>
      <c r="BA856">
        <v>0</v>
      </c>
      <c r="BB856">
        <v>0</v>
      </c>
      <c r="BC856">
        <v>0</v>
      </c>
      <c r="BD856">
        <v>0</v>
      </c>
      <c r="BE856">
        <v>0</v>
      </c>
      <c r="BF856">
        <v>0</v>
      </c>
      <c r="BG856">
        <v>0</v>
      </c>
      <c r="BH856">
        <v>0</v>
      </c>
      <c r="BI856">
        <v>0</v>
      </c>
      <c r="BJ856">
        <v>1148</v>
      </c>
      <c r="BK856">
        <v>154.68</v>
      </c>
      <c r="BL856">
        <v>1216</v>
      </c>
      <c r="BM856">
        <v>0</v>
      </c>
      <c r="BN856">
        <v>0</v>
      </c>
      <c r="BO856">
        <v>1919.78</v>
      </c>
      <c r="BP856">
        <v>0</v>
      </c>
      <c r="BQ856">
        <v>0</v>
      </c>
      <c r="BR856">
        <v>0</v>
      </c>
      <c r="BS856">
        <v>0</v>
      </c>
      <c r="BT856">
        <v>0</v>
      </c>
      <c r="BU856">
        <v>0</v>
      </c>
      <c r="BV856">
        <v>0</v>
      </c>
      <c r="BW856">
        <v>0</v>
      </c>
      <c r="BX856">
        <v>0</v>
      </c>
      <c r="BY856">
        <v>0</v>
      </c>
      <c r="BZ856">
        <v>28297.98</v>
      </c>
      <c r="CA856">
        <v>0</v>
      </c>
      <c r="CB856">
        <v>0</v>
      </c>
      <c r="CC856">
        <v>0</v>
      </c>
      <c r="CD856">
        <v>0</v>
      </c>
      <c r="CE856">
        <v>0</v>
      </c>
      <c r="CF856">
        <v>0</v>
      </c>
      <c r="CG856">
        <v>0</v>
      </c>
      <c r="CH856">
        <v>0</v>
      </c>
      <c r="CI856">
        <v>0</v>
      </c>
      <c r="CJ856">
        <v>0</v>
      </c>
      <c r="CK856">
        <v>0</v>
      </c>
      <c r="CL856">
        <v>0</v>
      </c>
      <c r="CM856">
        <v>0</v>
      </c>
      <c r="CN856">
        <v>0</v>
      </c>
      <c r="CO856">
        <v>0</v>
      </c>
      <c r="CP856">
        <v>0</v>
      </c>
      <c r="CQ856">
        <v>0</v>
      </c>
      <c r="CR856">
        <v>0</v>
      </c>
      <c r="CS856">
        <v>0</v>
      </c>
      <c r="CT856">
        <v>0</v>
      </c>
      <c r="CU856">
        <v>0</v>
      </c>
      <c r="CV856">
        <v>0</v>
      </c>
      <c r="CW856">
        <v>0</v>
      </c>
      <c r="CX856">
        <v>0</v>
      </c>
      <c r="CY856">
        <v>0</v>
      </c>
      <c r="CZ856">
        <v>0</v>
      </c>
      <c r="DA856">
        <v>0</v>
      </c>
      <c r="DB856">
        <v>0</v>
      </c>
      <c r="DC856">
        <v>0</v>
      </c>
      <c r="DD856">
        <v>0</v>
      </c>
      <c r="DE856">
        <v>0</v>
      </c>
      <c r="DF856">
        <v>0</v>
      </c>
      <c r="DG856">
        <v>0</v>
      </c>
      <c r="DH856">
        <v>0</v>
      </c>
      <c r="DI856">
        <v>0</v>
      </c>
      <c r="DJ856">
        <v>0</v>
      </c>
      <c r="DK856">
        <v>0</v>
      </c>
      <c r="DL856">
        <v>0</v>
      </c>
      <c r="DM856">
        <v>0</v>
      </c>
      <c r="DN856">
        <v>0</v>
      </c>
      <c r="DO856">
        <v>0</v>
      </c>
      <c r="DP856">
        <v>0</v>
      </c>
      <c r="DQ856">
        <v>0</v>
      </c>
    </row>
    <row r="857" spans="1:121" x14ac:dyDescent="0.25">
      <c r="A857" t="s">
        <v>2574</v>
      </c>
      <c r="B857" t="s">
        <v>136</v>
      </c>
      <c r="C857" t="s">
        <v>137</v>
      </c>
      <c r="D857">
        <v>395</v>
      </c>
      <c r="E857" t="s">
        <v>138</v>
      </c>
      <c r="F857" t="s">
        <v>2573</v>
      </c>
      <c r="G857" s="65">
        <v>28288</v>
      </c>
      <c r="H857" t="s">
        <v>166</v>
      </c>
      <c r="I857" t="s">
        <v>142</v>
      </c>
      <c r="J857" s="66">
        <v>200019605662364</v>
      </c>
      <c r="K857" t="s">
        <v>143</v>
      </c>
      <c r="L857">
        <v>3</v>
      </c>
      <c r="M857" s="65">
        <v>45663</v>
      </c>
      <c r="N857" t="s">
        <v>200</v>
      </c>
      <c r="O857" t="s">
        <v>201</v>
      </c>
      <c r="P857" t="s">
        <v>200</v>
      </c>
      <c r="Q857" t="s">
        <v>201</v>
      </c>
      <c r="R857">
        <v>1</v>
      </c>
      <c r="S857" t="s">
        <v>146</v>
      </c>
      <c r="T857" t="s">
        <v>147</v>
      </c>
      <c r="U857" t="s">
        <v>148</v>
      </c>
      <c r="V857" t="s">
        <v>149</v>
      </c>
      <c r="W857" t="s">
        <v>150</v>
      </c>
      <c r="X857">
        <v>1500</v>
      </c>
      <c r="Y857" t="s">
        <v>264</v>
      </c>
      <c r="Z857" t="s">
        <v>152</v>
      </c>
      <c r="AA857" t="s">
        <v>153</v>
      </c>
      <c r="AB857" t="s">
        <v>154</v>
      </c>
      <c r="AC857" t="s">
        <v>155</v>
      </c>
      <c r="AF857" t="s">
        <v>188</v>
      </c>
      <c r="AG857" t="s">
        <v>189</v>
      </c>
      <c r="AP857" t="s">
        <v>158</v>
      </c>
      <c r="AQ857" t="s">
        <v>159</v>
      </c>
      <c r="AR857">
        <v>2025</v>
      </c>
      <c r="AS857">
        <v>12</v>
      </c>
      <c r="AT857" s="65">
        <v>45669</v>
      </c>
      <c r="AU857" t="s">
        <v>160</v>
      </c>
      <c r="AV857" t="s">
        <v>161</v>
      </c>
      <c r="AW857" t="s">
        <v>162</v>
      </c>
      <c r="AX857">
        <v>80000</v>
      </c>
      <c r="AY857">
        <v>0</v>
      </c>
      <c r="AZ857">
        <v>0</v>
      </c>
      <c r="BA857">
        <v>0</v>
      </c>
      <c r="BB857">
        <v>0</v>
      </c>
      <c r="BC857">
        <v>0</v>
      </c>
      <c r="BD857">
        <v>0</v>
      </c>
      <c r="BE857">
        <v>0</v>
      </c>
      <c r="BF857">
        <v>0</v>
      </c>
      <c r="BG857">
        <v>0</v>
      </c>
      <c r="BH857">
        <v>0</v>
      </c>
      <c r="BI857">
        <v>0</v>
      </c>
      <c r="BJ857">
        <v>2296</v>
      </c>
      <c r="BK857">
        <v>7400.87</v>
      </c>
      <c r="BL857">
        <v>2432</v>
      </c>
      <c r="BM857">
        <v>0</v>
      </c>
      <c r="BN857">
        <v>0</v>
      </c>
      <c r="BO857">
        <v>0</v>
      </c>
      <c r="BP857">
        <v>0</v>
      </c>
      <c r="BQ857">
        <v>0</v>
      </c>
      <c r="BR857">
        <v>0</v>
      </c>
      <c r="BS857">
        <v>0</v>
      </c>
      <c r="BT857">
        <v>0</v>
      </c>
      <c r="BU857">
        <v>0</v>
      </c>
      <c r="BV857">
        <v>0</v>
      </c>
      <c r="BW857">
        <v>0</v>
      </c>
      <c r="BX857">
        <v>0</v>
      </c>
      <c r="BY857">
        <v>0</v>
      </c>
      <c r="BZ857">
        <v>0</v>
      </c>
      <c r="CA857">
        <v>0</v>
      </c>
      <c r="CB857">
        <v>0</v>
      </c>
      <c r="CC857">
        <v>0</v>
      </c>
      <c r="CD857">
        <v>0</v>
      </c>
      <c r="CE857">
        <v>0</v>
      </c>
      <c r="CF857">
        <v>0</v>
      </c>
      <c r="CG857">
        <v>0</v>
      </c>
      <c r="CH857">
        <v>0</v>
      </c>
      <c r="CI857">
        <v>0</v>
      </c>
      <c r="CJ857">
        <v>0</v>
      </c>
      <c r="CK857">
        <v>0</v>
      </c>
      <c r="CL857">
        <v>0</v>
      </c>
      <c r="CM857">
        <v>0</v>
      </c>
      <c r="CN857">
        <v>0</v>
      </c>
      <c r="CO857">
        <v>0</v>
      </c>
      <c r="CP857">
        <v>0</v>
      </c>
      <c r="CQ857">
        <v>0</v>
      </c>
      <c r="CR857">
        <v>0</v>
      </c>
      <c r="CS857">
        <v>0</v>
      </c>
      <c r="CT857">
        <v>0</v>
      </c>
      <c r="CU857">
        <v>0</v>
      </c>
      <c r="CV857">
        <v>0</v>
      </c>
      <c r="CW857">
        <v>0</v>
      </c>
      <c r="CX857">
        <v>0</v>
      </c>
      <c r="CY857">
        <v>0</v>
      </c>
      <c r="CZ857">
        <v>0</v>
      </c>
      <c r="DA857">
        <v>0</v>
      </c>
      <c r="DB857">
        <v>0</v>
      </c>
      <c r="DC857">
        <v>0</v>
      </c>
      <c r="DD857">
        <v>0</v>
      </c>
      <c r="DE857">
        <v>0</v>
      </c>
      <c r="DF857">
        <v>0</v>
      </c>
      <c r="DG857">
        <v>0</v>
      </c>
      <c r="DH857">
        <v>0</v>
      </c>
      <c r="DI857">
        <v>0</v>
      </c>
      <c r="DJ857">
        <v>0</v>
      </c>
      <c r="DK857">
        <v>0</v>
      </c>
      <c r="DL857">
        <v>0</v>
      </c>
      <c r="DM857">
        <v>0</v>
      </c>
      <c r="DN857">
        <v>0</v>
      </c>
      <c r="DO857">
        <v>0</v>
      </c>
      <c r="DP857">
        <v>0</v>
      </c>
      <c r="DQ857">
        <v>0</v>
      </c>
    </row>
    <row r="858" spans="1:121" x14ac:dyDescent="0.25">
      <c r="A858" t="s">
        <v>2576</v>
      </c>
      <c r="B858" t="s">
        <v>136</v>
      </c>
      <c r="C858" t="s">
        <v>137</v>
      </c>
      <c r="D858">
        <v>105</v>
      </c>
      <c r="E858" t="s">
        <v>138</v>
      </c>
      <c r="F858" t="s">
        <v>2575</v>
      </c>
      <c r="G858" t="s">
        <v>2577</v>
      </c>
      <c r="H858" t="s">
        <v>166</v>
      </c>
      <c r="I858" t="s">
        <v>206</v>
      </c>
      <c r="J858" s="66">
        <v>750090340</v>
      </c>
      <c r="K858" t="s">
        <v>143</v>
      </c>
      <c r="L858">
        <v>1</v>
      </c>
      <c r="M858" s="65">
        <v>45667</v>
      </c>
      <c r="N858" t="s">
        <v>167</v>
      </c>
      <c r="O858" t="s">
        <v>168</v>
      </c>
      <c r="P858" t="s">
        <v>167</v>
      </c>
      <c r="Q858" t="s">
        <v>168</v>
      </c>
      <c r="R858">
        <v>34</v>
      </c>
      <c r="S858" t="s">
        <v>169</v>
      </c>
      <c r="T858" t="s">
        <v>147</v>
      </c>
      <c r="U858" t="s">
        <v>148</v>
      </c>
      <c r="V858" t="s">
        <v>149</v>
      </c>
      <c r="W858" t="s">
        <v>150</v>
      </c>
      <c r="X858">
        <v>2210</v>
      </c>
      <c r="Y858" t="s">
        <v>170</v>
      </c>
      <c r="AB858" t="s">
        <v>154</v>
      </c>
      <c r="AC858" t="s">
        <v>155</v>
      </c>
      <c r="AP858" t="s">
        <v>158</v>
      </c>
      <c r="AQ858" t="s">
        <v>159</v>
      </c>
      <c r="AR858">
        <v>2025</v>
      </c>
      <c r="AS858">
        <v>12</v>
      </c>
      <c r="AT858" s="65">
        <v>45669</v>
      </c>
      <c r="AU858" t="s">
        <v>160</v>
      </c>
      <c r="AV858" t="s">
        <v>161</v>
      </c>
      <c r="AW858" t="s">
        <v>171</v>
      </c>
      <c r="AX858">
        <v>0</v>
      </c>
      <c r="AY858">
        <v>0</v>
      </c>
      <c r="AZ858">
        <v>0</v>
      </c>
      <c r="BA858">
        <v>0</v>
      </c>
      <c r="BB858">
        <v>0</v>
      </c>
      <c r="BC858">
        <v>0</v>
      </c>
      <c r="BD858">
        <v>0</v>
      </c>
      <c r="BE858">
        <v>0</v>
      </c>
      <c r="BF858">
        <v>0</v>
      </c>
      <c r="BG858">
        <v>0</v>
      </c>
      <c r="BH858">
        <v>0</v>
      </c>
      <c r="BI858">
        <v>0</v>
      </c>
      <c r="BJ858">
        <v>1435</v>
      </c>
      <c r="BK858">
        <v>1854</v>
      </c>
      <c r="BL858">
        <v>1520</v>
      </c>
      <c r="BM858">
        <v>0</v>
      </c>
      <c r="BN858">
        <v>0</v>
      </c>
      <c r="BO858">
        <v>0</v>
      </c>
      <c r="BP858">
        <v>0</v>
      </c>
      <c r="BQ858">
        <v>0</v>
      </c>
      <c r="BR858">
        <v>0</v>
      </c>
      <c r="BS858">
        <v>0</v>
      </c>
      <c r="BT858">
        <v>0</v>
      </c>
      <c r="BU858">
        <v>0</v>
      </c>
      <c r="BV858">
        <v>0</v>
      </c>
      <c r="BW858">
        <v>0</v>
      </c>
      <c r="BX858">
        <v>0</v>
      </c>
      <c r="BY858">
        <v>0</v>
      </c>
      <c r="BZ858">
        <v>0</v>
      </c>
      <c r="CA858">
        <v>0</v>
      </c>
      <c r="CB858">
        <v>0</v>
      </c>
      <c r="CC858">
        <v>0</v>
      </c>
      <c r="CD858">
        <v>0</v>
      </c>
      <c r="CE858">
        <v>0</v>
      </c>
      <c r="CF858">
        <v>0</v>
      </c>
      <c r="CG858">
        <v>0</v>
      </c>
      <c r="CH858">
        <v>0</v>
      </c>
      <c r="CI858">
        <v>0</v>
      </c>
      <c r="CJ858">
        <v>0</v>
      </c>
      <c r="CK858">
        <v>0</v>
      </c>
      <c r="CL858">
        <v>0</v>
      </c>
      <c r="CM858">
        <v>0</v>
      </c>
      <c r="CN858">
        <v>0</v>
      </c>
      <c r="CO858">
        <v>0</v>
      </c>
      <c r="CP858">
        <v>0</v>
      </c>
      <c r="CQ858">
        <v>0</v>
      </c>
      <c r="CR858">
        <v>0</v>
      </c>
      <c r="CS858">
        <v>0</v>
      </c>
      <c r="CT858">
        <v>0</v>
      </c>
      <c r="CU858">
        <v>0</v>
      </c>
      <c r="CV858">
        <v>0</v>
      </c>
      <c r="CW858">
        <v>0</v>
      </c>
      <c r="CX858">
        <v>0</v>
      </c>
      <c r="CY858">
        <v>0</v>
      </c>
      <c r="CZ858">
        <v>0</v>
      </c>
      <c r="DA858">
        <v>0</v>
      </c>
      <c r="DB858">
        <v>0</v>
      </c>
      <c r="DC858">
        <v>0</v>
      </c>
      <c r="DD858">
        <v>0</v>
      </c>
      <c r="DE858">
        <v>0</v>
      </c>
      <c r="DF858">
        <v>0</v>
      </c>
      <c r="DG858">
        <v>0</v>
      </c>
      <c r="DH858">
        <v>0</v>
      </c>
      <c r="DI858">
        <v>0</v>
      </c>
      <c r="DJ858">
        <v>0</v>
      </c>
      <c r="DK858">
        <v>0</v>
      </c>
      <c r="DL858">
        <v>0</v>
      </c>
      <c r="DM858">
        <v>0</v>
      </c>
      <c r="DN858">
        <v>0</v>
      </c>
      <c r="DO858">
        <v>0</v>
      </c>
      <c r="DP858">
        <v>0</v>
      </c>
      <c r="DQ858">
        <v>0</v>
      </c>
    </row>
    <row r="859" spans="1:121" x14ac:dyDescent="0.25">
      <c r="A859" t="s">
        <v>2579</v>
      </c>
      <c r="B859" t="s">
        <v>136</v>
      </c>
      <c r="C859" t="s">
        <v>137</v>
      </c>
      <c r="D859">
        <v>20</v>
      </c>
      <c r="E859" t="s">
        <v>138</v>
      </c>
      <c r="F859" t="s">
        <v>2578</v>
      </c>
      <c r="G859" s="65">
        <v>37104</v>
      </c>
      <c r="H859" t="s">
        <v>166</v>
      </c>
      <c r="I859" t="s">
        <v>142</v>
      </c>
      <c r="J859" s="66">
        <v>9608628782</v>
      </c>
      <c r="K859" t="s">
        <v>143</v>
      </c>
      <c r="L859">
        <v>1</v>
      </c>
      <c r="M859" s="65">
        <v>45666</v>
      </c>
      <c r="N859" t="s">
        <v>1007</v>
      </c>
      <c r="O859" t="s">
        <v>1008</v>
      </c>
      <c r="P859" t="s">
        <v>1007</v>
      </c>
      <c r="Q859" t="s">
        <v>1008</v>
      </c>
      <c r="R859">
        <v>1</v>
      </c>
      <c r="S859" t="s">
        <v>146</v>
      </c>
      <c r="T859" t="s">
        <v>147</v>
      </c>
      <c r="U859" t="s">
        <v>148</v>
      </c>
      <c r="V859" t="s">
        <v>149</v>
      </c>
      <c r="W859" t="s">
        <v>150</v>
      </c>
      <c r="X859">
        <v>3035</v>
      </c>
      <c r="Y859" t="s">
        <v>1141</v>
      </c>
      <c r="Z859" t="s">
        <v>193</v>
      </c>
      <c r="AA859" t="s">
        <v>194</v>
      </c>
      <c r="AB859" t="s">
        <v>154</v>
      </c>
      <c r="AC859" t="s">
        <v>155</v>
      </c>
      <c r="AF859" t="s">
        <v>156</v>
      </c>
      <c r="AG859" t="s">
        <v>157</v>
      </c>
      <c r="AP859" t="s">
        <v>158</v>
      </c>
      <c r="AQ859" t="s">
        <v>159</v>
      </c>
      <c r="AR859">
        <v>2025</v>
      </c>
      <c r="AS859">
        <v>12</v>
      </c>
      <c r="AT859" s="65">
        <v>45669</v>
      </c>
      <c r="AU859" t="s">
        <v>160</v>
      </c>
      <c r="AV859" t="s">
        <v>161</v>
      </c>
      <c r="AW859" t="s">
        <v>162</v>
      </c>
      <c r="AX859">
        <v>90000</v>
      </c>
      <c r="AY859">
        <v>0</v>
      </c>
      <c r="AZ859">
        <v>0</v>
      </c>
      <c r="BA859">
        <v>0</v>
      </c>
      <c r="BB859">
        <v>0</v>
      </c>
      <c r="BC859">
        <v>0</v>
      </c>
      <c r="BD859">
        <v>0</v>
      </c>
      <c r="BE859">
        <v>0</v>
      </c>
      <c r="BF859">
        <v>0</v>
      </c>
      <c r="BG859">
        <v>0</v>
      </c>
      <c r="BH859">
        <v>0</v>
      </c>
      <c r="BI859">
        <v>0</v>
      </c>
      <c r="BJ859">
        <v>2583</v>
      </c>
      <c r="BK859">
        <v>0</v>
      </c>
      <c r="BL859">
        <v>2736</v>
      </c>
      <c r="BM859">
        <v>0</v>
      </c>
      <c r="BN859">
        <v>0</v>
      </c>
      <c r="BO859">
        <v>0</v>
      </c>
      <c r="BP859">
        <v>0</v>
      </c>
      <c r="BQ859">
        <v>0</v>
      </c>
      <c r="BR859">
        <v>0</v>
      </c>
      <c r="BS859">
        <v>0</v>
      </c>
      <c r="BT859">
        <v>0</v>
      </c>
      <c r="BU859">
        <v>0</v>
      </c>
      <c r="BV859">
        <v>0</v>
      </c>
      <c r="BW859">
        <v>0</v>
      </c>
      <c r="BX859">
        <v>0</v>
      </c>
      <c r="BY859">
        <v>0</v>
      </c>
      <c r="BZ859">
        <v>8298</v>
      </c>
      <c r="CA859">
        <v>0</v>
      </c>
      <c r="CB859">
        <v>0</v>
      </c>
      <c r="CC859">
        <v>0</v>
      </c>
      <c r="CD859">
        <v>0</v>
      </c>
      <c r="CE859">
        <v>0</v>
      </c>
      <c r="CF859">
        <v>0</v>
      </c>
      <c r="CG859">
        <v>0</v>
      </c>
      <c r="CH859">
        <v>0</v>
      </c>
      <c r="CI859">
        <v>0</v>
      </c>
      <c r="CJ859">
        <v>0</v>
      </c>
      <c r="CK859">
        <v>0</v>
      </c>
      <c r="CL859">
        <v>0</v>
      </c>
      <c r="CM859">
        <v>0</v>
      </c>
      <c r="CN859">
        <v>0</v>
      </c>
      <c r="CO859">
        <v>0</v>
      </c>
      <c r="CP859">
        <v>0</v>
      </c>
      <c r="CQ859">
        <v>0</v>
      </c>
      <c r="CR859">
        <v>0</v>
      </c>
      <c r="CS859">
        <v>0</v>
      </c>
      <c r="CT859">
        <v>0</v>
      </c>
      <c r="CU859">
        <v>0</v>
      </c>
      <c r="CV859">
        <v>0</v>
      </c>
      <c r="CW859">
        <v>0</v>
      </c>
      <c r="CX859">
        <v>0</v>
      </c>
      <c r="CY859">
        <v>0</v>
      </c>
      <c r="CZ859">
        <v>0</v>
      </c>
      <c r="DA859">
        <v>0</v>
      </c>
      <c r="DB859">
        <v>0</v>
      </c>
      <c r="DC859">
        <v>0</v>
      </c>
      <c r="DD859">
        <v>0</v>
      </c>
      <c r="DE859">
        <v>0</v>
      </c>
      <c r="DF859">
        <v>0</v>
      </c>
      <c r="DG859">
        <v>0</v>
      </c>
      <c r="DH859">
        <v>0</v>
      </c>
      <c r="DI859">
        <v>0</v>
      </c>
      <c r="DJ859">
        <v>0</v>
      </c>
      <c r="DK859">
        <v>0</v>
      </c>
      <c r="DL859">
        <v>0</v>
      </c>
      <c r="DM859">
        <v>0</v>
      </c>
      <c r="DN859">
        <v>0</v>
      </c>
      <c r="DO859">
        <v>0</v>
      </c>
      <c r="DP859">
        <v>0</v>
      </c>
      <c r="DQ859">
        <v>0</v>
      </c>
    </row>
    <row r="860" spans="1:121" x14ac:dyDescent="0.25">
      <c r="A860" t="s">
        <v>2581</v>
      </c>
      <c r="B860" t="s">
        <v>136</v>
      </c>
      <c r="C860" t="s">
        <v>137</v>
      </c>
      <c r="D860">
        <v>52</v>
      </c>
      <c r="E860" t="s">
        <v>138</v>
      </c>
      <c r="F860" t="s">
        <v>2580</v>
      </c>
      <c r="G860" t="s">
        <v>1774</v>
      </c>
      <c r="H860" t="s">
        <v>166</v>
      </c>
      <c r="I860" t="s">
        <v>142</v>
      </c>
      <c r="J860" s="66">
        <v>200010101639292</v>
      </c>
      <c r="K860" t="s">
        <v>143</v>
      </c>
      <c r="L860">
        <v>4</v>
      </c>
      <c r="M860" s="65">
        <v>45663</v>
      </c>
      <c r="N860" t="s">
        <v>329</v>
      </c>
      <c r="O860" t="s">
        <v>330</v>
      </c>
      <c r="P860" t="s">
        <v>329</v>
      </c>
      <c r="Q860" t="s">
        <v>330</v>
      </c>
      <c r="R860">
        <v>1</v>
      </c>
      <c r="S860" t="s">
        <v>146</v>
      </c>
      <c r="T860" t="s">
        <v>147</v>
      </c>
      <c r="U860" t="s">
        <v>148</v>
      </c>
      <c r="V860" t="s">
        <v>149</v>
      </c>
      <c r="W860" t="s">
        <v>150</v>
      </c>
      <c r="X860">
        <v>1260</v>
      </c>
      <c r="Y860" t="s">
        <v>787</v>
      </c>
      <c r="Z860" t="s">
        <v>152</v>
      </c>
      <c r="AA860" t="s">
        <v>153</v>
      </c>
      <c r="AB860" t="s">
        <v>154</v>
      </c>
      <c r="AC860" t="s">
        <v>155</v>
      </c>
      <c r="AF860" t="s">
        <v>188</v>
      </c>
      <c r="AG860" t="s">
        <v>189</v>
      </c>
      <c r="AP860" t="s">
        <v>158</v>
      </c>
      <c r="AQ860" t="s">
        <v>159</v>
      </c>
      <c r="AR860">
        <v>2025</v>
      </c>
      <c r="AS860">
        <v>12</v>
      </c>
      <c r="AT860" s="65">
        <v>45669</v>
      </c>
      <c r="AU860" t="s">
        <v>160</v>
      </c>
      <c r="AV860" t="s">
        <v>161</v>
      </c>
      <c r="AW860" t="s">
        <v>162</v>
      </c>
      <c r="AX860">
        <v>47437.5</v>
      </c>
      <c r="AY860">
        <v>0</v>
      </c>
      <c r="AZ860">
        <v>0</v>
      </c>
      <c r="BA860">
        <v>0</v>
      </c>
      <c r="BB860">
        <v>0</v>
      </c>
      <c r="BC860">
        <v>0</v>
      </c>
      <c r="BD860">
        <v>0</v>
      </c>
      <c r="BE860">
        <v>0</v>
      </c>
      <c r="BF860">
        <v>0</v>
      </c>
      <c r="BG860">
        <v>0</v>
      </c>
      <c r="BH860">
        <v>0</v>
      </c>
      <c r="BI860">
        <v>0</v>
      </c>
      <c r="BJ860">
        <v>1361.46</v>
      </c>
      <c r="BK860">
        <v>1492.34</v>
      </c>
      <c r="BL860">
        <v>1442.1</v>
      </c>
      <c r="BM860">
        <v>0</v>
      </c>
      <c r="BN860">
        <v>0</v>
      </c>
      <c r="BO860">
        <v>0</v>
      </c>
      <c r="BP860">
        <v>0</v>
      </c>
      <c r="BQ860">
        <v>0</v>
      </c>
      <c r="BR860">
        <v>0</v>
      </c>
      <c r="BS860">
        <v>0</v>
      </c>
      <c r="BT860">
        <v>0</v>
      </c>
      <c r="BU860">
        <v>0</v>
      </c>
      <c r="BV860">
        <v>0</v>
      </c>
      <c r="BW860">
        <v>0</v>
      </c>
      <c r="BX860">
        <v>0</v>
      </c>
      <c r="BY860">
        <v>0</v>
      </c>
      <c r="BZ860">
        <v>1688</v>
      </c>
      <c r="CA860">
        <v>0</v>
      </c>
      <c r="CB860">
        <v>0</v>
      </c>
      <c r="CC860">
        <v>0</v>
      </c>
      <c r="CD860">
        <v>0</v>
      </c>
      <c r="CE860">
        <v>0</v>
      </c>
      <c r="CF860">
        <v>0</v>
      </c>
      <c r="CG860">
        <v>0</v>
      </c>
      <c r="CH860">
        <v>0</v>
      </c>
      <c r="CI860">
        <v>0</v>
      </c>
      <c r="CJ860">
        <v>0</v>
      </c>
      <c r="CK860">
        <v>0</v>
      </c>
      <c r="CL860">
        <v>0</v>
      </c>
      <c r="CM860">
        <v>0</v>
      </c>
      <c r="CN860">
        <v>0</v>
      </c>
      <c r="CO860">
        <v>0</v>
      </c>
      <c r="CP860">
        <v>0</v>
      </c>
      <c r="CQ860">
        <v>0</v>
      </c>
      <c r="CR860">
        <v>0</v>
      </c>
      <c r="CS860">
        <v>0</v>
      </c>
      <c r="CT860">
        <v>0</v>
      </c>
      <c r="CU860">
        <v>0</v>
      </c>
      <c r="CV860">
        <v>0</v>
      </c>
      <c r="CW860">
        <v>0</v>
      </c>
      <c r="CX860">
        <v>0</v>
      </c>
      <c r="CY860">
        <v>0</v>
      </c>
      <c r="CZ860">
        <v>0</v>
      </c>
      <c r="DA860">
        <v>0</v>
      </c>
      <c r="DB860">
        <v>0</v>
      </c>
      <c r="DC860">
        <v>0</v>
      </c>
      <c r="DD860">
        <v>0</v>
      </c>
      <c r="DE860">
        <v>0</v>
      </c>
      <c r="DF860">
        <v>0</v>
      </c>
      <c r="DG860">
        <v>0</v>
      </c>
      <c r="DH860">
        <v>0</v>
      </c>
      <c r="DI860">
        <v>0</v>
      </c>
      <c r="DJ860">
        <v>0</v>
      </c>
      <c r="DK860">
        <v>0</v>
      </c>
      <c r="DL860">
        <v>0</v>
      </c>
      <c r="DM860">
        <v>0</v>
      </c>
      <c r="DN860">
        <v>0</v>
      </c>
      <c r="DO860">
        <v>0</v>
      </c>
      <c r="DP860">
        <v>0</v>
      </c>
      <c r="DQ860">
        <v>0</v>
      </c>
    </row>
    <row r="861" spans="1:121" x14ac:dyDescent="0.25">
      <c r="A861" t="s">
        <v>2583</v>
      </c>
      <c r="B861" t="s">
        <v>136</v>
      </c>
      <c r="C861" t="s">
        <v>137</v>
      </c>
      <c r="D861">
        <v>177</v>
      </c>
      <c r="E861" t="s">
        <v>138</v>
      </c>
      <c r="F861" t="s">
        <v>2582</v>
      </c>
      <c r="G861" s="65">
        <v>36903</v>
      </c>
      <c r="H861" t="s">
        <v>166</v>
      </c>
      <c r="I861" t="s">
        <v>142</v>
      </c>
      <c r="J861" s="66">
        <v>9602599302</v>
      </c>
      <c r="K861" t="s">
        <v>143</v>
      </c>
      <c r="L861">
        <v>1</v>
      </c>
      <c r="M861" s="65">
        <v>45669</v>
      </c>
      <c r="N861" t="s">
        <v>167</v>
      </c>
      <c r="O861" t="s">
        <v>168</v>
      </c>
      <c r="P861" t="s">
        <v>167</v>
      </c>
      <c r="Q861" t="s">
        <v>168</v>
      </c>
      <c r="R861">
        <v>34</v>
      </c>
      <c r="S861" t="s">
        <v>169</v>
      </c>
      <c r="T861" t="s">
        <v>147</v>
      </c>
      <c r="U861" t="s">
        <v>148</v>
      </c>
      <c r="V861" t="s">
        <v>149</v>
      </c>
      <c r="W861" t="s">
        <v>150</v>
      </c>
      <c r="X861">
        <v>2210</v>
      </c>
      <c r="Y861" t="s">
        <v>170</v>
      </c>
      <c r="AB861" t="s">
        <v>154</v>
      </c>
      <c r="AC861" t="s">
        <v>155</v>
      </c>
      <c r="AP861" t="s">
        <v>158</v>
      </c>
      <c r="AQ861" t="s">
        <v>159</v>
      </c>
      <c r="AR861">
        <v>2025</v>
      </c>
      <c r="AS861">
        <v>12</v>
      </c>
      <c r="AT861" s="65">
        <v>45669</v>
      </c>
      <c r="AU861" t="s">
        <v>160</v>
      </c>
      <c r="AV861" t="s">
        <v>161</v>
      </c>
      <c r="AW861" t="s">
        <v>171</v>
      </c>
      <c r="AX861">
        <v>0</v>
      </c>
      <c r="AY861">
        <v>0</v>
      </c>
      <c r="AZ861">
        <v>0</v>
      </c>
      <c r="BA861">
        <v>0</v>
      </c>
      <c r="BB861">
        <v>0</v>
      </c>
      <c r="BC861">
        <v>0</v>
      </c>
      <c r="BD861">
        <v>0</v>
      </c>
      <c r="BE861">
        <v>0</v>
      </c>
      <c r="BF861">
        <v>0</v>
      </c>
      <c r="BG861">
        <v>0</v>
      </c>
      <c r="BH861">
        <v>0</v>
      </c>
      <c r="BI861">
        <v>0</v>
      </c>
      <c r="BJ861">
        <v>1435</v>
      </c>
      <c r="BK861">
        <v>1854</v>
      </c>
      <c r="BL861">
        <v>1520</v>
      </c>
      <c r="BM861">
        <v>0</v>
      </c>
      <c r="BN861">
        <v>0</v>
      </c>
      <c r="BO861">
        <v>0</v>
      </c>
      <c r="BP861">
        <v>0</v>
      </c>
      <c r="BQ861">
        <v>0</v>
      </c>
      <c r="BR861">
        <v>0</v>
      </c>
      <c r="BS861">
        <v>0</v>
      </c>
      <c r="BT861">
        <v>0</v>
      </c>
      <c r="BU861">
        <v>0</v>
      </c>
      <c r="BV861">
        <v>0</v>
      </c>
      <c r="BW861">
        <v>0</v>
      </c>
      <c r="BX861">
        <v>0</v>
      </c>
      <c r="BY861">
        <v>0</v>
      </c>
      <c r="BZ861">
        <v>0</v>
      </c>
      <c r="CA861">
        <v>0</v>
      </c>
      <c r="CB861">
        <v>0</v>
      </c>
      <c r="CC861">
        <v>0</v>
      </c>
      <c r="CD861">
        <v>0</v>
      </c>
      <c r="CE861">
        <v>0</v>
      </c>
      <c r="CF861">
        <v>0</v>
      </c>
      <c r="CG861">
        <v>0</v>
      </c>
      <c r="CH861">
        <v>0</v>
      </c>
      <c r="CI861">
        <v>0</v>
      </c>
      <c r="CJ861">
        <v>0</v>
      </c>
      <c r="CK861">
        <v>0</v>
      </c>
      <c r="CL861">
        <v>0</v>
      </c>
      <c r="CM861">
        <v>0</v>
      </c>
      <c r="CN861">
        <v>0</v>
      </c>
      <c r="CO861">
        <v>0</v>
      </c>
      <c r="CP861">
        <v>0</v>
      </c>
      <c r="CQ861">
        <v>0</v>
      </c>
      <c r="CR861">
        <v>0</v>
      </c>
      <c r="CS861">
        <v>0</v>
      </c>
      <c r="CT861">
        <v>0</v>
      </c>
      <c r="CU861">
        <v>0</v>
      </c>
      <c r="CV861">
        <v>0</v>
      </c>
      <c r="CW861">
        <v>0</v>
      </c>
      <c r="CX861">
        <v>0</v>
      </c>
      <c r="CY861">
        <v>0</v>
      </c>
      <c r="CZ861">
        <v>0</v>
      </c>
      <c r="DA861">
        <v>0</v>
      </c>
      <c r="DB861">
        <v>0</v>
      </c>
      <c r="DC861">
        <v>0</v>
      </c>
      <c r="DD861">
        <v>0</v>
      </c>
      <c r="DE861">
        <v>0</v>
      </c>
      <c r="DF861">
        <v>0</v>
      </c>
      <c r="DG861">
        <v>0</v>
      </c>
      <c r="DH861">
        <v>0</v>
      </c>
      <c r="DI861">
        <v>0</v>
      </c>
      <c r="DJ861">
        <v>0</v>
      </c>
      <c r="DK861">
        <v>0</v>
      </c>
      <c r="DL861">
        <v>0</v>
      </c>
      <c r="DM861">
        <v>0</v>
      </c>
      <c r="DN861">
        <v>0</v>
      </c>
      <c r="DO861">
        <v>0</v>
      </c>
      <c r="DP861">
        <v>0</v>
      </c>
      <c r="DQ861">
        <v>0</v>
      </c>
    </row>
    <row r="862" spans="1:121" x14ac:dyDescent="0.25">
      <c r="A862" t="s">
        <v>2585</v>
      </c>
      <c r="B862" t="s">
        <v>136</v>
      </c>
      <c r="C862" t="s">
        <v>137</v>
      </c>
      <c r="D862">
        <v>14</v>
      </c>
      <c r="E862" t="s">
        <v>138</v>
      </c>
      <c r="F862" t="s">
        <v>2584</v>
      </c>
      <c r="G862" t="s">
        <v>2586</v>
      </c>
      <c r="H862" t="s">
        <v>166</v>
      </c>
      <c r="I862" t="s">
        <v>142</v>
      </c>
      <c r="J862" s="66">
        <v>200013300398851</v>
      </c>
      <c r="K862" t="s">
        <v>143</v>
      </c>
      <c r="L862">
        <v>5</v>
      </c>
      <c r="M862" s="65">
        <v>45663</v>
      </c>
      <c r="N862" t="s">
        <v>329</v>
      </c>
      <c r="O862" t="s">
        <v>330</v>
      </c>
      <c r="P862" t="s">
        <v>329</v>
      </c>
      <c r="Q862" t="s">
        <v>330</v>
      </c>
      <c r="R862">
        <v>1</v>
      </c>
      <c r="S862" t="s">
        <v>146</v>
      </c>
      <c r="T862" t="s">
        <v>147</v>
      </c>
      <c r="U862" t="s">
        <v>148</v>
      </c>
      <c r="V862" t="s">
        <v>149</v>
      </c>
      <c r="W862" t="s">
        <v>150</v>
      </c>
      <c r="X862">
        <v>1110</v>
      </c>
      <c r="Y862" t="s">
        <v>192</v>
      </c>
      <c r="Z862" t="s">
        <v>193</v>
      </c>
      <c r="AA862" t="s">
        <v>194</v>
      </c>
      <c r="AB862" t="s">
        <v>195</v>
      </c>
      <c r="AC862" t="s">
        <v>196</v>
      </c>
      <c r="AF862" t="s">
        <v>156</v>
      </c>
      <c r="AG862" t="s">
        <v>157</v>
      </c>
      <c r="AP862" t="s">
        <v>158</v>
      </c>
      <c r="AQ862" t="s">
        <v>159</v>
      </c>
      <c r="AR862">
        <v>2025</v>
      </c>
      <c r="AS862">
        <v>12</v>
      </c>
      <c r="AT862" s="65">
        <v>45669</v>
      </c>
      <c r="AU862" t="s">
        <v>160</v>
      </c>
      <c r="AV862" t="s">
        <v>161</v>
      </c>
      <c r="AW862" t="s">
        <v>162</v>
      </c>
      <c r="AX862">
        <v>29400</v>
      </c>
      <c r="AY862">
        <v>0</v>
      </c>
      <c r="AZ862">
        <v>0</v>
      </c>
      <c r="BA862">
        <v>0</v>
      </c>
      <c r="BB862">
        <v>0</v>
      </c>
      <c r="BC862">
        <v>0</v>
      </c>
      <c r="BD862">
        <v>0</v>
      </c>
      <c r="BE862">
        <v>0</v>
      </c>
      <c r="BF862">
        <v>0</v>
      </c>
      <c r="BG862">
        <v>0</v>
      </c>
      <c r="BH862">
        <v>0</v>
      </c>
      <c r="BI862">
        <v>0</v>
      </c>
      <c r="BJ862">
        <v>843.78</v>
      </c>
      <c r="BK862">
        <v>0</v>
      </c>
      <c r="BL862">
        <v>893.76</v>
      </c>
      <c r="BM862">
        <v>0</v>
      </c>
      <c r="BN862">
        <v>0</v>
      </c>
      <c r="BO862">
        <v>0</v>
      </c>
      <c r="BP862">
        <v>0</v>
      </c>
      <c r="BQ862">
        <v>0</v>
      </c>
      <c r="BR862">
        <v>0</v>
      </c>
      <c r="BS862">
        <v>0</v>
      </c>
      <c r="BT862">
        <v>0</v>
      </c>
      <c r="BU862">
        <v>0</v>
      </c>
      <c r="BV862">
        <v>0</v>
      </c>
      <c r="BW862">
        <v>0</v>
      </c>
      <c r="BX862">
        <v>0</v>
      </c>
      <c r="BY862">
        <v>0</v>
      </c>
      <c r="BZ862">
        <v>19589.689999999999</v>
      </c>
      <c r="CA862">
        <v>0</v>
      </c>
      <c r="CB862">
        <v>0</v>
      </c>
      <c r="CC862">
        <v>0</v>
      </c>
      <c r="CD862">
        <v>0</v>
      </c>
      <c r="CE862">
        <v>0</v>
      </c>
      <c r="CF862">
        <v>0</v>
      </c>
      <c r="CG862">
        <v>0</v>
      </c>
      <c r="CH862">
        <v>0</v>
      </c>
      <c r="CI862">
        <v>0</v>
      </c>
      <c r="CJ862">
        <v>0</v>
      </c>
      <c r="CK862">
        <v>0</v>
      </c>
      <c r="CL862">
        <v>0</v>
      </c>
      <c r="CM862">
        <v>0</v>
      </c>
      <c r="CN862">
        <v>0</v>
      </c>
      <c r="CO862">
        <v>0</v>
      </c>
      <c r="CP862">
        <v>0</v>
      </c>
      <c r="CQ862">
        <v>0</v>
      </c>
      <c r="CR862">
        <v>0</v>
      </c>
      <c r="CS862">
        <v>0</v>
      </c>
      <c r="CT862">
        <v>0</v>
      </c>
      <c r="CU862">
        <v>0</v>
      </c>
      <c r="CV862">
        <v>0</v>
      </c>
      <c r="CW862">
        <v>0</v>
      </c>
      <c r="CX862">
        <v>0</v>
      </c>
      <c r="CY862">
        <v>0</v>
      </c>
      <c r="CZ862">
        <v>0</v>
      </c>
      <c r="DA862">
        <v>0</v>
      </c>
      <c r="DB862">
        <v>0</v>
      </c>
      <c r="DC862">
        <v>0</v>
      </c>
      <c r="DD862">
        <v>0</v>
      </c>
      <c r="DE862">
        <v>0</v>
      </c>
      <c r="DF862">
        <v>0</v>
      </c>
      <c r="DG862">
        <v>0</v>
      </c>
      <c r="DH862">
        <v>0</v>
      </c>
      <c r="DI862">
        <v>0</v>
      </c>
      <c r="DJ862">
        <v>0</v>
      </c>
      <c r="DK862">
        <v>0</v>
      </c>
      <c r="DL862">
        <v>0</v>
      </c>
      <c r="DM862">
        <v>0</v>
      </c>
      <c r="DN862">
        <v>0</v>
      </c>
      <c r="DO862">
        <v>0</v>
      </c>
      <c r="DP862">
        <v>0</v>
      </c>
      <c r="DQ862">
        <v>0</v>
      </c>
    </row>
    <row r="863" spans="1:121" x14ac:dyDescent="0.25">
      <c r="A863" t="s">
        <v>2588</v>
      </c>
      <c r="B863" t="s">
        <v>136</v>
      </c>
      <c r="C863" t="s">
        <v>137</v>
      </c>
      <c r="D863">
        <v>158</v>
      </c>
      <c r="E863" t="s">
        <v>138</v>
      </c>
      <c r="F863" t="s">
        <v>2587</v>
      </c>
      <c r="G863" s="65">
        <v>25881</v>
      </c>
      <c r="H863" t="s">
        <v>141</v>
      </c>
      <c r="I863" t="s">
        <v>142</v>
      </c>
      <c r="J863" s="66">
        <v>200010130563929</v>
      </c>
      <c r="K863" t="s">
        <v>143</v>
      </c>
      <c r="L863">
        <v>4</v>
      </c>
      <c r="M863" s="65">
        <v>45663</v>
      </c>
      <c r="N863" t="s">
        <v>329</v>
      </c>
      <c r="O863" t="s">
        <v>330</v>
      </c>
      <c r="P863" t="s">
        <v>329</v>
      </c>
      <c r="Q863" t="s">
        <v>330</v>
      </c>
      <c r="R863">
        <v>1</v>
      </c>
      <c r="S863" t="s">
        <v>146</v>
      </c>
      <c r="T863" t="s">
        <v>147</v>
      </c>
      <c r="U863" t="s">
        <v>148</v>
      </c>
      <c r="V863" t="s">
        <v>149</v>
      </c>
      <c r="W863" t="s">
        <v>150</v>
      </c>
      <c r="X863">
        <v>1860</v>
      </c>
      <c r="Y863" t="s">
        <v>660</v>
      </c>
      <c r="Z863" t="s">
        <v>152</v>
      </c>
      <c r="AA863" t="s">
        <v>153</v>
      </c>
      <c r="AB863" t="s">
        <v>154</v>
      </c>
      <c r="AC863" t="s">
        <v>155</v>
      </c>
      <c r="AF863" t="s">
        <v>156</v>
      </c>
      <c r="AG863" t="s">
        <v>157</v>
      </c>
      <c r="AP863" t="s">
        <v>158</v>
      </c>
      <c r="AQ863" t="s">
        <v>159</v>
      </c>
      <c r="AR863">
        <v>2025</v>
      </c>
      <c r="AS863">
        <v>12</v>
      </c>
      <c r="AT863" s="65">
        <v>45669</v>
      </c>
      <c r="AU863" t="s">
        <v>160</v>
      </c>
      <c r="AV863" t="s">
        <v>161</v>
      </c>
      <c r="AW863" t="s">
        <v>162</v>
      </c>
      <c r="AX863">
        <v>30920.400000000001</v>
      </c>
      <c r="AY863">
        <v>0</v>
      </c>
      <c r="AZ863">
        <v>0</v>
      </c>
      <c r="BA863">
        <v>0</v>
      </c>
      <c r="BB863">
        <v>0</v>
      </c>
      <c r="BC863">
        <v>0</v>
      </c>
      <c r="BD863">
        <v>0</v>
      </c>
      <c r="BE863">
        <v>0</v>
      </c>
      <c r="BF863">
        <v>0</v>
      </c>
      <c r="BG863">
        <v>0</v>
      </c>
      <c r="BH863">
        <v>0</v>
      </c>
      <c r="BI863">
        <v>0</v>
      </c>
      <c r="BJ863">
        <v>887.42</v>
      </c>
      <c r="BK863">
        <v>0</v>
      </c>
      <c r="BL863">
        <v>939.98</v>
      </c>
      <c r="BM863">
        <v>0</v>
      </c>
      <c r="BN863">
        <v>0</v>
      </c>
      <c r="BO863">
        <v>0</v>
      </c>
      <c r="BP863">
        <v>0</v>
      </c>
      <c r="BQ863">
        <v>0</v>
      </c>
      <c r="BR863">
        <v>0</v>
      </c>
      <c r="BS863">
        <v>0</v>
      </c>
      <c r="BT863">
        <v>0</v>
      </c>
      <c r="BU863">
        <v>0</v>
      </c>
      <c r="BV863">
        <v>0</v>
      </c>
      <c r="BW863">
        <v>0</v>
      </c>
      <c r="BX863">
        <v>0</v>
      </c>
      <c r="BY863">
        <v>0</v>
      </c>
      <c r="BZ863">
        <v>23156.52</v>
      </c>
      <c r="CA863">
        <v>0</v>
      </c>
      <c r="CB863">
        <v>0</v>
      </c>
      <c r="CC863">
        <v>0</v>
      </c>
      <c r="CD863">
        <v>0</v>
      </c>
      <c r="CE863">
        <v>0</v>
      </c>
      <c r="CF863">
        <v>0</v>
      </c>
      <c r="CG863">
        <v>0</v>
      </c>
      <c r="CH863">
        <v>0</v>
      </c>
      <c r="CI863">
        <v>0</v>
      </c>
      <c r="CJ863">
        <v>0</v>
      </c>
      <c r="CK863">
        <v>0</v>
      </c>
      <c r="CL863">
        <v>0</v>
      </c>
      <c r="CM863">
        <v>0</v>
      </c>
      <c r="CN863">
        <v>0</v>
      </c>
      <c r="CO863">
        <v>0</v>
      </c>
      <c r="CP863">
        <v>0</v>
      </c>
      <c r="CQ863">
        <v>0</v>
      </c>
      <c r="CR863">
        <v>0</v>
      </c>
      <c r="CS863">
        <v>0</v>
      </c>
      <c r="CT863">
        <v>0</v>
      </c>
      <c r="CU863">
        <v>0</v>
      </c>
      <c r="CV863">
        <v>0</v>
      </c>
      <c r="CW863">
        <v>0</v>
      </c>
      <c r="CX863">
        <v>0</v>
      </c>
      <c r="CY863">
        <v>0</v>
      </c>
      <c r="CZ863">
        <v>0</v>
      </c>
      <c r="DA863">
        <v>0</v>
      </c>
      <c r="DB863">
        <v>0</v>
      </c>
      <c r="DC863">
        <v>0</v>
      </c>
      <c r="DD863">
        <v>0</v>
      </c>
      <c r="DE863">
        <v>0</v>
      </c>
      <c r="DF863">
        <v>0</v>
      </c>
      <c r="DG863">
        <v>0</v>
      </c>
      <c r="DH863">
        <v>0</v>
      </c>
      <c r="DI863">
        <v>0</v>
      </c>
      <c r="DJ863">
        <v>0</v>
      </c>
      <c r="DK863">
        <v>0</v>
      </c>
      <c r="DL863">
        <v>0</v>
      </c>
      <c r="DM863">
        <v>0</v>
      </c>
      <c r="DN863">
        <v>0</v>
      </c>
      <c r="DO863">
        <v>0</v>
      </c>
      <c r="DP863">
        <v>0</v>
      </c>
      <c r="DQ863">
        <v>0</v>
      </c>
    </row>
    <row r="864" spans="1:121" x14ac:dyDescent="0.25">
      <c r="A864" t="s">
        <v>2590</v>
      </c>
      <c r="B864" t="s">
        <v>136</v>
      </c>
      <c r="C864" t="s">
        <v>137</v>
      </c>
      <c r="D864">
        <v>412</v>
      </c>
      <c r="E864" t="s">
        <v>138</v>
      </c>
      <c r="F864" t="s">
        <v>2589</v>
      </c>
      <c r="G864" s="65">
        <v>28039</v>
      </c>
      <c r="H864" t="s">
        <v>141</v>
      </c>
      <c r="I864" t="s">
        <v>398</v>
      </c>
      <c r="J864" s="66">
        <v>310583682</v>
      </c>
      <c r="K864" t="s">
        <v>143</v>
      </c>
      <c r="L864">
        <v>1</v>
      </c>
      <c r="M864" s="65">
        <v>45669</v>
      </c>
      <c r="N864" t="s">
        <v>144</v>
      </c>
      <c r="O864" t="s">
        <v>145</v>
      </c>
      <c r="P864" t="s">
        <v>144</v>
      </c>
      <c r="Q864" t="s">
        <v>145</v>
      </c>
      <c r="R864">
        <v>34</v>
      </c>
      <c r="S864" t="s">
        <v>169</v>
      </c>
      <c r="T864" t="s">
        <v>147</v>
      </c>
      <c r="U864" t="s">
        <v>148</v>
      </c>
      <c r="V864" t="s">
        <v>149</v>
      </c>
      <c r="W864" t="s">
        <v>150</v>
      </c>
      <c r="X864">
        <v>1693</v>
      </c>
      <c r="Y864" t="s">
        <v>187</v>
      </c>
      <c r="Z864" t="s">
        <v>152</v>
      </c>
      <c r="AA864" t="s">
        <v>153</v>
      </c>
      <c r="AB864" t="s">
        <v>154</v>
      </c>
      <c r="AC864" t="s">
        <v>155</v>
      </c>
      <c r="AF864" t="s">
        <v>188</v>
      </c>
      <c r="AG864" t="s">
        <v>189</v>
      </c>
      <c r="AP864" t="s">
        <v>158</v>
      </c>
      <c r="AQ864" t="s">
        <v>159</v>
      </c>
      <c r="AR864">
        <v>2025</v>
      </c>
      <c r="AS864">
        <v>12</v>
      </c>
      <c r="AT864" s="65">
        <v>45669</v>
      </c>
      <c r="AU864" t="s">
        <v>160</v>
      </c>
      <c r="AV864" t="s">
        <v>161</v>
      </c>
      <c r="AW864" t="s">
        <v>171</v>
      </c>
      <c r="AX864">
        <v>0</v>
      </c>
      <c r="AY864">
        <v>0</v>
      </c>
      <c r="AZ864">
        <v>0</v>
      </c>
      <c r="BA864">
        <v>0</v>
      </c>
      <c r="BB864">
        <v>0</v>
      </c>
      <c r="BC864">
        <v>0</v>
      </c>
      <c r="BD864">
        <v>0</v>
      </c>
      <c r="BE864">
        <v>0</v>
      </c>
      <c r="BF864">
        <v>0</v>
      </c>
      <c r="BG864">
        <v>0</v>
      </c>
      <c r="BH864">
        <v>0</v>
      </c>
      <c r="BI864">
        <v>0</v>
      </c>
      <c r="BJ864">
        <v>1722</v>
      </c>
      <c r="BK864">
        <v>3486.68</v>
      </c>
      <c r="BL864">
        <v>1824</v>
      </c>
      <c r="BM864">
        <v>0</v>
      </c>
      <c r="BN864">
        <v>0</v>
      </c>
      <c r="BO864">
        <v>0</v>
      </c>
      <c r="BP864">
        <v>0</v>
      </c>
      <c r="BQ864">
        <v>0</v>
      </c>
      <c r="BR864">
        <v>0</v>
      </c>
      <c r="BS864">
        <v>0</v>
      </c>
      <c r="BT864">
        <v>0</v>
      </c>
      <c r="BU864">
        <v>0</v>
      </c>
      <c r="BV864">
        <v>0</v>
      </c>
      <c r="BW864">
        <v>0</v>
      </c>
      <c r="BX864">
        <v>0</v>
      </c>
      <c r="BY864">
        <v>0</v>
      </c>
      <c r="BZ864">
        <v>0</v>
      </c>
      <c r="CA864">
        <v>0</v>
      </c>
      <c r="CB864">
        <v>0</v>
      </c>
      <c r="CC864">
        <v>0</v>
      </c>
      <c r="CD864">
        <v>0</v>
      </c>
      <c r="CE864">
        <v>0</v>
      </c>
      <c r="CF864">
        <v>0</v>
      </c>
      <c r="CG864">
        <v>0</v>
      </c>
      <c r="CH864">
        <v>0</v>
      </c>
      <c r="CI864">
        <v>0</v>
      </c>
      <c r="CJ864">
        <v>0</v>
      </c>
      <c r="CK864">
        <v>0</v>
      </c>
      <c r="CL864">
        <v>0</v>
      </c>
      <c r="CM864">
        <v>0</v>
      </c>
      <c r="CN864">
        <v>0</v>
      </c>
      <c r="CO864">
        <v>0</v>
      </c>
      <c r="CP864">
        <v>0</v>
      </c>
      <c r="CQ864">
        <v>0</v>
      </c>
      <c r="CR864">
        <v>0</v>
      </c>
      <c r="CS864">
        <v>0</v>
      </c>
      <c r="CT864">
        <v>0</v>
      </c>
      <c r="CU864">
        <v>0</v>
      </c>
      <c r="CV864">
        <v>0</v>
      </c>
      <c r="CW864">
        <v>0</v>
      </c>
      <c r="CX864">
        <v>0</v>
      </c>
      <c r="CY864">
        <v>0</v>
      </c>
      <c r="CZ864">
        <v>0</v>
      </c>
      <c r="DA864">
        <v>0</v>
      </c>
      <c r="DB864">
        <v>0</v>
      </c>
      <c r="DC864">
        <v>0</v>
      </c>
      <c r="DD864">
        <v>0</v>
      </c>
      <c r="DE864">
        <v>0</v>
      </c>
      <c r="DF864">
        <v>0</v>
      </c>
      <c r="DG864">
        <v>0</v>
      </c>
      <c r="DH864">
        <v>0</v>
      </c>
      <c r="DI864">
        <v>0</v>
      </c>
      <c r="DJ864">
        <v>0</v>
      </c>
      <c r="DK864">
        <v>0</v>
      </c>
      <c r="DL864">
        <v>0</v>
      </c>
      <c r="DM864">
        <v>0</v>
      </c>
      <c r="DN864">
        <v>0</v>
      </c>
      <c r="DO864">
        <v>0</v>
      </c>
      <c r="DP864">
        <v>0</v>
      </c>
      <c r="DQ864">
        <v>0</v>
      </c>
    </row>
    <row r="865" spans="1:121" x14ac:dyDescent="0.25">
      <c r="A865" t="s">
        <v>2592</v>
      </c>
      <c r="B865" t="s">
        <v>136</v>
      </c>
      <c r="C865" t="s">
        <v>137</v>
      </c>
      <c r="D865">
        <v>249</v>
      </c>
      <c r="E865" t="s">
        <v>138</v>
      </c>
      <c r="F865" t="s">
        <v>2591</v>
      </c>
      <c r="G865" t="s">
        <v>2593</v>
      </c>
      <c r="H865" t="s">
        <v>166</v>
      </c>
      <c r="I865" t="s">
        <v>142</v>
      </c>
      <c r="J865" s="66">
        <v>200019605578723</v>
      </c>
      <c r="K865" t="s">
        <v>143</v>
      </c>
      <c r="L865">
        <v>5</v>
      </c>
      <c r="M865" s="65">
        <v>45663</v>
      </c>
      <c r="N865" t="s">
        <v>200</v>
      </c>
      <c r="O865" t="s">
        <v>201</v>
      </c>
      <c r="P865" t="s">
        <v>200</v>
      </c>
      <c r="Q865" t="s">
        <v>201</v>
      </c>
      <c r="R865">
        <v>1</v>
      </c>
      <c r="S865" t="s">
        <v>146</v>
      </c>
      <c r="T865" t="s">
        <v>147</v>
      </c>
      <c r="U865" t="s">
        <v>148</v>
      </c>
      <c r="V865" t="s">
        <v>149</v>
      </c>
      <c r="W865" t="s">
        <v>150</v>
      </c>
      <c r="X865">
        <v>3306</v>
      </c>
      <c r="Y865" t="s">
        <v>202</v>
      </c>
      <c r="Z865" t="s">
        <v>152</v>
      </c>
      <c r="AA865" t="s">
        <v>153</v>
      </c>
      <c r="AB865" t="s">
        <v>154</v>
      </c>
      <c r="AC865" t="s">
        <v>155</v>
      </c>
      <c r="AF865" t="s">
        <v>188</v>
      </c>
      <c r="AG865" t="s">
        <v>189</v>
      </c>
      <c r="AP865" t="s">
        <v>158</v>
      </c>
      <c r="AQ865" t="s">
        <v>159</v>
      </c>
      <c r="AR865">
        <v>2025</v>
      </c>
      <c r="AS865">
        <v>12</v>
      </c>
      <c r="AT865" s="65">
        <v>45669</v>
      </c>
      <c r="AU865" t="s">
        <v>160</v>
      </c>
      <c r="AV865" t="s">
        <v>161</v>
      </c>
      <c r="AW865" t="s">
        <v>162</v>
      </c>
      <c r="AX865">
        <v>80000</v>
      </c>
      <c r="AY865">
        <v>0</v>
      </c>
      <c r="AZ865">
        <v>0</v>
      </c>
      <c r="BA865">
        <v>0</v>
      </c>
      <c r="BB865">
        <v>0</v>
      </c>
      <c r="BC865">
        <v>0</v>
      </c>
      <c r="BD865">
        <v>0</v>
      </c>
      <c r="BE865">
        <v>0</v>
      </c>
      <c r="BF865">
        <v>0</v>
      </c>
      <c r="BG865">
        <v>0</v>
      </c>
      <c r="BH865">
        <v>0</v>
      </c>
      <c r="BI865">
        <v>0</v>
      </c>
      <c r="BJ865">
        <v>2296</v>
      </c>
      <c r="BK865">
        <v>7400.87</v>
      </c>
      <c r="BL865">
        <v>2432</v>
      </c>
      <c r="BM865">
        <v>0</v>
      </c>
      <c r="BN865">
        <v>0</v>
      </c>
      <c r="BO865">
        <v>0</v>
      </c>
      <c r="BP865">
        <v>0</v>
      </c>
      <c r="BQ865">
        <v>0</v>
      </c>
      <c r="BR865">
        <v>0</v>
      </c>
      <c r="BS865">
        <v>0</v>
      </c>
      <c r="BT865">
        <v>0</v>
      </c>
      <c r="BU865">
        <v>0</v>
      </c>
      <c r="BV865">
        <v>0</v>
      </c>
      <c r="BW865">
        <v>0</v>
      </c>
      <c r="BX865">
        <v>0</v>
      </c>
      <c r="BY865">
        <v>0</v>
      </c>
      <c r="BZ865">
        <v>0</v>
      </c>
      <c r="CA865">
        <v>0</v>
      </c>
      <c r="CB865">
        <v>0</v>
      </c>
      <c r="CC865">
        <v>0</v>
      </c>
      <c r="CD865">
        <v>0</v>
      </c>
      <c r="CE865">
        <v>0</v>
      </c>
      <c r="CF865">
        <v>0</v>
      </c>
      <c r="CG865">
        <v>0</v>
      </c>
      <c r="CH865">
        <v>0</v>
      </c>
      <c r="CI865">
        <v>0</v>
      </c>
      <c r="CJ865">
        <v>0</v>
      </c>
      <c r="CK865">
        <v>0</v>
      </c>
      <c r="CL865">
        <v>0</v>
      </c>
      <c r="CM865">
        <v>0</v>
      </c>
      <c r="CN865">
        <v>0</v>
      </c>
      <c r="CO865">
        <v>0</v>
      </c>
      <c r="CP865">
        <v>0</v>
      </c>
      <c r="CQ865">
        <v>0</v>
      </c>
      <c r="CR865">
        <v>0</v>
      </c>
      <c r="CS865">
        <v>0</v>
      </c>
      <c r="CT865">
        <v>0</v>
      </c>
      <c r="CU865">
        <v>0</v>
      </c>
      <c r="CV865">
        <v>0</v>
      </c>
      <c r="CW865">
        <v>0</v>
      </c>
      <c r="CX865">
        <v>0</v>
      </c>
      <c r="CY865">
        <v>0</v>
      </c>
      <c r="CZ865">
        <v>0</v>
      </c>
      <c r="DA865">
        <v>0</v>
      </c>
      <c r="DB865">
        <v>0</v>
      </c>
      <c r="DC865">
        <v>0</v>
      </c>
      <c r="DD865">
        <v>0</v>
      </c>
      <c r="DE865">
        <v>0</v>
      </c>
      <c r="DF865">
        <v>0</v>
      </c>
      <c r="DG865">
        <v>0</v>
      </c>
      <c r="DH865">
        <v>0</v>
      </c>
      <c r="DI865">
        <v>0</v>
      </c>
      <c r="DJ865">
        <v>0</v>
      </c>
      <c r="DK865">
        <v>0</v>
      </c>
      <c r="DL865">
        <v>0</v>
      </c>
      <c r="DM865">
        <v>0</v>
      </c>
      <c r="DN865">
        <v>0</v>
      </c>
      <c r="DO865">
        <v>0</v>
      </c>
      <c r="DP865">
        <v>0</v>
      </c>
      <c r="DQ865">
        <v>0</v>
      </c>
    </row>
    <row r="866" spans="1:121" x14ac:dyDescent="0.25">
      <c r="A866" t="s">
        <v>2595</v>
      </c>
      <c r="B866" t="s">
        <v>136</v>
      </c>
      <c r="C866" t="s">
        <v>137</v>
      </c>
      <c r="D866">
        <v>225</v>
      </c>
      <c r="E866" t="s">
        <v>138</v>
      </c>
      <c r="F866" t="s">
        <v>2594</v>
      </c>
      <c r="G866" t="s">
        <v>2596</v>
      </c>
      <c r="H866" t="s">
        <v>166</v>
      </c>
      <c r="I866" t="s">
        <v>142</v>
      </c>
      <c r="J866" s="66">
        <v>200010130672988</v>
      </c>
      <c r="K866" t="s">
        <v>143</v>
      </c>
      <c r="L866">
        <v>4</v>
      </c>
      <c r="M866" s="65">
        <v>45663</v>
      </c>
      <c r="N866" t="s">
        <v>144</v>
      </c>
      <c r="O866" t="s">
        <v>145</v>
      </c>
      <c r="P866" t="s">
        <v>144</v>
      </c>
      <c r="Q866" t="s">
        <v>145</v>
      </c>
      <c r="R866">
        <v>1</v>
      </c>
      <c r="S866" t="s">
        <v>146</v>
      </c>
      <c r="T866" t="s">
        <v>147</v>
      </c>
      <c r="U866" t="s">
        <v>148</v>
      </c>
      <c r="V866" t="s">
        <v>149</v>
      </c>
      <c r="W866" t="s">
        <v>150</v>
      </c>
      <c r="X866">
        <v>1720</v>
      </c>
      <c r="Y866" t="s">
        <v>393</v>
      </c>
      <c r="AB866" t="s">
        <v>154</v>
      </c>
      <c r="AC866" t="s">
        <v>155</v>
      </c>
      <c r="AP866" t="s">
        <v>158</v>
      </c>
      <c r="AQ866" t="s">
        <v>159</v>
      </c>
      <c r="AR866">
        <v>2025</v>
      </c>
      <c r="AS866">
        <v>12</v>
      </c>
      <c r="AT866" s="65">
        <v>45669</v>
      </c>
      <c r="AU866" t="s">
        <v>160</v>
      </c>
      <c r="AV866" t="s">
        <v>161</v>
      </c>
      <c r="AW866" t="s">
        <v>162</v>
      </c>
      <c r="AX866">
        <v>27494.78</v>
      </c>
      <c r="AY866">
        <v>0</v>
      </c>
      <c r="AZ866">
        <v>0</v>
      </c>
      <c r="BA866">
        <v>0</v>
      </c>
      <c r="BB866">
        <v>0</v>
      </c>
      <c r="BC866">
        <v>0</v>
      </c>
      <c r="BD866">
        <v>0</v>
      </c>
      <c r="BE866">
        <v>0</v>
      </c>
      <c r="BF866">
        <v>0</v>
      </c>
      <c r="BG866">
        <v>0</v>
      </c>
      <c r="BH866">
        <v>0</v>
      </c>
      <c r="BI866">
        <v>0</v>
      </c>
      <c r="BJ866">
        <v>789.1</v>
      </c>
      <c r="BK866">
        <v>0</v>
      </c>
      <c r="BL866">
        <v>835.84</v>
      </c>
      <c r="BM866">
        <v>0</v>
      </c>
      <c r="BN866">
        <v>0</v>
      </c>
      <c r="BO866">
        <v>0</v>
      </c>
      <c r="BP866">
        <v>0</v>
      </c>
      <c r="BQ866">
        <v>0</v>
      </c>
      <c r="BR866">
        <v>0</v>
      </c>
      <c r="BS866">
        <v>0</v>
      </c>
      <c r="BT866">
        <v>0</v>
      </c>
      <c r="BU866">
        <v>0</v>
      </c>
      <c r="BV866">
        <v>0</v>
      </c>
      <c r="BW866">
        <v>0</v>
      </c>
      <c r="BX866">
        <v>0</v>
      </c>
      <c r="BY866">
        <v>0</v>
      </c>
      <c r="BZ866">
        <v>20613.98</v>
      </c>
      <c r="CA866">
        <v>0</v>
      </c>
      <c r="CB866">
        <v>0</v>
      </c>
      <c r="CC866">
        <v>0</v>
      </c>
      <c r="CD866">
        <v>0</v>
      </c>
      <c r="CE866">
        <v>0</v>
      </c>
      <c r="CF866">
        <v>0</v>
      </c>
      <c r="CG866">
        <v>0</v>
      </c>
      <c r="CH866">
        <v>0</v>
      </c>
      <c r="CI866">
        <v>0</v>
      </c>
      <c r="CJ866">
        <v>0</v>
      </c>
      <c r="CK866">
        <v>0</v>
      </c>
      <c r="CL866">
        <v>0</v>
      </c>
      <c r="CM866">
        <v>0</v>
      </c>
      <c r="CN866">
        <v>0</v>
      </c>
      <c r="CO866">
        <v>0</v>
      </c>
      <c r="CP866">
        <v>0</v>
      </c>
      <c r="CQ866">
        <v>0</v>
      </c>
      <c r="CR866">
        <v>0</v>
      </c>
      <c r="CS866">
        <v>0</v>
      </c>
      <c r="CT866">
        <v>0</v>
      </c>
      <c r="CU866">
        <v>0</v>
      </c>
      <c r="CV866">
        <v>0</v>
      </c>
      <c r="CW866">
        <v>0</v>
      </c>
      <c r="CX866">
        <v>0</v>
      </c>
      <c r="CY866">
        <v>0</v>
      </c>
      <c r="CZ866">
        <v>0</v>
      </c>
      <c r="DA866">
        <v>0</v>
      </c>
      <c r="DB866">
        <v>0</v>
      </c>
      <c r="DC866">
        <v>0</v>
      </c>
      <c r="DD866">
        <v>0</v>
      </c>
      <c r="DE866">
        <v>0</v>
      </c>
      <c r="DF866">
        <v>0</v>
      </c>
      <c r="DG866">
        <v>0</v>
      </c>
      <c r="DH866">
        <v>0</v>
      </c>
      <c r="DI866">
        <v>0</v>
      </c>
      <c r="DJ866">
        <v>0</v>
      </c>
      <c r="DK866">
        <v>0</v>
      </c>
      <c r="DL866">
        <v>0</v>
      </c>
      <c r="DM866">
        <v>0</v>
      </c>
      <c r="DN866">
        <v>0</v>
      </c>
      <c r="DO866">
        <v>0</v>
      </c>
      <c r="DP866">
        <v>0</v>
      </c>
      <c r="DQ866">
        <v>0</v>
      </c>
    </row>
    <row r="867" spans="1:121" x14ac:dyDescent="0.25">
      <c r="A867" t="s">
        <v>2598</v>
      </c>
      <c r="B867" t="s">
        <v>136</v>
      </c>
      <c r="C867" t="s">
        <v>137</v>
      </c>
      <c r="D867">
        <v>24</v>
      </c>
      <c r="E867" t="s">
        <v>138</v>
      </c>
      <c r="F867" t="s">
        <v>2597</v>
      </c>
      <c r="G867" t="s">
        <v>2599</v>
      </c>
      <c r="H867" t="s">
        <v>166</v>
      </c>
      <c r="I867" t="s">
        <v>398</v>
      </c>
      <c r="J867" s="66">
        <v>200019604322348</v>
      </c>
      <c r="K867" t="s">
        <v>143</v>
      </c>
      <c r="L867">
        <v>3</v>
      </c>
      <c r="M867" s="65">
        <v>45663</v>
      </c>
      <c r="N867" t="s">
        <v>144</v>
      </c>
      <c r="O867" t="s">
        <v>145</v>
      </c>
      <c r="P867" t="s">
        <v>144</v>
      </c>
      <c r="Q867" t="s">
        <v>145</v>
      </c>
      <c r="R867">
        <v>1</v>
      </c>
      <c r="S867" t="s">
        <v>146</v>
      </c>
      <c r="T867" t="s">
        <v>147</v>
      </c>
      <c r="U867" t="s">
        <v>148</v>
      </c>
      <c r="V867" t="s">
        <v>149</v>
      </c>
      <c r="W867" t="s">
        <v>150</v>
      </c>
      <c r="X867">
        <v>1170</v>
      </c>
      <c r="Y867" t="s">
        <v>242</v>
      </c>
      <c r="Z867" t="s">
        <v>152</v>
      </c>
      <c r="AA867" t="s">
        <v>153</v>
      </c>
      <c r="AB867" t="s">
        <v>154</v>
      </c>
      <c r="AC867" t="s">
        <v>155</v>
      </c>
      <c r="AF867" t="s">
        <v>188</v>
      </c>
      <c r="AG867" t="s">
        <v>189</v>
      </c>
      <c r="AP867" t="s">
        <v>158</v>
      </c>
      <c r="AQ867" t="s">
        <v>159</v>
      </c>
      <c r="AR867">
        <v>2025</v>
      </c>
      <c r="AS867">
        <v>12</v>
      </c>
      <c r="AT867" s="65">
        <v>45669</v>
      </c>
      <c r="AU867" t="s">
        <v>160</v>
      </c>
      <c r="AV867" t="s">
        <v>161</v>
      </c>
      <c r="AW867" t="s">
        <v>162</v>
      </c>
      <c r="AX867">
        <v>95000</v>
      </c>
      <c r="AY867">
        <v>0</v>
      </c>
      <c r="AZ867">
        <v>0</v>
      </c>
      <c r="BA867">
        <v>0</v>
      </c>
      <c r="BB867">
        <v>0</v>
      </c>
      <c r="BC867">
        <v>0</v>
      </c>
      <c r="BD867">
        <v>0</v>
      </c>
      <c r="BE867">
        <v>0</v>
      </c>
      <c r="BF867">
        <v>0</v>
      </c>
      <c r="BG867">
        <v>0</v>
      </c>
      <c r="BH867">
        <v>0</v>
      </c>
      <c r="BI867">
        <v>0</v>
      </c>
      <c r="BJ867">
        <v>2726.5</v>
      </c>
      <c r="BK867">
        <v>10929.24</v>
      </c>
      <c r="BL867">
        <v>2888</v>
      </c>
      <c r="BM867">
        <v>0</v>
      </c>
      <c r="BN867">
        <v>0</v>
      </c>
      <c r="BO867">
        <v>0</v>
      </c>
      <c r="BP867">
        <v>0</v>
      </c>
      <c r="BQ867">
        <v>0</v>
      </c>
      <c r="BR867">
        <v>0</v>
      </c>
      <c r="BS867">
        <v>0</v>
      </c>
      <c r="BT867">
        <v>0</v>
      </c>
      <c r="BU867">
        <v>0</v>
      </c>
      <c r="BV867">
        <v>0</v>
      </c>
      <c r="BW867">
        <v>0</v>
      </c>
      <c r="BX867">
        <v>0</v>
      </c>
      <c r="BY867">
        <v>0</v>
      </c>
      <c r="BZ867">
        <v>38588.769999999997</v>
      </c>
      <c r="CA867">
        <v>0</v>
      </c>
      <c r="CB867">
        <v>0</v>
      </c>
      <c r="CC867">
        <v>0</v>
      </c>
      <c r="CD867">
        <v>0</v>
      </c>
      <c r="CE867">
        <v>0</v>
      </c>
      <c r="CF867">
        <v>0</v>
      </c>
      <c r="CG867">
        <v>0</v>
      </c>
      <c r="CH867">
        <v>0</v>
      </c>
      <c r="CI867">
        <v>0</v>
      </c>
      <c r="CJ867">
        <v>0</v>
      </c>
      <c r="CK867">
        <v>0</v>
      </c>
      <c r="CL867">
        <v>0</v>
      </c>
      <c r="CM867">
        <v>0</v>
      </c>
      <c r="CN867">
        <v>0</v>
      </c>
      <c r="CO867">
        <v>0</v>
      </c>
      <c r="CP867">
        <v>0</v>
      </c>
      <c r="CQ867">
        <v>0</v>
      </c>
      <c r="CR867">
        <v>0</v>
      </c>
      <c r="CS867">
        <v>0</v>
      </c>
      <c r="CT867">
        <v>0</v>
      </c>
      <c r="CU867">
        <v>0</v>
      </c>
      <c r="CV867">
        <v>0</v>
      </c>
      <c r="CW867">
        <v>0</v>
      </c>
      <c r="CX867">
        <v>0</v>
      </c>
      <c r="CY867">
        <v>0</v>
      </c>
      <c r="CZ867">
        <v>0</v>
      </c>
      <c r="DA867">
        <v>0</v>
      </c>
      <c r="DB867">
        <v>0</v>
      </c>
      <c r="DC867">
        <v>0</v>
      </c>
      <c r="DD867">
        <v>0</v>
      </c>
      <c r="DE867">
        <v>0</v>
      </c>
      <c r="DF867">
        <v>0</v>
      </c>
      <c r="DG867">
        <v>0</v>
      </c>
      <c r="DH867">
        <v>0</v>
      </c>
      <c r="DI867">
        <v>0</v>
      </c>
      <c r="DJ867">
        <v>0</v>
      </c>
      <c r="DK867">
        <v>0</v>
      </c>
      <c r="DL867">
        <v>0</v>
      </c>
      <c r="DM867">
        <v>0</v>
      </c>
      <c r="DN867">
        <v>0</v>
      </c>
      <c r="DO867">
        <v>0</v>
      </c>
      <c r="DP867">
        <v>0</v>
      </c>
      <c r="DQ867">
        <v>0</v>
      </c>
    </row>
    <row r="868" spans="1:121" x14ac:dyDescent="0.25">
      <c r="A868" t="s">
        <v>2601</v>
      </c>
      <c r="B868" t="s">
        <v>136</v>
      </c>
      <c r="C868" t="s">
        <v>137</v>
      </c>
      <c r="D868">
        <v>14</v>
      </c>
      <c r="E868" t="s">
        <v>138</v>
      </c>
      <c r="F868" t="s">
        <v>2600</v>
      </c>
      <c r="G868" t="s">
        <v>2602</v>
      </c>
      <c r="H868" t="s">
        <v>141</v>
      </c>
      <c r="I868" t="s">
        <v>142</v>
      </c>
      <c r="J868" s="66">
        <v>200019606858026</v>
      </c>
      <c r="K868" t="s">
        <v>143</v>
      </c>
      <c r="L868">
        <v>3</v>
      </c>
      <c r="M868" s="65">
        <v>45663</v>
      </c>
      <c r="N868" t="s">
        <v>200</v>
      </c>
      <c r="O868" t="s">
        <v>201</v>
      </c>
      <c r="P868" t="s">
        <v>200</v>
      </c>
      <c r="Q868" t="s">
        <v>201</v>
      </c>
      <c r="R868">
        <v>34</v>
      </c>
      <c r="S868" t="s">
        <v>169</v>
      </c>
      <c r="T868" t="s">
        <v>147</v>
      </c>
      <c r="U868" t="s">
        <v>148</v>
      </c>
      <c r="V868" t="s">
        <v>149</v>
      </c>
      <c r="W868" t="s">
        <v>150</v>
      </c>
      <c r="X868">
        <v>1500</v>
      </c>
      <c r="Y868" t="s">
        <v>264</v>
      </c>
      <c r="Z868" t="s">
        <v>152</v>
      </c>
      <c r="AA868" t="s">
        <v>153</v>
      </c>
      <c r="AB868" t="s">
        <v>154</v>
      </c>
      <c r="AC868" t="s">
        <v>155</v>
      </c>
      <c r="AF868" t="s">
        <v>188</v>
      </c>
      <c r="AG868" t="s">
        <v>189</v>
      </c>
      <c r="AP868" t="s">
        <v>158</v>
      </c>
      <c r="AQ868" t="s">
        <v>159</v>
      </c>
      <c r="AR868">
        <v>2025</v>
      </c>
      <c r="AS868">
        <v>12</v>
      </c>
      <c r="AT868" s="65">
        <v>45669</v>
      </c>
      <c r="AU868" t="s">
        <v>160</v>
      </c>
      <c r="AV868" t="s">
        <v>161</v>
      </c>
      <c r="AW868" t="s">
        <v>171</v>
      </c>
      <c r="AX868">
        <v>0</v>
      </c>
      <c r="AY868">
        <v>0</v>
      </c>
      <c r="AZ868">
        <v>0</v>
      </c>
      <c r="BA868">
        <v>0</v>
      </c>
      <c r="BB868">
        <v>0</v>
      </c>
      <c r="BC868">
        <v>0</v>
      </c>
      <c r="BD868">
        <v>0</v>
      </c>
      <c r="BE868">
        <v>0</v>
      </c>
      <c r="BF868">
        <v>0</v>
      </c>
      <c r="BG868">
        <v>0</v>
      </c>
      <c r="BH868">
        <v>0</v>
      </c>
      <c r="BI868">
        <v>0</v>
      </c>
      <c r="BJ868">
        <v>2009</v>
      </c>
      <c r="BK868">
        <v>5368.48</v>
      </c>
      <c r="BL868">
        <v>2128</v>
      </c>
      <c r="BM868">
        <v>0</v>
      </c>
      <c r="BN868">
        <v>0</v>
      </c>
      <c r="BO868">
        <v>0</v>
      </c>
      <c r="BP868">
        <v>0</v>
      </c>
      <c r="BQ868">
        <v>0</v>
      </c>
      <c r="BR868">
        <v>0</v>
      </c>
      <c r="BS868">
        <v>0</v>
      </c>
      <c r="BT868">
        <v>0</v>
      </c>
      <c r="BU868">
        <v>0</v>
      </c>
      <c r="BV868">
        <v>0</v>
      </c>
      <c r="BW868">
        <v>0</v>
      </c>
      <c r="BX868">
        <v>0</v>
      </c>
      <c r="BY868">
        <v>0</v>
      </c>
      <c r="BZ868">
        <v>0</v>
      </c>
      <c r="CA868">
        <v>0</v>
      </c>
      <c r="CB868">
        <v>0</v>
      </c>
      <c r="CC868">
        <v>0</v>
      </c>
      <c r="CD868">
        <v>0</v>
      </c>
      <c r="CE868">
        <v>0</v>
      </c>
      <c r="CF868">
        <v>0</v>
      </c>
      <c r="CG868">
        <v>0</v>
      </c>
      <c r="CH868">
        <v>0</v>
      </c>
      <c r="CI868">
        <v>0</v>
      </c>
      <c r="CJ868">
        <v>0</v>
      </c>
      <c r="CK868">
        <v>0</v>
      </c>
      <c r="CL868">
        <v>0</v>
      </c>
      <c r="CM868">
        <v>0</v>
      </c>
      <c r="CN868">
        <v>0</v>
      </c>
      <c r="CO868">
        <v>0</v>
      </c>
      <c r="CP868">
        <v>0</v>
      </c>
      <c r="CQ868">
        <v>0</v>
      </c>
      <c r="CR868">
        <v>0</v>
      </c>
      <c r="CS868">
        <v>0</v>
      </c>
      <c r="CT868">
        <v>0</v>
      </c>
      <c r="CU868">
        <v>0</v>
      </c>
      <c r="CV868">
        <v>0</v>
      </c>
      <c r="CW868">
        <v>0</v>
      </c>
      <c r="CX868">
        <v>0</v>
      </c>
      <c r="CY868">
        <v>0</v>
      </c>
      <c r="CZ868">
        <v>0</v>
      </c>
      <c r="DA868">
        <v>0</v>
      </c>
      <c r="DB868">
        <v>0</v>
      </c>
      <c r="DC868">
        <v>0</v>
      </c>
      <c r="DD868">
        <v>0</v>
      </c>
      <c r="DE868">
        <v>0</v>
      </c>
      <c r="DF868">
        <v>0</v>
      </c>
      <c r="DG868">
        <v>0</v>
      </c>
      <c r="DH868">
        <v>0</v>
      </c>
      <c r="DI868">
        <v>0</v>
      </c>
      <c r="DJ868">
        <v>0</v>
      </c>
      <c r="DK868">
        <v>0</v>
      </c>
      <c r="DL868">
        <v>0</v>
      </c>
      <c r="DM868">
        <v>0</v>
      </c>
      <c r="DN868">
        <v>0</v>
      </c>
      <c r="DO868">
        <v>0</v>
      </c>
      <c r="DP868">
        <v>0</v>
      </c>
      <c r="DQ868">
        <v>0</v>
      </c>
    </row>
    <row r="869" spans="1:121" x14ac:dyDescent="0.25">
      <c r="A869" t="s">
        <v>2604</v>
      </c>
      <c r="B869" t="s">
        <v>136</v>
      </c>
      <c r="C869" t="s">
        <v>137</v>
      </c>
      <c r="D869">
        <v>20</v>
      </c>
      <c r="E869" t="s">
        <v>138</v>
      </c>
      <c r="F869" t="s">
        <v>2603</v>
      </c>
      <c r="G869" t="s">
        <v>2605</v>
      </c>
      <c r="H869" t="s">
        <v>166</v>
      </c>
      <c r="I869" t="s">
        <v>142</v>
      </c>
      <c r="J869" s="66">
        <v>1600830953</v>
      </c>
      <c r="K869" t="s">
        <v>143</v>
      </c>
      <c r="L869">
        <v>1</v>
      </c>
      <c r="M869" s="65">
        <v>45668</v>
      </c>
      <c r="N869" t="s">
        <v>299</v>
      </c>
      <c r="O869" t="s">
        <v>300</v>
      </c>
      <c r="P869" t="s">
        <v>299</v>
      </c>
      <c r="Q869" t="s">
        <v>300</v>
      </c>
      <c r="R869">
        <v>1</v>
      </c>
      <c r="S869" t="s">
        <v>146</v>
      </c>
      <c r="T869" t="s">
        <v>147</v>
      </c>
      <c r="U869" t="s">
        <v>148</v>
      </c>
      <c r="V869" t="s">
        <v>149</v>
      </c>
      <c r="W869" t="s">
        <v>150</v>
      </c>
      <c r="X869">
        <v>3223</v>
      </c>
      <c r="Y869" t="s">
        <v>287</v>
      </c>
      <c r="Z869" t="s">
        <v>193</v>
      </c>
      <c r="AA869" t="s">
        <v>194</v>
      </c>
      <c r="AB869" t="s">
        <v>154</v>
      </c>
      <c r="AC869" t="s">
        <v>155</v>
      </c>
      <c r="AF869" t="s">
        <v>156</v>
      </c>
      <c r="AG869" t="s">
        <v>157</v>
      </c>
      <c r="AP869" t="s">
        <v>158</v>
      </c>
      <c r="AQ869" t="s">
        <v>159</v>
      </c>
      <c r="AR869">
        <v>2025</v>
      </c>
      <c r="AS869">
        <v>12</v>
      </c>
      <c r="AT869" s="65">
        <v>45669</v>
      </c>
      <c r="AU869" t="s">
        <v>160</v>
      </c>
      <c r="AV869" t="s">
        <v>161</v>
      </c>
      <c r="AW869" t="s">
        <v>162</v>
      </c>
      <c r="AX869">
        <v>40000</v>
      </c>
      <c r="AY869">
        <v>0</v>
      </c>
      <c r="AZ869">
        <v>0</v>
      </c>
      <c r="BA869">
        <v>0</v>
      </c>
      <c r="BB869">
        <v>0</v>
      </c>
      <c r="BC869">
        <v>0</v>
      </c>
      <c r="BD869">
        <v>0</v>
      </c>
      <c r="BE869">
        <v>0</v>
      </c>
      <c r="BF869">
        <v>0</v>
      </c>
      <c r="BG869">
        <v>0</v>
      </c>
      <c r="BH869">
        <v>0</v>
      </c>
      <c r="BI869">
        <v>0</v>
      </c>
      <c r="BJ869">
        <v>1148</v>
      </c>
      <c r="BK869">
        <v>442.65</v>
      </c>
      <c r="BL869">
        <v>1216</v>
      </c>
      <c r="BM869">
        <v>0</v>
      </c>
      <c r="BN869">
        <v>0</v>
      </c>
      <c r="BO869">
        <v>0</v>
      </c>
      <c r="BP869">
        <v>0</v>
      </c>
      <c r="BQ869">
        <v>0</v>
      </c>
      <c r="BR869">
        <v>0</v>
      </c>
      <c r="BS869">
        <v>0</v>
      </c>
      <c r="BT869">
        <v>0</v>
      </c>
      <c r="BU869">
        <v>0</v>
      </c>
      <c r="BV869">
        <v>0</v>
      </c>
      <c r="BW869">
        <v>0</v>
      </c>
      <c r="BX869">
        <v>0</v>
      </c>
      <c r="BY869">
        <v>0</v>
      </c>
      <c r="BZ869">
        <v>0</v>
      </c>
      <c r="CA869">
        <v>0</v>
      </c>
      <c r="CB869">
        <v>0</v>
      </c>
      <c r="CC869">
        <v>0</v>
      </c>
      <c r="CD869">
        <v>0</v>
      </c>
      <c r="CE869">
        <v>0</v>
      </c>
      <c r="CF869">
        <v>0</v>
      </c>
      <c r="CG869">
        <v>0</v>
      </c>
      <c r="CH869">
        <v>0</v>
      </c>
      <c r="CI869">
        <v>0</v>
      </c>
      <c r="CJ869">
        <v>0</v>
      </c>
      <c r="CK869">
        <v>0</v>
      </c>
      <c r="CL869">
        <v>0</v>
      </c>
      <c r="CM869">
        <v>0</v>
      </c>
      <c r="CN869">
        <v>0</v>
      </c>
      <c r="CO869">
        <v>0</v>
      </c>
      <c r="CP869">
        <v>0</v>
      </c>
      <c r="CQ869">
        <v>0</v>
      </c>
      <c r="CR869">
        <v>0</v>
      </c>
      <c r="CS869">
        <v>0</v>
      </c>
      <c r="CT869">
        <v>0</v>
      </c>
      <c r="CU869">
        <v>0</v>
      </c>
      <c r="CV869">
        <v>0</v>
      </c>
      <c r="CW869">
        <v>0</v>
      </c>
      <c r="CX869">
        <v>0</v>
      </c>
      <c r="CY869">
        <v>0</v>
      </c>
      <c r="CZ869">
        <v>0</v>
      </c>
      <c r="DA869">
        <v>0</v>
      </c>
      <c r="DB869">
        <v>0</v>
      </c>
      <c r="DC869">
        <v>0</v>
      </c>
      <c r="DD869">
        <v>0</v>
      </c>
      <c r="DE869">
        <v>0</v>
      </c>
      <c r="DF869">
        <v>0</v>
      </c>
      <c r="DG869">
        <v>0</v>
      </c>
      <c r="DH869">
        <v>0</v>
      </c>
      <c r="DI869">
        <v>0</v>
      </c>
      <c r="DJ869">
        <v>0</v>
      </c>
      <c r="DK869">
        <v>0</v>
      </c>
      <c r="DL869">
        <v>0</v>
      </c>
      <c r="DM869">
        <v>0</v>
      </c>
      <c r="DN869">
        <v>0</v>
      </c>
      <c r="DO869">
        <v>0</v>
      </c>
      <c r="DP869">
        <v>0</v>
      </c>
      <c r="DQ869">
        <v>0</v>
      </c>
    </row>
    <row r="870" spans="1:121" x14ac:dyDescent="0.25">
      <c r="A870" t="s">
        <v>2607</v>
      </c>
      <c r="B870" t="s">
        <v>136</v>
      </c>
      <c r="C870" t="s">
        <v>137</v>
      </c>
      <c r="D870">
        <v>76</v>
      </c>
      <c r="E870" t="s">
        <v>138</v>
      </c>
      <c r="F870" t="s">
        <v>2606</v>
      </c>
      <c r="G870" s="65">
        <v>29260</v>
      </c>
      <c r="H870" t="s">
        <v>141</v>
      </c>
      <c r="I870" t="s">
        <v>142</v>
      </c>
      <c r="J870" s="66">
        <v>200019603814177</v>
      </c>
      <c r="K870" t="s">
        <v>143</v>
      </c>
      <c r="L870">
        <v>3</v>
      </c>
      <c r="M870" s="65">
        <v>45663</v>
      </c>
      <c r="N870" t="s">
        <v>144</v>
      </c>
      <c r="O870" t="s">
        <v>145</v>
      </c>
      <c r="P870" t="s">
        <v>144</v>
      </c>
      <c r="Q870" t="s">
        <v>145</v>
      </c>
      <c r="R870">
        <v>1</v>
      </c>
      <c r="S870" t="s">
        <v>146</v>
      </c>
      <c r="T870" t="s">
        <v>147</v>
      </c>
      <c r="U870" t="s">
        <v>148</v>
      </c>
      <c r="V870" t="s">
        <v>149</v>
      </c>
      <c r="W870" t="s">
        <v>150</v>
      </c>
      <c r="X870">
        <v>1110</v>
      </c>
      <c r="Y870" t="s">
        <v>192</v>
      </c>
      <c r="Z870" t="s">
        <v>193</v>
      </c>
      <c r="AA870" t="s">
        <v>194</v>
      </c>
      <c r="AB870" t="s">
        <v>195</v>
      </c>
      <c r="AC870" t="s">
        <v>196</v>
      </c>
      <c r="AF870" t="s">
        <v>156</v>
      </c>
      <c r="AG870" t="s">
        <v>157</v>
      </c>
      <c r="AP870" t="s">
        <v>158</v>
      </c>
      <c r="AQ870" t="s">
        <v>159</v>
      </c>
      <c r="AR870">
        <v>2025</v>
      </c>
      <c r="AS870">
        <v>12</v>
      </c>
      <c r="AT870" s="65">
        <v>45669</v>
      </c>
      <c r="AU870" t="s">
        <v>160</v>
      </c>
      <c r="AV870" t="s">
        <v>161</v>
      </c>
      <c r="AW870" t="s">
        <v>162</v>
      </c>
      <c r="AX870">
        <v>32000</v>
      </c>
      <c r="AY870">
        <v>0</v>
      </c>
      <c r="AZ870">
        <v>0</v>
      </c>
      <c r="BA870">
        <v>0</v>
      </c>
      <c r="BB870">
        <v>0</v>
      </c>
      <c r="BC870">
        <v>0</v>
      </c>
      <c r="BD870">
        <v>0</v>
      </c>
      <c r="BE870">
        <v>0</v>
      </c>
      <c r="BF870">
        <v>0</v>
      </c>
      <c r="BG870">
        <v>0</v>
      </c>
      <c r="BH870">
        <v>0</v>
      </c>
      <c r="BI870">
        <v>0</v>
      </c>
      <c r="BJ870">
        <v>918.4</v>
      </c>
      <c r="BK870">
        <v>0</v>
      </c>
      <c r="BL870">
        <v>972.8</v>
      </c>
      <c r="BM870">
        <v>0</v>
      </c>
      <c r="BN870">
        <v>0</v>
      </c>
      <c r="BO870">
        <v>0</v>
      </c>
      <c r="BP870">
        <v>0</v>
      </c>
      <c r="BQ870">
        <v>0</v>
      </c>
      <c r="BR870">
        <v>0</v>
      </c>
      <c r="BS870">
        <v>0</v>
      </c>
      <c r="BT870">
        <v>0</v>
      </c>
      <c r="BU870">
        <v>0</v>
      </c>
      <c r="BV870">
        <v>0</v>
      </c>
      <c r="BW870">
        <v>0</v>
      </c>
      <c r="BX870">
        <v>0</v>
      </c>
      <c r="BY870">
        <v>0</v>
      </c>
      <c r="BZ870">
        <v>15069.65</v>
      </c>
      <c r="CA870">
        <v>0</v>
      </c>
      <c r="CB870">
        <v>0</v>
      </c>
      <c r="CC870">
        <v>0</v>
      </c>
      <c r="CD870">
        <v>0</v>
      </c>
      <c r="CE870">
        <v>0</v>
      </c>
      <c r="CF870">
        <v>0</v>
      </c>
      <c r="CG870">
        <v>0</v>
      </c>
      <c r="CH870">
        <v>0</v>
      </c>
      <c r="CI870">
        <v>0</v>
      </c>
      <c r="CJ870">
        <v>0</v>
      </c>
      <c r="CK870">
        <v>0</v>
      </c>
      <c r="CL870">
        <v>0</v>
      </c>
      <c r="CM870">
        <v>0</v>
      </c>
      <c r="CN870">
        <v>0</v>
      </c>
      <c r="CO870">
        <v>0</v>
      </c>
      <c r="CP870">
        <v>0</v>
      </c>
      <c r="CQ870">
        <v>0</v>
      </c>
      <c r="CR870">
        <v>0</v>
      </c>
      <c r="CS870">
        <v>0</v>
      </c>
      <c r="CT870">
        <v>0</v>
      </c>
      <c r="CU870">
        <v>0</v>
      </c>
      <c r="CV870">
        <v>0</v>
      </c>
      <c r="CW870">
        <v>0</v>
      </c>
      <c r="CX870">
        <v>0</v>
      </c>
      <c r="CY870">
        <v>0</v>
      </c>
      <c r="CZ870">
        <v>0</v>
      </c>
      <c r="DA870">
        <v>0</v>
      </c>
      <c r="DB870">
        <v>0</v>
      </c>
      <c r="DC870">
        <v>0</v>
      </c>
      <c r="DD870">
        <v>0</v>
      </c>
      <c r="DE870">
        <v>0</v>
      </c>
      <c r="DF870">
        <v>0</v>
      </c>
      <c r="DG870">
        <v>0</v>
      </c>
      <c r="DH870">
        <v>0</v>
      </c>
      <c r="DI870">
        <v>0</v>
      </c>
      <c r="DJ870">
        <v>0</v>
      </c>
      <c r="DK870">
        <v>0</v>
      </c>
      <c r="DL870">
        <v>0</v>
      </c>
      <c r="DM870">
        <v>0</v>
      </c>
      <c r="DN870">
        <v>0</v>
      </c>
      <c r="DO870">
        <v>0</v>
      </c>
      <c r="DP870">
        <v>0</v>
      </c>
      <c r="DQ870">
        <v>0</v>
      </c>
    </row>
    <row r="871" spans="1:121" x14ac:dyDescent="0.25">
      <c r="A871" t="s">
        <v>2609</v>
      </c>
      <c r="B871" t="s">
        <v>136</v>
      </c>
      <c r="C871" t="s">
        <v>137</v>
      </c>
      <c r="D871">
        <v>38</v>
      </c>
      <c r="E871" t="s">
        <v>138</v>
      </c>
      <c r="F871" t="s">
        <v>2608</v>
      </c>
      <c r="G871" s="65">
        <v>26636</v>
      </c>
      <c r="H871" t="s">
        <v>141</v>
      </c>
      <c r="I871" t="s">
        <v>142</v>
      </c>
      <c r="J871" s="66">
        <v>200010130388191</v>
      </c>
      <c r="K871" t="s">
        <v>143</v>
      </c>
      <c r="L871">
        <v>6</v>
      </c>
      <c r="M871" s="65">
        <v>45663</v>
      </c>
      <c r="N871" t="s">
        <v>356</v>
      </c>
      <c r="O871" t="s">
        <v>357</v>
      </c>
      <c r="P871" t="s">
        <v>356</v>
      </c>
      <c r="Q871" t="s">
        <v>357</v>
      </c>
      <c r="R871">
        <v>1</v>
      </c>
      <c r="S871" t="s">
        <v>146</v>
      </c>
      <c r="T871" t="s">
        <v>147</v>
      </c>
      <c r="U871" t="s">
        <v>148</v>
      </c>
      <c r="V871" t="s">
        <v>149</v>
      </c>
      <c r="W871" t="s">
        <v>150</v>
      </c>
      <c r="X871">
        <v>1913</v>
      </c>
      <c r="Y871" t="s">
        <v>2610</v>
      </c>
      <c r="AB871" t="s">
        <v>154</v>
      </c>
      <c r="AC871" t="s">
        <v>155</v>
      </c>
      <c r="AP871" t="s">
        <v>158</v>
      </c>
      <c r="AQ871" t="s">
        <v>159</v>
      </c>
      <c r="AR871">
        <v>2025</v>
      </c>
      <c r="AS871">
        <v>12</v>
      </c>
      <c r="AT871" s="65">
        <v>45669</v>
      </c>
      <c r="AU871" t="s">
        <v>160</v>
      </c>
      <c r="AV871" t="s">
        <v>161</v>
      </c>
      <c r="AW871" t="s">
        <v>162</v>
      </c>
      <c r="AX871">
        <v>39480.51</v>
      </c>
      <c r="AY871">
        <v>0</v>
      </c>
      <c r="AZ871">
        <v>0</v>
      </c>
      <c r="BA871">
        <v>0</v>
      </c>
      <c r="BB871">
        <v>0</v>
      </c>
      <c r="BC871">
        <v>0</v>
      </c>
      <c r="BD871">
        <v>0</v>
      </c>
      <c r="BE871">
        <v>0</v>
      </c>
      <c r="BF871">
        <v>0</v>
      </c>
      <c r="BG871">
        <v>0</v>
      </c>
      <c r="BH871">
        <v>0</v>
      </c>
      <c r="BI871">
        <v>0</v>
      </c>
      <c r="BJ871">
        <v>1133.0899999999999</v>
      </c>
      <c r="BK871">
        <v>81.36</v>
      </c>
      <c r="BL871">
        <v>1200.21</v>
      </c>
      <c r="BM871">
        <v>0</v>
      </c>
      <c r="BN871">
        <v>0</v>
      </c>
      <c r="BO871">
        <v>1919.78</v>
      </c>
      <c r="BP871">
        <v>0</v>
      </c>
      <c r="BQ871">
        <v>0</v>
      </c>
      <c r="BR871">
        <v>0</v>
      </c>
      <c r="BS871">
        <v>0</v>
      </c>
      <c r="BT871">
        <v>0</v>
      </c>
      <c r="BU871">
        <v>0</v>
      </c>
      <c r="BV871">
        <v>0</v>
      </c>
      <c r="BW871">
        <v>0</v>
      </c>
      <c r="BX871">
        <v>0</v>
      </c>
      <c r="BY871">
        <v>0</v>
      </c>
      <c r="BZ871">
        <v>0</v>
      </c>
      <c r="CA871">
        <v>0</v>
      </c>
      <c r="CB871">
        <v>0</v>
      </c>
      <c r="CC871">
        <v>0</v>
      </c>
      <c r="CD871">
        <v>0</v>
      </c>
      <c r="CE871">
        <v>0</v>
      </c>
      <c r="CF871">
        <v>0</v>
      </c>
      <c r="CG871">
        <v>0</v>
      </c>
      <c r="CH871">
        <v>0</v>
      </c>
      <c r="CI871">
        <v>0</v>
      </c>
      <c r="CJ871">
        <v>0</v>
      </c>
      <c r="CK871">
        <v>0</v>
      </c>
      <c r="CL871">
        <v>0</v>
      </c>
      <c r="CM871">
        <v>0</v>
      </c>
      <c r="CN871">
        <v>0</v>
      </c>
      <c r="CO871">
        <v>0</v>
      </c>
      <c r="CP871">
        <v>0</v>
      </c>
      <c r="CQ871">
        <v>0</v>
      </c>
      <c r="CR871">
        <v>0</v>
      </c>
      <c r="CS871">
        <v>0</v>
      </c>
      <c r="CT871">
        <v>0</v>
      </c>
      <c r="CU871">
        <v>0</v>
      </c>
      <c r="CV871">
        <v>0</v>
      </c>
      <c r="CW871">
        <v>0</v>
      </c>
      <c r="CX871">
        <v>0</v>
      </c>
      <c r="CY871">
        <v>0</v>
      </c>
      <c r="CZ871">
        <v>0</v>
      </c>
      <c r="DA871">
        <v>0</v>
      </c>
      <c r="DB871">
        <v>0</v>
      </c>
      <c r="DC871">
        <v>0</v>
      </c>
      <c r="DD871">
        <v>0</v>
      </c>
      <c r="DE871">
        <v>0</v>
      </c>
      <c r="DF871">
        <v>0</v>
      </c>
      <c r="DG871">
        <v>0</v>
      </c>
      <c r="DH871">
        <v>0</v>
      </c>
      <c r="DI871">
        <v>0</v>
      </c>
      <c r="DJ871">
        <v>0</v>
      </c>
      <c r="DK871">
        <v>0</v>
      </c>
      <c r="DL871">
        <v>0</v>
      </c>
      <c r="DM871">
        <v>0</v>
      </c>
      <c r="DN871">
        <v>0</v>
      </c>
      <c r="DO871">
        <v>0</v>
      </c>
      <c r="DP871">
        <v>0</v>
      </c>
      <c r="DQ871">
        <v>0</v>
      </c>
    </row>
    <row r="872" spans="1:121" x14ac:dyDescent="0.25">
      <c r="A872" t="s">
        <v>2612</v>
      </c>
      <c r="B872" t="s">
        <v>136</v>
      </c>
      <c r="C872" t="s">
        <v>137</v>
      </c>
      <c r="D872">
        <v>85</v>
      </c>
      <c r="E872" t="s">
        <v>138</v>
      </c>
      <c r="F872" t="s">
        <v>2611</v>
      </c>
      <c r="G872" t="s">
        <v>2613</v>
      </c>
      <c r="H872" t="s">
        <v>166</v>
      </c>
      <c r="I872" t="s">
        <v>142</v>
      </c>
      <c r="J872" s="66">
        <v>9605191319</v>
      </c>
      <c r="K872" t="s">
        <v>143</v>
      </c>
      <c r="L872">
        <v>1</v>
      </c>
      <c r="M872" s="65">
        <v>45665</v>
      </c>
      <c r="N872" t="s">
        <v>167</v>
      </c>
      <c r="O872" t="s">
        <v>168</v>
      </c>
      <c r="P872" t="s">
        <v>167</v>
      </c>
      <c r="Q872" t="s">
        <v>168</v>
      </c>
      <c r="R872">
        <v>34</v>
      </c>
      <c r="S872" t="s">
        <v>169</v>
      </c>
      <c r="T872" t="s">
        <v>147</v>
      </c>
      <c r="U872" t="s">
        <v>148</v>
      </c>
      <c r="V872" t="s">
        <v>149</v>
      </c>
      <c r="W872" t="s">
        <v>150</v>
      </c>
      <c r="X872">
        <v>2210</v>
      </c>
      <c r="Y872" t="s">
        <v>170</v>
      </c>
      <c r="AB872" t="s">
        <v>154</v>
      </c>
      <c r="AC872" t="s">
        <v>155</v>
      </c>
      <c r="AP872" t="s">
        <v>158</v>
      </c>
      <c r="AQ872" t="s">
        <v>159</v>
      </c>
      <c r="AR872">
        <v>2025</v>
      </c>
      <c r="AS872">
        <v>12</v>
      </c>
      <c r="AT872" s="65">
        <v>45669</v>
      </c>
      <c r="AU872" t="s">
        <v>160</v>
      </c>
      <c r="AV872" t="s">
        <v>161</v>
      </c>
      <c r="AW872" t="s">
        <v>171</v>
      </c>
      <c r="AX872">
        <v>0</v>
      </c>
      <c r="AY872">
        <v>0</v>
      </c>
      <c r="AZ872">
        <v>0</v>
      </c>
      <c r="BA872">
        <v>0</v>
      </c>
      <c r="BB872">
        <v>0</v>
      </c>
      <c r="BC872">
        <v>0</v>
      </c>
      <c r="BD872">
        <v>0</v>
      </c>
      <c r="BE872">
        <v>0</v>
      </c>
      <c r="BF872">
        <v>0</v>
      </c>
      <c r="BG872">
        <v>0</v>
      </c>
      <c r="BH872">
        <v>0</v>
      </c>
      <c r="BI872">
        <v>0</v>
      </c>
      <c r="BJ872">
        <v>2296</v>
      </c>
      <c r="BK872">
        <v>7400.87</v>
      </c>
      <c r="BL872">
        <v>2432</v>
      </c>
      <c r="BM872">
        <v>0</v>
      </c>
      <c r="BN872">
        <v>0</v>
      </c>
      <c r="BO872">
        <v>0</v>
      </c>
      <c r="BP872">
        <v>0</v>
      </c>
      <c r="BQ872">
        <v>0</v>
      </c>
      <c r="BR872">
        <v>0</v>
      </c>
      <c r="BS872">
        <v>0</v>
      </c>
      <c r="BT872">
        <v>0</v>
      </c>
      <c r="BU872">
        <v>0</v>
      </c>
      <c r="BV872">
        <v>0</v>
      </c>
      <c r="BW872">
        <v>0</v>
      </c>
      <c r="BX872">
        <v>0</v>
      </c>
      <c r="BY872">
        <v>0</v>
      </c>
      <c r="BZ872">
        <v>0</v>
      </c>
      <c r="CA872">
        <v>0</v>
      </c>
      <c r="CB872">
        <v>0</v>
      </c>
      <c r="CC872">
        <v>0</v>
      </c>
      <c r="CD872">
        <v>0</v>
      </c>
      <c r="CE872">
        <v>0</v>
      </c>
      <c r="CF872">
        <v>0</v>
      </c>
      <c r="CG872">
        <v>0</v>
      </c>
      <c r="CH872">
        <v>0</v>
      </c>
      <c r="CI872">
        <v>0</v>
      </c>
      <c r="CJ872">
        <v>0</v>
      </c>
      <c r="CK872">
        <v>0</v>
      </c>
      <c r="CL872">
        <v>0</v>
      </c>
      <c r="CM872">
        <v>0</v>
      </c>
      <c r="CN872">
        <v>0</v>
      </c>
      <c r="CO872">
        <v>0</v>
      </c>
      <c r="CP872">
        <v>0</v>
      </c>
      <c r="CQ872">
        <v>0</v>
      </c>
      <c r="CR872">
        <v>0</v>
      </c>
      <c r="CS872">
        <v>0</v>
      </c>
      <c r="CT872">
        <v>0</v>
      </c>
      <c r="CU872">
        <v>0</v>
      </c>
      <c r="CV872">
        <v>0</v>
      </c>
      <c r="CW872">
        <v>0</v>
      </c>
      <c r="CX872">
        <v>0</v>
      </c>
      <c r="CY872">
        <v>0</v>
      </c>
      <c r="CZ872">
        <v>0</v>
      </c>
      <c r="DA872">
        <v>0</v>
      </c>
      <c r="DB872">
        <v>0</v>
      </c>
      <c r="DC872">
        <v>0</v>
      </c>
      <c r="DD872">
        <v>0</v>
      </c>
      <c r="DE872">
        <v>0</v>
      </c>
      <c r="DF872">
        <v>0</v>
      </c>
      <c r="DG872">
        <v>0</v>
      </c>
      <c r="DH872">
        <v>0</v>
      </c>
      <c r="DI872">
        <v>0</v>
      </c>
      <c r="DJ872">
        <v>0</v>
      </c>
      <c r="DK872">
        <v>0</v>
      </c>
      <c r="DL872">
        <v>0</v>
      </c>
      <c r="DM872">
        <v>0</v>
      </c>
      <c r="DN872">
        <v>0</v>
      </c>
      <c r="DO872">
        <v>0</v>
      </c>
      <c r="DP872">
        <v>0</v>
      </c>
      <c r="DQ872">
        <v>0</v>
      </c>
    </row>
    <row r="873" spans="1:121" x14ac:dyDescent="0.25">
      <c r="A873" t="s">
        <v>2615</v>
      </c>
      <c r="B873" t="s">
        <v>136</v>
      </c>
      <c r="C873" t="s">
        <v>137</v>
      </c>
      <c r="D873">
        <v>68</v>
      </c>
      <c r="E873" t="s">
        <v>138</v>
      </c>
      <c r="F873" t="s">
        <v>2614</v>
      </c>
      <c r="G873" s="65">
        <v>34435</v>
      </c>
      <c r="H873" t="s">
        <v>166</v>
      </c>
      <c r="I873" t="s">
        <v>142</v>
      </c>
      <c r="J873" s="66">
        <v>200019603156985</v>
      </c>
      <c r="K873" t="s">
        <v>143</v>
      </c>
      <c r="L873">
        <v>4</v>
      </c>
      <c r="M873" s="65">
        <v>45663</v>
      </c>
      <c r="N873" t="s">
        <v>403</v>
      </c>
      <c r="O873" t="s">
        <v>404</v>
      </c>
      <c r="P873" t="s">
        <v>403</v>
      </c>
      <c r="Q873" t="s">
        <v>404</v>
      </c>
      <c r="R873">
        <v>1</v>
      </c>
      <c r="S873" t="s">
        <v>146</v>
      </c>
      <c r="T873" t="s">
        <v>147</v>
      </c>
      <c r="U873" t="s">
        <v>148</v>
      </c>
      <c r="V873" t="s">
        <v>149</v>
      </c>
      <c r="W873" t="s">
        <v>150</v>
      </c>
      <c r="X873">
        <v>3389</v>
      </c>
      <c r="Y873" t="s">
        <v>277</v>
      </c>
      <c r="Z873" t="s">
        <v>193</v>
      </c>
      <c r="AA873" t="s">
        <v>194</v>
      </c>
      <c r="AB873" t="s">
        <v>154</v>
      </c>
      <c r="AC873" t="s">
        <v>155</v>
      </c>
      <c r="AF873" t="s">
        <v>156</v>
      </c>
      <c r="AG873" t="s">
        <v>157</v>
      </c>
      <c r="AP873" t="s">
        <v>158</v>
      </c>
      <c r="AQ873" t="s">
        <v>159</v>
      </c>
      <c r="AR873">
        <v>2025</v>
      </c>
      <c r="AS873">
        <v>12</v>
      </c>
      <c r="AT873" s="65">
        <v>45669</v>
      </c>
      <c r="AU873" t="s">
        <v>160</v>
      </c>
      <c r="AV873" t="s">
        <v>161</v>
      </c>
      <c r="AW873" t="s">
        <v>162</v>
      </c>
      <c r="AX873">
        <v>40000</v>
      </c>
      <c r="AY873">
        <v>0</v>
      </c>
      <c r="AZ873">
        <v>0</v>
      </c>
      <c r="BA873">
        <v>0</v>
      </c>
      <c r="BB873">
        <v>0</v>
      </c>
      <c r="BC873">
        <v>0</v>
      </c>
      <c r="BD873">
        <v>0</v>
      </c>
      <c r="BE873">
        <v>0</v>
      </c>
      <c r="BF873">
        <v>0</v>
      </c>
      <c r="BG873">
        <v>0</v>
      </c>
      <c r="BH873">
        <v>0</v>
      </c>
      <c r="BI873">
        <v>0</v>
      </c>
      <c r="BJ873">
        <v>1148</v>
      </c>
      <c r="BK873">
        <v>442.65</v>
      </c>
      <c r="BL873">
        <v>1216</v>
      </c>
      <c r="BM873">
        <v>0</v>
      </c>
      <c r="BN873">
        <v>0</v>
      </c>
      <c r="BO873">
        <v>0</v>
      </c>
      <c r="BP873">
        <v>0</v>
      </c>
      <c r="BQ873">
        <v>0</v>
      </c>
      <c r="BR873">
        <v>0</v>
      </c>
      <c r="BS873">
        <v>0</v>
      </c>
      <c r="BT873">
        <v>0</v>
      </c>
      <c r="BU873">
        <v>0</v>
      </c>
      <c r="BV873">
        <v>0</v>
      </c>
      <c r="BW873">
        <v>0</v>
      </c>
      <c r="BX873">
        <v>0</v>
      </c>
      <c r="BY873">
        <v>0</v>
      </c>
      <c r="BZ873">
        <v>1566</v>
      </c>
      <c r="CA873">
        <v>0</v>
      </c>
      <c r="CB873">
        <v>0</v>
      </c>
      <c r="CC873">
        <v>0</v>
      </c>
      <c r="CD873">
        <v>0</v>
      </c>
      <c r="CE873">
        <v>0</v>
      </c>
      <c r="CF873">
        <v>0</v>
      </c>
      <c r="CG873">
        <v>0</v>
      </c>
      <c r="CH873">
        <v>0</v>
      </c>
      <c r="CI873">
        <v>0</v>
      </c>
      <c r="CJ873">
        <v>0</v>
      </c>
      <c r="CK873">
        <v>0</v>
      </c>
      <c r="CL873">
        <v>0</v>
      </c>
      <c r="CM873">
        <v>0</v>
      </c>
      <c r="CN873">
        <v>0</v>
      </c>
      <c r="CO873">
        <v>0</v>
      </c>
      <c r="CP873">
        <v>0</v>
      </c>
      <c r="CQ873">
        <v>0</v>
      </c>
      <c r="CR873">
        <v>0</v>
      </c>
      <c r="CS873">
        <v>0</v>
      </c>
      <c r="CT873">
        <v>0</v>
      </c>
      <c r="CU873">
        <v>0</v>
      </c>
      <c r="CV873">
        <v>0</v>
      </c>
      <c r="CW873">
        <v>0</v>
      </c>
      <c r="CX873">
        <v>0</v>
      </c>
      <c r="CY873">
        <v>0</v>
      </c>
      <c r="CZ873">
        <v>0</v>
      </c>
      <c r="DA873">
        <v>0</v>
      </c>
      <c r="DB873">
        <v>0</v>
      </c>
      <c r="DC873">
        <v>0</v>
      </c>
      <c r="DD873">
        <v>0</v>
      </c>
      <c r="DE873">
        <v>0</v>
      </c>
      <c r="DF873">
        <v>0</v>
      </c>
      <c r="DG873">
        <v>0</v>
      </c>
      <c r="DH873">
        <v>0</v>
      </c>
      <c r="DI873">
        <v>0</v>
      </c>
      <c r="DJ873">
        <v>0</v>
      </c>
      <c r="DK873">
        <v>0</v>
      </c>
      <c r="DL873">
        <v>0</v>
      </c>
      <c r="DM873">
        <v>0</v>
      </c>
      <c r="DN873">
        <v>0</v>
      </c>
      <c r="DO873">
        <v>0</v>
      </c>
      <c r="DP873">
        <v>0</v>
      </c>
      <c r="DQ873">
        <v>0</v>
      </c>
    </row>
    <row r="874" spans="1:121" x14ac:dyDescent="0.25">
      <c r="A874" t="s">
        <v>2617</v>
      </c>
      <c r="B874" t="s">
        <v>136</v>
      </c>
      <c r="C874" t="s">
        <v>137</v>
      </c>
      <c r="D874">
        <v>8</v>
      </c>
      <c r="E874" t="s">
        <v>138</v>
      </c>
      <c r="F874" t="s">
        <v>2616</v>
      </c>
      <c r="G874" t="s">
        <v>2618</v>
      </c>
      <c r="H874" t="s">
        <v>141</v>
      </c>
      <c r="I874" t="s">
        <v>142</v>
      </c>
      <c r="J874" s="66">
        <v>200019605578703</v>
      </c>
      <c r="K874" t="s">
        <v>143</v>
      </c>
      <c r="L874">
        <v>4</v>
      </c>
      <c r="M874" s="65">
        <v>45663</v>
      </c>
      <c r="N874" t="s">
        <v>574</v>
      </c>
      <c r="O874" t="s">
        <v>575</v>
      </c>
      <c r="P874" t="s">
        <v>574</v>
      </c>
      <c r="Q874" t="s">
        <v>575</v>
      </c>
      <c r="R874">
        <v>1</v>
      </c>
      <c r="S874" t="s">
        <v>146</v>
      </c>
      <c r="T874" t="s">
        <v>147</v>
      </c>
      <c r="U874" t="s">
        <v>148</v>
      </c>
      <c r="V874" t="s">
        <v>149</v>
      </c>
      <c r="W874" t="s">
        <v>150</v>
      </c>
      <c r="X874">
        <v>1500</v>
      </c>
      <c r="Y874" t="s">
        <v>264</v>
      </c>
      <c r="Z874" t="s">
        <v>152</v>
      </c>
      <c r="AA874" t="s">
        <v>153</v>
      </c>
      <c r="AB874" t="s">
        <v>154</v>
      </c>
      <c r="AC874" t="s">
        <v>155</v>
      </c>
      <c r="AF874" t="s">
        <v>188</v>
      </c>
      <c r="AG874" t="s">
        <v>189</v>
      </c>
      <c r="AP874" t="s">
        <v>158</v>
      </c>
      <c r="AQ874" t="s">
        <v>159</v>
      </c>
      <c r="AR874">
        <v>2025</v>
      </c>
      <c r="AS874">
        <v>12</v>
      </c>
      <c r="AT874" s="65">
        <v>45669</v>
      </c>
      <c r="AU874" t="s">
        <v>160</v>
      </c>
      <c r="AV874" t="s">
        <v>161</v>
      </c>
      <c r="AW874" t="s">
        <v>162</v>
      </c>
      <c r="AX874">
        <v>70000</v>
      </c>
      <c r="AY874">
        <v>0</v>
      </c>
      <c r="AZ874">
        <v>0</v>
      </c>
      <c r="BA874">
        <v>0</v>
      </c>
      <c r="BB874">
        <v>0</v>
      </c>
      <c r="BC874">
        <v>0</v>
      </c>
      <c r="BD874">
        <v>0</v>
      </c>
      <c r="BE874">
        <v>0</v>
      </c>
      <c r="BF874">
        <v>0</v>
      </c>
      <c r="BG874">
        <v>0</v>
      </c>
      <c r="BH874">
        <v>0</v>
      </c>
      <c r="BI874">
        <v>0</v>
      </c>
      <c r="BJ874">
        <v>2009</v>
      </c>
      <c r="BK874">
        <v>5368.48</v>
      </c>
      <c r="BL874">
        <v>2128</v>
      </c>
      <c r="BM874">
        <v>0</v>
      </c>
      <c r="BN874">
        <v>0</v>
      </c>
      <c r="BO874">
        <v>0</v>
      </c>
      <c r="BP874">
        <v>0</v>
      </c>
      <c r="BQ874">
        <v>0</v>
      </c>
      <c r="BR874">
        <v>0</v>
      </c>
      <c r="BS874">
        <v>0</v>
      </c>
      <c r="BT874">
        <v>0</v>
      </c>
      <c r="BU874">
        <v>0</v>
      </c>
      <c r="BV874">
        <v>0</v>
      </c>
      <c r="BW874">
        <v>0</v>
      </c>
      <c r="BX874">
        <v>0</v>
      </c>
      <c r="BY874">
        <v>0</v>
      </c>
      <c r="BZ874">
        <v>13407.42</v>
      </c>
      <c r="CA874">
        <v>0</v>
      </c>
      <c r="CB874">
        <v>0</v>
      </c>
      <c r="CC874">
        <v>0</v>
      </c>
      <c r="CD874">
        <v>0</v>
      </c>
      <c r="CE874">
        <v>0</v>
      </c>
      <c r="CF874">
        <v>0</v>
      </c>
      <c r="CG874">
        <v>0</v>
      </c>
      <c r="CH874">
        <v>0</v>
      </c>
      <c r="CI874">
        <v>0</v>
      </c>
      <c r="CJ874">
        <v>0</v>
      </c>
      <c r="CK874">
        <v>0</v>
      </c>
      <c r="CL874">
        <v>0</v>
      </c>
      <c r="CM874">
        <v>0</v>
      </c>
      <c r="CN874">
        <v>0</v>
      </c>
      <c r="CO874">
        <v>0</v>
      </c>
      <c r="CP874">
        <v>0</v>
      </c>
      <c r="CQ874">
        <v>0</v>
      </c>
      <c r="CR874">
        <v>0</v>
      </c>
      <c r="CS874">
        <v>0</v>
      </c>
      <c r="CT874">
        <v>0</v>
      </c>
      <c r="CU874">
        <v>0</v>
      </c>
      <c r="CV874">
        <v>0</v>
      </c>
      <c r="CW874">
        <v>0</v>
      </c>
      <c r="CX874">
        <v>0</v>
      </c>
      <c r="CY874">
        <v>0</v>
      </c>
      <c r="CZ874">
        <v>0</v>
      </c>
      <c r="DA874">
        <v>0</v>
      </c>
      <c r="DB874">
        <v>0</v>
      </c>
      <c r="DC874">
        <v>0</v>
      </c>
      <c r="DD874">
        <v>0</v>
      </c>
      <c r="DE874">
        <v>0</v>
      </c>
      <c r="DF874">
        <v>0</v>
      </c>
      <c r="DG874">
        <v>0</v>
      </c>
      <c r="DH874">
        <v>0</v>
      </c>
      <c r="DI874">
        <v>0</v>
      </c>
      <c r="DJ874">
        <v>0</v>
      </c>
      <c r="DK874">
        <v>0</v>
      </c>
      <c r="DL874">
        <v>0</v>
      </c>
      <c r="DM874">
        <v>0</v>
      </c>
      <c r="DN874">
        <v>0</v>
      </c>
      <c r="DO874">
        <v>0</v>
      </c>
      <c r="DP874">
        <v>0</v>
      </c>
      <c r="DQ874">
        <v>0</v>
      </c>
    </row>
    <row r="875" spans="1:121" x14ac:dyDescent="0.25">
      <c r="A875" t="s">
        <v>2620</v>
      </c>
      <c r="B875" t="s">
        <v>136</v>
      </c>
      <c r="C875" t="s">
        <v>137</v>
      </c>
      <c r="D875">
        <v>161</v>
      </c>
      <c r="E875" t="s">
        <v>138</v>
      </c>
      <c r="F875" t="s">
        <v>2619</v>
      </c>
      <c r="G875" s="65">
        <v>29902</v>
      </c>
      <c r="H875" t="s">
        <v>166</v>
      </c>
      <c r="I875" t="s">
        <v>142</v>
      </c>
      <c r="J875" s="66">
        <v>9607710060</v>
      </c>
      <c r="K875" t="s">
        <v>143</v>
      </c>
      <c r="L875">
        <v>1</v>
      </c>
      <c r="M875" s="65">
        <v>45669</v>
      </c>
      <c r="N875" t="s">
        <v>167</v>
      </c>
      <c r="O875" t="s">
        <v>168</v>
      </c>
      <c r="P875" t="s">
        <v>167</v>
      </c>
      <c r="Q875" t="s">
        <v>168</v>
      </c>
      <c r="R875">
        <v>34</v>
      </c>
      <c r="S875" t="s">
        <v>169</v>
      </c>
      <c r="T875" t="s">
        <v>147</v>
      </c>
      <c r="U875" t="s">
        <v>148</v>
      </c>
      <c r="V875" t="s">
        <v>149</v>
      </c>
      <c r="W875" t="s">
        <v>150</v>
      </c>
      <c r="X875">
        <v>4045</v>
      </c>
      <c r="Y875" t="s">
        <v>1467</v>
      </c>
      <c r="AP875" t="s">
        <v>158</v>
      </c>
      <c r="AQ875" t="s">
        <v>159</v>
      </c>
      <c r="AR875">
        <v>2025</v>
      </c>
      <c r="AS875">
        <v>12</v>
      </c>
      <c r="AT875" s="65">
        <v>45669</v>
      </c>
      <c r="AU875" t="s">
        <v>160</v>
      </c>
      <c r="AV875" t="s">
        <v>161</v>
      </c>
      <c r="AW875" t="s">
        <v>171</v>
      </c>
      <c r="AX875">
        <v>0</v>
      </c>
      <c r="AY875">
        <v>0</v>
      </c>
      <c r="AZ875">
        <v>0</v>
      </c>
      <c r="BA875">
        <v>0</v>
      </c>
      <c r="BB875">
        <v>0</v>
      </c>
      <c r="BC875">
        <v>0</v>
      </c>
      <c r="BD875">
        <v>0</v>
      </c>
      <c r="BE875">
        <v>0</v>
      </c>
      <c r="BF875">
        <v>0</v>
      </c>
      <c r="BG875">
        <v>0</v>
      </c>
      <c r="BH875">
        <v>0</v>
      </c>
      <c r="BI875">
        <v>0</v>
      </c>
      <c r="BJ875">
        <v>1435</v>
      </c>
      <c r="BK875">
        <v>1854</v>
      </c>
      <c r="BL875">
        <v>1520</v>
      </c>
      <c r="BM875">
        <v>0</v>
      </c>
      <c r="BN875">
        <v>0</v>
      </c>
      <c r="BO875">
        <v>0</v>
      </c>
      <c r="BP875">
        <v>0</v>
      </c>
      <c r="BQ875">
        <v>0</v>
      </c>
      <c r="BR875">
        <v>0</v>
      </c>
      <c r="BS875">
        <v>0</v>
      </c>
      <c r="BT875">
        <v>0</v>
      </c>
      <c r="BU875">
        <v>0</v>
      </c>
      <c r="BV875">
        <v>0</v>
      </c>
      <c r="BW875">
        <v>0</v>
      </c>
      <c r="BX875">
        <v>0</v>
      </c>
      <c r="BY875">
        <v>0</v>
      </c>
      <c r="BZ875">
        <v>0</v>
      </c>
      <c r="CA875">
        <v>0</v>
      </c>
      <c r="CB875">
        <v>0</v>
      </c>
      <c r="CC875">
        <v>0</v>
      </c>
      <c r="CD875">
        <v>0</v>
      </c>
      <c r="CE875">
        <v>0</v>
      </c>
      <c r="CF875">
        <v>0</v>
      </c>
      <c r="CG875">
        <v>0</v>
      </c>
      <c r="CH875">
        <v>0</v>
      </c>
      <c r="CI875">
        <v>0</v>
      </c>
      <c r="CJ875">
        <v>0</v>
      </c>
      <c r="CK875">
        <v>0</v>
      </c>
      <c r="CL875">
        <v>0</v>
      </c>
      <c r="CM875">
        <v>0</v>
      </c>
      <c r="CN875">
        <v>0</v>
      </c>
      <c r="CO875">
        <v>0</v>
      </c>
      <c r="CP875">
        <v>0</v>
      </c>
      <c r="CQ875">
        <v>0</v>
      </c>
      <c r="CR875">
        <v>0</v>
      </c>
      <c r="CS875">
        <v>0</v>
      </c>
      <c r="CT875">
        <v>0</v>
      </c>
      <c r="CU875">
        <v>0</v>
      </c>
      <c r="CV875">
        <v>0</v>
      </c>
      <c r="CW875">
        <v>0</v>
      </c>
      <c r="CX875">
        <v>0</v>
      </c>
      <c r="CY875">
        <v>0</v>
      </c>
      <c r="CZ875">
        <v>0</v>
      </c>
      <c r="DA875">
        <v>0</v>
      </c>
      <c r="DB875">
        <v>0</v>
      </c>
      <c r="DC875">
        <v>0</v>
      </c>
      <c r="DD875">
        <v>0</v>
      </c>
      <c r="DE875">
        <v>0</v>
      </c>
      <c r="DF875">
        <v>0</v>
      </c>
      <c r="DG875">
        <v>0</v>
      </c>
      <c r="DH875">
        <v>0</v>
      </c>
      <c r="DI875">
        <v>0</v>
      </c>
      <c r="DJ875">
        <v>0</v>
      </c>
      <c r="DK875">
        <v>0</v>
      </c>
      <c r="DL875">
        <v>0</v>
      </c>
      <c r="DM875">
        <v>0</v>
      </c>
      <c r="DN875">
        <v>0</v>
      </c>
      <c r="DO875">
        <v>0</v>
      </c>
      <c r="DP875">
        <v>0</v>
      </c>
      <c r="DQ875">
        <v>0</v>
      </c>
    </row>
    <row r="876" spans="1:121" x14ac:dyDescent="0.25">
      <c r="A876" t="s">
        <v>2622</v>
      </c>
      <c r="B876" t="s">
        <v>136</v>
      </c>
      <c r="C876" t="s">
        <v>137</v>
      </c>
      <c r="D876">
        <v>79</v>
      </c>
      <c r="E876" t="s">
        <v>138</v>
      </c>
      <c r="F876" t="s">
        <v>2621</v>
      </c>
      <c r="G876" t="s">
        <v>2623</v>
      </c>
      <c r="H876" t="s">
        <v>166</v>
      </c>
      <c r="I876" t="s">
        <v>142</v>
      </c>
      <c r="J876" s="66">
        <v>9603047825</v>
      </c>
      <c r="K876" t="s">
        <v>143</v>
      </c>
      <c r="L876">
        <v>1</v>
      </c>
      <c r="M876" s="65">
        <v>45665</v>
      </c>
      <c r="N876" t="s">
        <v>167</v>
      </c>
      <c r="O876" t="s">
        <v>168</v>
      </c>
      <c r="P876" t="s">
        <v>167</v>
      </c>
      <c r="Q876" t="s">
        <v>168</v>
      </c>
      <c r="R876">
        <v>34</v>
      </c>
      <c r="S876" t="s">
        <v>169</v>
      </c>
      <c r="T876" t="s">
        <v>147</v>
      </c>
      <c r="U876" t="s">
        <v>148</v>
      </c>
      <c r="V876" t="s">
        <v>149</v>
      </c>
      <c r="W876" t="s">
        <v>150</v>
      </c>
      <c r="X876">
        <v>3306</v>
      </c>
      <c r="Y876" t="s">
        <v>202</v>
      </c>
      <c r="Z876" t="s">
        <v>152</v>
      </c>
      <c r="AA876" t="s">
        <v>153</v>
      </c>
      <c r="AB876" t="s">
        <v>154</v>
      </c>
      <c r="AC876" t="s">
        <v>155</v>
      </c>
      <c r="AF876" t="s">
        <v>188</v>
      </c>
      <c r="AG876" t="s">
        <v>189</v>
      </c>
      <c r="AP876" t="s">
        <v>158</v>
      </c>
      <c r="AQ876" t="s">
        <v>159</v>
      </c>
      <c r="AR876">
        <v>2025</v>
      </c>
      <c r="AS876">
        <v>12</v>
      </c>
      <c r="AT876" s="65">
        <v>45669</v>
      </c>
      <c r="AU876" t="s">
        <v>160</v>
      </c>
      <c r="AV876" t="s">
        <v>161</v>
      </c>
      <c r="AW876" t="s">
        <v>171</v>
      </c>
      <c r="AX876">
        <v>0</v>
      </c>
      <c r="AY876">
        <v>0</v>
      </c>
      <c r="AZ876">
        <v>0</v>
      </c>
      <c r="BA876">
        <v>0</v>
      </c>
      <c r="BB876">
        <v>0</v>
      </c>
      <c r="BC876">
        <v>0</v>
      </c>
      <c r="BD876">
        <v>0</v>
      </c>
      <c r="BE876">
        <v>0</v>
      </c>
      <c r="BF876">
        <v>0</v>
      </c>
      <c r="BG876">
        <v>0</v>
      </c>
      <c r="BH876">
        <v>0</v>
      </c>
      <c r="BI876">
        <v>0</v>
      </c>
      <c r="BJ876">
        <v>3444</v>
      </c>
      <c r="BK876">
        <v>16809.87</v>
      </c>
      <c r="BL876">
        <v>3648</v>
      </c>
      <c r="BM876">
        <v>0</v>
      </c>
      <c r="BN876">
        <v>0</v>
      </c>
      <c r="BO876">
        <v>0</v>
      </c>
      <c r="BP876">
        <v>0</v>
      </c>
      <c r="BQ876">
        <v>0</v>
      </c>
      <c r="BR876">
        <v>0</v>
      </c>
      <c r="BS876">
        <v>0</v>
      </c>
      <c r="BT876">
        <v>0</v>
      </c>
      <c r="BU876">
        <v>0</v>
      </c>
      <c r="BV876">
        <v>0</v>
      </c>
      <c r="BW876">
        <v>0</v>
      </c>
      <c r="BX876">
        <v>0</v>
      </c>
      <c r="BY876">
        <v>0</v>
      </c>
      <c r="BZ876">
        <v>0</v>
      </c>
      <c r="CA876">
        <v>0</v>
      </c>
      <c r="CB876">
        <v>0</v>
      </c>
      <c r="CC876">
        <v>0</v>
      </c>
      <c r="CD876">
        <v>0</v>
      </c>
      <c r="CE876">
        <v>0</v>
      </c>
      <c r="CF876">
        <v>0</v>
      </c>
      <c r="CG876">
        <v>0</v>
      </c>
      <c r="CH876">
        <v>0</v>
      </c>
      <c r="CI876">
        <v>0</v>
      </c>
      <c r="CJ876">
        <v>0</v>
      </c>
      <c r="CK876">
        <v>0</v>
      </c>
      <c r="CL876">
        <v>0</v>
      </c>
      <c r="CM876">
        <v>0</v>
      </c>
      <c r="CN876">
        <v>0</v>
      </c>
      <c r="CO876">
        <v>0</v>
      </c>
      <c r="CP876">
        <v>0</v>
      </c>
      <c r="CQ876">
        <v>0</v>
      </c>
      <c r="CR876">
        <v>0</v>
      </c>
      <c r="CS876">
        <v>0</v>
      </c>
      <c r="CT876">
        <v>0</v>
      </c>
      <c r="CU876">
        <v>0</v>
      </c>
      <c r="CV876">
        <v>0</v>
      </c>
      <c r="CW876">
        <v>0</v>
      </c>
      <c r="CX876">
        <v>0</v>
      </c>
      <c r="CY876">
        <v>0</v>
      </c>
      <c r="CZ876">
        <v>0</v>
      </c>
      <c r="DA876">
        <v>0</v>
      </c>
      <c r="DB876">
        <v>0</v>
      </c>
      <c r="DC876">
        <v>0</v>
      </c>
      <c r="DD876">
        <v>0</v>
      </c>
      <c r="DE876">
        <v>0</v>
      </c>
      <c r="DF876">
        <v>0</v>
      </c>
      <c r="DG876">
        <v>0</v>
      </c>
      <c r="DH876">
        <v>0</v>
      </c>
      <c r="DI876">
        <v>0</v>
      </c>
      <c r="DJ876">
        <v>0</v>
      </c>
      <c r="DK876">
        <v>0</v>
      </c>
      <c r="DL876">
        <v>0</v>
      </c>
      <c r="DM876">
        <v>0</v>
      </c>
      <c r="DN876">
        <v>0</v>
      </c>
      <c r="DO876">
        <v>0</v>
      </c>
      <c r="DP876">
        <v>0</v>
      </c>
      <c r="DQ876">
        <v>0</v>
      </c>
    </row>
    <row r="877" spans="1:121" x14ac:dyDescent="0.25">
      <c r="A877" t="s">
        <v>2625</v>
      </c>
      <c r="B877" t="s">
        <v>136</v>
      </c>
      <c r="C877" t="s">
        <v>137</v>
      </c>
      <c r="D877">
        <v>49</v>
      </c>
      <c r="E877" t="s">
        <v>138</v>
      </c>
      <c r="F877" t="s">
        <v>2624</v>
      </c>
      <c r="G877" s="65">
        <v>33794</v>
      </c>
      <c r="H877" t="s">
        <v>166</v>
      </c>
      <c r="I877" t="s">
        <v>142</v>
      </c>
      <c r="J877" s="66">
        <v>9608526733</v>
      </c>
      <c r="K877" t="s">
        <v>143</v>
      </c>
      <c r="L877">
        <v>1</v>
      </c>
      <c r="M877" s="65">
        <v>45664</v>
      </c>
      <c r="N877" t="s">
        <v>167</v>
      </c>
      <c r="O877" t="s">
        <v>168</v>
      </c>
      <c r="P877" t="s">
        <v>167</v>
      </c>
      <c r="Q877" t="s">
        <v>168</v>
      </c>
      <c r="R877">
        <v>1</v>
      </c>
      <c r="S877" t="s">
        <v>146</v>
      </c>
      <c r="T877" t="s">
        <v>147</v>
      </c>
      <c r="U877" t="s">
        <v>148</v>
      </c>
      <c r="V877" t="s">
        <v>149</v>
      </c>
      <c r="W877" t="s">
        <v>150</v>
      </c>
      <c r="X877">
        <v>3389</v>
      </c>
      <c r="Y877" t="s">
        <v>277</v>
      </c>
      <c r="Z877" t="s">
        <v>193</v>
      </c>
      <c r="AA877" t="s">
        <v>194</v>
      </c>
      <c r="AB877" t="s">
        <v>154</v>
      </c>
      <c r="AC877" t="s">
        <v>155</v>
      </c>
      <c r="AF877" t="s">
        <v>156</v>
      </c>
      <c r="AG877" t="s">
        <v>157</v>
      </c>
      <c r="AP877" t="s">
        <v>158</v>
      </c>
      <c r="AQ877" t="s">
        <v>159</v>
      </c>
      <c r="AR877">
        <v>2025</v>
      </c>
      <c r="AS877">
        <v>12</v>
      </c>
      <c r="AT877" s="65">
        <v>45669</v>
      </c>
      <c r="AU877" t="s">
        <v>160</v>
      </c>
      <c r="AV877" t="s">
        <v>161</v>
      </c>
      <c r="AW877" t="s">
        <v>162</v>
      </c>
      <c r="AX877">
        <v>33500</v>
      </c>
      <c r="AY877">
        <v>0</v>
      </c>
      <c r="AZ877">
        <v>0</v>
      </c>
      <c r="BA877">
        <v>0</v>
      </c>
      <c r="BB877">
        <v>0</v>
      </c>
      <c r="BC877">
        <v>0</v>
      </c>
      <c r="BD877">
        <v>0</v>
      </c>
      <c r="BE877">
        <v>0</v>
      </c>
      <c r="BF877">
        <v>0</v>
      </c>
      <c r="BG877">
        <v>0</v>
      </c>
      <c r="BH877">
        <v>0</v>
      </c>
      <c r="BI877">
        <v>0</v>
      </c>
      <c r="BJ877">
        <v>961.45</v>
      </c>
      <c r="BK877">
        <v>0</v>
      </c>
      <c r="BL877">
        <v>1018.4</v>
      </c>
      <c r="BM877">
        <v>0</v>
      </c>
      <c r="BN877">
        <v>0</v>
      </c>
      <c r="BO877">
        <v>0</v>
      </c>
      <c r="BP877">
        <v>0</v>
      </c>
      <c r="BQ877">
        <v>0</v>
      </c>
      <c r="BR877">
        <v>0</v>
      </c>
      <c r="BS877">
        <v>0</v>
      </c>
      <c r="BT877">
        <v>0</v>
      </c>
      <c r="BU877">
        <v>0</v>
      </c>
      <c r="BV877">
        <v>0</v>
      </c>
      <c r="BW877">
        <v>0</v>
      </c>
      <c r="BX877">
        <v>0</v>
      </c>
      <c r="BY877">
        <v>0</v>
      </c>
      <c r="BZ877">
        <v>0</v>
      </c>
      <c r="CA877">
        <v>0</v>
      </c>
      <c r="CB877">
        <v>0</v>
      </c>
      <c r="CC877">
        <v>0</v>
      </c>
      <c r="CD877">
        <v>0</v>
      </c>
      <c r="CE877">
        <v>0</v>
      </c>
      <c r="CF877">
        <v>0</v>
      </c>
      <c r="CG877">
        <v>0</v>
      </c>
      <c r="CH877">
        <v>0</v>
      </c>
      <c r="CI877">
        <v>0</v>
      </c>
      <c r="CJ877">
        <v>0</v>
      </c>
      <c r="CK877">
        <v>0</v>
      </c>
      <c r="CL877">
        <v>0</v>
      </c>
      <c r="CM877">
        <v>0</v>
      </c>
      <c r="CN877">
        <v>0</v>
      </c>
      <c r="CO877">
        <v>0</v>
      </c>
      <c r="CP877">
        <v>0</v>
      </c>
      <c r="CQ877">
        <v>0</v>
      </c>
      <c r="CR877">
        <v>0</v>
      </c>
      <c r="CS877">
        <v>0</v>
      </c>
      <c r="CT877">
        <v>0</v>
      </c>
      <c r="CU877">
        <v>0</v>
      </c>
      <c r="CV877">
        <v>0</v>
      </c>
      <c r="CW877">
        <v>0</v>
      </c>
      <c r="CX877">
        <v>0</v>
      </c>
      <c r="CY877">
        <v>0</v>
      </c>
      <c r="CZ877">
        <v>0</v>
      </c>
      <c r="DA877">
        <v>0</v>
      </c>
      <c r="DB877">
        <v>0</v>
      </c>
      <c r="DC877">
        <v>0</v>
      </c>
      <c r="DD877">
        <v>0</v>
      </c>
      <c r="DE877">
        <v>0</v>
      </c>
      <c r="DF877">
        <v>0</v>
      </c>
      <c r="DG877">
        <v>0</v>
      </c>
      <c r="DH877">
        <v>0</v>
      </c>
      <c r="DI877">
        <v>0</v>
      </c>
      <c r="DJ877">
        <v>0</v>
      </c>
      <c r="DK877">
        <v>0</v>
      </c>
      <c r="DL877">
        <v>0</v>
      </c>
      <c r="DM877">
        <v>0</v>
      </c>
      <c r="DN877">
        <v>0</v>
      </c>
      <c r="DO877">
        <v>0</v>
      </c>
      <c r="DP877">
        <v>0</v>
      </c>
      <c r="DQ877">
        <v>0</v>
      </c>
    </row>
    <row r="878" spans="1:121" x14ac:dyDescent="0.25">
      <c r="A878" t="s">
        <v>2627</v>
      </c>
      <c r="B878" t="s">
        <v>136</v>
      </c>
      <c r="C878" t="s">
        <v>137</v>
      </c>
      <c r="D878">
        <v>14</v>
      </c>
      <c r="E878" t="s">
        <v>138</v>
      </c>
      <c r="F878" t="s">
        <v>2626</v>
      </c>
      <c r="G878" s="65">
        <v>22988</v>
      </c>
      <c r="H878" t="s">
        <v>166</v>
      </c>
      <c r="I878" t="s">
        <v>142</v>
      </c>
      <c r="J878" s="66">
        <v>200019605578811</v>
      </c>
      <c r="K878" t="s">
        <v>143</v>
      </c>
      <c r="L878">
        <v>4</v>
      </c>
      <c r="M878" s="65">
        <v>45663</v>
      </c>
      <c r="N878" t="s">
        <v>185</v>
      </c>
      <c r="O878" t="s">
        <v>186</v>
      </c>
      <c r="P878" t="s">
        <v>185</v>
      </c>
      <c r="Q878" t="s">
        <v>186</v>
      </c>
      <c r="R878">
        <v>1</v>
      </c>
      <c r="S878" t="s">
        <v>146</v>
      </c>
      <c r="T878" t="s">
        <v>147</v>
      </c>
      <c r="U878" t="s">
        <v>148</v>
      </c>
      <c r="V878" t="s">
        <v>149</v>
      </c>
      <c r="W878" t="s">
        <v>150</v>
      </c>
      <c r="X878">
        <v>1500</v>
      </c>
      <c r="Y878" t="s">
        <v>264</v>
      </c>
      <c r="Z878" t="s">
        <v>152</v>
      </c>
      <c r="AA878" t="s">
        <v>153</v>
      </c>
      <c r="AB878" t="s">
        <v>154</v>
      </c>
      <c r="AC878" t="s">
        <v>155</v>
      </c>
      <c r="AF878" t="s">
        <v>188</v>
      </c>
      <c r="AG878" t="s">
        <v>189</v>
      </c>
      <c r="AP878" t="s">
        <v>158</v>
      </c>
      <c r="AQ878" t="s">
        <v>159</v>
      </c>
      <c r="AR878">
        <v>2025</v>
      </c>
      <c r="AS878">
        <v>12</v>
      </c>
      <c r="AT878" s="65">
        <v>45669</v>
      </c>
      <c r="AU878" t="s">
        <v>160</v>
      </c>
      <c r="AV878" t="s">
        <v>161</v>
      </c>
      <c r="AW878" t="s">
        <v>162</v>
      </c>
      <c r="AX878">
        <v>80000</v>
      </c>
      <c r="AY878">
        <v>0</v>
      </c>
      <c r="AZ878">
        <v>0</v>
      </c>
      <c r="BA878">
        <v>0</v>
      </c>
      <c r="BB878">
        <v>0</v>
      </c>
      <c r="BC878">
        <v>0</v>
      </c>
      <c r="BD878">
        <v>0</v>
      </c>
      <c r="BE878">
        <v>0</v>
      </c>
      <c r="BF878">
        <v>0</v>
      </c>
      <c r="BG878">
        <v>0</v>
      </c>
      <c r="BH878">
        <v>0</v>
      </c>
      <c r="BI878">
        <v>0</v>
      </c>
      <c r="BJ878">
        <v>2296</v>
      </c>
      <c r="BK878">
        <v>7400.87</v>
      </c>
      <c r="BL878">
        <v>2432</v>
      </c>
      <c r="BM878">
        <v>0</v>
      </c>
      <c r="BN878">
        <v>0</v>
      </c>
      <c r="BO878">
        <v>0</v>
      </c>
      <c r="BP878">
        <v>0</v>
      </c>
      <c r="BQ878">
        <v>0</v>
      </c>
      <c r="BR878">
        <v>0</v>
      </c>
      <c r="BS878">
        <v>0</v>
      </c>
      <c r="BT878">
        <v>0</v>
      </c>
      <c r="BU878">
        <v>0</v>
      </c>
      <c r="BV878">
        <v>0</v>
      </c>
      <c r="BW878">
        <v>0</v>
      </c>
      <c r="BX878">
        <v>0</v>
      </c>
      <c r="BY878">
        <v>0</v>
      </c>
      <c r="BZ878">
        <v>7631.25</v>
      </c>
      <c r="CA878">
        <v>0</v>
      </c>
      <c r="CB878">
        <v>0</v>
      </c>
      <c r="CC878">
        <v>0</v>
      </c>
      <c r="CD878">
        <v>0</v>
      </c>
      <c r="CE878">
        <v>0</v>
      </c>
      <c r="CF878">
        <v>0</v>
      </c>
      <c r="CG878">
        <v>0</v>
      </c>
      <c r="CH878">
        <v>0</v>
      </c>
      <c r="CI878">
        <v>0</v>
      </c>
      <c r="CJ878">
        <v>0</v>
      </c>
      <c r="CK878">
        <v>0</v>
      </c>
      <c r="CL878">
        <v>0</v>
      </c>
      <c r="CM878">
        <v>0</v>
      </c>
      <c r="CN878">
        <v>0</v>
      </c>
      <c r="CO878">
        <v>0</v>
      </c>
      <c r="CP878">
        <v>0</v>
      </c>
      <c r="CQ878">
        <v>0</v>
      </c>
      <c r="CR878">
        <v>0</v>
      </c>
      <c r="CS878">
        <v>0</v>
      </c>
      <c r="CT878">
        <v>0</v>
      </c>
      <c r="CU878">
        <v>0</v>
      </c>
      <c r="CV878">
        <v>0</v>
      </c>
      <c r="CW878">
        <v>0</v>
      </c>
      <c r="CX878">
        <v>0</v>
      </c>
      <c r="CY878">
        <v>0</v>
      </c>
      <c r="CZ878">
        <v>0</v>
      </c>
      <c r="DA878">
        <v>0</v>
      </c>
      <c r="DB878">
        <v>0</v>
      </c>
      <c r="DC878">
        <v>0</v>
      </c>
      <c r="DD878">
        <v>0</v>
      </c>
      <c r="DE878">
        <v>0</v>
      </c>
      <c r="DF878">
        <v>0</v>
      </c>
      <c r="DG878">
        <v>0</v>
      </c>
      <c r="DH878">
        <v>0</v>
      </c>
      <c r="DI878">
        <v>0</v>
      </c>
      <c r="DJ878">
        <v>0</v>
      </c>
      <c r="DK878">
        <v>0</v>
      </c>
      <c r="DL878">
        <v>0</v>
      </c>
      <c r="DM878">
        <v>0</v>
      </c>
      <c r="DN878">
        <v>0</v>
      </c>
      <c r="DO878">
        <v>0</v>
      </c>
      <c r="DP878">
        <v>0</v>
      </c>
      <c r="DQ878">
        <v>0</v>
      </c>
    </row>
    <row r="879" spans="1:121" x14ac:dyDescent="0.25">
      <c r="A879" t="s">
        <v>2629</v>
      </c>
      <c r="B879" t="s">
        <v>136</v>
      </c>
      <c r="C879" t="s">
        <v>137</v>
      </c>
      <c r="D879">
        <v>132</v>
      </c>
      <c r="E879" t="s">
        <v>138</v>
      </c>
      <c r="F879" t="s">
        <v>2628</v>
      </c>
      <c r="G879" t="s">
        <v>2630</v>
      </c>
      <c r="H879" t="s">
        <v>166</v>
      </c>
      <c r="I879" t="s">
        <v>142</v>
      </c>
      <c r="J879" s="66">
        <v>9602514402</v>
      </c>
      <c r="K879" t="s">
        <v>143</v>
      </c>
      <c r="L879">
        <v>1</v>
      </c>
      <c r="M879" s="65">
        <v>45668</v>
      </c>
      <c r="N879" t="s">
        <v>257</v>
      </c>
      <c r="O879" t="s">
        <v>258</v>
      </c>
      <c r="P879" t="s">
        <v>257</v>
      </c>
      <c r="Q879" t="s">
        <v>258</v>
      </c>
      <c r="R879">
        <v>1</v>
      </c>
      <c r="S879" t="s">
        <v>146</v>
      </c>
      <c r="T879" t="s">
        <v>147</v>
      </c>
      <c r="U879" t="s">
        <v>148</v>
      </c>
      <c r="V879" t="s">
        <v>149</v>
      </c>
      <c r="W879" t="s">
        <v>150</v>
      </c>
      <c r="X879">
        <v>1590</v>
      </c>
      <c r="Y879" t="s">
        <v>2360</v>
      </c>
      <c r="AB879" t="s">
        <v>154</v>
      </c>
      <c r="AC879" t="s">
        <v>155</v>
      </c>
      <c r="AP879" t="s">
        <v>158</v>
      </c>
      <c r="AQ879" t="s">
        <v>159</v>
      </c>
      <c r="AR879">
        <v>2025</v>
      </c>
      <c r="AS879">
        <v>12</v>
      </c>
      <c r="AT879" s="65">
        <v>45669</v>
      </c>
      <c r="AU879" t="s">
        <v>160</v>
      </c>
      <c r="AV879" t="s">
        <v>161</v>
      </c>
      <c r="AW879" t="s">
        <v>162</v>
      </c>
      <c r="AX879">
        <v>40000</v>
      </c>
      <c r="AY879">
        <v>0</v>
      </c>
      <c r="AZ879">
        <v>0</v>
      </c>
      <c r="BA879">
        <v>0</v>
      </c>
      <c r="BB879">
        <v>0</v>
      </c>
      <c r="BC879">
        <v>0</v>
      </c>
      <c r="BD879">
        <v>0</v>
      </c>
      <c r="BE879">
        <v>0</v>
      </c>
      <c r="BF879">
        <v>0</v>
      </c>
      <c r="BG879">
        <v>0</v>
      </c>
      <c r="BH879">
        <v>0</v>
      </c>
      <c r="BI879">
        <v>0</v>
      </c>
      <c r="BJ879">
        <v>1148</v>
      </c>
      <c r="BK879">
        <v>442.65</v>
      </c>
      <c r="BL879">
        <v>1216</v>
      </c>
      <c r="BM879">
        <v>0</v>
      </c>
      <c r="BN879">
        <v>0</v>
      </c>
      <c r="BO879">
        <v>0</v>
      </c>
      <c r="BP879">
        <v>0</v>
      </c>
      <c r="BQ879">
        <v>0</v>
      </c>
      <c r="BR879">
        <v>0</v>
      </c>
      <c r="BS879">
        <v>0</v>
      </c>
      <c r="BT879">
        <v>0</v>
      </c>
      <c r="BU879">
        <v>0</v>
      </c>
      <c r="BV879">
        <v>0</v>
      </c>
      <c r="BW879">
        <v>0</v>
      </c>
      <c r="BX879">
        <v>0</v>
      </c>
      <c r="BY879">
        <v>0</v>
      </c>
      <c r="BZ879">
        <v>0</v>
      </c>
      <c r="CA879">
        <v>0</v>
      </c>
      <c r="CB879">
        <v>0</v>
      </c>
      <c r="CC879">
        <v>0</v>
      </c>
      <c r="CD879">
        <v>0</v>
      </c>
      <c r="CE879">
        <v>0</v>
      </c>
      <c r="CF879">
        <v>0</v>
      </c>
      <c r="CG879">
        <v>0</v>
      </c>
      <c r="CH879">
        <v>0</v>
      </c>
      <c r="CI879">
        <v>0</v>
      </c>
      <c r="CJ879">
        <v>0</v>
      </c>
      <c r="CK879">
        <v>0</v>
      </c>
      <c r="CL879">
        <v>0</v>
      </c>
      <c r="CM879">
        <v>0</v>
      </c>
      <c r="CN879">
        <v>0</v>
      </c>
      <c r="CO879">
        <v>0</v>
      </c>
      <c r="CP879">
        <v>0</v>
      </c>
      <c r="CQ879">
        <v>0</v>
      </c>
      <c r="CR879">
        <v>0</v>
      </c>
      <c r="CS879">
        <v>0</v>
      </c>
      <c r="CT879">
        <v>0</v>
      </c>
      <c r="CU879">
        <v>0</v>
      </c>
      <c r="CV879">
        <v>0</v>
      </c>
      <c r="CW879">
        <v>0</v>
      </c>
      <c r="CX879">
        <v>0</v>
      </c>
      <c r="CY879">
        <v>0</v>
      </c>
      <c r="CZ879">
        <v>0</v>
      </c>
      <c r="DA879">
        <v>0</v>
      </c>
      <c r="DB879">
        <v>0</v>
      </c>
      <c r="DC879">
        <v>0</v>
      </c>
      <c r="DD879">
        <v>0</v>
      </c>
      <c r="DE879">
        <v>0</v>
      </c>
      <c r="DF879">
        <v>0</v>
      </c>
      <c r="DG879">
        <v>0</v>
      </c>
      <c r="DH879">
        <v>0</v>
      </c>
      <c r="DI879">
        <v>0</v>
      </c>
      <c r="DJ879">
        <v>0</v>
      </c>
      <c r="DK879">
        <v>0</v>
      </c>
      <c r="DL879">
        <v>0</v>
      </c>
      <c r="DM879">
        <v>0</v>
      </c>
      <c r="DN879">
        <v>0</v>
      </c>
      <c r="DO879">
        <v>0</v>
      </c>
      <c r="DP879">
        <v>0</v>
      </c>
      <c r="DQ879">
        <v>0</v>
      </c>
    </row>
    <row r="880" spans="1:121" x14ac:dyDescent="0.25">
      <c r="A880" t="s">
        <v>2632</v>
      </c>
      <c r="B880" t="s">
        <v>136</v>
      </c>
      <c r="C880" t="s">
        <v>137</v>
      </c>
      <c r="D880">
        <v>10</v>
      </c>
      <c r="E880" t="s">
        <v>138</v>
      </c>
      <c r="F880" t="s">
        <v>2631</v>
      </c>
      <c r="G880" t="s">
        <v>2633</v>
      </c>
      <c r="H880" t="s">
        <v>166</v>
      </c>
      <c r="I880" t="s">
        <v>398</v>
      </c>
      <c r="J880" s="66">
        <v>200019603120980</v>
      </c>
      <c r="K880" t="s">
        <v>143</v>
      </c>
      <c r="L880">
        <v>5</v>
      </c>
      <c r="M880" s="65">
        <v>45663</v>
      </c>
      <c r="N880" t="s">
        <v>246</v>
      </c>
      <c r="O880" t="s">
        <v>247</v>
      </c>
      <c r="P880" t="s">
        <v>246</v>
      </c>
      <c r="Q880" t="s">
        <v>247</v>
      </c>
      <c r="R880">
        <v>1</v>
      </c>
      <c r="S880" t="s">
        <v>146</v>
      </c>
      <c r="T880" t="s">
        <v>147</v>
      </c>
      <c r="U880" t="s">
        <v>148</v>
      </c>
      <c r="V880" t="s">
        <v>149</v>
      </c>
      <c r="W880" t="s">
        <v>150</v>
      </c>
      <c r="X880">
        <v>1170</v>
      </c>
      <c r="Y880" t="s">
        <v>242</v>
      </c>
      <c r="Z880" t="s">
        <v>152</v>
      </c>
      <c r="AA880" t="s">
        <v>153</v>
      </c>
      <c r="AB880" t="s">
        <v>154</v>
      </c>
      <c r="AC880" t="s">
        <v>155</v>
      </c>
      <c r="AF880" t="s">
        <v>188</v>
      </c>
      <c r="AG880" t="s">
        <v>189</v>
      </c>
      <c r="AP880" t="s">
        <v>158</v>
      </c>
      <c r="AQ880" t="s">
        <v>159</v>
      </c>
      <c r="AR880">
        <v>2025</v>
      </c>
      <c r="AS880">
        <v>12</v>
      </c>
      <c r="AT880" s="65">
        <v>45669</v>
      </c>
      <c r="AU880" t="s">
        <v>160</v>
      </c>
      <c r="AV880" t="s">
        <v>161</v>
      </c>
      <c r="AW880" t="s">
        <v>162</v>
      </c>
      <c r="AX880">
        <v>95000</v>
      </c>
      <c r="AY880">
        <v>0</v>
      </c>
      <c r="AZ880">
        <v>0</v>
      </c>
      <c r="BA880">
        <v>0</v>
      </c>
      <c r="BB880">
        <v>0</v>
      </c>
      <c r="BC880">
        <v>0</v>
      </c>
      <c r="BD880">
        <v>0</v>
      </c>
      <c r="BE880">
        <v>0</v>
      </c>
      <c r="BF880">
        <v>0</v>
      </c>
      <c r="BG880">
        <v>0</v>
      </c>
      <c r="BH880">
        <v>0</v>
      </c>
      <c r="BI880">
        <v>0</v>
      </c>
      <c r="BJ880">
        <v>2726.5</v>
      </c>
      <c r="BK880">
        <v>10449.299999999999</v>
      </c>
      <c r="BL880">
        <v>2888</v>
      </c>
      <c r="BM880">
        <v>0</v>
      </c>
      <c r="BN880">
        <v>0</v>
      </c>
      <c r="BO880">
        <v>1919.78</v>
      </c>
      <c r="BP880">
        <v>0</v>
      </c>
      <c r="BQ880">
        <v>0</v>
      </c>
      <c r="BR880">
        <v>0</v>
      </c>
      <c r="BS880">
        <v>0</v>
      </c>
      <c r="BT880">
        <v>0</v>
      </c>
      <c r="BU880">
        <v>0</v>
      </c>
      <c r="BV880">
        <v>0</v>
      </c>
      <c r="BW880">
        <v>0</v>
      </c>
      <c r="BX880">
        <v>0</v>
      </c>
      <c r="BY880">
        <v>0</v>
      </c>
      <c r="BZ880">
        <v>0</v>
      </c>
      <c r="CA880">
        <v>0</v>
      </c>
      <c r="CB880">
        <v>0</v>
      </c>
      <c r="CC880">
        <v>0</v>
      </c>
      <c r="CD880">
        <v>0</v>
      </c>
      <c r="CE880">
        <v>0</v>
      </c>
      <c r="CF880">
        <v>0</v>
      </c>
      <c r="CG880">
        <v>0</v>
      </c>
      <c r="CH880">
        <v>0</v>
      </c>
      <c r="CI880">
        <v>0</v>
      </c>
      <c r="CJ880">
        <v>0</v>
      </c>
      <c r="CK880">
        <v>0</v>
      </c>
      <c r="CL880">
        <v>0</v>
      </c>
      <c r="CM880">
        <v>0</v>
      </c>
      <c r="CN880">
        <v>0</v>
      </c>
      <c r="CO880">
        <v>0</v>
      </c>
      <c r="CP880">
        <v>0</v>
      </c>
      <c r="CQ880">
        <v>0</v>
      </c>
      <c r="CR880">
        <v>0</v>
      </c>
      <c r="CS880">
        <v>0</v>
      </c>
      <c r="CT880">
        <v>0</v>
      </c>
      <c r="CU880">
        <v>0</v>
      </c>
      <c r="CV880">
        <v>0</v>
      </c>
      <c r="CW880">
        <v>0</v>
      </c>
      <c r="CX880">
        <v>0</v>
      </c>
      <c r="CY880">
        <v>0</v>
      </c>
      <c r="CZ880">
        <v>0</v>
      </c>
      <c r="DA880">
        <v>0</v>
      </c>
      <c r="DB880">
        <v>0</v>
      </c>
      <c r="DC880">
        <v>0</v>
      </c>
      <c r="DD880">
        <v>0</v>
      </c>
      <c r="DE880">
        <v>0</v>
      </c>
      <c r="DF880">
        <v>0</v>
      </c>
      <c r="DG880">
        <v>0</v>
      </c>
      <c r="DH880">
        <v>0</v>
      </c>
      <c r="DI880">
        <v>0</v>
      </c>
      <c r="DJ880">
        <v>0</v>
      </c>
      <c r="DK880">
        <v>0</v>
      </c>
      <c r="DL880">
        <v>0</v>
      </c>
      <c r="DM880">
        <v>0</v>
      </c>
      <c r="DN880">
        <v>0</v>
      </c>
      <c r="DO880">
        <v>0</v>
      </c>
      <c r="DP880">
        <v>0</v>
      </c>
      <c r="DQ880">
        <v>0</v>
      </c>
    </row>
    <row r="881" spans="1:121" x14ac:dyDescent="0.25">
      <c r="A881" t="s">
        <v>2635</v>
      </c>
      <c r="B881" t="s">
        <v>136</v>
      </c>
      <c r="C881" t="s">
        <v>137</v>
      </c>
      <c r="D881">
        <v>114</v>
      </c>
      <c r="E881" t="s">
        <v>138</v>
      </c>
      <c r="F881" t="s">
        <v>2634</v>
      </c>
      <c r="G881" t="s">
        <v>2636</v>
      </c>
      <c r="H881" t="s">
        <v>141</v>
      </c>
      <c r="I881" t="s">
        <v>142</v>
      </c>
      <c r="J881" s="66">
        <v>200013300603601</v>
      </c>
      <c r="K881" t="s">
        <v>143</v>
      </c>
      <c r="L881">
        <v>6</v>
      </c>
      <c r="M881" s="65">
        <v>45663</v>
      </c>
      <c r="N881" t="s">
        <v>200</v>
      </c>
      <c r="O881" t="s">
        <v>201</v>
      </c>
      <c r="P881" t="s">
        <v>200</v>
      </c>
      <c r="Q881" t="s">
        <v>201</v>
      </c>
      <c r="R881">
        <v>1</v>
      </c>
      <c r="S881" t="s">
        <v>146</v>
      </c>
      <c r="T881" t="s">
        <v>147</v>
      </c>
      <c r="U881" t="s">
        <v>148</v>
      </c>
      <c r="V881" t="s">
        <v>149</v>
      </c>
      <c r="W881" t="s">
        <v>150</v>
      </c>
      <c r="X881">
        <v>1501</v>
      </c>
      <c r="Y881" t="s">
        <v>485</v>
      </c>
      <c r="Z881" t="s">
        <v>152</v>
      </c>
      <c r="AA881" t="s">
        <v>153</v>
      </c>
      <c r="AB881" t="s">
        <v>154</v>
      </c>
      <c r="AC881" t="s">
        <v>155</v>
      </c>
      <c r="AF881" t="s">
        <v>188</v>
      </c>
      <c r="AG881" t="s">
        <v>189</v>
      </c>
      <c r="AP881" t="s">
        <v>158</v>
      </c>
      <c r="AQ881" t="s">
        <v>159</v>
      </c>
      <c r="AR881">
        <v>2025</v>
      </c>
      <c r="AS881">
        <v>12</v>
      </c>
      <c r="AT881" s="65">
        <v>45669</v>
      </c>
      <c r="AU881" t="s">
        <v>160</v>
      </c>
      <c r="AV881" t="s">
        <v>161</v>
      </c>
      <c r="AW881" t="s">
        <v>162</v>
      </c>
      <c r="AX881">
        <v>60000</v>
      </c>
      <c r="AY881">
        <v>0</v>
      </c>
      <c r="AZ881">
        <v>0</v>
      </c>
      <c r="BA881">
        <v>0</v>
      </c>
      <c r="BB881">
        <v>0</v>
      </c>
      <c r="BC881">
        <v>0</v>
      </c>
      <c r="BD881">
        <v>0</v>
      </c>
      <c r="BE881">
        <v>0</v>
      </c>
      <c r="BF881">
        <v>0</v>
      </c>
      <c r="BG881">
        <v>0</v>
      </c>
      <c r="BH881">
        <v>0</v>
      </c>
      <c r="BI881">
        <v>0</v>
      </c>
      <c r="BJ881">
        <v>1722</v>
      </c>
      <c r="BK881">
        <v>3486.68</v>
      </c>
      <c r="BL881">
        <v>1824</v>
      </c>
      <c r="BM881">
        <v>0</v>
      </c>
      <c r="BN881">
        <v>0</v>
      </c>
      <c r="BO881">
        <v>0</v>
      </c>
      <c r="BP881">
        <v>0</v>
      </c>
      <c r="BQ881">
        <v>0</v>
      </c>
      <c r="BR881">
        <v>0</v>
      </c>
      <c r="BS881">
        <v>0</v>
      </c>
      <c r="BT881">
        <v>0</v>
      </c>
      <c r="BU881">
        <v>0</v>
      </c>
      <c r="BV881">
        <v>0</v>
      </c>
      <c r="BW881">
        <v>0</v>
      </c>
      <c r="BX881">
        <v>0</v>
      </c>
      <c r="BY881">
        <v>0</v>
      </c>
      <c r="BZ881">
        <v>5666</v>
      </c>
      <c r="CA881">
        <v>0</v>
      </c>
      <c r="CB881">
        <v>0</v>
      </c>
      <c r="CC881">
        <v>0</v>
      </c>
      <c r="CD881">
        <v>0</v>
      </c>
      <c r="CE881">
        <v>0</v>
      </c>
      <c r="CF881">
        <v>0</v>
      </c>
      <c r="CG881">
        <v>0</v>
      </c>
      <c r="CH881">
        <v>0</v>
      </c>
      <c r="CI881">
        <v>0</v>
      </c>
      <c r="CJ881">
        <v>0</v>
      </c>
      <c r="CK881">
        <v>0</v>
      </c>
      <c r="CL881">
        <v>0</v>
      </c>
      <c r="CM881">
        <v>0</v>
      </c>
      <c r="CN881">
        <v>0</v>
      </c>
      <c r="CO881">
        <v>0</v>
      </c>
      <c r="CP881">
        <v>0</v>
      </c>
      <c r="CQ881">
        <v>0</v>
      </c>
      <c r="CR881">
        <v>0</v>
      </c>
      <c r="CS881">
        <v>0</v>
      </c>
      <c r="CT881">
        <v>0</v>
      </c>
      <c r="CU881">
        <v>0</v>
      </c>
      <c r="CV881">
        <v>0</v>
      </c>
      <c r="CW881">
        <v>0</v>
      </c>
      <c r="CX881">
        <v>0</v>
      </c>
      <c r="CY881">
        <v>0</v>
      </c>
      <c r="CZ881">
        <v>0</v>
      </c>
      <c r="DA881">
        <v>0</v>
      </c>
      <c r="DB881">
        <v>0</v>
      </c>
      <c r="DC881">
        <v>0</v>
      </c>
      <c r="DD881">
        <v>0</v>
      </c>
      <c r="DE881">
        <v>0</v>
      </c>
      <c r="DF881">
        <v>0</v>
      </c>
      <c r="DG881">
        <v>0</v>
      </c>
      <c r="DH881">
        <v>0</v>
      </c>
      <c r="DI881">
        <v>0</v>
      </c>
      <c r="DJ881">
        <v>0</v>
      </c>
      <c r="DK881">
        <v>0</v>
      </c>
      <c r="DL881">
        <v>0</v>
      </c>
      <c r="DM881">
        <v>0</v>
      </c>
      <c r="DN881">
        <v>0</v>
      </c>
      <c r="DO881">
        <v>0</v>
      </c>
      <c r="DP881">
        <v>0</v>
      </c>
      <c r="DQ881">
        <v>0</v>
      </c>
    </row>
    <row r="882" spans="1:121" x14ac:dyDescent="0.25">
      <c r="A882" t="s">
        <v>2638</v>
      </c>
      <c r="B882" t="s">
        <v>136</v>
      </c>
      <c r="C882" t="s">
        <v>137</v>
      </c>
      <c r="D882">
        <v>37</v>
      </c>
      <c r="E882" t="s">
        <v>138</v>
      </c>
      <c r="F882" t="s">
        <v>2637</v>
      </c>
      <c r="G882" s="65">
        <v>32083</v>
      </c>
      <c r="H882" t="s">
        <v>141</v>
      </c>
      <c r="I882" t="s">
        <v>142</v>
      </c>
      <c r="J882" s="66">
        <v>200019605579116</v>
      </c>
      <c r="K882" t="s">
        <v>143</v>
      </c>
      <c r="L882">
        <v>4</v>
      </c>
      <c r="M882" s="65">
        <v>45663</v>
      </c>
      <c r="N882" t="s">
        <v>403</v>
      </c>
      <c r="O882" t="s">
        <v>404</v>
      </c>
      <c r="P882" t="s">
        <v>403</v>
      </c>
      <c r="Q882" t="s">
        <v>404</v>
      </c>
      <c r="R882">
        <v>1</v>
      </c>
      <c r="S882" t="s">
        <v>146</v>
      </c>
      <c r="T882" t="s">
        <v>147</v>
      </c>
      <c r="U882" t="s">
        <v>148</v>
      </c>
      <c r="V882" t="s">
        <v>149</v>
      </c>
      <c r="W882" t="s">
        <v>150</v>
      </c>
      <c r="X882">
        <v>1983</v>
      </c>
      <c r="Y882" t="s">
        <v>522</v>
      </c>
      <c r="Z882" t="s">
        <v>152</v>
      </c>
      <c r="AA882" t="s">
        <v>153</v>
      </c>
      <c r="AB882" t="s">
        <v>154</v>
      </c>
      <c r="AC882" t="s">
        <v>155</v>
      </c>
      <c r="AF882" t="s">
        <v>188</v>
      </c>
      <c r="AG882" t="s">
        <v>189</v>
      </c>
      <c r="AP882" t="s">
        <v>158</v>
      </c>
      <c r="AQ882" t="s">
        <v>159</v>
      </c>
      <c r="AR882">
        <v>2025</v>
      </c>
      <c r="AS882">
        <v>12</v>
      </c>
      <c r="AT882" s="65">
        <v>45669</v>
      </c>
      <c r="AU882" t="s">
        <v>160</v>
      </c>
      <c r="AV882" t="s">
        <v>161</v>
      </c>
      <c r="AW882" t="s">
        <v>162</v>
      </c>
      <c r="AX882">
        <v>80000</v>
      </c>
      <c r="AY882">
        <v>0</v>
      </c>
      <c r="AZ882">
        <v>0</v>
      </c>
      <c r="BA882">
        <v>0</v>
      </c>
      <c r="BB882">
        <v>0</v>
      </c>
      <c r="BC882">
        <v>0</v>
      </c>
      <c r="BD882">
        <v>0</v>
      </c>
      <c r="BE882">
        <v>0</v>
      </c>
      <c r="BF882">
        <v>0</v>
      </c>
      <c r="BG882">
        <v>0</v>
      </c>
      <c r="BH882">
        <v>0</v>
      </c>
      <c r="BI882">
        <v>0</v>
      </c>
      <c r="BJ882">
        <v>2296</v>
      </c>
      <c r="BK882">
        <v>6920.92</v>
      </c>
      <c r="BL882">
        <v>2432</v>
      </c>
      <c r="BM882">
        <v>0</v>
      </c>
      <c r="BN882">
        <v>0</v>
      </c>
      <c r="BO882">
        <v>1919.78</v>
      </c>
      <c r="BP882">
        <v>0</v>
      </c>
      <c r="BQ882">
        <v>0</v>
      </c>
      <c r="BR882">
        <v>0</v>
      </c>
      <c r="BS882">
        <v>0</v>
      </c>
      <c r="BT882">
        <v>0</v>
      </c>
      <c r="BU882">
        <v>0</v>
      </c>
      <c r="BV882">
        <v>0</v>
      </c>
      <c r="BW882">
        <v>0</v>
      </c>
      <c r="BX882">
        <v>0</v>
      </c>
      <c r="BY882">
        <v>0</v>
      </c>
      <c r="BZ882">
        <v>0</v>
      </c>
      <c r="CA882">
        <v>0</v>
      </c>
      <c r="CB882">
        <v>0</v>
      </c>
      <c r="CC882">
        <v>0</v>
      </c>
      <c r="CD882">
        <v>0</v>
      </c>
      <c r="CE882">
        <v>0</v>
      </c>
      <c r="CF882">
        <v>0</v>
      </c>
      <c r="CG882">
        <v>0</v>
      </c>
      <c r="CH882">
        <v>0</v>
      </c>
      <c r="CI882">
        <v>0</v>
      </c>
      <c r="CJ882">
        <v>0</v>
      </c>
      <c r="CK882">
        <v>0</v>
      </c>
      <c r="CL882">
        <v>0</v>
      </c>
      <c r="CM882">
        <v>0</v>
      </c>
      <c r="CN882">
        <v>0</v>
      </c>
      <c r="CO882">
        <v>0</v>
      </c>
      <c r="CP882">
        <v>0</v>
      </c>
      <c r="CQ882">
        <v>0</v>
      </c>
      <c r="CR882">
        <v>0</v>
      </c>
      <c r="CS882">
        <v>0</v>
      </c>
      <c r="CT882">
        <v>0</v>
      </c>
      <c r="CU882">
        <v>0</v>
      </c>
      <c r="CV882">
        <v>0</v>
      </c>
      <c r="CW882">
        <v>0</v>
      </c>
      <c r="CX882">
        <v>0</v>
      </c>
      <c r="CY882">
        <v>0</v>
      </c>
      <c r="CZ882">
        <v>0</v>
      </c>
      <c r="DA882">
        <v>0</v>
      </c>
      <c r="DB882">
        <v>0</v>
      </c>
      <c r="DC882">
        <v>0</v>
      </c>
      <c r="DD882">
        <v>0</v>
      </c>
      <c r="DE882">
        <v>0</v>
      </c>
      <c r="DF882">
        <v>0</v>
      </c>
      <c r="DG882">
        <v>0</v>
      </c>
      <c r="DH882">
        <v>0</v>
      </c>
      <c r="DI882">
        <v>0</v>
      </c>
      <c r="DJ882">
        <v>0</v>
      </c>
      <c r="DK882">
        <v>0</v>
      </c>
      <c r="DL882">
        <v>0</v>
      </c>
      <c r="DM882">
        <v>0</v>
      </c>
      <c r="DN882">
        <v>0</v>
      </c>
      <c r="DO882">
        <v>0</v>
      </c>
      <c r="DP882">
        <v>0</v>
      </c>
      <c r="DQ882">
        <v>0</v>
      </c>
    </row>
    <row r="883" spans="1:121" x14ac:dyDescent="0.25">
      <c r="A883" t="s">
        <v>2640</v>
      </c>
      <c r="B883" t="s">
        <v>136</v>
      </c>
      <c r="C883" t="s">
        <v>137</v>
      </c>
      <c r="D883">
        <v>22</v>
      </c>
      <c r="E883" t="s">
        <v>138</v>
      </c>
      <c r="F883" t="s">
        <v>2639</v>
      </c>
      <c r="G883" s="65">
        <v>22922</v>
      </c>
      <c r="H883" t="s">
        <v>141</v>
      </c>
      <c r="I883" t="s">
        <v>142</v>
      </c>
      <c r="J883" s="66">
        <v>9608533530</v>
      </c>
      <c r="K883" t="s">
        <v>143</v>
      </c>
      <c r="L883">
        <v>1</v>
      </c>
      <c r="M883" s="65">
        <v>45664</v>
      </c>
      <c r="N883" t="s">
        <v>214</v>
      </c>
      <c r="O883" t="s">
        <v>215</v>
      </c>
      <c r="P883" t="s">
        <v>214</v>
      </c>
      <c r="Q883" t="s">
        <v>215</v>
      </c>
      <c r="R883">
        <v>1</v>
      </c>
      <c r="S883" t="s">
        <v>146</v>
      </c>
      <c r="T883" t="s">
        <v>147</v>
      </c>
      <c r="U883" t="s">
        <v>148</v>
      </c>
      <c r="V883" t="s">
        <v>149</v>
      </c>
      <c r="W883" t="s">
        <v>150</v>
      </c>
      <c r="X883">
        <v>1250</v>
      </c>
      <c r="Y883" t="s">
        <v>495</v>
      </c>
      <c r="Z883" t="s">
        <v>193</v>
      </c>
      <c r="AA883" t="s">
        <v>194</v>
      </c>
      <c r="AB883" t="s">
        <v>195</v>
      </c>
      <c r="AC883" t="s">
        <v>196</v>
      </c>
      <c r="AF883" t="s">
        <v>260</v>
      </c>
      <c r="AG883" t="s">
        <v>261</v>
      </c>
      <c r="AP883" t="s">
        <v>158</v>
      </c>
      <c r="AQ883" t="s">
        <v>159</v>
      </c>
      <c r="AR883">
        <v>2025</v>
      </c>
      <c r="AS883">
        <v>12</v>
      </c>
      <c r="AT883" s="65">
        <v>45669</v>
      </c>
      <c r="AU883" t="s">
        <v>160</v>
      </c>
      <c r="AV883" t="s">
        <v>161</v>
      </c>
      <c r="AW883" t="s">
        <v>162</v>
      </c>
      <c r="AX883">
        <v>50000</v>
      </c>
      <c r="AY883">
        <v>0</v>
      </c>
      <c r="AZ883">
        <v>0</v>
      </c>
      <c r="BA883">
        <v>0</v>
      </c>
      <c r="BB883">
        <v>0</v>
      </c>
      <c r="BC883">
        <v>0</v>
      </c>
      <c r="BD883">
        <v>0</v>
      </c>
      <c r="BE883">
        <v>0</v>
      </c>
      <c r="BF883">
        <v>0</v>
      </c>
      <c r="BG883">
        <v>0</v>
      </c>
      <c r="BH883">
        <v>0</v>
      </c>
      <c r="BI883">
        <v>0</v>
      </c>
      <c r="BJ883">
        <v>1435</v>
      </c>
      <c r="BK883">
        <v>0</v>
      </c>
      <c r="BL883">
        <v>1520</v>
      </c>
      <c r="BM883">
        <v>0</v>
      </c>
      <c r="BN883">
        <v>0</v>
      </c>
      <c r="BO883">
        <v>0</v>
      </c>
      <c r="BP883">
        <v>0</v>
      </c>
      <c r="BQ883">
        <v>0</v>
      </c>
      <c r="BR883">
        <v>0</v>
      </c>
      <c r="BS883">
        <v>0</v>
      </c>
      <c r="BT883">
        <v>0</v>
      </c>
      <c r="BU883">
        <v>0</v>
      </c>
      <c r="BV883">
        <v>0</v>
      </c>
      <c r="BW883">
        <v>0</v>
      </c>
      <c r="BX883">
        <v>0</v>
      </c>
      <c r="BY883">
        <v>0</v>
      </c>
      <c r="BZ883">
        <v>0</v>
      </c>
      <c r="CA883">
        <v>0</v>
      </c>
      <c r="CB883">
        <v>0</v>
      </c>
      <c r="CC883">
        <v>0</v>
      </c>
      <c r="CD883">
        <v>0</v>
      </c>
      <c r="CE883">
        <v>0</v>
      </c>
      <c r="CF883">
        <v>0</v>
      </c>
      <c r="CG883">
        <v>0</v>
      </c>
      <c r="CH883">
        <v>0</v>
      </c>
      <c r="CI883">
        <v>0</v>
      </c>
      <c r="CJ883">
        <v>0</v>
      </c>
      <c r="CK883">
        <v>0</v>
      </c>
      <c r="CL883">
        <v>0</v>
      </c>
      <c r="CM883">
        <v>0</v>
      </c>
      <c r="CN883">
        <v>0</v>
      </c>
      <c r="CO883">
        <v>0</v>
      </c>
      <c r="CP883">
        <v>0</v>
      </c>
      <c r="CQ883">
        <v>0</v>
      </c>
      <c r="CR883">
        <v>0</v>
      </c>
      <c r="CS883">
        <v>0</v>
      </c>
      <c r="CT883">
        <v>0</v>
      </c>
      <c r="CU883">
        <v>0</v>
      </c>
      <c r="CV883">
        <v>0</v>
      </c>
      <c r="CW883">
        <v>0</v>
      </c>
      <c r="CX883">
        <v>0</v>
      </c>
      <c r="CY883">
        <v>0</v>
      </c>
      <c r="CZ883">
        <v>0</v>
      </c>
      <c r="DA883">
        <v>0</v>
      </c>
      <c r="DB883">
        <v>0</v>
      </c>
      <c r="DC883">
        <v>0</v>
      </c>
      <c r="DD883">
        <v>0</v>
      </c>
      <c r="DE883">
        <v>0</v>
      </c>
      <c r="DF883">
        <v>0</v>
      </c>
      <c r="DG883">
        <v>0</v>
      </c>
      <c r="DH883">
        <v>0</v>
      </c>
      <c r="DI883">
        <v>0</v>
      </c>
      <c r="DJ883">
        <v>0</v>
      </c>
      <c r="DK883">
        <v>0</v>
      </c>
      <c r="DL883">
        <v>0</v>
      </c>
      <c r="DM883">
        <v>0</v>
      </c>
      <c r="DN883">
        <v>0</v>
      </c>
      <c r="DO883">
        <v>0</v>
      </c>
      <c r="DP883">
        <v>0</v>
      </c>
      <c r="DQ883">
        <v>0</v>
      </c>
    </row>
    <row r="884" spans="1:121" x14ac:dyDescent="0.25">
      <c r="A884" t="s">
        <v>2642</v>
      </c>
      <c r="B884" t="s">
        <v>136</v>
      </c>
      <c r="C884" t="s">
        <v>137</v>
      </c>
      <c r="D884">
        <v>159</v>
      </c>
      <c r="E884" t="s">
        <v>138</v>
      </c>
      <c r="F884" t="s">
        <v>2641</v>
      </c>
      <c r="G884" t="s">
        <v>2643</v>
      </c>
      <c r="H884" t="s">
        <v>166</v>
      </c>
      <c r="I884" t="s">
        <v>142</v>
      </c>
      <c r="J884" s="66">
        <v>9606313298</v>
      </c>
      <c r="K884" t="s">
        <v>143</v>
      </c>
      <c r="L884">
        <v>1</v>
      </c>
      <c r="M884" s="65">
        <v>45669</v>
      </c>
      <c r="N884" t="s">
        <v>167</v>
      </c>
      <c r="O884" t="s">
        <v>168</v>
      </c>
      <c r="P884" t="s">
        <v>167</v>
      </c>
      <c r="Q884" t="s">
        <v>168</v>
      </c>
      <c r="R884">
        <v>34</v>
      </c>
      <c r="S884" t="s">
        <v>169</v>
      </c>
      <c r="T884" t="s">
        <v>147</v>
      </c>
      <c r="U884" t="s">
        <v>148</v>
      </c>
      <c r="V884" t="s">
        <v>149</v>
      </c>
      <c r="W884" t="s">
        <v>150</v>
      </c>
      <c r="X884">
        <v>1910</v>
      </c>
      <c r="Y884" t="s">
        <v>233</v>
      </c>
      <c r="AB884" t="s">
        <v>154</v>
      </c>
      <c r="AC884" t="s">
        <v>155</v>
      </c>
      <c r="AP884" t="s">
        <v>158</v>
      </c>
      <c r="AQ884" t="s">
        <v>159</v>
      </c>
      <c r="AR884">
        <v>2025</v>
      </c>
      <c r="AS884">
        <v>12</v>
      </c>
      <c r="AT884" s="65">
        <v>45669</v>
      </c>
      <c r="AU884" t="s">
        <v>160</v>
      </c>
      <c r="AV884" t="s">
        <v>161</v>
      </c>
      <c r="AW884" t="s">
        <v>171</v>
      </c>
      <c r="AX884">
        <v>0</v>
      </c>
      <c r="AY884">
        <v>0</v>
      </c>
      <c r="AZ884">
        <v>0</v>
      </c>
      <c r="BA884">
        <v>0</v>
      </c>
      <c r="BB884">
        <v>0</v>
      </c>
      <c r="BC884">
        <v>0</v>
      </c>
      <c r="BD884">
        <v>0</v>
      </c>
      <c r="BE884">
        <v>0</v>
      </c>
      <c r="BF884">
        <v>0</v>
      </c>
      <c r="BG884">
        <v>0</v>
      </c>
      <c r="BH884">
        <v>0</v>
      </c>
      <c r="BI884">
        <v>0</v>
      </c>
      <c r="BJ884">
        <v>1435</v>
      </c>
      <c r="BK884">
        <v>1854</v>
      </c>
      <c r="BL884">
        <v>1520</v>
      </c>
      <c r="BM884">
        <v>0</v>
      </c>
      <c r="BN884">
        <v>0</v>
      </c>
      <c r="BO884">
        <v>0</v>
      </c>
      <c r="BP884">
        <v>0</v>
      </c>
      <c r="BQ884">
        <v>0</v>
      </c>
      <c r="BR884">
        <v>0</v>
      </c>
      <c r="BS884">
        <v>0</v>
      </c>
      <c r="BT884">
        <v>0</v>
      </c>
      <c r="BU884">
        <v>0</v>
      </c>
      <c r="BV884">
        <v>0</v>
      </c>
      <c r="BW884">
        <v>0</v>
      </c>
      <c r="BX884">
        <v>0</v>
      </c>
      <c r="BY884">
        <v>0</v>
      </c>
      <c r="BZ884">
        <v>0</v>
      </c>
      <c r="CA884">
        <v>0</v>
      </c>
      <c r="CB884">
        <v>0</v>
      </c>
      <c r="CC884">
        <v>0</v>
      </c>
      <c r="CD884">
        <v>0</v>
      </c>
      <c r="CE884">
        <v>0</v>
      </c>
      <c r="CF884">
        <v>0</v>
      </c>
      <c r="CG884">
        <v>0</v>
      </c>
      <c r="CH884">
        <v>0</v>
      </c>
      <c r="CI884">
        <v>0</v>
      </c>
      <c r="CJ884">
        <v>0</v>
      </c>
      <c r="CK884">
        <v>0</v>
      </c>
      <c r="CL884">
        <v>0</v>
      </c>
      <c r="CM884">
        <v>0</v>
      </c>
      <c r="CN884">
        <v>0</v>
      </c>
      <c r="CO884">
        <v>0</v>
      </c>
      <c r="CP884">
        <v>0</v>
      </c>
      <c r="CQ884">
        <v>0</v>
      </c>
      <c r="CR884">
        <v>0</v>
      </c>
      <c r="CS884">
        <v>0</v>
      </c>
      <c r="CT884">
        <v>0</v>
      </c>
      <c r="CU884">
        <v>0</v>
      </c>
      <c r="CV884">
        <v>0</v>
      </c>
      <c r="CW884">
        <v>0</v>
      </c>
      <c r="CX884">
        <v>0</v>
      </c>
      <c r="CY884">
        <v>0</v>
      </c>
      <c r="CZ884">
        <v>0</v>
      </c>
      <c r="DA884">
        <v>0</v>
      </c>
      <c r="DB884">
        <v>0</v>
      </c>
      <c r="DC884">
        <v>0</v>
      </c>
      <c r="DD884">
        <v>0</v>
      </c>
      <c r="DE884">
        <v>0</v>
      </c>
      <c r="DF884">
        <v>0</v>
      </c>
      <c r="DG884">
        <v>0</v>
      </c>
      <c r="DH884">
        <v>0</v>
      </c>
      <c r="DI884">
        <v>0</v>
      </c>
      <c r="DJ884">
        <v>0</v>
      </c>
      <c r="DK884">
        <v>0</v>
      </c>
      <c r="DL884">
        <v>0</v>
      </c>
      <c r="DM884">
        <v>0</v>
      </c>
      <c r="DN884">
        <v>0</v>
      </c>
      <c r="DO884">
        <v>0</v>
      </c>
      <c r="DP884">
        <v>0</v>
      </c>
      <c r="DQ884">
        <v>0</v>
      </c>
    </row>
    <row r="885" spans="1:121" x14ac:dyDescent="0.25">
      <c r="A885" t="s">
        <v>2645</v>
      </c>
      <c r="B885" t="s">
        <v>136</v>
      </c>
      <c r="C885" t="s">
        <v>137</v>
      </c>
      <c r="D885">
        <v>60</v>
      </c>
      <c r="E885" t="s">
        <v>138</v>
      </c>
      <c r="F885" t="s">
        <v>2644</v>
      </c>
      <c r="G885" t="s">
        <v>2646</v>
      </c>
      <c r="H885" t="s">
        <v>166</v>
      </c>
      <c r="I885" t="s">
        <v>142</v>
      </c>
      <c r="J885" s="66">
        <v>200010130736206</v>
      </c>
      <c r="K885" t="s">
        <v>143</v>
      </c>
      <c r="L885">
        <v>5</v>
      </c>
      <c r="M885" s="65">
        <v>45663</v>
      </c>
      <c r="N885" t="s">
        <v>144</v>
      </c>
      <c r="O885" t="s">
        <v>145</v>
      </c>
      <c r="P885" t="s">
        <v>144</v>
      </c>
      <c r="Q885" t="s">
        <v>145</v>
      </c>
      <c r="R885">
        <v>1</v>
      </c>
      <c r="S885" t="s">
        <v>146</v>
      </c>
      <c r="T885" t="s">
        <v>147</v>
      </c>
      <c r="U885" t="s">
        <v>148</v>
      </c>
      <c r="V885" t="s">
        <v>149</v>
      </c>
      <c r="W885" t="s">
        <v>150</v>
      </c>
      <c r="X885">
        <v>1370</v>
      </c>
      <c r="Y885" t="s">
        <v>416</v>
      </c>
      <c r="AB885" t="s">
        <v>154</v>
      </c>
      <c r="AC885" t="s">
        <v>155</v>
      </c>
      <c r="AP885" t="s">
        <v>158</v>
      </c>
      <c r="AQ885" t="s">
        <v>159</v>
      </c>
      <c r="AR885">
        <v>2025</v>
      </c>
      <c r="AS885">
        <v>12</v>
      </c>
      <c r="AT885" s="65">
        <v>45669</v>
      </c>
      <c r="AU885" t="s">
        <v>160</v>
      </c>
      <c r="AV885" t="s">
        <v>161</v>
      </c>
      <c r="AW885" t="s">
        <v>162</v>
      </c>
      <c r="AX885">
        <v>27494.78</v>
      </c>
      <c r="AY885">
        <v>0</v>
      </c>
      <c r="AZ885">
        <v>0</v>
      </c>
      <c r="BA885">
        <v>0</v>
      </c>
      <c r="BB885">
        <v>0</v>
      </c>
      <c r="BC885">
        <v>0</v>
      </c>
      <c r="BD885">
        <v>0</v>
      </c>
      <c r="BE885">
        <v>0</v>
      </c>
      <c r="BF885">
        <v>0</v>
      </c>
      <c r="BG885">
        <v>0</v>
      </c>
      <c r="BH885">
        <v>0</v>
      </c>
      <c r="BI885">
        <v>0</v>
      </c>
      <c r="BJ885">
        <v>789.1</v>
      </c>
      <c r="BK885">
        <v>0</v>
      </c>
      <c r="BL885">
        <v>835.84</v>
      </c>
      <c r="BM885">
        <v>0</v>
      </c>
      <c r="BN885">
        <v>0</v>
      </c>
      <c r="BO885">
        <v>0</v>
      </c>
      <c r="BP885">
        <v>0</v>
      </c>
      <c r="BQ885">
        <v>0</v>
      </c>
      <c r="BR885">
        <v>0</v>
      </c>
      <c r="BS885">
        <v>0</v>
      </c>
      <c r="BT885">
        <v>0</v>
      </c>
      <c r="BU885">
        <v>0</v>
      </c>
      <c r="BV885">
        <v>0</v>
      </c>
      <c r="BW885">
        <v>0</v>
      </c>
      <c r="BX885">
        <v>0</v>
      </c>
      <c r="BY885">
        <v>0</v>
      </c>
      <c r="BZ885">
        <v>20172.18</v>
      </c>
      <c r="CA885">
        <v>0</v>
      </c>
      <c r="CB885">
        <v>0</v>
      </c>
      <c r="CC885">
        <v>0</v>
      </c>
      <c r="CD885">
        <v>0</v>
      </c>
      <c r="CE885">
        <v>0</v>
      </c>
      <c r="CF885">
        <v>0</v>
      </c>
      <c r="CG885">
        <v>0</v>
      </c>
      <c r="CH885">
        <v>0</v>
      </c>
      <c r="CI885">
        <v>0</v>
      </c>
      <c r="CJ885">
        <v>0</v>
      </c>
      <c r="CK885">
        <v>0</v>
      </c>
      <c r="CL885">
        <v>0</v>
      </c>
      <c r="CM885">
        <v>0</v>
      </c>
      <c r="CN885">
        <v>0</v>
      </c>
      <c r="CO885">
        <v>0</v>
      </c>
      <c r="CP885">
        <v>0</v>
      </c>
      <c r="CQ885">
        <v>0</v>
      </c>
      <c r="CR885">
        <v>0</v>
      </c>
      <c r="CS885">
        <v>0</v>
      </c>
      <c r="CT885">
        <v>0</v>
      </c>
      <c r="CU885">
        <v>0</v>
      </c>
      <c r="CV885">
        <v>0</v>
      </c>
      <c r="CW885">
        <v>0</v>
      </c>
      <c r="CX885">
        <v>0</v>
      </c>
      <c r="CY885">
        <v>0</v>
      </c>
      <c r="CZ885">
        <v>0</v>
      </c>
      <c r="DA885">
        <v>0</v>
      </c>
      <c r="DB885">
        <v>0</v>
      </c>
      <c r="DC885">
        <v>0</v>
      </c>
      <c r="DD885">
        <v>0</v>
      </c>
      <c r="DE885">
        <v>0</v>
      </c>
      <c r="DF885">
        <v>0</v>
      </c>
      <c r="DG885">
        <v>0</v>
      </c>
      <c r="DH885">
        <v>0</v>
      </c>
      <c r="DI885">
        <v>0</v>
      </c>
      <c r="DJ885">
        <v>0</v>
      </c>
      <c r="DK885">
        <v>0</v>
      </c>
      <c r="DL885">
        <v>0</v>
      </c>
      <c r="DM885">
        <v>0</v>
      </c>
      <c r="DN885">
        <v>0</v>
      </c>
      <c r="DO885">
        <v>0</v>
      </c>
      <c r="DP885">
        <v>0</v>
      </c>
      <c r="DQ885">
        <v>0</v>
      </c>
    </row>
    <row r="886" spans="1:121" x14ac:dyDescent="0.25">
      <c r="A886" t="s">
        <v>2648</v>
      </c>
      <c r="B886" t="s">
        <v>136</v>
      </c>
      <c r="C886" t="s">
        <v>137</v>
      </c>
      <c r="D886">
        <v>6</v>
      </c>
      <c r="E886" t="s">
        <v>138</v>
      </c>
      <c r="F886" t="s">
        <v>2647</v>
      </c>
      <c r="G886" t="s">
        <v>2649</v>
      </c>
      <c r="H886" t="s">
        <v>141</v>
      </c>
      <c r="I886" t="s">
        <v>142</v>
      </c>
      <c r="J886" s="66">
        <v>200019605579063</v>
      </c>
      <c r="K886" t="s">
        <v>143</v>
      </c>
      <c r="L886">
        <v>4</v>
      </c>
      <c r="M886" s="65">
        <v>45663</v>
      </c>
      <c r="N886" t="s">
        <v>759</v>
      </c>
      <c r="O886" t="s">
        <v>760</v>
      </c>
      <c r="P886" t="s">
        <v>759</v>
      </c>
      <c r="Q886" t="s">
        <v>760</v>
      </c>
      <c r="R886">
        <v>1</v>
      </c>
      <c r="S886" t="s">
        <v>146</v>
      </c>
      <c r="T886" t="s">
        <v>147</v>
      </c>
      <c r="U886" t="s">
        <v>148</v>
      </c>
      <c r="V886" t="s">
        <v>149</v>
      </c>
      <c r="W886" t="s">
        <v>150</v>
      </c>
      <c r="X886">
        <v>1500</v>
      </c>
      <c r="Y886" t="s">
        <v>264</v>
      </c>
      <c r="Z886" t="s">
        <v>152</v>
      </c>
      <c r="AA886" t="s">
        <v>153</v>
      </c>
      <c r="AB886" t="s">
        <v>154</v>
      </c>
      <c r="AC886" t="s">
        <v>155</v>
      </c>
      <c r="AF886" t="s">
        <v>188</v>
      </c>
      <c r="AG886" t="s">
        <v>189</v>
      </c>
      <c r="AP886" t="s">
        <v>158</v>
      </c>
      <c r="AQ886" t="s">
        <v>159</v>
      </c>
      <c r="AR886">
        <v>2025</v>
      </c>
      <c r="AS886">
        <v>12</v>
      </c>
      <c r="AT886" s="65">
        <v>45669</v>
      </c>
      <c r="AU886" t="s">
        <v>160</v>
      </c>
      <c r="AV886" t="s">
        <v>161</v>
      </c>
      <c r="AW886" t="s">
        <v>162</v>
      </c>
      <c r="AX886">
        <v>70000</v>
      </c>
      <c r="AY886">
        <v>0</v>
      </c>
      <c r="AZ886">
        <v>0</v>
      </c>
      <c r="BA886">
        <v>0</v>
      </c>
      <c r="BB886">
        <v>0</v>
      </c>
      <c r="BC886">
        <v>0</v>
      </c>
      <c r="BD886">
        <v>0</v>
      </c>
      <c r="BE886">
        <v>0</v>
      </c>
      <c r="BF886">
        <v>0</v>
      </c>
      <c r="BG886">
        <v>0</v>
      </c>
      <c r="BH886">
        <v>0</v>
      </c>
      <c r="BI886">
        <v>0</v>
      </c>
      <c r="BJ886">
        <v>2009</v>
      </c>
      <c r="BK886">
        <v>4984.5200000000004</v>
      </c>
      <c r="BL886">
        <v>2128</v>
      </c>
      <c r="BM886">
        <v>0</v>
      </c>
      <c r="BN886">
        <v>0</v>
      </c>
      <c r="BO886">
        <v>1919.78</v>
      </c>
      <c r="BP886">
        <v>0</v>
      </c>
      <c r="BQ886">
        <v>0</v>
      </c>
      <c r="BR886">
        <v>0</v>
      </c>
      <c r="BS886">
        <v>0</v>
      </c>
      <c r="BT886">
        <v>0</v>
      </c>
      <c r="BU886">
        <v>0</v>
      </c>
      <c r="BV886">
        <v>0</v>
      </c>
      <c r="BW886">
        <v>0</v>
      </c>
      <c r="BX886">
        <v>0</v>
      </c>
      <c r="BY886">
        <v>0</v>
      </c>
      <c r="BZ886">
        <v>19566</v>
      </c>
      <c r="CA886">
        <v>0</v>
      </c>
      <c r="CB886">
        <v>0</v>
      </c>
      <c r="CC886">
        <v>0</v>
      </c>
      <c r="CD886">
        <v>0</v>
      </c>
      <c r="CE886">
        <v>0</v>
      </c>
      <c r="CF886">
        <v>0</v>
      </c>
      <c r="CG886">
        <v>0</v>
      </c>
      <c r="CH886">
        <v>0</v>
      </c>
      <c r="CI886">
        <v>0</v>
      </c>
      <c r="CJ886">
        <v>0</v>
      </c>
      <c r="CK886">
        <v>0</v>
      </c>
      <c r="CL886">
        <v>0</v>
      </c>
      <c r="CM886">
        <v>0</v>
      </c>
      <c r="CN886">
        <v>0</v>
      </c>
      <c r="CO886">
        <v>0</v>
      </c>
      <c r="CP886">
        <v>0</v>
      </c>
      <c r="CQ886">
        <v>0</v>
      </c>
      <c r="CR886">
        <v>0</v>
      </c>
      <c r="CS886">
        <v>0</v>
      </c>
      <c r="CT886">
        <v>0</v>
      </c>
      <c r="CU886">
        <v>0</v>
      </c>
      <c r="CV886">
        <v>0</v>
      </c>
      <c r="CW886">
        <v>0</v>
      </c>
      <c r="CX886">
        <v>0</v>
      </c>
      <c r="CY886">
        <v>0</v>
      </c>
      <c r="CZ886">
        <v>0</v>
      </c>
      <c r="DA886">
        <v>0</v>
      </c>
      <c r="DB886">
        <v>0</v>
      </c>
      <c r="DC886">
        <v>0</v>
      </c>
      <c r="DD886">
        <v>0</v>
      </c>
      <c r="DE886">
        <v>0</v>
      </c>
      <c r="DF886">
        <v>0</v>
      </c>
      <c r="DG886">
        <v>0</v>
      </c>
      <c r="DH886">
        <v>0</v>
      </c>
      <c r="DI886">
        <v>0</v>
      </c>
      <c r="DJ886">
        <v>0</v>
      </c>
      <c r="DK886">
        <v>0</v>
      </c>
      <c r="DL886">
        <v>0</v>
      </c>
      <c r="DM886">
        <v>0</v>
      </c>
      <c r="DN886">
        <v>0</v>
      </c>
      <c r="DO886">
        <v>0</v>
      </c>
      <c r="DP886">
        <v>0</v>
      </c>
      <c r="DQ886">
        <v>0</v>
      </c>
    </row>
    <row r="887" spans="1:121" x14ac:dyDescent="0.25">
      <c r="A887" t="s">
        <v>2651</v>
      </c>
      <c r="B887" t="s">
        <v>136</v>
      </c>
      <c r="C887" t="s">
        <v>137</v>
      </c>
      <c r="D887">
        <v>32</v>
      </c>
      <c r="E887" t="s">
        <v>138</v>
      </c>
      <c r="F887" t="s">
        <v>2650</v>
      </c>
      <c r="G887" s="65">
        <v>33637</v>
      </c>
      <c r="H887" t="s">
        <v>166</v>
      </c>
      <c r="I887" t="s">
        <v>142</v>
      </c>
      <c r="J887" s="66">
        <v>200019606014636</v>
      </c>
      <c r="K887" t="s">
        <v>143</v>
      </c>
      <c r="L887">
        <v>3</v>
      </c>
      <c r="M887" s="65">
        <v>45663</v>
      </c>
      <c r="N887" t="s">
        <v>372</v>
      </c>
      <c r="O887" t="s">
        <v>373</v>
      </c>
      <c r="P887" t="s">
        <v>372</v>
      </c>
      <c r="Q887" t="s">
        <v>373</v>
      </c>
      <c r="R887">
        <v>1</v>
      </c>
      <c r="S887" t="s">
        <v>146</v>
      </c>
      <c r="T887" t="s">
        <v>147</v>
      </c>
      <c r="U887" t="s">
        <v>148</v>
      </c>
      <c r="V887" t="s">
        <v>149</v>
      </c>
      <c r="W887" t="s">
        <v>150</v>
      </c>
      <c r="X887">
        <v>1041</v>
      </c>
      <c r="Y887" t="s">
        <v>1078</v>
      </c>
      <c r="Z887" t="s">
        <v>152</v>
      </c>
      <c r="AA887" t="s">
        <v>153</v>
      </c>
      <c r="AB887" t="s">
        <v>154</v>
      </c>
      <c r="AC887" t="s">
        <v>155</v>
      </c>
      <c r="AF887" t="s">
        <v>188</v>
      </c>
      <c r="AG887" t="s">
        <v>189</v>
      </c>
      <c r="AP887" t="s">
        <v>158</v>
      </c>
      <c r="AQ887" t="s">
        <v>159</v>
      </c>
      <c r="AR887">
        <v>2025</v>
      </c>
      <c r="AS887">
        <v>12</v>
      </c>
      <c r="AT887" s="65">
        <v>45669</v>
      </c>
      <c r="AU887" t="s">
        <v>160</v>
      </c>
      <c r="AV887" t="s">
        <v>161</v>
      </c>
      <c r="AW887" t="s">
        <v>162</v>
      </c>
      <c r="AX887">
        <v>67500</v>
      </c>
      <c r="AY887">
        <v>0</v>
      </c>
      <c r="AZ887">
        <v>0</v>
      </c>
      <c r="BA887">
        <v>0</v>
      </c>
      <c r="BB887">
        <v>0</v>
      </c>
      <c r="BC887">
        <v>0</v>
      </c>
      <c r="BD887">
        <v>0</v>
      </c>
      <c r="BE887">
        <v>0</v>
      </c>
      <c r="BF887">
        <v>0</v>
      </c>
      <c r="BG887">
        <v>0</v>
      </c>
      <c r="BH887">
        <v>0</v>
      </c>
      <c r="BI887">
        <v>0</v>
      </c>
      <c r="BJ887">
        <v>1937.25</v>
      </c>
      <c r="BK887">
        <v>4898.03</v>
      </c>
      <c r="BL887">
        <v>2052</v>
      </c>
      <c r="BM887">
        <v>0</v>
      </c>
      <c r="BN887">
        <v>0</v>
      </c>
      <c r="BO887">
        <v>0</v>
      </c>
      <c r="BP887">
        <v>0</v>
      </c>
      <c r="BQ887">
        <v>0</v>
      </c>
      <c r="BR887">
        <v>0</v>
      </c>
      <c r="BS887">
        <v>0</v>
      </c>
      <c r="BT887">
        <v>0</v>
      </c>
      <c r="BU887">
        <v>0</v>
      </c>
      <c r="BV887">
        <v>0</v>
      </c>
      <c r="BW887">
        <v>0</v>
      </c>
      <c r="BX887">
        <v>0</v>
      </c>
      <c r="BY887">
        <v>0</v>
      </c>
      <c r="BZ887">
        <v>9616</v>
      </c>
      <c r="CA887">
        <v>0</v>
      </c>
      <c r="CB887">
        <v>0</v>
      </c>
      <c r="CC887">
        <v>0</v>
      </c>
      <c r="CD887">
        <v>0</v>
      </c>
      <c r="CE887">
        <v>0</v>
      </c>
      <c r="CF887">
        <v>0</v>
      </c>
      <c r="CG887">
        <v>0</v>
      </c>
      <c r="CH887">
        <v>0</v>
      </c>
      <c r="CI887">
        <v>0</v>
      </c>
      <c r="CJ887">
        <v>0</v>
      </c>
      <c r="CK887">
        <v>0</v>
      </c>
      <c r="CL887">
        <v>0</v>
      </c>
      <c r="CM887">
        <v>0</v>
      </c>
      <c r="CN887">
        <v>0</v>
      </c>
      <c r="CO887">
        <v>0</v>
      </c>
      <c r="CP887">
        <v>0</v>
      </c>
      <c r="CQ887">
        <v>0</v>
      </c>
      <c r="CR887">
        <v>0</v>
      </c>
      <c r="CS887">
        <v>0</v>
      </c>
      <c r="CT887">
        <v>0</v>
      </c>
      <c r="CU887">
        <v>0</v>
      </c>
      <c r="CV887">
        <v>0</v>
      </c>
      <c r="CW887">
        <v>0</v>
      </c>
      <c r="CX887">
        <v>0</v>
      </c>
      <c r="CY887">
        <v>0</v>
      </c>
      <c r="CZ887">
        <v>0</v>
      </c>
      <c r="DA887">
        <v>0</v>
      </c>
      <c r="DB887">
        <v>0</v>
      </c>
      <c r="DC887">
        <v>0</v>
      </c>
      <c r="DD887">
        <v>0</v>
      </c>
      <c r="DE887">
        <v>0</v>
      </c>
      <c r="DF887">
        <v>0</v>
      </c>
      <c r="DG887">
        <v>0</v>
      </c>
      <c r="DH887">
        <v>0</v>
      </c>
      <c r="DI887">
        <v>0</v>
      </c>
      <c r="DJ887">
        <v>0</v>
      </c>
      <c r="DK887">
        <v>0</v>
      </c>
      <c r="DL887">
        <v>0</v>
      </c>
      <c r="DM887">
        <v>0</v>
      </c>
      <c r="DN887">
        <v>0</v>
      </c>
      <c r="DO887">
        <v>0</v>
      </c>
      <c r="DP887">
        <v>0</v>
      </c>
      <c r="DQ887">
        <v>0</v>
      </c>
    </row>
    <row r="888" spans="1:121" x14ac:dyDescent="0.25">
      <c r="A888" t="s">
        <v>2653</v>
      </c>
      <c r="B888" t="s">
        <v>136</v>
      </c>
      <c r="C888" t="s">
        <v>137</v>
      </c>
      <c r="D888">
        <v>36</v>
      </c>
      <c r="E888" t="s">
        <v>138</v>
      </c>
      <c r="F888" t="s">
        <v>2652</v>
      </c>
      <c r="G888" t="s">
        <v>2654</v>
      </c>
      <c r="H888" t="s">
        <v>141</v>
      </c>
      <c r="I888" t="s">
        <v>142</v>
      </c>
      <c r="J888" s="66">
        <v>200019605579098</v>
      </c>
      <c r="K888" t="s">
        <v>143</v>
      </c>
      <c r="L888">
        <v>4</v>
      </c>
      <c r="M888" s="65">
        <v>45663</v>
      </c>
      <c r="N888" t="s">
        <v>447</v>
      </c>
      <c r="O888" t="s">
        <v>448</v>
      </c>
      <c r="P888" t="s">
        <v>447</v>
      </c>
      <c r="Q888" t="s">
        <v>448</v>
      </c>
      <c r="R888">
        <v>1</v>
      </c>
      <c r="S888" t="s">
        <v>146</v>
      </c>
      <c r="T888" t="s">
        <v>147</v>
      </c>
      <c r="U888" t="s">
        <v>148</v>
      </c>
      <c r="V888" t="s">
        <v>149</v>
      </c>
      <c r="W888" t="s">
        <v>150</v>
      </c>
      <c r="X888">
        <v>1693</v>
      </c>
      <c r="Y888" t="s">
        <v>187</v>
      </c>
      <c r="Z888" t="s">
        <v>152</v>
      </c>
      <c r="AA888" t="s">
        <v>153</v>
      </c>
      <c r="AB888" t="s">
        <v>154</v>
      </c>
      <c r="AC888" t="s">
        <v>155</v>
      </c>
      <c r="AF888" t="s">
        <v>188</v>
      </c>
      <c r="AG888" t="s">
        <v>189</v>
      </c>
      <c r="AP888" t="s">
        <v>158</v>
      </c>
      <c r="AQ888" t="s">
        <v>159</v>
      </c>
      <c r="AR888">
        <v>2025</v>
      </c>
      <c r="AS888">
        <v>12</v>
      </c>
      <c r="AT888" s="65">
        <v>45669</v>
      </c>
      <c r="AU888" t="s">
        <v>160</v>
      </c>
      <c r="AV888" t="s">
        <v>161</v>
      </c>
      <c r="AW888" t="s">
        <v>162</v>
      </c>
      <c r="AX888">
        <v>70000</v>
      </c>
      <c r="AY888">
        <v>0</v>
      </c>
      <c r="AZ888">
        <v>0</v>
      </c>
      <c r="BA888">
        <v>0</v>
      </c>
      <c r="BB888">
        <v>0</v>
      </c>
      <c r="BC888">
        <v>0</v>
      </c>
      <c r="BD888">
        <v>0</v>
      </c>
      <c r="BE888">
        <v>0</v>
      </c>
      <c r="BF888">
        <v>0</v>
      </c>
      <c r="BG888">
        <v>0</v>
      </c>
      <c r="BH888">
        <v>0</v>
      </c>
      <c r="BI888">
        <v>0</v>
      </c>
      <c r="BJ888">
        <v>2009</v>
      </c>
      <c r="BK888">
        <v>4600.5600000000004</v>
      </c>
      <c r="BL888">
        <v>2128</v>
      </c>
      <c r="BM888">
        <v>0</v>
      </c>
      <c r="BN888">
        <v>0</v>
      </c>
      <c r="BO888">
        <v>3839.56</v>
      </c>
      <c r="BP888">
        <v>0</v>
      </c>
      <c r="BQ888">
        <v>0</v>
      </c>
      <c r="BR888">
        <v>0</v>
      </c>
      <c r="BS888">
        <v>0</v>
      </c>
      <c r="BT888">
        <v>0</v>
      </c>
      <c r="BU888">
        <v>0</v>
      </c>
      <c r="BV888">
        <v>0</v>
      </c>
      <c r="BW888">
        <v>0</v>
      </c>
      <c r="BX888">
        <v>0</v>
      </c>
      <c r="BY888">
        <v>0</v>
      </c>
      <c r="BZ888">
        <v>4166</v>
      </c>
      <c r="CA888">
        <v>0</v>
      </c>
      <c r="CB888">
        <v>0</v>
      </c>
      <c r="CC888">
        <v>0</v>
      </c>
      <c r="CD888">
        <v>0</v>
      </c>
      <c r="CE888">
        <v>0</v>
      </c>
      <c r="CF888">
        <v>0</v>
      </c>
      <c r="CG888">
        <v>0</v>
      </c>
      <c r="CH888">
        <v>0</v>
      </c>
      <c r="CI888">
        <v>0</v>
      </c>
      <c r="CJ888">
        <v>0</v>
      </c>
      <c r="CK888">
        <v>0</v>
      </c>
      <c r="CL888">
        <v>0</v>
      </c>
      <c r="CM888">
        <v>0</v>
      </c>
      <c r="CN888">
        <v>0</v>
      </c>
      <c r="CO888">
        <v>0</v>
      </c>
      <c r="CP888">
        <v>0</v>
      </c>
      <c r="CQ888">
        <v>0</v>
      </c>
      <c r="CR888">
        <v>0</v>
      </c>
      <c r="CS888">
        <v>0</v>
      </c>
      <c r="CT888">
        <v>0</v>
      </c>
      <c r="CU888">
        <v>0</v>
      </c>
      <c r="CV888">
        <v>0</v>
      </c>
      <c r="CW888">
        <v>0</v>
      </c>
      <c r="CX888">
        <v>0</v>
      </c>
      <c r="CY888">
        <v>0</v>
      </c>
      <c r="CZ888">
        <v>0</v>
      </c>
      <c r="DA888">
        <v>0</v>
      </c>
      <c r="DB888">
        <v>0</v>
      </c>
      <c r="DC888">
        <v>0</v>
      </c>
      <c r="DD888">
        <v>0</v>
      </c>
      <c r="DE888">
        <v>0</v>
      </c>
      <c r="DF888">
        <v>0</v>
      </c>
      <c r="DG888">
        <v>0</v>
      </c>
      <c r="DH888">
        <v>0</v>
      </c>
      <c r="DI888">
        <v>0</v>
      </c>
      <c r="DJ888">
        <v>0</v>
      </c>
      <c r="DK888">
        <v>0</v>
      </c>
      <c r="DL888">
        <v>0</v>
      </c>
      <c r="DM888">
        <v>0</v>
      </c>
      <c r="DN888">
        <v>0</v>
      </c>
      <c r="DO888">
        <v>0</v>
      </c>
      <c r="DP888">
        <v>0</v>
      </c>
      <c r="DQ888">
        <v>0</v>
      </c>
    </row>
    <row r="889" spans="1:121" x14ac:dyDescent="0.25">
      <c r="A889" t="s">
        <v>2656</v>
      </c>
      <c r="B889" t="s">
        <v>136</v>
      </c>
      <c r="C889" t="s">
        <v>137</v>
      </c>
      <c r="D889">
        <v>39</v>
      </c>
      <c r="E889" t="s">
        <v>138</v>
      </c>
      <c r="F889" t="s">
        <v>2655</v>
      </c>
      <c r="G889" s="65">
        <v>24170</v>
      </c>
      <c r="H889" t="s">
        <v>166</v>
      </c>
      <c r="I889" t="s">
        <v>142</v>
      </c>
      <c r="J889" s="66">
        <v>9608474289</v>
      </c>
      <c r="K889" t="s">
        <v>143</v>
      </c>
      <c r="L889">
        <v>1</v>
      </c>
      <c r="M889" s="65">
        <v>45664</v>
      </c>
      <c r="N889" t="s">
        <v>367</v>
      </c>
      <c r="O889" t="s">
        <v>368</v>
      </c>
      <c r="P889" t="s">
        <v>367</v>
      </c>
      <c r="Q889" t="s">
        <v>368</v>
      </c>
      <c r="R889">
        <v>34</v>
      </c>
      <c r="S889" t="s">
        <v>169</v>
      </c>
      <c r="T889" t="s">
        <v>147</v>
      </c>
      <c r="U889" t="s">
        <v>148</v>
      </c>
      <c r="V889" t="s">
        <v>149</v>
      </c>
      <c r="W889" t="s">
        <v>150</v>
      </c>
      <c r="X889">
        <v>3756</v>
      </c>
      <c r="Y889" t="s">
        <v>467</v>
      </c>
      <c r="Z889" t="s">
        <v>152</v>
      </c>
      <c r="AA889" t="s">
        <v>153</v>
      </c>
      <c r="AB889" t="s">
        <v>154</v>
      </c>
      <c r="AC889" t="s">
        <v>155</v>
      </c>
      <c r="AF889" t="s">
        <v>188</v>
      </c>
      <c r="AG889" t="s">
        <v>189</v>
      </c>
      <c r="AP889" t="s">
        <v>158</v>
      </c>
      <c r="AQ889" t="s">
        <v>159</v>
      </c>
      <c r="AR889">
        <v>2025</v>
      </c>
      <c r="AS889">
        <v>12</v>
      </c>
      <c r="AT889" s="65">
        <v>45669</v>
      </c>
      <c r="AU889" t="s">
        <v>160</v>
      </c>
      <c r="AV889" t="s">
        <v>161</v>
      </c>
      <c r="AW889" t="s">
        <v>171</v>
      </c>
      <c r="AX889">
        <v>0</v>
      </c>
      <c r="AY889">
        <v>0</v>
      </c>
      <c r="AZ889">
        <v>0</v>
      </c>
      <c r="BA889">
        <v>0</v>
      </c>
      <c r="BB889">
        <v>0</v>
      </c>
      <c r="BC889">
        <v>0</v>
      </c>
      <c r="BD889">
        <v>0</v>
      </c>
      <c r="BE889">
        <v>0</v>
      </c>
      <c r="BF889">
        <v>0</v>
      </c>
      <c r="BG889">
        <v>0</v>
      </c>
      <c r="BH889">
        <v>0</v>
      </c>
      <c r="BI889">
        <v>0</v>
      </c>
      <c r="BJ889">
        <v>1722</v>
      </c>
      <c r="BK889">
        <v>3486.68</v>
      </c>
      <c r="BL889">
        <v>1824</v>
      </c>
      <c r="BM889">
        <v>0</v>
      </c>
      <c r="BN889">
        <v>0</v>
      </c>
      <c r="BO889">
        <v>0</v>
      </c>
      <c r="BP889">
        <v>0</v>
      </c>
      <c r="BQ889">
        <v>0</v>
      </c>
      <c r="BR889">
        <v>0</v>
      </c>
      <c r="BS889">
        <v>0</v>
      </c>
      <c r="BT889">
        <v>0</v>
      </c>
      <c r="BU889">
        <v>0</v>
      </c>
      <c r="BV889">
        <v>0</v>
      </c>
      <c r="BW889">
        <v>0</v>
      </c>
      <c r="BX889">
        <v>0</v>
      </c>
      <c r="BY889">
        <v>0</v>
      </c>
      <c r="BZ889">
        <v>0</v>
      </c>
      <c r="CA889">
        <v>0</v>
      </c>
      <c r="CB889">
        <v>0</v>
      </c>
      <c r="CC889">
        <v>0</v>
      </c>
      <c r="CD889">
        <v>0</v>
      </c>
      <c r="CE889">
        <v>0</v>
      </c>
      <c r="CF889">
        <v>0</v>
      </c>
      <c r="CG889">
        <v>0</v>
      </c>
      <c r="CH889">
        <v>0</v>
      </c>
      <c r="CI889">
        <v>0</v>
      </c>
      <c r="CJ889">
        <v>0</v>
      </c>
      <c r="CK889">
        <v>0</v>
      </c>
      <c r="CL889">
        <v>0</v>
      </c>
      <c r="CM889">
        <v>0</v>
      </c>
      <c r="CN889">
        <v>0</v>
      </c>
      <c r="CO889">
        <v>0</v>
      </c>
      <c r="CP889">
        <v>0</v>
      </c>
      <c r="CQ889">
        <v>0</v>
      </c>
      <c r="CR889">
        <v>0</v>
      </c>
      <c r="CS889">
        <v>0</v>
      </c>
      <c r="CT889">
        <v>0</v>
      </c>
      <c r="CU889">
        <v>0</v>
      </c>
      <c r="CV889">
        <v>0</v>
      </c>
      <c r="CW889">
        <v>0</v>
      </c>
      <c r="CX889">
        <v>0</v>
      </c>
      <c r="CY889">
        <v>0</v>
      </c>
      <c r="CZ889">
        <v>0</v>
      </c>
      <c r="DA889">
        <v>0</v>
      </c>
      <c r="DB889">
        <v>0</v>
      </c>
      <c r="DC889">
        <v>0</v>
      </c>
      <c r="DD889">
        <v>0</v>
      </c>
      <c r="DE889">
        <v>0</v>
      </c>
      <c r="DF889">
        <v>0</v>
      </c>
      <c r="DG889">
        <v>0</v>
      </c>
      <c r="DH889">
        <v>0</v>
      </c>
      <c r="DI889">
        <v>0</v>
      </c>
      <c r="DJ889">
        <v>0</v>
      </c>
      <c r="DK889">
        <v>0</v>
      </c>
      <c r="DL889">
        <v>0</v>
      </c>
      <c r="DM889">
        <v>0</v>
      </c>
      <c r="DN889">
        <v>0</v>
      </c>
      <c r="DO889">
        <v>0</v>
      </c>
      <c r="DP889">
        <v>0</v>
      </c>
      <c r="DQ889">
        <v>0</v>
      </c>
    </row>
    <row r="890" spans="1:121" x14ac:dyDescent="0.25">
      <c r="A890" t="s">
        <v>2658</v>
      </c>
      <c r="B890" t="s">
        <v>136</v>
      </c>
      <c r="C890" t="s">
        <v>137</v>
      </c>
      <c r="D890">
        <v>236</v>
      </c>
      <c r="E890" t="s">
        <v>138</v>
      </c>
      <c r="F890" t="s">
        <v>2657</v>
      </c>
      <c r="G890" t="s">
        <v>2659</v>
      </c>
      <c r="H890" t="s">
        <v>141</v>
      </c>
      <c r="I890" t="s">
        <v>142</v>
      </c>
      <c r="J890" s="66">
        <v>1700795920</v>
      </c>
      <c r="K890" t="s">
        <v>143</v>
      </c>
      <c r="L890">
        <v>1</v>
      </c>
      <c r="M890" s="65">
        <v>45667</v>
      </c>
      <c r="N890" t="s">
        <v>329</v>
      </c>
      <c r="O890" t="s">
        <v>330</v>
      </c>
      <c r="P890" t="s">
        <v>329</v>
      </c>
      <c r="Q890" t="s">
        <v>330</v>
      </c>
      <c r="R890">
        <v>1</v>
      </c>
      <c r="S890" t="s">
        <v>146</v>
      </c>
      <c r="T890" t="s">
        <v>147</v>
      </c>
      <c r="U890" t="s">
        <v>148</v>
      </c>
      <c r="V890" t="s">
        <v>149</v>
      </c>
      <c r="W890" t="s">
        <v>150</v>
      </c>
      <c r="X890">
        <v>1250</v>
      </c>
      <c r="Y890" t="s">
        <v>495</v>
      </c>
      <c r="Z890" t="s">
        <v>193</v>
      </c>
      <c r="AA890" t="s">
        <v>194</v>
      </c>
      <c r="AB890" t="s">
        <v>195</v>
      </c>
      <c r="AC890" t="s">
        <v>196</v>
      </c>
      <c r="AF890" t="s">
        <v>260</v>
      </c>
      <c r="AG890" t="s">
        <v>261</v>
      </c>
      <c r="AP890" t="s">
        <v>158</v>
      </c>
      <c r="AQ890" t="s">
        <v>159</v>
      </c>
      <c r="AR890">
        <v>2025</v>
      </c>
      <c r="AS890">
        <v>12</v>
      </c>
      <c r="AT890" s="65">
        <v>45669</v>
      </c>
      <c r="AU890" t="s">
        <v>160</v>
      </c>
      <c r="AV890" t="s">
        <v>161</v>
      </c>
      <c r="AW890" t="s">
        <v>162</v>
      </c>
      <c r="AX890">
        <v>25000</v>
      </c>
      <c r="AY890">
        <v>0</v>
      </c>
      <c r="AZ890">
        <v>0</v>
      </c>
      <c r="BA890">
        <v>0</v>
      </c>
      <c r="BB890">
        <v>0</v>
      </c>
      <c r="BC890">
        <v>0</v>
      </c>
      <c r="BD890">
        <v>0</v>
      </c>
      <c r="BE890">
        <v>0</v>
      </c>
      <c r="BF890">
        <v>0</v>
      </c>
      <c r="BG890">
        <v>0</v>
      </c>
      <c r="BH890">
        <v>0</v>
      </c>
      <c r="BI890">
        <v>0</v>
      </c>
      <c r="BJ890">
        <v>717.5</v>
      </c>
      <c r="BK890">
        <v>0</v>
      </c>
      <c r="BL890">
        <v>760</v>
      </c>
      <c r="BM890">
        <v>0</v>
      </c>
      <c r="BN890">
        <v>0</v>
      </c>
      <c r="BO890">
        <v>0</v>
      </c>
      <c r="BP890">
        <v>0</v>
      </c>
      <c r="BQ890">
        <v>0</v>
      </c>
      <c r="BR890">
        <v>0</v>
      </c>
      <c r="BS890">
        <v>0</v>
      </c>
      <c r="BT890">
        <v>0</v>
      </c>
      <c r="BU890">
        <v>0</v>
      </c>
      <c r="BV890">
        <v>0</v>
      </c>
      <c r="BW890">
        <v>0</v>
      </c>
      <c r="BX890">
        <v>0</v>
      </c>
      <c r="BY890">
        <v>0</v>
      </c>
      <c r="BZ890">
        <v>0</v>
      </c>
      <c r="CA890">
        <v>0</v>
      </c>
      <c r="CB890">
        <v>0</v>
      </c>
      <c r="CC890">
        <v>0</v>
      </c>
      <c r="CD890">
        <v>0</v>
      </c>
      <c r="CE890">
        <v>0</v>
      </c>
      <c r="CF890">
        <v>0</v>
      </c>
      <c r="CG890">
        <v>0</v>
      </c>
      <c r="CH890">
        <v>0</v>
      </c>
      <c r="CI890">
        <v>0</v>
      </c>
      <c r="CJ890">
        <v>0</v>
      </c>
      <c r="CK890">
        <v>0</v>
      </c>
      <c r="CL890">
        <v>0</v>
      </c>
      <c r="CM890">
        <v>0</v>
      </c>
      <c r="CN890">
        <v>0</v>
      </c>
      <c r="CO890">
        <v>0</v>
      </c>
      <c r="CP890">
        <v>0</v>
      </c>
      <c r="CQ890">
        <v>0</v>
      </c>
      <c r="CR890">
        <v>0</v>
      </c>
      <c r="CS890">
        <v>0</v>
      </c>
      <c r="CT890">
        <v>0</v>
      </c>
      <c r="CU890">
        <v>0</v>
      </c>
      <c r="CV890">
        <v>0</v>
      </c>
      <c r="CW890">
        <v>0</v>
      </c>
      <c r="CX890">
        <v>0</v>
      </c>
      <c r="CY890">
        <v>0</v>
      </c>
      <c r="CZ890">
        <v>0</v>
      </c>
      <c r="DA890">
        <v>0</v>
      </c>
      <c r="DB890">
        <v>0</v>
      </c>
      <c r="DC890">
        <v>0</v>
      </c>
      <c r="DD890">
        <v>0</v>
      </c>
      <c r="DE890">
        <v>0</v>
      </c>
      <c r="DF890">
        <v>0</v>
      </c>
      <c r="DG890">
        <v>0</v>
      </c>
      <c r="DH890">
        <v>0</v>
      </c>
      <c r="DI890">
        <v>0</v>
      </c>
      <c r="DJ890">
        <v>0</v>
      </c>
      <c r="DK890">
        <v>0</v>
      </c>
      <c r="DL890">
        <v>0</v>
      </c>
      <c r="DM890">
        <v>0</v>
      </c>
      <c r="DN890">
        <v>0</v>
      </c>
      <c r="DO890">
        <v>0</v>
      </c>
      <c r="DP890">
        <v>0</v>
      </c>
      <c r="DQ890">
        <v>0</v>
      </c>
    </row>
    <row r="891" spans="1:121" x14ac:dyDescent="0.25">
      <c r="A891" t="s">
        <v>2661</v>
      </c>
      <c r="B891" t="s">
        <v>136</v>
      </c>
      <c r="C891" t="s">
        <v>137</v>
      </c>
      <c r="D891">
        <v>10</v>
      </c>
      <c r="E891" t="s">
        <v>138</v>
      </c>
      <c r="F891" t="s">
        <v>2660</v>
      </c>
      <c r="G891" t="s">
        <v>2662</v>
      </c>
      <c r="H891" t="s">
        <v>141</v>
      </c>
      <c r="I891" t="s">
        <v>206</v>
      </c>
      <c r="J891" s="66">
        <v>200019606756723</v>
      </c>
      <c r="K891" t="s">
        <v>143</v>
      </c>
      <c r="L891">
        <v>3</v>
      </c>
      <c r="M891" s="65">
        <v>45663</v>
      </c>
      <c r="N891" t="s">
        <v>207</v>
      </c>
      <c r="O891" t="s">
        <v>208</v>
      </c>
      <c r="P891" t="s">
        <v>207</v>
      </c>
      <c r="Q891" t="s">
        <v>208</v>
      </c>
      <c r="R891">
        <v>34</v>
      </c>
      <c r="S891" t="s">
        <v>169</v>
      </c>
      <c r="T891" t="s">
        <v>147</v>
      </c>
      <c r="U891" t="s">
        <v>148</v>
      </c>
      <c r="V891" t="s">
        <v>149</v>
      </c>
      <c r="W891" t="s">
        <v>150</v>
      </c>
      <c r="X891">
        <v>1500</v>
      </c>
      <c r="Y891" t="s">
        <v>264</v>
      </c>
      <c r="Z891" t="s">
        <v>152</v>
      </c>
      <c r="AA891" t="s">
        <v>153</v>
      </c>
      <c r="AB891" t="s">
        <v>154</v>
      </c>
      <c r="AC891" t="s">
        <v>155</v>
      </c>
      <c r="AF891" t="s">
        <v>188</v>
      </c>
      <c r="AG891" t="s">
        <v>189</v>
      </c>
      <c r="AP891" t="s">
        <v>158</v>
      </c>
      <c r="AQ891" t="s">
        <v>159</v>
      </c>
      <c r="AR891">
        <v>2025</v>
      </c>
      <c r="AS891">
        <v>12</v>
      </c>
      <c r="AT891" s="65">
        <v>45669</v>
      </c>
      <c r="AU891" t="s">
        <v>160</v>
      </c>
      <c r="AV891" t="s">
        <v>161</v>
      </c>
      <c r="AW891" t="s">
        <v>171</v>
      </c>
      <c r="AX891">
        <v>0</v>
      </c>
      <c r="AY891">
        <v>0</v>
      </c>
      <c r="AZ891">
        <v>0</v>
      </c>
      <c r="BA891">
        <v>0</v>
      </c>
      <c r="BB891">
        <v>0</v>
      </c>
      <c r="BC891">
        <v>0</v>
      </c>
      <c r="BD891">
        <v>0</v>
      </c>
      <c r="BE891">
        <v>0</v>
      </c>
      <c r="BF891">
        <v>0</v>
      </c>
      <c r="BG891">
        <v>0</v>
      </c>
      <c r="BH891">
        <v>0</v>
      </c>
      <c r="BI891">
        <v>0</v>
      </c>
      <c r="BJ891">
        <v>2009</v>
      </c>
      <c r="BK891">
        <v>5368.48</v>
      </c>
      <c r="BL891">
        <v>2128</v>
      </c>
      <c r="BM891">
        <v>0</v>
      </c>
      <c r="BN891">
        <v>0</v>
      </c>
      <c r="BO891">
        <v>0</v>
      </c>
      <c r="BP891">
        <v>0</v>
      </c>
      <c r="BQ891">
        <v>0</v>
      </c>
      <c r="BR891">
        <v>0</v>
      </c>
      <c r="BS891">
        <v>0</v>
      </c>
      <c r="BT891">
        <v>0</v>
      </c>
      <c r="BU891">
        <v>0</v>
      </c>
      <c r="BV891">
        <v>0</v>
      </c>
      <c r="BW891">
        <v>0</v>
      </c>
      <c r="BX891">
        <v>0</v>
      </c>
      <c r="BY891">
        <v>0</v>
      </c>
      <c r="BZ891">
        <v>0</v>
      </c>
      <c r="CA891">
        <v>0</v>
      </c>
      <c r="CB891">
        <v>0</v>
      </c>
      <c r="CC891">
        <v>0</v>
      </c>
      <c r="CD891">
        <v>0</v>
      </c>
      <c r="CE891">
        <v>0</v>
      </c>
      <c r="CF891">
        <v>0</v>
      </c>
      <c r="CG891">
        <v>0</v>
      </c>
      <c r="CH891">
        <v>0</v>
      </c>
      <c r="CI891">
        <v>0</v>
      </c>
      <c r="CJ891">
        <v>0</v>
      </c>
      <c r="CK891">
        <v>0</v>
      </c>
      <c r="CL891">
        <v>0</v>
      </c>
      <c r="CM891">
        <v>0</v>
      </c>
      <c r="CN891">
        <v>0</v>
      </c>
      <c r="CO891">
        <v>0</v>
      </c>
      <c r="CP891">
        <v>0</v>
      </c>
      <c r="CQ891">
        <v>0</v>
      </c>
      <c r="CR891">
        <v>0</v>
      </c>
      <c r="CS891">
        <v>0</v>
      </c>
      <c r="CT891">
        <v>0</v>
      </c>
      <c r="CU891">
        <v>0</v>
      </c>
      <c r="CV891">
        <v>0</v>
      </c>
      <c r="CW891">
        <v>0</v>
      </c>
      <c r="CX891">
        <v>0</v>
      </c>
      <c r="CY891">
        <v>0</v>
      </c>
      <c r="CZ891">
        <v>0</v>
      </c>
      <c r="DA891">
        <v>0</v>
      </c>
      <c r="DB891">
        <v>0</v>
      </c>
      <c r="DC891">
        <v>0</v>
      </c>
      <c r="DD891">
        <v>0</v>
      </c>
      <c r="DE891">
        <v>0</v>
      </c>
      <c r="DF891">
        <v>0</v>
      </c>
      <c r="DG891">
        <v>0</v>
      </c>
      <c r="DH891">
        <v>0</v>
      </c>
      <c r="DI891">
        <v>0</v>
      </c>
      <c r="DJ891">
        <v>0</v>
      </c>
      <c r="DK891">
        <v>0</v>
      </c>
      <c r="DL891">
        <v>0</v>
      </c>
      <c r="DM891">
        <v>0</v>
      </c>
      <c r="DN891">
        <v>0</v>
      </c>
      <c r="DO891">
        <v>0</v>
      </c>
      <c r="DP891">
        <v>0</v>
      </c>
      <c r="DQ891">
        <v>0</v>
      </c>
    </row>
    <row r="892" spans="1:121" x14ac:dyDescent="0.25">
      <c r="A892" t="s">
        <v>2664</v>
      </c>
      <c r="B892" t="s">
        <v>136</v>
      </c>
      <c r="C892" t="s">
        <v>137</v>
      </c>
      <c r="D892">
        <v>18</v>
      </c>
      <c r="E892" t="s">
        <v>138</v>
      </c>
      <c r="F892" t="s">
        <v>2663</v>
      </c>
      <c r="G892" s="65">
        <v>35348</v>
      </c>
      <c r="H892" t="s">
        <v>166</v>
      </c>
      <c r="I892" t="s">
        <v>142</v>
      </c>
      <c r="J892" s="66">
        <v>9603583446</v>
      </c>
      <c r="K892" t="s">
        <v>143</v>
      </c>
      <c r="L892">
        <v>1</v>
      </c>
      <c r="M892" s="65">
        <v>45668</v>
      </c>
      <c r="N892" t="s">
        <v>299</v>
      </c>
      <c r="O892" t="s">
        <v>300</v>
      </c>
      <c r="P892" t="s">
        <v>299</v>
      </c>
      <c r="Q892" t="s">
        <v>300</v>
      </c>
      <c r="R892">
        <v>1</v>
      </c>
      <c r="S892" t="s">
        <v>146</v>
      </c>
      <c r="T892" t="s">
        <v>147</v>
      </c>
      <c r="U892" t="s">
        <v>148</v>
      </c>
      <c r="V892" t="s">
        <v>149</v>
      </c>
      <c r="W892" t="s">
        <v>150</v>
      </c>
      <c r="X892">
        <v>3223</v>
      </c>
      <c r="Y892" t="s">
        <v>287</v>
      </c>
      <c r="Z892" t="s">
        <v>193</v>
      </c>
      <c r="AA892" t="s">
        <v>194</v>
      </c>
      <c r="AB892" t="s">
        <v>154</v>
      </c>
      <c r="AC892" t="s">
        <v>155</v>
      </c>
      <c r="AF892" t="s">
        <v>156</v>
      </c>
      <c r="AG892" t="s">
        <v>157</v>
      </c>
      <c r="AP892" t="s">
        <v>158</v>
      </c>
      <c r="AQ892" t="s">
        <v>159</v>
      </c>
      <c r="AR892">
        <v>2025</v>
      </c>
      <c r="AS892">
        <v>12</v>
      </c>
      <c r="AT892" s="65">
        <v>45669</v>
      </c>
      <c r="AU892" t="s">
        <v>160</v>
      </c>
      <c r="AV892" t="s">
        <v>161</v>
      </c>
      <c r="AW892" t="s">
        <v>162</v>
      </c>
      <c r="AX892">
        <v>40000</v>
      </c>
      <c r="AY892">
        <v>0</v>
      </c>
      <c r="AZ892">
        <v>0</v>
      </c>
      <c r="BA892">
        <v>0</v>
      </c>
      <c r="BB892">
        <v>0</v>
      </c>
      <c r="BC892">
        <v>0</v>
      </c>
      <c r="BD892">
        <v>0</v>
      </c>
      <c r="BE892">
        <v>0</v>
      </c>
      <c r="BF892">
        <v>0</v>
      </c>
      <c r="BG892">
        <v>0</v>
      </c>
      <c r="BH892">
        <v>0</v>
      </c>
      <c r="BI892">
        <v>0</v>
      </c>
      <c r="BJ892">
        <v>1148</v>
      </c>
      <c r="BK892">
        <v>442.65</v>
      </c>
      <c r="BL892">
        <v>1216</v>
      </c>
      <c r="BM892">
        <v>0</v>
      </c>
      <c r="BN892">
        <v>0</v>
      </c>
      <c r="BO892">
        <v>0</v>
      </c>
      <c r="BP892">
        <v>0</v>
      </c>
      <c r="BQ892">
        <v>0</v>
      </c>
      <c r="BR892">
        <v>0</v>
      </c>
      <c r="BS892">
        <v>0</v>
      </c>
      <c r="BT892">
        <v>0</v>
      </c>
      <c r="BU892">
        <v>0</v>
      </c>
      <c r="BV892">
        <v>0</v>
      </c>
      <c r="BW892">
        <v>0</v>
      </c>
      <c r="BX892">
        <v>0</v>
      </c>
      <c r="BY892">
        <v>0</v>
      </c>
      <c r="BZ892">
        <v>0</v>
      </c>
      <c r="CA892">
        <v>0</v>
      </c>
      <c r="CB892">
        <v>0</v>
      </c>
      <c r="CC892">
        <v>0</v>
      </c>
      <c r="CD892">
        <v>0</v>
      </c>
      <c r="CE892">
        <v>0</v>
      </c>
      <c r="CF892">
        <v>0</v>
      </c>
      <c r="CG892">
        <v>0</v>
      </c>
      <c r="CH892">
        <v>0</v>
      </c>
      <c r="CI892">
        <v>0</v>
      </c>
      <c r="CJ892">
        <v>0</v>
      </c>
      <c r="CK892">
        <v>0</v>
      </c>
      <c r="CL892">
        <v>0</v>
      </c>
      <c r="CM892">
        <v>0</v>
      </c>
      <c r="CN892">
        <v>0</v>
      </c>
      <c r="CO892">
        <v>0</v>
      </c>
      <c r="CP892">
        <v>0</v>
      </c>
      <c r="CQ892">
        <v>0</v>
      </c>
      <c r="CR892">
        <v>0</v>
      </c>
      <c r="CS892">
        <v>0</v>
      </c>
      <c r="CT892">
        <v>0</v>
      </c>
      <c r="CU892">
        <v>0</v>
      </c>
      <c r="CV892">
        <v>0</v>
      </c>
      <c r="CW892">
        <v>0</v>
      </c>
      <c r="CX892">
        <v>0</v>
      </c>
      <c r="CY892">
        <v>0</v>
      </c>
      <c r="CZ892">
        <v>0</v>
      </c>
      <c r="DA892">
        <v>0</v>
      </c>
      <c r="DB892">
        <v>0</v>
      </c>
      <c r="DC892">
        <v>0</v>
      </c>
      <c r="DD892">
        <v>0</v>
      </c>
      <c r="DE892">
        <v>0</v>
      </c>
      <c r="DF892">
        <v>0</v>
      </c>
      <c r="DG892">
        <v>0</v>
      </c>
      <c r="DH892">
        <v>0</v>
      </c>
      <c r="DI892">
        <v>0</v>
      </c>
      <c r="DJ892">
        <v>0</v>
      </c>
      <c r="DK892">
        <v>0</v>
      </c>
      <c r="DL892">
        <v>0</v>
      </c>
      <c r="DM892">
        <v>0</v>
      </c>
      <c r="DN892">
        <v>0</v>
      </c>
      <c r="DO892">
        <v>0</v>
      </c>
      <c r="DP892">
        <v>0</v>
      </c>
      <c r="DQ892">
        <v>0</v>
      </c>
    </row>
    <row r="893" spans="1:121" x14ac:dyDescent="0.25">
      <c r="A893" t="s">
        <v>2666</v>
      </c>
      <c r="B893" t="s">
        <v>136</v>
      </c>
      <c r="C893" t="s">
        <v>137</v>
      </c>
      <c r="D893">
        <v>29</v>
      </c>
      <c r="E893" t="s">
        <v>138</v>
      </c>
      <c r="F893" t="s">
        <v>2665</v>
      </c>
      <c r="G893" s="65">
        <v>30813</v>
      </c>
      <c r="H893" t="s">
        <v>166</v>
      </c>
      <c r="I893" t="s">
        <v>142</v>
      </c>
      <c r="J893" s="66">
        <v>200019606014014</v>
      </c>
      <c r="K893" t="s">
        <v>143</v>
      </c>
      <c r="L893">
        <v>3</v>
      </c>
      <c r="M893" s="65">
        <v>45663</v>
      </c>
      <c r="N893" t="s">
        <v>403</v>
      </c>
      <c r="O893" t="s">
        <v>404</v>
      </c>
      <c r="P893" t="s">
        <v>403</v>
      </c>
      <c r="Q893" t="s">
        <v>404</v>
      </c>
      <c r="R893">
        <v>1</v>
      </c>
      <c r="S893" t="s">
        <v>146</v>
      </c>
      <c r="T893" t="s">
        <v>147</v>
      </c>
      <c r="U893" t="s">
        <v>148</v>
      </c>
      <c r="V893" t="s">
        <v>149</v>
      </c>
      <c r="W893" t="s">
        <v>150</v>
      </c>
      <c r="X893">
        <v>2210</v>
      </c>
      <c r="Y893" t="s">
        <v>170</v>
      </c>
      <c r="AB893" t="s">
        <v>154</v>
      </c>
      <c r="AC893" t="s">
        <v>155</v>
      </c>
      <c r="AP893" t="s">
        <v>158</v>
      </c>
      <c r="AQ893" t="s">
        <v>159</v>
      </c>
      <c r="AR893">
        <v>2025</v>
      </c>
      <c r="AS893">
        <v>12</v>
      </c>
      <c r="AT893" s="65">
        <v>45669</v>
      </c>
      <c r="AU893" t="s">
        <v>160</v>
      </c>
      <c r="AV893" t="s">
        <v>161</v>
      </c>
      <c r="AW893" t="s">
        <v>162</v>
      </c>
      <c r="AX893">
        <v>55000</v>
      </c>
      <c r="AY893">
        <v>0</v>
      </c>
      <c r="AZ893">
        <v>0</v>
      </c>
      <c r="BA893">
        <v>0</v>
      </c>
      <c r="BB893">
        <v>0</v>
      </c>
      <c r="BC893">
        <v>0</v>
      </c>
      <c r="BD893">
        <v>0</v>
      </c>
      <c r="BE893">
        <v>0</v>
      </c>
      <c r="BF893">
        <v>0</v>
      </c>
      <c r="BG893">
        <v>0</v>
      </c>
      <c r="BH893">
        <v>0</v>
      </c>
      <c r="BI893">
        <v>0</v>
      </c>
      <c r="BJ893">
        <v>1578.5</v>
      </c>
      <c r="BK893">
        <v>2559.6799999999998</v>
      </c>
      <c r="BL893">
        <v>1672</v>
      </c>
      <c r="BM893">
        <v>0</v>
      </c>
      <c r="BN893">
        <v>0</v>
      </c>
      <c r="BO893">
        <v>0</v>
      </c>
      <c r="BP893">
        <v>0</v>
      </c>
      <c r="BQ893">
        <v>0</v>
      </c>
      <c r="BR893">
        <v>0</v>
      </c>
      <c r="BS893">
        <v>0</v>
      </c>
      <c r="BT893">
        <v>0</v>
      </c>
      <c r="BU893">
        <v>0</v>
      </c>
      <c r="BV893">
        <v>0</v>
      </c>
      <c r="BW893">
        <v>0</v>
      </c>
      <c r="BX893">
        <v>0</v>
      </c>
      <c r="BY893">
        <v>0</v>
      </c>
      <c r="BZ893">
        <v>36953.39</v>
      </c>
      <c r="CA893">
        <v>0</v>
      </c>
      <c r="CB893">
        <v>0</v>
      </c>
      <c r="CC893">
        <v>0</v>
      </c>
      <c r="CD893">
        <v>0</v>
      </c>
      <c r="CE893">
        <v>0</v>
      </c>
      <c r="CF893">
        <v>0</v>
      </c>
      <c r="CG893">
        <v>0</v>
      </c>
      <c r="CH893">
        <v>0</v>
      </c>
      <c r="CI893">
        <v>0</v>
      </c>
      <c r="CJ893">
        <v>0</v>
      </c>
      <c r="CK893">
        <v>0</v>
      </c>
      <c r="CL893">
        <v>0</v>
      </c>
      <c r="CM893">
        <v>0</v>
      </c>
      <c r="CN893">
        <v>0</v>
      </c>
      <c r="CO893">
        <v>0</v>
      </c>
      <c r="CP893">
        <v>0</v>
      </c>
      <c r="CQ893">
        <v>0</v>
      </c>
      <c r="CR893">
        <v>0</v>
      </c>
      <c r="CS893">
        <v>0</v>
      </c>
      <c r="CT893">
        <v>0</v>
      </c>
      <c r="CU893">
        <v>0</v>
      </c>
      <c r="CV893">
        <v>0</v>
      </c>
      <c r="CW893">
        <v>0</v>
      </c>
      <c r="CX893">
        <v>0</v>
      </c>
      <c r="CY893">
        <v>0</v>
      </c>
      <c r="CZ893">
        <v>0</v>
      </c>
      <c r="DA893">
        <v>0</v>
      </c>
      <c r="DB893">
        <v>0</v>
      </c>
      <c r="DC893">
        <v>0</v>
      </c>
      <c r="DD893">
        <v>0</v>
      </c>
      <c r="DE893">
        <v>0</v>
      </c>
      <c r="DF893">
        <v>0</v>
      </c>
      <c r="DG893">
        <v>0</v>
      </c>
      <c r="DH893">
        <v>0</v>
      </c>
      <c r="DI893">
        <v>0</v>
      </c>
      <c r="DJ893">
        <v>0</v>
      </c>
      <c r="DK893">
        <v>0</v>
      </c>
      <c r="DL893">
        <v>0</v>
      </c>
      <c r="DM893">
        <v>0</v>
      </c>
      <c r="DN893">
        <v>0</v>
      </c>
      <c r="DO893">
        <v>0</v>
      </c>
      <c r="DP893">
        <v>0</v>
      </c>
      <c r="DQ893">
        <v>0</v>
      </c>
    </row>
    <row r="894" spans="1:121" x14ac:dyDescent="0.25">
      <c r="A894" t="s">
        <v>2668</v>
      </c>
      <c r="B894" t="s">
        <v>136</v>
      </c>
      <c r="C894" t="s">
        <v>137</v>
      </c>
      <c r="D894">
        <v>4</v>
      </c>
      <c r="E894" t="s">
        <v>138</v>
      </c>
      <c r="F894" t="s">
        <v>2667</v>
      </c>
      <c r="G894" s="65">
        <v>29992</v>
      </c>
      <c r="H894" t="s">
        <v>141</v>
      </c>
      <c r="I894" t="s">
        <v>142</v>
      </c>
      <c r="J894" s="66">
        <v>9603166589</v>
      </c>
      <c r="K894" t="s">
        <v>143</v>
      </c>
      <c r="L894">
        <v>1</v>
      </c>
      <c r="M894" s="65">
        <v>45662</v>
      </c>
      <c r="N894" t="s">
        <v>305</v>
      </c>
      <c r="O894" t="s">
        <v>306</v>
      </c>
      <c r="P894" t="s">
        <v>305</v>
      </c>
      <c r="Q894" t="s">
        <v>306</v>
      </c>
      <c r="R894">
        <v>34</v>
      </c>
      <c r="S894" t="s">
        <v>169</v>
      </c>
      <c r="T894" t="s">
        <v>147</v>
      </c>
      <c r="U894" t="s">
        <v>148</v>
      </c>
      <c r="V894" t="s">
        <v>149</v>
      </c>
      <c r="W894" t="s">
        <v>150</v>
      </c>
      <c r="X894">
        <v>3254</v>
      </c>
      <c r="Y894" t="s">
        <v>352</v>
      </c>
      <c r="Z894" t="s">
        <v>152</v>
      </c>
      <c r="AA894" t="s">
        <v>153</v>
      </c>
      <c r="AB894" t="s">
        <v>154</v>
      </c>
      <c r="AC894" t="s">
        <v>155</v>
      </c>
      <c r="AF894" t="s">
        <v>188</v>
      </c>
      <c r="AG894" t="s">
        <v>189</v>
      </c>
      <c r="AP894" t="s">
        <v>158</v>
      </c>
      <c r="AQ894" t="s">
        <v>159</v>
      </c>
      <c r="AR894">
        <v>2025</v>
      </c>
      <c r="AS894">
        <v>12</v>
      </c>
      <c r="AT894" s="65">
        <v>45669</v>
      </c>
      <c r="AU894" t="s">
        <v>160</v>
      </c>
      <c r="AV894" t="s">
        <v>161</v>
      </c>
      <c r="AW894" t="s">
        <v>171</v>
      </c>
      <c r="AX894">
        <v>0</v>
      </c>
      <c r="AY894">
        <v>0</v>
      </c>
      <c r="AZ894">
        <v>0</v>
      </c>
      <c r="BA894">
        <v>0</v>
      </c>
      <c r="BB894">
        <v>0</v>
      </c>
      <c r="BC894">
        <v>0</v>
      </c>
      <c r="BD894">
        <v>0</v>
      </c>
      <c r="BE894">
        <v>0</v>
      </c>
      <c r="BF894">
        <v>0</v>
      </c>
      <c r="BG894">
        <v>0</v>
      </c>
      <c r="BH894">
        <v>0</v>
      </c>
      <c r="BI894">
        <v>0</v>
      </c>
      <c r="BJ894">
        <v>2296</v>
      </c>
      <c r="BK894">
        <v>7400.87</v>
      </c>
      <c r="BL894">
        <v>2432</v>
      </c>
      <c r="BM894">
        <v>0</v>
      </c>
      <c r="BN894">
        <v>0</v>
      </c>
      <c r="BO894">
        <v>0</v>
      </c>
      <c r="BP894">
        <v>0</v>
      </c>
      <c r="BQ894">
        <v>0</v>
      </c>
      <c r="BR894">
        <v>0</v>
      </c>
      <c r="BS894">
        <v>0</v>
      </c>
      <c r="BT894">
        <v>0</v>
      </c>
      <c r="BU894">
        <v>0</v>
      </c>
      <c r="BV894">
        <v>0</v>
      </c>
      <c r="BW894">
        <v>0</v>
      </c>
      <c r="BX894">
        <v>0</v>
      </c>
      <c r="BY894">
        <v>0</v>
      </c>
      <c r="BZ894">
        <v>22006.63</v>
      </c>
      <c r="CA894">
        <v>0</v>
      </c>
      <c r="CB894">
        <v>0</v>
      </c>
      <c r="CC894">
        <v>0</v>
      </c>
      <c r="CD894">
        <v>0</v>
      </c>
      <c r="CE894">
        <v>0</v>
      </c>
      <c r="CF894">
        <v>0</v>
      </c>
      <c r="CG894">
        <v>0</v>
      </c>
      <c r="CH894">
        <v>0</v>
      </c>
      <c r="CI894">
        <v>0</v>
      </c>
      <c r="CJ894">
        <v>0</v>
      </c>
      <c r="CK894">
        <v>0</v>
      </c>
      <c r="CL894">
        <v>0</v>
      </c>
      <c r="CM894">
        <v>0</v>
      </c>
      <c r="CN894">
        <v>0</v>
      </c>
      <c r="CO894">
        <v>0</v>
      </c>
      <c r="CP894">
        <v>0</v>
      </c>
      <c r="CQ894">
        <v>0</v>
      </c>
      <c r="CR894">
        <v>0</v>
      </c>
      <c r="CS894">
        <v>0</v>
      </c>
      <c r="CT894">
        <v>0</v>
      </c>
      <c r="CU894">
        <v>0</v>
      </c>
      <c r="CV894">
        <v>0</v>
      </c>
      <c r="CW894">
        <v>0</v>
      </c>
      <c r="CX894">
        <v>0</v>
      </c>
      <c r="CY894">
        <v>0</v>
      </c>
      <c r="CZ894">
        <v>0</v>
      </c>
      <c r="DA894">
        <v>0</v>
      </c>
      <c r="DB894">
        <v>0</v>
      </c>
      <c r="DC894">
        <v>0</v>
      </c>
      <c r="DD894">
        <v>0</v>
      </c>
      <c r="DE894">
        <v>0</v>
      </c>
      <c r="DF894">
        <v>0</v>
      </c>
      <c r="DG894">
        <v>0</v>
      </c>
      <c r="DH894">
        <v>0</v>
      </c>
      <c r="DI894">
        <v>0</v>
      </c>
      <c r="DJ894">
        <v>0</v>
      </c>
      <c r="DK894">
        <v>0</v>
      </c>
      <c r="DL894">
        <v>0</v>
      </c>
      <c r="DM894">
        <v>0</v>
      </c>
      <c r="DN894">
        <v>0</v>
      </c>
      <c r="DO894">
        <v>0</v>
      </c>
      <c r="DP894">
        <v>0</v>
      </c>
      <c r="DQ894">
        <v>0</v>
      </c>
    </row>
    <row r="895" spans="1:121" x14ac:dyDescent="0.25">
      <c r="A895" t="s">
        <v>2670</v>
      </c>
      <c r="B895" t="s">
        <v>136</v>
      </c>
      <c r="C895" t="s">
        <v>137</v>
      </c>
      <c r="D895">
        <v>6</v>
      </c>
      <c r="E895" t="s">
        <v>138</v>
      </c>
      <c r="F895" t="s">
        <v>2669</v>
      </c>
      <c r="G895" t="s">
        <v>1193</v>
      </c>
      <c r="H895" t="s">
        <v>141</v>
      </c>
      <c r="I895" t="s">
        <v>206</v>
      </c>
      <c r="J895" s="66">
        <v>200019607411730</v>
      </c>
      <c r="K895" t="s">
        <v>143</v>
      </c>
      <c r="L895">
        <v>3</v>
      </c>
      <c r="M895" s="65">
        <v>45663</v>
      </c>
      <c r="N895" t="s">
        <v>231</v>
      </c>
      <c r="O895" t="s">
        <v>232</v>
      </c>
      <c r="P895" t="s">
        <v>231</v>
      </c>
      <c r="Q895" t="s">
        <v>232</v>
      </c>
      <c r="R895">
        <v>1</v>
      </c>
      <c r="S895" t="s">
        <v>146</v>
      </c>
      <c r="T895" t="s">
        <v>147</v>
      </c>
      <c r="U895" t="s">
        <v>148</v>
      </c>
      <c r="V895" t="s">
        <v>149</v>
      </c>
      <c r="W895" t="s">
        <v>150</v>
      </c>
      <c r="X895">
        <v>1910</v>
      </c>
      <c r="Y895" t="s">
        <v>233</v>
      </c>
      <c r="AB895" t="s">
        <v>154</v>
      </c>
      <c r="AC895" t="s">
        <v>155</v>
      </c>
      <c r="AP895" t="s">
        <v>158</v>
      </c>
      <c r="AQ895" t="s">
        <v>159</v>
      </c>
      <c r="AR895">
        <v>2025</v>
      </c>
      <c r="AS895">
        <v>12</v>
      </c>
      <c r="AT895" s="65">
        <v>45669</v>
      </c>
      <c r="AU895" t="s">
        <v>160</v>
      </c>
      <c r="AV895" t="s">
        <v>161</v>
      </c>
      <c r="AW895" t="s">
        <v>162</v>
      </c>
      <c r="AX895">
        <v>50000</v>
      </c>
      <c r="AY895">
        <v>0</v>
      </c>
      <c r="AZ895">
        <v>0</v>
      </c>
      <c r="BA895">
        <v>0</v>
      </c>
      <c r="BB895">
        <v>0</v>
      </c>
      <c r="BC895">
        <v>0</v>
      </c>
      <c r="BD895">
        <v>0</v>
      </c>
      <c r="BE895">
        <v>0</v>
      </c>
      <c r="BF895">
        <v>0</v>
      </c>
      <c r="BG895">
        <v>0</v>
      </c>
      <c r="BH895">
        <v>0</v>
      </c>
      <c r="BI895">
        <v>0</v>
      </c>
      <c r="BJ895">
        <v>1435</v>
      </c>
      <c r="BK895">
        <v>1854</v>
      </c>
      <c r="BL895">
        <v>1520</v>
      </c>
      <c r="BM895">
        <v>0</v>
      </c>
      <c r="BN895">
        <v>0</v>
      </c>
      <c r="BO895">
        <v>0</v>
      </c>
      <c r="BP895">
        <v>0</v>
      </c>
      <c r="BQ895">
        <v>0</v>
      </c>
      <c r="BR895">
        <v>0</v>
      </c>
      <c r="BS895">
        <v>0</v>
      </c>
      <c r="BT895">
        <v>0</v>
      </c>
      <c r="BU895">
        <v>0</v>
      </c>
      <c r="BV895">
        <v>0</v>
      </c>
      <c r="BW895">
        <v>0</v>
      </c>
      <c r="BX895">
        <v>0</v>
      </c>
      <c r="BY895">
        <v>0</v>
      </c>
      <c r="BZ895">
        <v>0</v>
      </c>
      <c r="CA895">
        <v>0</v>
      </c>
      <c r="CB895">
        <v>0</v>
      </c>
      <c r="CC895">
        <v>0</v>
      </c>
      <c r="CD895">
        <v>0</v>
      </c>
      <c r="CE895">
        <v>0</v>
      </c>
      <c r="CF895">
        <v>0</v>
      </c>
      <c r="CG895">
        <v>0</v>
      </c>
      <c r="CH895">
        <v>0</v>
      </c>
      <c r="CI895">
        <v>0</v>
      </c>
      <c r="CJ895">
        <v>0</v>
      </c>
      <c r="CK895">
        <v>0</v>
      </c>
      <c r="CL895">
        <v>0</v>
      </c>
      <c r="CM895">
        <v>0</v>
      </c>
      <c r="CN895">
        <v>0</v>
      </c>
      <c r="CO895">
        <v>0</v>
      </c>
      <c r="CP895">
        <v>0</v>
      </c>
      <c r="CQ895">
        <v>0</v>
      </c>
      <c r="CR895">
        <v>0</v>
      </c>
      <c r="CS895">
        <v>0</v>
      </c>
      <c r="CT895">
        <v>0</v>
      </c>
      <c r="CU895">
        <v>0</v>
      </c>
      <c r="CV895">
        <v>0</v>
      </c>
      <c r="CW895">
        <v>0</v>
      </c>
      <c r="CX895">
        <v>0</v>
      </c>
      <c r="CY895">
        <v>0</v>
      </c>
      <c r="CZ895">
        <v>0</v>
      </c>
      <c r="DA895">
        <v>0</v>
      </c>
      <c r="DB895">
        <v>0</v>
      </c>
      <c r="DC895">
        <v>0</v>
      </c>
      <c r="DD895">
        <v>0</v>
      </c>
      <c r="DE895">
        <v>0</v>
      </c>
      <c r="DF895">
        <v>0</v>
      </c>
      <c r="DG895">
        <v>0</v>
      </c>
      <c r="DH895">
        <v>0</v>
      </c>
      <c r="DI895">
        <v>0</v>
      </c>
      <c r="DJ895">
        <v>0</v>
      </c>
      <c r="DK895">
        <v>0</v>
      </c>
      <c r="DL895">
        <v>0</v>
      </c>
      <c r="DM895">
        <v>0</v>
      </c>
      <c r="DN895">
        <v>0</v>
      </c>
      <c r="DO895">
        <v>0</v>
      </c>
      <c r="DP895">
        <v>0</v>
      </c>
      <c r="DQ895">
        <v>0</v>
      </c>
    </row>
    <row r="896" spans="1:121" x14ac:dyDescent="0.25">
      <c r="A896" t="s">
        <v>2672</v>
      </c>
      <c r="B896" t="s">
        <v>136</v>
      </c>
      <c r="C896" t="s">
        <v>137</v>
      </c>
      <c r="D896">
        <v>2</v>
      </c>
      <c r="E896" t="s">
        <v>138</v>
      </c>
      <c r="F896" t="s">
        <v>2671</v>
      </c>
      <c r="G896" s="65">
        <v>32943</v>
      </c>
      <c r="H896" t="s">
        <v>166</v>
      </c>
      <c r="I896" t="s">
        <v>142</v>
      </c>
      <c r="J896" s="66">
        <v>200019604322228</v>
      </c>
      <c r="K896" t="s">
        <v>143</v>
      </c>
      <c r="L896">
        <v>4</v>
      </c>
      <c r="M896" s="65">
        <v>45663</v>
      </c>
      <c r="N896" t="s">
        <v>181</v>
      </c>
      <c r="O896" t="s">
        <v>182</v>
      </c>
      <c r="P896" t="s">
        <v>181</v>
      </c>
      <c r="Q896" t="s">
        <v>182</v>
      </c>
      <c r="R896">
        <v>1</v>
      </c>
      <c r="S896" t="s">
        <v>146</v>
      </c>
      <c r="T896" t="s">
        <v>147</v>
      </c>
      <c r="U896" t="s">
        <v>148</v>
      </c>
      <c r="V896" t="s">
        <v>149</v>
      </c>
      <c r="W896" t="s">
        <v>150</v>
      </c>
      <c r="X896">
        <v>1110</v>
      </c>
      <c r="Y896" t="s">
        <v>192</v>
      </c>
      <c r="Z896" t="s">
        <v>193</v>
      </c>
      <c r="AA896" t="s">
        <v>194</v>
      </c>
      <c r="AB896" t="s">
        <v>195</v>
      </c>
      <c r="AC896" t="s">
        <v>196</v>
      </c>
      <c r="AF896" t="s">
        <v>156</v>
      </c>
      <c r="AG896" t="s">
        <v>157</v>
      </c>
      <c r="AP896" t="s">
        <v>158</v>
      </c>
      <c r="AQ896" t="s">
        <v>159</v>
      </c>
      <c r="AR896">
        <v>2025</v>
      </c>
      <c r="AS896">
        <v>12</v>
      </c>
      <c r="AT896" s="65">
        <v>45669</v>
      </c>
      <c r="AU896" t="s">
        <v>160</v>
      </c>
      <c r="AV896" t="s">
        <v>161</v>
      </c>
      <c r="AW896" t="s">
        <v>162</v>
      </c>
      <c r="AX896">
        <v>35000</v>
      </c>
      <c r="AY896">
        <v>0</v>
      </c>
      <c r="AZ896">
        <v>0</v>
      </c>
      <c r="BA896">
        <v>0</v>
      </c>
      <c r="BB896">
        <v>0</v>
      </c>
      <c r="BC896">
        <v>0</v>
      </c>
      <c r="BD896">
        <v>0</v>
      </c>
      <c r="BE896">
        <v>0</v>
      </c>
      <c r="BF896">
        <v>0</v>
      </c>
      <c r="BG896">
        <v>0</v>
      </c>
      <c r="BH896">
        <v>0</v>
      </c>
      <c r="BI896">
        <v>0</v>
      </c>
      <c r="BJ896">
        <v>1004.5</v>
      </c>
      <c r="BK896">
        <v>0</v>
      </c>
      <c r="BL896">
        <v>1064</v>
      </c>
      <c r="BM896">
        <v>0</v>
      </c>
      <c r="BN896">
        <v>0</v>
      </c>
      <c r="BO896">
        <v>0</v>
      </c>
      <c r="BP896">
        <v>0</v>
      </c>
      <c r="BQ896">
        <v>0</v>
      </c>
      <c r="BR896">
        <v>0</v>
      </c>
      <c r="BS896">
        <v>0</v>
      </c>
      <c r="BT896">
        <v>0</v>
      </c>
      <c r="BU896">
        <v>0</v>
      </c>
      <c r="BV896">
        <v>0</v>
      </c>
      <c r="BW896">
        <v>0</v>
      </c>
      <c r="BX896">
        <v>0</v>
      </c>
      <c r="BY896">
        <v>0</v>
      </c>
      <c r="BZ896">
        <v>0</v>
      </c>
      <c r="CA896">
        <v>0</v>
      </c>
      <c r="CB896">
        <v>0</v>
      </c>
      <c r="CC896">
        <v>0</v>
      </c>
      <c r="CD896">
        <v>0</v>
      </c>
      <c r="CE896">
        <v>0</v>
      </c>
      <c r="CF896">
        <v>0</v>
      </c>
      <c r="CG896">
        <v>0</v>
      </c>
      <c r="CH896">
        <v>0</v>
      </c>
      <c r="CI896">
        <v>0</v>
      </c>
      <c r="CJ896">
        <v>0</v>
      </c>
      <c r="CK896">
        <v>0</v>
      </c>
      <c r="CL896">
        <v>0</v>
      </c>
      <c r="CM896">
        <v>0</v>
      </c>
      <c r="CN896">
        <v>0</v>
      </c>
      <c r="CO896">
        <v>0</v>
      </c>
      <c r="CP896">
        <v>0</v>
      </c>
      <c r="CQ896">
        <v>0</v>
      </c>
      <c r="CR896">
        <v>0</v>
      </c>
      <c r="CS896">
        <v>0</v>
      </c>
      <c r="CT896">
        <v>0</v>
      </c>
      <c r="CU896">
        <v>0</v>
      </c>
      <c r="CV896">
        <v>0</v>
      </c>
      <c r="CW896">
        <v>0</v>
      </c>
      <c r="CX896">
        <v>0</v>
      </c>
      <c r="CY896">
        <v>0</v>
      </c>
      <c r="CZ896">
        <v>0</v>
      </c>
      <c r="DA896">
        <v>0</v>
      </c>
      <c r="DB896">
        <v>0</v>
      </c>
      <c r="DC896">
        <v>0</v>
      </c>
      <c r="DD896">
        <v>0</v>
      </c>
      <c r="DE896">
        <v>0</v>
      </c>
      <c r="DF896">
        <v>0</v>
      </c>
      <c r="DG896">
        <v>0</v>
      </c>
      <c r="DH896">
        <v>0</v>
      </c>
      <c r="DI896">
        <v>0</v>
      </c>
      <c r="DJ896">
        <v>0</v>
      </c>
      <c r="DK896">
        <v>0</v>
      </c>
      <c r="DL896">
        <v>0</v>
      </c>
      <c r="DM896">
        <v>0</v>
      </c>
      <c r="DN896">
        <v>0</v>
      </c>
      <c r="DO896">
        <v>0</v>
      </c>
      <c r="DP896">
        <v>0</v>
      </c>
      <c r="DQ896">
        <v>0</v>
      </c>
    </row>
    <row r="897" spans="1:121" x14ac:dyDescent="0.25">
      <c r="A897" t="s">
        <v>2674</v>
      </c>
      <c r="B897" t="s">
        <v>136</v>
      </c>
      <c r="C897" t="s">
        <v>137</v>
      </c>
      <c r="D897">
        <v>62</v>
      </c>
      <c r="E897" t="s">
        <v>138</v>
      </c>
      <c r="F897" t="s">
        <v>2673</v>
      </c>
      <c r="G897" t="s">
        <v>2675</v>
      </c>
      <c r="H897" t="s">
        <v>166</v>
      </c>
      <c r="I897" t="s">
        <v>142</v>
      </c>
      <c r="J897" s="66">
        <v>200010131210721</v>
      </c>
      <c r="K897" t="s">
        <v>143</v>
      </c>
      <c r="L897">
        <v>3</v>
      </c>
      <c r="M897" s="65">
        <v>45663</v>
      </c>
      <c r="N897" t="s">
        <v>144</v>
      </c>
      <c r="O897" t="s">
        <v>145</v>
      </c>
      <c r="P897" t="s">
        <v>144</v>
      </c>
      <c r="Q897" t="s">
        <v>145</v>
      </c>
      <c r="R897">
        <v>1</v>
      </c>
      <c r="S897" t="s">
        <v>146</v>
      </c>
      <c r="T897" t="s">
        <v>147</v>
      </c>
      <c r="U897" t="s">
        <v>148</v>
      </c>
      <c r="V897" t="s">
        <v>149</v>
      </c>
      <c r="W897" t="s">
        <v>150</v>
      </c>
      <c r="X897">
        <v>1370</v>
      </c>
      <c r="Y897" t="s">
        <v>416</v>
      </c>
      <c r="AB897" t="s">
        <v>154</v>
      </c>
      <c r="AC897" t="s">
        <v>155</v>
      </c>
      <c r="AP897" t="s">
        <v>158</v>
      </c>
      <c r="AQ897" t="s">
        <v>159</v>
      </c>
      <c r="AR897">
        <v>2025</v>
      </c>
      <c r="AS897">
        <v>12</v>
      </c>
      <c r="AT897" s="65">
        <v>45669</v>
      </c>
      <c r="AU897" t="s">
        <v>160</v>
      </c>
      <c r="AV897" t="s">
        <v>161</v>
      </c>
      <c r="AW897" t="s">
        <v>162</v>
      </c>
      <c r="AX897">
        <v>28875</v>
      </c>
      <c r="AY897">
        <v>0</v>
      </c>
      <c r="AZ897">
        <v>0</v>
      </c>
      <c r="BA897">
        <v>0</v>
      </c>
      <c r="BB897">
        <v>0</v>
      </c>
      <c r="BC897">
        <v>0</v>
      </c>
      <c r="BD897">
        <v>0</v>
      </c>
      <c r="BE897">
        <v>0</v>
      </c>
      <c r="BF897">
        <v>0</v>
      </c>
      <c r="BG897">
        <v>0</v>
      </c>
      <c r="BH897">
        <v>0</v>
      </c>
      <c r="BI897">
        <v>0</v>
      </c>
      <c r="BJ897">
        <v>828.71</v>
      </c>
      <c r="BK897">
        <v>0</v>
      </c>
      <c r="BL897">
        <v>877.8</v>
      </c>
      <c r="BM897">
        <v>0</v>
      </c>
      <c r="BN897">
        <v>0</v>
      </c>
      <c r="BO897">
        <v>0</v>
      </c>
      <c r="BP897">
        <v>0</v>
      </c>
      <c r="BQ897">
        <v>0</v>
      </c>
      <c r="BR897">
        <v>0</v>
      </c>
      <c r="BS897">
        <v>0</v>
      </c>
      <c r="BT897">
        <v>0</v>
      </c>
      <c r="BU897">
        <v>0</v>
      </c>
      <c r="BV897">
        <v>0</v>
      </c>
      <c r="BW897">
        <v>0</v>
      </c>
      <c r="BX897">
        <v>0</v>
      </c>
      <c r="BY897">
        <v>0</v>
      </c>
      <c r="BZ897">
        <v>21588.94</v>
      </c>
      <c r="CA897">
        <v>0</v>
      </c>
      <c r="CB897">
        <v>0</v>
      </c>
      <c r="CC897">
        <v>0</v>
      </c>
      <c r="CD897">
        <v>0</v>
      </c>
      <c r="CE897">
        <v>0</v>
      </c>
      <c r="CF897">
        <v>0</v>
      </c>
      <c r="CG897">
        <v>0</v>
      </c>
      <c r="CH897">
        <v>0</v>
      </c>
      <c r="CI897">
        <v>0</v>
      </c>
      <c r="CJ897">
        <v>0</v>
      </c>
      <c r="CK897">
        <v>0</v>
      </c>
      <c r="CL897">
        <v>0</v>
      </c>
      <c r="CM897">
        <v>0</v>
      </c>
      <c r="CN897">
        <v>0</v>
      </c>
      <c r="CO897">
        <v>0</v>
      </c>
      <c r="CP897">
        <v>0</v>
      </c>
      <c r="CQ897">
        <v>0</v>
      </c>
      <c r="CR897">
        <v>0</v>
      </c>
      <c r="CS897">
        <v>0</v>
      </c>
      <c r="CT897">
        <v>0</v>
      </c>
      <c r="CU897">
        <v>0</v>
      </c>
      <c r="CV897">
        <v>0</v>
      </c>
      <c r="CW897">
        <v>0</v>
      </c>
      <c r="CX897">
        <v>0</v>
      </c>
      <c r="CY897">
        <v>0</v>
      </c>
      <c r="CZ897">
        <v>0</v>
      </c>
      <c r="DA897">
        <v>0</v>
      </c>
      <c r="DB897">
        <v>0</v>
      </c>
      <c r="DC897">
        <v>0</v>
      </c>
      <c r="DD897">
        <v>0</v>
      </c>
      <c r="DE897">
        <v>0</v>
      </c>
      <c r="DF897">
        <v>0</v>
      </c>
      <c r="DG897">
        <v>0</v>
      </c>
      <c r="DH897">
        <v>0</v>
      </c>
      <c r="DI897">
        <v>0</v>
      </c>
      <c r="DJ897">
        <v>0</v>
      </c>
      <c r="DK897">
        <v>0</v>
      </c>
      <c r="DL897">
        <v>0</v>
      </c>
      <c r="DM897">
        <v>0</v>
      </c>
      <c r="DN897">
        <v>0</v>
      </c>
      <c r="DO897">
        <v>0</v>
      </c>
      <c r="DP897">
        <v>0</v>
      </c>
      <c r="DQ897">
        <v>0</v>
      </c>
    </row>
    <row r="898" spans="1:121" x14ac:dyDescent="0.25">
      <c r="A898" t="s">
        <v>2677</v>
      </c>
      <c r="B898" t="s">
        <v>136</v>
      </c>
      <c r="C898" t="s">
        <v>137</v>
      </c>
      <c r="D898">
        <v>222</v>
      </c>
      <c r="E898" t="s">
        <v>138</v>
      </c>
      <c r="F898" t="s">
        <v>2676</v>
      </c>
      <c r="G898" t="s">
        <v>2678</v>
      </c>
      <c r="H898" t="s">
        <v>166</v>
      </c>
      <c r="I898" t="s">
        <v>142</v>
      </c>
      <c r="J898" s="66">
        <v>9608507067</v>
      </c>
      <c r="K898" t="s">
        <v>143</v>
      </c>
      <c r="L898">
        <v>1</v>
      </c>
      <c r="M898" s="65">
        <v>45666</v>
      </c>
      <c r="N898" t="s">
        <v>329</v>
      </c>
      <c r="O898" t="s">
        <v>330</v>
      </c>
      <c r="P898" t="s">
        <v>329</v>
      </c>
      <c r="Q898" t="s">
        <v>330</v>
      </c>
      <c r="R898">
        <v>1</v>
      </c>
      <c r="S898" t="s">
        <v>146</v>
      </c>
      <c r="T898" t="s">
        <v>147</v>
      </c>
      <c r="U898" t="s">
        <v>148</v>
      </c>
      <c r="V898" t="s">
        <v>149</v>
      </c>
      <c r="W898" t="s">
        <v>150</v>
      </c>
      <c r="X898">
        <v>3038</v>
      </c>
      <c r="Y898" t="s">
        <v>238</v>
      </c>
      <c r="AB898" t="s">
        <v>154</v>
      </c>
      <c r="AC898" t="s">
        <v>155</v>
      </c>
      <c r="AP898" t="s">
        <v>158</v>
      </c>
      <c r="AQ898" t="s">
        <v>159</v>
      </c>
      <c r="AR898">
        <v>2025</v>
      </c>
      <c r="AS898">
        <v>12</v>
      </c>
      <c r="AT898" s="65">
        <v>45669</v>
      </c>
      <c r="AU898" t="s">
        <v>160</v>
      </c>
      <c r="AV898" t="s">
        <v>161</v>
      </c>
      <c r="AW898" t="s">
        <v>162</v>
      </c>
      <c r="AX898">
        <v>25000</v>
      </c>
      <c r="AY898">
        <v>0</v>
      </c>
      <c r="AZ898">
        <v>0</v>
      </c>
      <c r="BA898">
        <v>0</v>
      </c>
      <c r="BB898">
        <v>0</v>
      </c>
      <c r="BC898">
        <v>0</v>
      </c>
      <c r="BD898">
        <v>0</v>
      </c>
      <c r="BE898">
        <v>0</v>
      </c>
      <c r="BF898">
        <v>0</v>
      </c>
      <c r="BG898">
        <v>0</v>
      </c>
      <c r="BH898">
        <v>0</v>
      </c>
      <c r="BI898">
        <v>0</v>
      </c>
      <c r="BJ898">
        <v>717.5</v>
      </c>
      <c r="BK898">
        <v>0</v>
      </c>
      <c r="BL898">
        <v>760</v>
      </c>
      <c r="BM898">
        <v>0</v>
      </c>
      <c r="BN898">
        <v>0</v>
      </c>
      <c r="BO898">
        <v>0</v>
      </c>
      <c r="BP898">
        <v>0</v>
      </c>
      <c r="BQ898">
        <v>0</v>
      </c>
      <c r="BR898">
        <v>0</v>
      </c>
      <c r="BS898">
        <v>0</v>
      </c>
      <c r="BT898">
        <v>0</v>
      </c>
      <c r="BU898">
        <v>0</v>
      </c>
      <c r="BV898">
        <v>0</v>
      </c>
      <c r="BW898">
        <v>0</v>
      </c>
      <c r="BX898">
        <v>0</v>
      </c>
      <c r="BY898">
        <v>0</v>
      </c>
      <c r="BZ898">
        <v>0</v>
      </c>
      <c r="CA898">
        <v>0</v>
      </c>
      <c r="CB898">
        <v>0</v>
      </c>
      <c r="CC898">
        <v>0</v>
      </c>
      <c r="CD898">
        <v>0</v>
      </c>
      <c r="CE898">
        <v>0</v>
      </c>
      <c r="CF898">
        <v>0</v>
      </c>
      <c r="CG898">
        <v>0</v>
      </c>
      <c r="CH898">
        <v>0</v>
      </c>
      <c r="CI898">
        <v>0</v>
      </c>
      <c r="CJ898">
        <v>0</v>
      </c>
      <c r="CK898">
        <v>0</v>
      </c>
      <c r="CL898">
        <v>0</v>
      </c>
      <c r="CM898">
        <v>0</v>
      </c>
      <c r="CN898">
        <v>0</v>
      </c>
      <c r="CO898">
        <v>0</v>
      </c>
      <c r="CP898">
        <v>0</v>
      </c>
      <c r="CQ898">
        <v>0</v>
      </c>
      <c r="CR898">
        <v>0</v>
      </c>
      <c r="CS898">
        <v>0</v>
      </c>
      <c r="CT898">
        <v>0</v>
      </c>
      <c r="CU898">
        <v>0</v>
      </c>
      <c r="CV898">
        <v>0</v>
      </c>
      <c r="CW898">
        <v>0</v>
      </c>
      <c r="CX898">
        <v>0</v>
      </c>
      <c r="CY898">
        <v>0</v>
      </c>
      <c r="CZ898">
        <v>0</v>
      </c>
      <c r="DA898">
        <v>0</v>
      </c>
      <c r="DB898">
        <v>0</v>
      </c>
      <c r="DC898">
        <v>0</v>
      </c>
      <c r="DD898">
        <v>0</v>
      </c>
      <c r="DE898">
        <v>0</v>
      </c>
      <c r="DF898">
        <v>0</v>
      </c>
      <c r="DG898">
        <v>0</v>
      </c>
      <c r="DH898">
        <v>0</v>
      </c>
      <c r="DI898">
        <v>0</v>
      </c>
      <c r="DJ898">
        <v>0</v>
      </c>
      <c r="DK898">
        <v>0</v>
      </c>
      <c r="DL898">
        <v>0</v>
      </c>
      <c r="DM898">
        <v>0</v>
      </c>
      <c r="DN898">
        <v>0</v>
      </c>
      <c r="DO898">
        <v>0</v>
      </c>
      <c r="DP898">
        <v>0</v>
      </c>
      <c r="DQ898">
        <v>0</v>
      </c>
    </row>
    <row r="899" spans="1:121" x14ac:dyDescent="0.25">
      <c r="A899" t="s">
        <v>2680</v>
      </c>
      <c r="B899" t="s">
        <v>136</v>
      </c>
      <c r="C899" t="s">
        <v>137</v>
      </c>
      <c r="D899">
        <v>181</v>
      </c>
      <c r="E899" t="s">
        <v>138</v>
      </c>
      <c r="F899" t="s">
        <v>2679</v>
      </c>
      <c r="G899" t="s">
        <v>2681</v>
      </c>
      <c r="H899" t="s">
        <v>166</v>
      </c>
      <c r="I899" t="s">
        <v>142</v>
      </c>
      <c r="J899" s="66">
        <v>9607890461</v>
      </c>
      <c r="K899" t="s">
        <v>143</v>
      </c>
      <c r="L899">
        <v>1</v>
      </c>
      <c r="M899" s="65">
        <v>45669</v>
      </c>
      <c r="N899" t="s">
        <v>167</v>
      </c>
      <c r="O899" t="s">
        <v>168</v>
      </c>
      <c r="P899" t="s">
        <v>167</v>
      </c>
      <c r="Q899" t="s">
        <v>168</v>
      </c>
      <c r="R899">
        <v>34</v>
      </c>
      <c r="S899" t="s">
        <v>169</v>
      </c>
      <c r="T899" t="s">
        <v>147</v>
      </c>
      <c r="U899" t="s">
        <v>148</v>
      </c>
      <c r="V899" t="s">
        <v>149</v>
      </c>
      <c r="W899" t="s">
        <v>150</v>
      </c>
      <c r="X899">
        <v>2210</v>
      </c>
      <c r="Y899" t="s">
        <v>170</v>
      </c>
      <c r="AB899" t="s">
        <v>154</v>
      </c>
      <c r="AC899" t="s">
        <v>155</v>
      </c>
      <c r="AP899" t="s">
        <v>158</v>
      </c>
      <c r="AQ899" t="s">
        <v>159</v>
      </c>
      <c r="AR899">
        <v>2025</v>
      </c>
      <c r="AS899">
        <v>12</v>
      </c>
      <c r="AT899" s="65">
        <v>45669</v>
      </c>
      <c r="AU899" t="s">
        <v>160</v>
      </c>
      <c r="AV899" t="s">
        <v>161</v>
      </c>
      <c r="AW899" t="s">
        <v>171</v>
      </c>
      <c r="AX899">
        <v>0</v>
      </c>
      <c r="AY899">
        <v>0</v>
      </c>
      <c r="AZ899">
        <v>0</v>
      </c>
      <c r="BA899">
        <v>0</v>
      </c>
      <c r="BB899">
        <v>0</v>
      </c>
      <c r="BC899">
        <v>0</v>
      </c>
      <c r="BD899">
        <v>0</v>
      </c>
      <c r="BE899">
        <v>0</v>
      </c>
      <c r="BF899">
        <v>0</v>
      </c>
      <c r="BG899">
        <v>0</v>
      </c>
      <c r="BH899">
        <v>0</v>
      </c>
      <c r="BI899">
        <v>0</v>
      </c>
      <c r="BJ899">
        <v>1435</v>
      </c>
      <c r="BK899">
        <v>1854</v>
      </c>
      <c r="BL899">
        <v>1520</v>
      </c>
      <c r="BM899">
        <v>0</v>
      </c>
      <c r="BN899">
        <v>0</v>
      </c>
      <c r="BO899">
        <v>0</v>
      </c>
      <c r="BP899">
        <v>0</v>
      </c>
      <c r="BQ899">
        <v>0</v>
      </c>
      <c r="BR899">
        <v>0</v>
      </c>
      <c r="BS899">
        <v>0</v>
      </c>
      <c r="BT899">
        <v>0</v>
      </c>
      <c r="BU899">
        <v>0</v>
      </c>
      <c r="BV899">
        <v>0</v>
      </c>
      <c r="BW899">
        <v>0</v>
      </c>
      <c r="BX899">
        <v>0</v>
      </c>
      <c r="BY899">
        <v>0</v>
      </c>
      <c r="BZ899">
        <v>0</v>
      </c>
      <c r="CA899">
        <v>0</v>
      </c>
      <c r="CB899">
        <v>0</v>
      </c>
      <c r="CC899">
        <v>0</v>
      </c>
      <c r="CD899">
        <v>0</v>
      </c>
      <c r="CE899">
        <v>0</v>
      </c>
      <c r="CF899">
        <v>0</v>
      </c>
      <c r="CG899">
        <v>0</v>
      </c>
      <c r="CH899">
        <v>0</v>
      </c>
      <c r="CI899">
        <v>0</v>
      </c>
      <c r="CJ899">
        <v>0</v>
      </c>
      <c r="CK899">
        <v>0</v>
      </c>
      <c r="CL899">
        <v>0</v>
      </c>
      <c r="CM899">
        <v>0</v>
      </c>
      <c r="CN899">
        <v>0</v>
      </c>
      <c r="CO899">
        <v>0</v>
      </c>
      <c r="CP899">
        <v>0</v>
      </c>
      <c r="CQ899">
        <v>0</v>
      </c>
      <c r="CR899">
        <v>0</v>
      </c>
      <c r="CS899">
        <v>0</v>
      </c>
      <c r="CT899">
        <v>0</v>
      </c>
      <c r="CU899">
        <v>0</v>
      </c>
      <c r="CV899">
        <v>0</v>
      </c>
      <c r="CW899">
        <v>0</v>
      </c>
      <c r="CX899">
        <v>0</v>
      </c>
      <c r="CY899">
        <v>0</v>
      </c>
      <c r="CZ899">
        <v>0</v>
      </c>
      <c r="DA899">
        <v>0</v>
      </c>
      <c r="DB899">
        <v>0</v>
      </c>
      <c r="DC899">
        <v>0</v>
      </c>
      <c r="DD899">
        <v>0</v>
      </c>
      <c r="DE899">
        <v>0</v>
      </c>
      <c r="DF899">
        <v>0</v>
      </c>
      <c r="DG899">
        <v>0</v>
      </c>
      <c r="DH899">
        <v>0</v>
      </c>
      <c r="DI899">
        <v>0</v>
      </c>
      <c r="DJ899">
        <v>0</v>
      </c>
      <c r="DK899">
        <v>0</v>
      </c>
      <c r="DL899">
        <v>0</v>
      </c>
      <c r="DM899">
        <v>0</v>
      </c>
      <c r="DN899">
        <v>0</v>
      </c>
      <c r="DO899">
        <v>0</v>
      </c>
      <c r="DP899">
        <v>0</v>
      </c>
      <c r="DQ899">
        <v>0</v>
      </c>
    </row>
    <row r="900" spans="1:121" x14ac:dyDescent="0.25">
      <c r="A900" t="s">
        <v>2683</v>
      </c>
      <c r="B900" t="s">
        <v>136</v>
      </c>
      <c r="C900" t="s">
        <v>137</v>
      </c>
      <c r="D900">
        <v>6</v>
      </c>
      <c r="E900" t="s">
        <v>138</v>
      </c>
      <c r="F900" t="s">
        <v>2682</v>
      </c>
      <c r="G900" t="s">
        <v>2684</v>
      </c>
      <c r="H900" t="s">
        <v>166</v>
      </c>
      <c r="I900" t="s">
        <v>142</v>
      </c>
      <c r="J900" s="66">
        <v>200010130391612</v>
      </c>
      <c r="K900" t="s">
        <v>143</v>
      </c>
      <c r="L900">
        <v>5</v>
      </c>
      <c r="M900" s="65">
        <v>45663</v>
      </c>
      <c r="N900" t="s">
        <v>207</v>
      </c>
      <c r="O900" t="s">
        <v>208</v>
      </c>
      <c r="P900" t="s">
        <v>207</v>
      </c>
      <c r="Q900" t="s">
        <v>208</v>
      </c>
      <c r="R900">
        <v>1</v>
      </c>
      <c r="S900" t="s">
        <v>146</v>
      </c>
      <c r="T900" t="s">
        <v>147</v>
      </c>
      <c r="U900" t="s">
        <v>148</v>
      </c>
      <c r="V900" t="s">
        <v>149</v>
      </c>
      <c r="W900" t="s">
        <v>150</v>
      </c>
      <c r="X900">
        <v>1500</v>
      </c>
      <c r="Y900" t="s">
        <v>264</v>
      </c>
      <c r="Z900" t="s">
        <v>152</v>
      </c>
      <c r="AA900" t="s">
        <v>153</v>
      </c>
      <c r="AB900" t="s">
        <v>154</v>
      </c>
      <c r="AC900" t="s">
        <v>155</v>
      </c>
      <c r="AF900" t="s">
        <v>188</v>
      </c>
      <c r="AG900" t="s">
        <v>189</v>
      </c>
      <c r="AP900" t="s">
        <v>158</v>
      </c>
      <c r="AQ900" t="s">
        <v>159</v>
      </c>
      <c r="AR900">
        <v>2025</v>
      </c>
      <c r="AS900">
        <v>12</v>
      </c>
      <c r="AT900" s="65">
        <v>45669</v>
      </c>
      <c r="AU900" t="s">
        <v>160</v>
      </c>
      <c r="AV900" t="s">
        <v>161</v>
      </c>
      <c r="AW900" t="s">
        <v>162</v>
      </c>
      <c r="AX900">
        <v>48278.73</v>
      </c>
      <c r="AY900">
        <v>0</v>
      </c>
      <c r="AZ900">
        <v>0</v>
      </c>
      <c r="BA900">
        <v>0</v>
      </c>
      <c r="BB900">
        <v>0</v>
      </c>
      <c r="BC900">
        <v>0</v>
      </c>
      <c r="BD900">
        <v>0</v>
      </c>
      <c r="BE900">
        <v>0</v>
      </c>
      <c r="BF900">
        <v>0</v>
      </c>
      <c r="BG900">
        <v>0</v>
      </c>
      <c r="BH900">
        <v>0</v>
      </c>
      <c r="BI900">
        <v>0</v>
      </c>
      <c r="BJ900">
        <v>1385.6</v>
      </c>
      <c r="BK900">
        <v>1611.07</v>
      </c>
      <c r="BL900">
        <v>1467.67</v>
      </c>
      <c r="BM900">
        <v>0</v>
      </c>
      <c r="BN900">
        <v>0</v>
      </c>
      <c r="BO900">
        <v>0</v>
      </c>
      <c r="BP900">
        <v>0</v>
      </c>
      <c r="BQ900">
        <v>0</v>
      </c>
      <c r="BR900">
        <v>0</v>
      </c>
      <c r="BS900">
        <v>0</v>
      </c>
      <c r="BT900">
        <v>0</v>
      </c>
      <c r="BU900">
        <v>0</v>
      </c>
      <c r="BV900">
        <v>0</v>
      </c>
      <c r="BW900">
        <v>0</v>
      </c>
      <c r="BX900">
        <v>0</v>
      </c>
      <c r="BY900">
        <v>0</v>
      </c>
      <c r="BZ900">
        <v>5066</v>
      </c>
      <c r="CA900">
        <v>0</v>
      </c>
      <c r="CB900">
        <v>0</v>
      </c>
      <c r="CC900">
        <v>0</v>
      </c>
      <c r="CD900">
        <v>0</v>
      </c>
      <c r="CE900">
        <v>0</v>
      </c>
      <c r="CF900">
        <v>0</v>
      </c>
      <c r="CG900">
        <v>0</v>
      </c>
      <c r="CH900">
        <v>0</v>
      </c>
      <c r="CI900">
        <v>0</v>
      </c>
      <c r="CJ900">
        <v>0</v>
      </c>
      <c r="CK900">
        <v>0</v>
      </c>
      <c r="CL900">
        <v>0</v>
      </c>
      <c r="CM900">
        <v>0</v>
      </c>
      <c r="CN900">
        <v>0</v>
      </c>
      <c r="CO900">
        <v>0</v>
      </c>
      <c r="CP900">
        <v>0</v>
      </c>
      <c r="CQ900">
        <v>0</v>
      </c>
      <c r="CR900">
        <v>0</v>
      </c>
      <c r="CS900">
        <v>0</v>
      </c>
      <c r="CT900">
        <v>0</v>
      </c>
      <c r="CU900">
        <v>0</v>
      </c>
      <c r="CV900">
        <v>0</v>
      </c>
      <c r="CW900">
        <v>0</v>
      </c>
      <c r="CX900">
        <v>0</v>
      </c>
      <c r="CY900">
        <v>0</v>
      </c>
      <c r="CZ900">
        <v>0</v>
      </c>
      <c r="DA900">
        <v>0</v>
      </c>
      <c r="DB900">
        <v>0</v>
      </c>
      <c r="DC900">
        <v>0</v>
      </c>
      <c r="DD900">
        <v>0</v>
      </c>
      <c r="DE900">
        <v>0</v>
      </c>
      <c r="DF900">
        <v>0</v>
      </c>
      <c r="DG900">
        <v>0</v>
      </c>
      <c r="DH900">
        <v>0</v>
      </c>
      <c r="DI900">
        <v>0</v>
      </c>
      <c r="DJ900">
        <v>0</v>
      </c>
      <c r="DK900">
        <v>0</v>
      </c>
      <c r="DL900">
        <v>0</v>
      </c>
      <c r="DM900">
        <v>0</v>
      </c>
      <c r="DN900">
        <v>0</v>
      </c>
      <c r="DO900">
        <v>0</v>
      </c>
      <c r="DP900">
        <v>0</v>
      </c>
      <c r="DQ900">
        <v>0</v>
      </c>
    </row>
    <row r="901" spans="1:121" x14ac:dyDescent="0.25">
      <c r="A901" t="s">
        <v>2686</v>
      </c>
      <c r="B901" t="s">
        <v>136</v>
      </c>
      <c r="C901" t="s">
        <v>137</v>
      </c>
      <c r="D901">
        <v>185</v>
      </c>
      <c r="E901" t="s">
        <v>138</v>
      </c>
      <c r="F901" t="s">
        <v>2685</v>
      </c>
      <c r="G901" t="s">
        <v>2687</v>
      </c>
      <c r="H901" t="s">
        <v>141</v>
      </c>
      <c r="I901" t="s">
        <v>142</v>
      </c>
      <c r="J901" s="66">
        <v>9601238797</v>
      </c>
      <c r="K901" t="s">
        <v>143</v>
      </c>
      <c r="L901">
        <v>1</v>
      </c>
      <c r="M901" s="65">
        <v>45669</v>
      </c>
      <c r="N901" t="s">
        <v>167</v>
      </c>
      <c r="O901" t="s">
        <v>168</v>
      </c>
      <c r="P901" t="s">
        <v>167</v>
      </c>
      <c r="Q901" t="s">
        <v>168</v>
      </c>
      <c r="R901">
        <v>1</v>
      </c>
      <c r="S901" t="s">
        <v>146</v>
      </c>
      <c r="T901" t="s">
        <v>147</v>
      </c>
      <c r="U901" t="s">
        <v>148</v>
      </c>
      <c r="V901" t="s">
        <v>149</v>
      </c>
      <c r="W901" t="s">
        <v>150</v>
      </c>
      <c r="X901">
        <v>3389</v>
      </c>
      <c r="Y901" t="s">
        <v>277</v>
      </c>
      <c r="Z901" t="s">
        <v>193</v>
      </c>
      <c r="AA901" t="s">
        <v>194</v>
      </c>
      <c r="AB901" t="s">
        <v>154</v>
      </c>
      <c r="AC901" t="s">
        <v>155</v>
      </c>
      <c r="AF901" t="s">
        <v>156</v>
      </c>
      <c r="AG901" t="s">
        <v>157</v>
      </c>
      <c r="AP901" t="s">
        <v>158</v>
      </c>
      <c r="AQ901" t="s">
        <v>159</v>
      </c>
      <c r="AR901">
        <v>2025</v>
      </c>
      <c r="AS901">
        <v>12</v>
      </c>
      <c r="AT901" s="65">
        <v>45669</v>
      </c>
      <c r="AU901" t="s">
        <v>160</v>
      </c>
      <c r="AV901" t="s">
        <v>161</v>
      </c>
      <c r="AW901" t="s">
        <v>162</v>
      </c>
      <c r="AX901">
        <v>25000</v>
      </c>
      <c r="AY901">
        <v>0</v>
      </c>
      <c r="AZ901">
        <v>0</v>
      </c>
      <c r="BA901">
        <v>0</v>
      </c>
      <c r="BB901">
        <v>0</v>
      </c>
      <c r="BC901">
        <v>0</v>
      </c>
      <c r="BD901">
        <v>0</v>
      </c>
      <c r="BE901">
        <v>0</v>
      </c>
      <c r="BF901">
        <v>0</v>
      </c>
      <c r="BG901">
        <v>0</v>
      </c>
      <c r="BH901">
        <v>0</v>
      </c>
      <c r="BI901">
        <v>0</v>
      </c>
      <c r="BJ901">
        <v>717.5</v>
      </c>
      <c r="BK901">
        <v>0</v>
      </c>
      <c r="BL901">
        <v>760</v>
      </c>
      <c r="BM901">
        <v>0</v>
      </c>
      <c r="BN901">
        <v>0</v>
      </c>
      <c r="BO901">
        <v>0</v>
      </c>
      <c r="BP901">
        <v>0</v>
      </c>
      <c r="BQ901">
        <v>0</v>
      </c>
      <c r="BR901">
        <v>0</v>
      </c>
      <c r="BS901">
        <v>0</v>
      </c>
      <c r="BT901">
        <v>0</v>
      </c>
      <c r="BU901">
        <v>0</v>
      </c>
      <c r="BV901">
        <v>0</v>
      </c>
      <c r="BW901">
        <v>0</v>
      </c>
      <c r="BX901">
        <v>0</v>
      </c>
      <c r="BY901">
        <v>0</v>
      </c>
      <c r="BZ901">
        <v>0</v>
      </c>
      <c r="CA901">
        <v>0</v>
      </c>
      <c r="CB901">
        <v>0</v>
      </c>
      <c r="CC901">
        <v>0</v>
      </c>
      <c r="CD901">
        <v>0</v>
      </c>
      <c r="CE901">
        <v>0</v>
      </c>
      <c r="CF901">
        <v>0</v>
      </c>
      <c r="CG901">
        <v>0</v>
      </c>
      <c r="CH901">
        <v>0</v>
      </c>
      <c r="CI901">
        <v>0</v>
      </c>
      <c r="CJ901">
        <v>0</v>
      </c>
      <c r="CK901">
        <v>0</v>
      </c>
      <c r="CL901">
        <v>0</v>
      </c>
      <c r="CM901">
        <v>0</v>
      </c>
      <c r="CN901">
        <v>0</v>
      </c>
      <c r="CO901">
        <v>0</v>
      </c>
      <c r="CP901">
        <v>0</v>
      </c>
      <c r="CQ901">
        <v>0</v>
      </c>
      <c r="CR901">
        <v>0</v>
      </c>
      <c r="CS901">
        <v>0</v>
      </c>
      <c r="CT901">
        <v>0</v>
      </c>
      <c r="CU901">
        <v>0</v>
      </c>
      <c r="CV901">
        <v>0</v>
      </c>
      <c r="CW901">
        <v>0</v>
      </c>
      <c r="CX901">
        <v>0</v>
      </c>
      <c r="CY901">
        <v>0</v>
      </c>
      <c r="CZ901">
        <v>0</v>
      </c>
      <c r="DA901">
        <v>0</v>
      </c>
      <c r="DB901">
        <v>0</v>
      </c>
      <c r="DC901">
        <v>0</v>
      </c>
      <c r="DD901">
        <v>0</v>
      </c>
      <c r="DE901">
        <v>0</v>
      </c>
      <c r="DF901">
        <v>0</v>
      </c>
      <c r="DG901">
        <v>0</v>
      </c>
      <c r="DH901">
        <v>0</v>
      </c>
      <c r="DI901">
        <v>0</v>
      </c>
      <c r="DJ901">
        <v>0</v>
      </c>
      <c r="DK901">
        <v>0</v>
      </c>
      <c r="DL901">
        <v>0</v>
      </c>
      <c r="DM901">
        <v>0</v>
      </c>
      <c r="DN901">
        <v>0</v>
      </c>
      <c r="DO901">
        <v>0</v>
      </c>
      <c r="DP901">
        <v>0</v>
      </c>
      <c r="DQ901">
        <v>0</v>
      </c>
    </row>
    <row r="902" spans="1:121" x14ac:dyDescent="0.25">
      <c r="A902" t="s">
        <v>2689</v>
      </c>
      <c r="B902" t="s">
        <v>136</v>
      </c>
      <c r="C902" t="s">
        <v>137</v>
      </c>
      <c r="D902">
        <v>62</v>
      </c>
      <c r="E902" t="s">
        <v>138</v>
      </c>
      <c r="F902" t="s">
        <v>2688</v>
      </c>
      <c r="G902" s="65">
        <v>27217</v>
      </c>
      <c r="H902" t="s">
        <v>166</v>
      </c>
      <c r="I902" t="s">
        <v>142</v>
      </c>
      <c r="J902" s="66">
        <v>200019603312691</v>
      </c>
      <c r="K902" t="s">
        <v>143</v>
      </c>
      <c r="L902">
        <v>4</v>
      </c>
      <c r="M902" s="65">
        <v>45663</v>
      </c>
      <c r="N902" t="s">
        <v>207</v>
      </c>
      <c r="O902" t="s">
        <v>208</v>
      </c>
      <c r="P902" t="s">
        <v>207</v>
      </c>
      <c r="Q902" t="s">
        <v>208</v>
      </c>
      <c r="R902">
        <v>1</v>
      </c>
      <c r="S902" t="s">
        <v>146</v>
      </c>
      <c r="T902" t="s">
        <v>147</v>
      </c>
      <c r="U902" t="s">
        <v>148</v>
      </c>
      <c r="V902" t="s">
        <v>149</v>
      </c>
      <c r="W902" t="s">
        <v>150</v>
      </c>
      <c r="X902">
        <v>2210</v>
      </c>
      <c r="Y902" t="s">
        <v>170</v>
      </c>
      <c r="AB902" t="s">
        <v>154</v>
      </c>
      <c r="AC902" t="s">
        <v>155</v>
      </c>
      <c r="AP902" t="s">
        <v>158</v>
      </c>
      <c r="AQ902" t="s">
        <v>159</v>
      </c>
      <c r="AR902">
        <v>2025</v>
      </c>
      <c r="AS902">
        <v>12</v>
      </c>
      <c r="AT902" s="65">
        <v>45669</v>
      </c>
      <c r="AU902" t="s">
        <v>160</v>
      </c>
      <c r="AV902" t="s">
        <v>161</v>
      </c>
      <c r="AW902" t="s">
        <v>162</v>
      </c>
      <c r="AX902">
        <v>50000</v>
      </c>
      <c r="AY902">
        <v>0</v>
      </c>
      <c r="AZ902">
        <v>0</v>
      </c>
      <c r="BA902">
        <v>0</v>
      </c>
      <c r="BB902">
        <v>0</v>
      </c>
      <c r="BC902">
        <v>0</v>
      </c>
      <c r="BD902">
        <v>0</v>
      </c>
      <c r="BE902">
        <v>0</v>
      </c>
      <c r="BF902">
        <v>0</v>
      </c>
      <c r="BG902">
        <v>0</v>
      </c>
      <c r="BH902">
        <v>0</v>
      </c>
      <c r="BI902">
        <v>0</v>
      </c>
      <c r="BJ902">
        <v>1435</v>
      </c>
      <c r="BK902">
        <v>1854</v>
      </c>
      <c r="BL902">
        <v>1520</v>
      </c>
      <c r="BM902">
        <v>0</v>
      </c>
      <c r="BN902">
        <v>0</v>
      </c>
      <c r="BO902">
        <v>0</v>
      </c>
      <c r="BP902">
        <v>0</v>
      </c>
      <c r="BQ902">
        <v>0</v>
      </c>
      <c r="BR902">
        <v>0</v>
      </c>
      <c r="BS902">
        <v>0</v>
      </c>
      <c r="BT902">
        <v>0</v>
      </c>
      <c r="BU902">
        <v>0</v>
      </c>
      <c r="BV902">
        <v>0</v>
      </c>
      <c r="BW902">
        <v>0</v>
      </c>
      <c r="BX902">
        <v>0</v>
      </c>
      <c r="BY902">
        <v>0</v>
      </c>
      <c r="BZ902">
        <v>27662.01</v>
      </c>
      <c r="CA902">
        <v>0</v>
      </c>
      <c r="CB902">
        <v>0</v>
      </c>
      <c r="CC902">
        <v>0</v>
      </c>
      <c r="CD902">
        <v>0</v>
      </c>
      <c r="CE902">
        <v>0</v>
      </c>
      <c r="CF902">
        <v>0</v>
      </c>
      <c r="CG902">
        <v>0</v>
      </c>
      <c r="CH902">
        <v>0</v>
      </c>
      <c r="CI902">
        <v>0</v>
      </c>
      <c r="CJ902">
        <v>0</v>
      </c>
      <c r="CK902">
        <v>0</v>
      </c>
      <c r="CL902">
        <v>0</v>
      </c>
      <c r="CM902">
        <v>0</v>
      </c>
      <c r="CN902">
        <v>0</v>
      </c>
      <c r="CO902">
        <v>0</v>
      </c>
      <c r="CP902">
        <v>0</v>
      </c>
      <c r="CQ902">
        <v>0</v>
      </c>
      <c r="CR902">
        <v>0</v>
      </c>
      <c r="CS902">
        <v>0</v>
      </c>
      <c r="CT902">
        <v>0</v>
      </c>
      <c r="CU902">
        <v>0</v>
      </c>
      <c r="CV902">
        <v>0</v>
      </c>
      <c r="CW902">
        <v>0</v>
      </c>
      <c r="CX902">
        <v>0</v>
      </c>
      <c r="CY902">
        <v>0</v>
      </c>
      <c r="CZ902">
        <v>0</v>
      </c>
      <c r="DA902">
        <v>0</v>
      </c>
      <c r="DB902">
        <v>0</v>
      </c>
      <c r="DC902">
        <v>0</v>
      </c>
      <c r="DD902">
        <v>0</v>
      </c>
      <c r="DE902">
        <v>0</v>
      </c>
      <c r="DF902">
        <v>0</v>
      </c>
      <c r="DG902">
        <v>0</v>
      </c>
      <c r="DH902">
        <v>0</v>
      </c>
      <c r="DI902">
        <v>0</v>
      </c>
      <c r="DJ902">
        <v>0</v>
      </c>
      <c r="DK902">
        <v>0</v>
      </c>
      <c r="DL902">
        <v>0</v>
      </c>
      <c r="DM902">
        <v>0</v>
      </c>
      <c r="DN902">
        <v>0</v>
      </c>
      <c r="DO902">
        <v>0</v>
      </c>
      <c r="DP902">
        <v>0</v>
      </c>
      <c r="DQ902">
        <v>0</v>
      </c>
    </row>
    <row r="903" spans="1:121" x14ac:dyDescent="0.25">
      <c r="A903" t="s">
        <v>2691</v>
      </c>
      <c r="B903" t="s">
        <v>136</v>
      </c>
      <c r="C903" t="s">
        <v>137</v>
      </c>
      <c r="D903">
        <v>24</v>
      </c>
      <c r="E903" t="s">
        <v>138</v>
      </c>
      <c r="F903" t="s">
        <v>2690</v>
      </c>
      <c r="G903" s="65">
        <v>32457</v>
      </c>
      <c r="H903" t="s">
        <v>141</v>
      </c>
      <c r="I903" t="s">
        <v>142</v>
      </c>
      <c r="J903" s="66">
        <v>9603166571</v>
      </c>
      <c r="K903" t="s">
        <v>143</v>
      </c>
      <c r="L903">
        <v>1</v>
      </c>
      <c r="M903" s="65">
        <v>45662</v>
      </c>
      <c r="N903" t="s">
        <v>367</v>
      </c>
      <c r="O903" t="s">
        <v>368</v>
      </c>
      <c r="P903" t="s">
        <v>367</v>
      </c>
      <c r="Q903" t="s">
        <v>368</v>
      </c>
      <c r="R903">
        <v>34</v>
      </c>
      <c r="S903" t="s">
        <v>169</v>
      </c>
      <c r="T903" t="s">
        <v>147</v>
      </c>
      <c r="U903" t="s">
        <v>148</v>
      </c>
      <c r="V903" t="s">
        <v>149</v>
      </c>
      <c r="W903" t="s">
        <v>150</v>
      </c>
      <c r="X903">
        <v>3756</v>
      </c>
      <c r="Y903" t="s">
        <v>467</v>
      </c>
      <c r="Z903" t="s">
        <v>152</v>
      </c>
      <c r="AA903" t="s">
        <v>153</v>
      </c>
      <c r="AB903" t="s">
        <v>154</v>
      </c>
      <c r="AC903" t="s">
        <v>155</v>
      </c>
      <c r="AF903" t="s">
        <v>188</v>
      </c>
      <c r="AG903" t="s">
        <v>189</v>
      </c>
      <c r="AP903" t="s">
        <v>158</v>
      </c>
      <c r="AQ903" t="s">
        <v>159</v>
      </c>
      <c r="AR903">
        <v>2025</v>
      </c>
      <c r="AS903">
        <v>12</v>
      </c>
      <c r="AT903" s="65">
        <v>45669</v>
      </c>
      <c r="AU903" t="s">
        <v>160</v>
      </c>
      <c r="AV903" t="s">
        <v>161</v>
      </c>
      <c r="AW903" t="s">
        <v>171</v>
      </c>
      <c r="AX903">
        <v>0</v>
      </c>
      <c r="AY903">
        <v>0</v>
      </c>
      <c r="AZ903">
        <v>0</v>
      </c>
      <c r="BA903">
        <v>0</v>
      </c>
      <c r="BB903">
        <v>0</v>
      </c>
      <c r="BC903">
        <v>0</v>
      </c>
      <c r="BD903">
        <v>0</v>
      </c>
      <c r="BE903">
        <v>0</v>
      </c>
      <c r="BF903">
        <v>0</v>
      </c>
      <c r="BG903">
        <v>0</v>
      </c>
      <c r="BH903">
        <v>0</v>
      </c>
      <c r="BI903">
        <v>0</v>
      </c>
      <c r="BJ903">
        <v>1722</v>
      </c>
      <c r="BK903">
        <v>3102.72</v>
      </c>
      <c r="BL903">
        <v>1824</v>
      </c>
      <c r="BM903">
        <v>0</v>
      </c>
      <c r="BN903">
        <v>0</v>
      </c>
      <c r="BO903">
        <v>1919.78</v>
      </c>
      <c r="BP903">
        <v>0</v>
      </c>
      <c r="BQ903">
        <v>0</v>
      </c>
      <c r="BR903">
        <v>0</v>
      </c>
      <c r="BS903">
        <v>0</v>
      </c>
      <c r="BT903">
        <v>0</v>
      </c>
      <c r="BU903">
        <v>0</v>
      </c>
      <c r="BV903">
        <v>0</v>
      </c>
      <c r="BW903">
        <v>0</v>
      </c>
      <c r="BX903">
        <v>0</v>
      </c>
      <c r="BY903">
        <v>0</v>
      </c>
      <c r="BZ903">
        <v>0</v>
      </c>
      <c r="CA903">
        <v>0</v>
      </c>
      <c r="CB903">
        <v>0</v>
      </c>
      <c r="CC903">
        <v>0</v>
      </c>
      <c r="CD903">
        <v>0</v>
      </c>
      <c r="CE903">
        <v>0</v>
      </c>
      <c r="CF903">
        <v>0</v>
      </c>
      <c r="CG903">
        <v>0</v>
      </c>
      <c r="CH903">
        <v>0</v>
      </c>
      <c r="CI903">
        <v>0</v>
      </c>
      <c r="CJ903">
        <v>0</v>
      </c>
      <c r="CK903">
        <v>0</v>
      </c>
      <c r="CL903">
        <v>0</v>
      </c>
      <c r="CM903">
        <v>0</v>
      </c>
      <c r="CN903">
        <v>0</v>
      </c>
      <c r="CO903">
        <v>0</v>
      </c>
      <c r="CP903">
        <v>0</v>
      </c>
      <c r="CQ903">
        <v>0</v>
      </c>
      <c r="CR903">
        <v>0</v>
      </c>
      <c r="CS903">
        <v>0</v>
      </c>
      <c r="CT903">
        <v>0</v>
      </c>
      <c r="CU903">
        <v>0</v>
      </c>
      <c r="CV903">
        <v>0</v>
      </c>
      <c r="CW903">
        <v>0</v>
      </c>
      <c r="CX903">
        <v>0</v>
      </c>
      <c r="CY903">
        <v>0</v>
      </c>
      <c r="CZ903">
        <v>0</v>
      </c>
      <c r="DA903">
        <v>0</v>
      </c>
      <c r="DB903">
        <v>0</v>
      </c>
      <c r="DC903">
        <v>0</v>
      </c>
      <c r="DD903">
        <v>0</v>
      </c>
      <c r="DE903">
        <v>0</v>
      </c>
      <c r="DF903">
        <v>0</v>
      </c>
      <c r="DG903">
        <v>0</v>
      </c>
      <c r="DH903">
        <v>0</v>
      </c>
      <c r="DI903">
        <v>0</v>
      </c>
      <c r="DJ903">
        <v>0</v>
      </c>
      <c r="DK903">
        <v>0</v>
      </c>
      <c r="DL903">
        <v>0</v>
      </c>
      <c r="DM903">
        <v>0</v>
      </c>
      <c r="DN903">
        <v>0</v>
      </c>
      <c r="DO903">
        <v>0</v>
      </c>
      <c r="DP903">
        <v>0</v>
      </c>
      <c r="DQ903">
        <v>0</v>
      </c>
    </row>
    <row r="904" spans="1:121" x14ac:dyDescent="0.25">
      <c r="A904" t="s">
        <v>2693</v>
      </c>
      <c r="B904" t="s">
        <v>136</v>
      </c>
      <c r="C904" t="s">
        <v>137</v>
      </c>
      <c r="D904">
        <v>27</v>
      </c>
      <c r="E904" t="s">
        <v>138</v>
      </c>
      <c r="F904" t="s">
        <v>2692</v>
      </c>
      <c r="G904" t="s">
        <v>2694</v>
      </c>
      <c r="H904" t="s">
        <v>141</v>
      </c>
      <c r="I904" t="s">
        <v>142</v>
      </c>
      <c r="J904" s="66">
        <v>200010130392158</v>
      </c>
      <c r="K904" t="s">
        <v>143</v>
      </c>
      <c r="L904">
        <v>5</v>
      </c>
      <c r="M904" s="65">
        <v>45663</v>
      </c>
      <c r="N904" t="s">
        <v>403</v>
      </c>
      <c r="O904" t="s">
        <v>404</v>
      </c>
      <c r="P904" t="s">
        <v>403</v>
      </c>
      <c r="Q904" t="s">
        <v>404</v>
      </c>
      <c r="R904">
        <v>1</v>
      </c>
      <c r="S904" t="s">
        <v>146</v>
      </c>
      <c r="T904" t="s">
        <v>147</v>
      </c>
      <c r="U904" t="s">
        <v>148</v>
      </c>
      <c r="V904" t="s">
        <v>149</v>
      </c>
      <c r="W904" t="s">
        <v>150</v>
      </c>
      <c r="X904">
        <v>2210</v>
      </c>
      <c r="Y904" t="s">
        <v>170</v>
      </c>
      <c r="AB904" t="s">
        <v>154</v>
      </c>
      <c r="AC904" t="s">
        <v>155</v>
      </c>
      <c r="AP904" t="s">
        <v>158</v>
      </c>
      <c r="AQ904" t="s">
        <v>159</v>
      </c>
      <c r="AR904">
        <v>2025</v>
      </c>
      <c r="AS904">
        <v>12</v>
      </c>
      <c r="AT904" s="65">
        <v>45669</v>
      </c>
      <c r="AU904" t="s">
        <v>160</v>
      </c>
      <c r="AV904" t="s">
        <v>161</v>
      </c>
      <c r="AW904" t="s">
        <v>162</v>
      </c>
      <c r="AX904">
        <v>40796.25</v>
      </c>
      <c r="AY904">
        <v>0</v>
      </c>
      <c r="AZ904">
        <v>0</v>
      </c>
      <c r="BA904">
        <v>0</v>
      </c>
      <c r="BB904">
        <v>0</v>
      </c>
      <c r="BC904">
        <v>0</v>
      </c>
      <c r="BD904">
        <v>0</v>
      </c>
      <c r="BE904">
        <v>0</v>
      </c>
      <c r="BF904">
        <v>0</v>
      </c>
      <c r="BG904">
        <v>0</v>
      </c>
      <c r="BH904">
        <v>0</v>
      </c>
      <c r="BI904">
        <v>0</v>
      </c>
      <c r="BJ904">
        <v>1170.8499999999999</v>
      </c>
      <c r="BK904">
        <v>0</v>
      </c>
      <c r="BL904">
        <v>1240.21</v>
      </c>
      <c r="BM904">
        <v>0</v>
      </c>
      <c r="BN904">
        <v>0</v>
      </c>
      <c r="BO904">
        <v>3839.56</v>
      </c>
      <c r="BP904">
        <v>0</v>
      </c>
      <c r="BQ904">
        <v>0</v>
      </c>
      <c r="BR904">
        <v>0</v>
      </c>
      <c r="BS904">
        <v>0</v>
      </c>
      <c r="BT904">
        <v>0</v>
      </c>
      <c r="BU904">
        <v>0</v>
      </c>
      <c r="BV904">
        <v>0</v>
      </c>
      <c r="BW904">
        <v>0</v>
      </c>
      <c r="BX904">
        <v>0</v>
      </c>
      <c r="BY904">
        <v>0</v>
      </c>
      <c r="BZ904">
        <v>0</v>
      </c>
      <c r="CA904">
        <v>0</v>
      </c>
      <c r="CB904">
        <v>0</v>
      </c>
      <c r="CC904">
        <v>0</v>
      </c>
      <c r="CD904">
        <v>0</v>
      </c>
      <c r="CE904">
        <v>0</v>
      </c>
      <c r="CF904">
        <v>0</v>
      </c>
      <c r="CG904">
        <v>0</v>
      </c>
      <c r="CH904">
        <v>0</v>
      </c>
      <c r="CI904">
        <v>0</v>
      </c>
      <c r="CJ904">
        <v>0</v>
      </c>
      <c r="CK904">
        <v>0</v>
      </c>
      <c r="CL904">
        <v>0</v>
      </c>
      <c r="CM904">
        <v>0</v>
      </c>
      <c r="CN904">
        <v>0</v>
      </c>
      <c r="CO904">
        <v>0</v>
      </c>
      <c r="CP904">
        <v>0</v>
      </c>
      <c r="CQ904">
        <v>0</v>
      </c>
      <c r="CR904">
        <v>0</v>
      </c>
      <c r="CS904">
        <v>0</v>
      </c>
      <c r="CT904">
        <v>0</v>
      </c>
      <c r="CU904">
        <v>0</v>
      </c>
      <c r="CV904">
        <v>0</v>
      </c>
      <c r="CW904">
        <v>0</v>
      </c>
      <c r="CX904">
        <v>0</v>
      </c>
      <c r="CY904">
        <v>0</v>
      </c>
      <c r="CZ904">
        <v>0</v>
      </c>
      <c r="DA904">
        <v>0</v>
      </c>
      <c r="DB904">
        <v>0</v>
      </c>
      <c r="DC904">
        <v>0</v>
      </c>
      <c r="DD904">
        <v>0</v>
      </c>
      <c r="DE904">
        <v>0</v>
      </c>
      <c r="DF904">
        <v>0</v>
      </c>
      <c r="DG904">
        <v>0</v>
      </c>
      <c r="DH904">
        <v>0</v>
      </c>
      <c r="DI904">
        <v>0</v>
      </c>
      <c r="DJ904">
        <v>0</v>
      </c>
      <c r="DK904">
        <v>0</v>
      </c>
      <c r="DL904">
        <v>0</v>
      </c>
      <c r="DM904">
        <v>0</v>
      </c>
      <c r="DN904">
        <v>0</v>
      </c>
      <c r="DO904">
        <v>0</v>
      </c>
      <c r="DP904">
        <v>0</v>
      </c>
      <c r="DQ904">
        <v>0</v>
      </c>
    </row>
    <row r="905" spans="1:121" x14ac:dyDescent="0.25">
      <c r="A905" t="s">
        <v>2696</v>
      </c>
      <c r="B905" t="s">
        <v>136</v>
      </c>
      <c r="C905" t="s">
        <v>137</v>
      </c>
      <c r="D905">
        <v>34</v>
      </c>
      <c r="E905" t="s">
        <v>138</v>
      </c>
      <c r="F905" t="s">
        <v>2695</v>
      </c>
      <c r="G905" s="65">
        <v>27370</v>
      </c>
      <c r="H905" t="s">
        <v>166</v>
      </c>
      <c r="I905" t="s">
        <v>142</v>
      </c>
      <c r="J905" s="66">
        <v>200018300130349</v>
      </c>
      <c r="K905" t="s">
        <v>143</v>
      </c>
      <c r="L905">
        <v>4</v>
      </c>
      <c r="M905" s="65">
        <v>45663</v>
      </c>
      <c r="N905" t="s">
        <v>329</v>
      </c>
      <c r="O905" t="s">
        <v>330</v>
      </c>
      <c r="P905" t="s">
        <v>329</v>
      </c>
      <c r="Q905" t="s">
        <v>330</v>
      </c>
      <c r="R905">
        <v>1</v>
      </c>
      <c r="S905" t="s">
        <v>146</v>
      </c>
      <c r="T905" t="s">
        <v>147</v>
      </c>
      <c r="U905" t="s">
        <v>148</v>
      </c>
      <c r="V905" t="s">
        <v>149</v>
      </c>
      <c r="W905" t="s">
        <v>150</v>
      </c>
      <c r="X905">
        <v>1110</v>
      </c>
      <c r="Y905" t="s">
        <v>192</v>
      </c>
      <c r="Z905" t="s">
        <v>193</v>
      </c>
      <c r="AA905" t="s">
        <v>194</v>
      </c>
      <c r="AB905" t="s">
        <v>195</v>
      </c>
      <c r="AC905" t="s">
        <v>196</v>
      </c>
      <c r="AF905" t="s">
        <v>156</v>
      </c>
      <c r="AG905" t="s">
        <v>157</v>
      </c>
      <c r="AP905" t="s">
        <v>158</v>
      </c>
      <c r="AQ905" t="s">
        <v>159</v>
      </c>
      <c r="AR905">
        <v>2025</v>
      </c>
      <c r="AS905">
        <v>12</v>
      </c>
      <c r="AT905" s="65">
        <v>45669</v>
      </c>
      <c r="AU905" t="s">
        <v>160</v>
      </c>
      <c r="AV905" t="s">
        <v>161</v>
      </c>
      <c r="AW905" t="s">
        <v>162</v>
      </c>
      <c r="AX905">
        <v>27494.78</v>
      </c>
      <c r="AY905">
        <v>0</v>
      </c>
      <c r="AZ905">
        <v>0</v>
      </c>
      <c r="BA905">
        <v>0</v>
      </c>
      <c r="BB905">
        <v>0</v>
      </c>
      <c r="BC905">
        <v>0</v>
      </c>
      <c r="BD905">
        <v>0</v>
      </c>
      <c r="BE905">
        <v>0</v>
      </c>
      <c r="BF905">
        <v>0</v>
      </c>
      <c r="BG905">
        <v>0</v>
      </c>
      <c r="BH905">
        <v>0</v>
      </c>
      <c r="BI905">
        <v>0</v>
      </c>
      <c r="BJ905">
        <v>789.1</v>
      </c>
      <c r="BK905">
        <v>0</v>
      </c>
      <c r="BL905">
        <v>835.84</v>
      </c>
      <c r="BM905">
        <v>0</v>
      </c>
      <c r="BN905">
        <v>0</v>
      </c>
      <c r="BO905">
        <v>0</v>
      </c>
      <c r="BP905">
        <v>0</v>
      </c>
      <c r="BQ905">
        <v>0</v>
      </c>
      <c r="BR905">
        <v>0</v>
      </c>
      <c r="BS905">
        <v>0</v>
      </c>
      <c r="BT905">
        <v>0</v>
      </c>
      <c r="BU905">
        <v>0</v>
      </c>
      <c r="BV905">
        <v>0</v>
      </c>
      <c r="BW905">
        <v>0</v>
      </c>
      <c r="BX905">
        <v>0</v>
      </c>
      <c r="BY905">
        <v>0</v>
      </c>
      <c r="BZ905">
        <v>13691.98</v>
      </c>
      <c r="CA905">
        <v>0</v>
      </c>
      <c r="CB905">
        <v>0</v>
      </c>
      <c r="CC905">
        <v>0</v>
      </c>
      <c r="CD905">
        <v>0</v>
      </c>
      <c r="CE905">
        <v>0</v>
      </c>
      <c r="CF905">
        <v>0</v>
      </c>
      <c r="CG905">
        <v>0</v>
      </c>
      <c r="CH905">
        <v>0</v>
      </c>
      <c r="CI905">
        <v>0</v>
      </c>
      <c r="CJ905">
        <v>0</v>
      </c>
      <c r="CK905">
        <v>0</v>
      </c>
      <c r="CL905">
        <v>0</v>
      </c>
      <c r="CM905">
        <v>0</v>
      </c>
      <c r="CN905">
        <v>0</v>
      </c>
      <c r="CO905">
        <v>0</v>
      </c>
      <c r="CP905">
        <v>0</v>
      </c>
      <c r="CQ905">
        <v>0</v>
      </c>
      <c r="CR905">
        <v>0</v>
      </c>
      <c r="CS905">
        <v>0</v>
      </c>
      <c r="CT905">
        <v>0</v>
      </c>
      <c r="CU905">
        <v>0</v>
      </c>
      <c r="CV905">
        <v>0</v>
      </c>
      <c r="CW905">
        <v>0</v>
      </c>
      <c r="CX905">
        <v>0</v>
      </c>
      <c r="CY905">
        <v>0</v>
      </c>
      <c r="CZ905">
        <v>0</v>
      </c>
      <c r="DA905">
        <v>0</v>
      </c>
      <c r="DB905">
        <v>0</v>
      </c>
      <c r="DC905">
        <v>0</v>
      </c>
      <c r="DD905">
        <v>0</v>
      </c>
      <c r="DE905">
        <v>0</v>
      </c>
      <c r="DF905">
        <v>0</v>
      </c>
      <c r="DG905">
        <v>0</v>
      </c>
      <c r="DH905">
        <v>0</v>
      </c>
      <c r="DI905">
        <v>0</v>
      </c>
      <c r="DJ905">
        <v>0</v>
      </c>
      <c r="DK905">
        <v>0</v>
      </c>
      <c r="DL905">
        <v>0</v>
      </c>
      <c r="DM905">
        <v>0</v>
      </c>
      <c r="DN905">
        <v>0</v>
      </c>
      <c r="DO905">
        <v>0</v>
      </c>
      <c r="DP905">
        <v>0</v>
      </c>
      <c r="DQ905">
        <v>0</v>
      </c>
    </row>
    <row r="906" spans="1:121" x14ac:dyDescent="0.25">
      <c r="A906" t="s">
        <v>2698</v>
      </c>
      <c r="B906" t="s">
        <v>136</v>
      </c>
      <c r="C906" t="s">
        <v>137</v>
      </c>
      <c r="D906">
        <v>161</v>
      </c>
      <c r="E906" t="s">
        <v>138</v>
      </c>
      <c r="F906" t="s">
        <v>2697</v>
      </c>
      <c r="G906" s="65">
        <v>23111</v>
      </c>
      <c r="H906" t="s">
        <v>166</v>
      </c>
      <c r="I906" t="s">
        <v>142</v>
      </c>
      <c r="J906" s="66">
        <v>200013300415912</v>
      </c>
      <c r="K906" t="s">
        <v>143</v>
      </c>
      <c r="L906">
        <v>6</v>
      </c>
      <c r="M906" s="65">
        <v>45663</v>
      </c>
      <c r="N906" t="s">
        <v>144</v>
      </c>
      <c r="O906" t="s">
        <v>145</v>
      </c>
      <c r="P906" t="s">
        <v>144</v>
      </c>
      <c r="Q906" t="s">
        <v>145</v>
      </c>
      <c r="R906">
        <v>1</v>
      </c>
      <c r="S906" t="s">
        <v>146</v>
      </c>
      <c r="T906" t="s">
        <v>147</v>
      </c>
      <c r="U906" t="s">
        <v>148</v>
      </c>
      <c r="V906" t="s">
        <v>149</v>
      </c>
      <c r="W906" t="s">
        <v>150</v>
      </c>
      <c r="X906">
        <v>1696</v>
      </c>
      <c r="Y906" t="s">
        <v>177</v>
      </c>
      <c r="AB906" t="s">
        <v>154</v>
      </c>
      <c r="AC906" t="s">
        <v>155</v>
      </c>
      <c r="AP906" t="s">
        <v>158</v>
      </c>
      <c r="AQ906" t="s">
        <v>159</v>
      </c>
      <c r="AR906">
        <v>2025</v>
      </c>
      <c r="AS906">
        <v>12</v>
      </c>
      <c r="AT906" s="65">
        <v>45669</v>
      </c>
      <c r="AU906" t="s">
        <v>160</v>
      </c>
      <c r="AV906" t="s">
        <v>161</v>
      </c>
      <c r="AW906" t="s">
        <v>162</v>
      </c>
      <c r="AX906">
        <v>35000</v>
      </c>
      <c r="AY906">
        <v>0</v>
      </c>
      <c r="AZ906">
        <v>0</v>
      </c>
      <c r="BA906">
        <v>0</v>
      </c>
      <c r="BB906">
        <v>0</v>
      </c>
      <c r="BC906">
        <v>0</v>
      </c>
      <c r="BD906">
        <v>0</v>
      </c>
      <c r="BE906">
        <v>0</v>
      </c>
      <c r="BF906">
        <v>0</v>
      </c>
      <c r="BG906">
        <v>0</v>
      </c>
      <c r="BH906">
        <v>0</v>
      </c>
      <c r="BI906">
        <v>0</v>
      </c>
      <c r="BJ906">
        <v>1004.5</v>
      </c>
      <c r="BK906">
        <v>0</v>
      </c>
      <c r="BL906">
        <v>1064</v>
      </c>
      <c r="BM906">
        <v>0</v>
      </c>
      <c r="BN906">
        <v>0</v>
      </c>
      <c r="BO906">
        <v>0</v>
      </c>
      <c r="BP906">
        <v>0</v>
      </c>
      <c r="BQ906">
        <v>0</v>
      </c>
      <c r="BR906">
        <v>0</v>
      </c>
      <c r="BS906">
        <v>0</v>
      </c>
      <c r="BT906">
        <v>0</v>
      </c>
      <c r="BU906">
        <v>0</v>
      </c>
      <c r="BV906">
        <v>0</v>
      </c>
      <c r="BW906">
        <v>0</v>
      </c>
      <c r="BX906">
        <v>0</v>
      </c>
      <c r="BY906">
        <v>0</v>
      </c>
      <c r="BZ906">
        <v>10906.59</v>
      </c>
      <c r="CA906">
        <v>0</v>
      </c>
      <c r="CB906">
        <v>0</v>
      </c>
      <c r="CC906">
        <v>0</v>
      </c>
      <c r="CD906">
        <v>0</v>
      </c>
      <c r="CE906">
        <v>0</v>
      </c>
      <c r="CF906">
        <v>0</v>
      </c>
      <c r="CG906">
        <v>0</v>
      </c>
      <c r="CH906">
        <v>0</v>
      </c>
      <c r="CI906">
        <v>0</v>
      </c>
      <c r="CJ906">
        <v>0</v>
      </c>
      <c r="CK906">
        <v>0</v>
      </c>
      <c r="CL906">
        <v>0</v>
      </c>
      <c r="CM906">
        <v>0</v>
      </c>
      <c r="CN906">
        <v>0</v>
      </c>
      <c r="CO906">
        <v>0</v>
      </c>
      <c r="CP906">
        <v>0</v>
      </c>
      <c r="CQ906">
        <v>0</v>
      </c>
      <c r="CR906">
        <v>0</v>
      </c>
      <c r="CS906">
        <v>0</v>
      </c>
      <c r="CT906">
        <v>0</v>
      </c>
      <c r="CU906">
        <v>0</v>
      </c>
      <c r="CV906">
        <v>0</v>
      </c>
      <c r="CW906">
        <v>0</v>
      </c>
      <c r="CX906">
        <v>0</v>
      </c>
      <c r="CY906">
        <v>0</v>
      </c>
      <c r="CZ906">
        <v>0</v>
      </c>
      <c r="DA906">
        <v>0</v>
      </c>
      <c r="DB906">
        <v>0</v>
      </c>
      <c r="DC906">
        <v>0</v>
      </c>
      <c r="DD906">
        <v>0</v>
      </c>
      <c r="DE906">
        <v>0</v>
      </c>
      <c r="DF906">
        <v>0</v>
      </c>
      <c r="DG906">
        <v>0</v>
      </c>
      <c r="DH906">
        <v>0</v>
      </c>
      <c r="DI906">
        <v>0</v>
      </c>
      <c r="DJ906">
        <v>0</v>
      </c>
      <c r="DK906">
        <v>0</v>
      </c>
      <c r="DL906">
        <v>0</v>
      </c>
      <c r="DM906">
        <v>0</v>
      </c>
      <c r="DN906">
        <v>0</v>
      </c>
      <c r="DO906">
        <v>0</v>
      </c>
      <c r="DP906">
        <v>0</v>
      </c>
      <c r="DQ906">
        <v>0</v>
      </c>
    </row>
    <row r="907" spans="1:121" x14ac:dyDescent="0.25">
      <c r="A907" t="s">
        <v>2700</v>
      </c>
      <c r="B907" t="s">
        <v>136</v>
      </c>
      <c r="C907" t="s">
        <v>137</v>
      </c>
      <c r="D907">
        <v>9</v>
      </c>
      <c r="E907" t="s">
        <v>138</v>
      </c>
      <c r="F907" t="s">
        <v>2699</v>
      </c>
      <c r="G907" t="s">
        <v>2701</v>
      </c>
      <c r="H907" t="s">
        <v>166</v>
      </c>
      <c r="I907" t="s">
        <v>142</v>
      </c>
      <c r="J907" s="66">
        <v>9608408028</v>
      </c>
      <c r="K907" t="s">
        <v>143</v>
      </c>
      <c r="L907">
        <v>1</v>
      </c>
      <c r="M907" s="65">
        <v>45665</v>
      </c>
      <c r="N907" t="s">
        <v>1007</v>
      </c>
      <c r="O907" t="s">
        <v>1008</v>
      </c>
      <c r="P907" t="s">
        <v>1007</v>
      </c>
      <c r="Q907" t="s">
        <v>1008</v>
      </c>
      <c r="R907">
        <v>1</v>
      </c>
      <c r="S907" t="s">
        <v>146</v>
      </c>
      <c r="T907" t="s">
        <v>147</v>
      </c>
      <c r="U907" t="s">
        <v>148</v>
      </c>
      <c r="V907" t="s">
        <v>149</v>
      </c>
      <c r="W907" t="s">
        <v>150</v>
      </c>
      <c r="X907">
        <v>3611</v>
      </c>
      <c r="Y907" t="s">
        <v>1279</v>
      </c>
      <c r="Z907" t="s">
        <v>1280</v>
      </c>
      <c r="AA907" t="s">
        <v>1281</v>
      </c>
      <c r="AB907" t="s">
        <v>195</v>
      </c>
      <c r="AC907" t="s">
        <v>196</v>
      </c>
      <c r="AF907" t="s">
        <v>156</v>
      </c>
      <c r="AG907" t="s">
        <v>157</v>
      </c>
      <c r="AP907" t="s">
        <v>158</v>
      </c>
      <c r="AQ907" t="s">
        <v>159</v>
      </c>
      <c r="AR907">
        <v>2025</v>
      </c>
      <c r="AS907">
        <v>12</v>
      </c>
      <c r="AT907" s="65">
        <v>45669</v>
      </c>
      <c r="AU907" t="s">
        <v>160</v>
      </c>
      <c r="AV907" t="s">
        <v>161</v>
      </c>
      <c r="AW907" t="s">
        <v>162</v>
      </c>
      <c r="AX907">
        <v>40000</v>
      </c>
      <c r="AY907">
        <v>0</v>
      </c>
      <c r="AZ907">
        <v>0</v>
      </c>
      <c r="BA907">
        <v>0</v>
      </c>
      <c r="BB907">
        <v>0</v>
      </c>
      <c r="BC907">
        <v>0</v>
      </c>
      <c r="BD907">
        <v>0</v>
      </c>
      <c r="BE907">
        <v>0</v>
      </c>
      <c r="BF907">
        <v>0</v>
      </c>
      <c r="BG907">
        <v>0</v>
      </c>
      <c r="BH907">
        <v>0</v>
      </c>
      <c r="BI907">
        <v>0</v>
      </c>
      <c r="BJ907">
        <v>1148</v>
      </c>
      <c r="BK907">
        <v>442.65</v>
      </c>
      <c r="BL907">
        <v>1216</v>
      </c>
      <c r="BM907">
        <v>0</v>
      </c>
      <c r="BN907">
        <v>0</v>
      </c>
      <c r="BO907">
        <v>0</v>
      </c>
      <c r="BP907">
        <v>0</v>
      </c>
      <c r="BQ907">
        <v>0</v>
      </c>
      <c r="BR907">
        <v>0</v>
      </c>
      <c r="BS907">
        <v>0</v>
      </c>
      <c r="BT907">
        <v>0</v>
      </c>
      <c r="BU907">
        <v>0</v>
      </c>
      <c r="BV907">
        <v>0</v>
      </c>
      <c r="BW907">
        <v>0</v>
      </c>
      <c r="BX907">
        <v>0</v>
      </c>
      <c r="BY907">
        <v>0</v>
      </c>
      <c r="BZ907">
        <v>5066</v>
      </c>
      <c r="CA907">
        <v>0</v>
      </c>
      <c r="CB907">
        <v>0</v>
      </c>
      <c r="CC907">
        <v>0</v>
      </c>
      <c r="CD907">
        <v>0</v>
      </c>
      <c r="CE907">
        <v>0</v>
      </c>
      <c r="CF907">
        <v>0</v>
      </c>
      <c r="CG907">
        <v>0</v>
      </c>
      <c r="CH907">
        <v>0</v>
      </c>
      <c r="CI907">
        <v>0</v>
      </c>
      <c r="CJ907">
        <v>0</v>
      </c>
      <c r="CK907">
        <v>0</v>
      </c>
      <c r="CL907">
        <v>0</v>
      </c>
      <c r="CM907">
        <v>0</v>
      </c>
      <c r="CN907">
        <v>0</v>
      </c>
      <c r="CO907">
        <v>0</v>
      </c>
      <c r="CP907">
        <v>0</v>
      </c>
      <c r="CQ907">
        <v>0</v>
      </c>
      <c r="CR907">
        <v>0</v>
      </c>
      <c r="CS907">
        <v>0</v>
      </c>
      <c r="CT907">
        <v>0</v>
      </c>
      <c r="CU907">
        <v>0</v>
      </c>
      <c r="CV907">
        <v>0</v>
      </c>
      <c r="CW907">
        <v>0</v>
      </c>
      <c r="CX907">
        <v>0</v>
      </c>
      <c r="CY907">
        <v>0</v>
      </c>
      <c r="CZ907">
        <v>0</v>
      </c>
      <c r="DA907">
        <v>0</v>
      </c>
      <c r="DB907">
        <v>0</v>
      </c>
      <c r="DC907">
        <v>0</v>
      </c>
      <c r="DD907">
        <v>0</v>
      </c>
      <c r="DE907">
        <v>0</v>
      </c>
      <c r="DF907">
        <v>0</v>
      </c>
      <c r="DG907">
        <v>0</v>
      </c>
      <c r="DH907">
        <v>0</v>
      </c>
      <c r="DI907">
        <v>0</v>
      </c>
      <c r="DJ907">
        <v>0</v>
      </c>
      <c r="DK907">
        <v>0</v>
      </c>
      <c r="DL907">
        <v>0</v>
      </c>
      <c r="DM907">
        <v>0</v>
      </c>
      <c r="DN907">
        <v>0</v>
      </c>
      <c r="DO907">
        <v>0</v>
      </c>
      <c r="DP907">
        <v>0</v>
      </c>
      <c r="DQ907">
        <v>0</v>
      </c>
    </row>
    <row r="908" spans="1:121" x14ac:dyDescent="0.25">
      <c r="A908" t="s">
        <v>2703</v>
      </c>
      <c r="B908" t="s">
        <v>136</v>
      </c>
      <c r="C908" t="s">
        <v>137</v>
      </c>
      <c r="D908">
        <v>50</v>
      </c>
      <c r="E908" t="s">
        <v>138</v>
      </c>
      <c r="F908" t="s">
        <v>2702</v>
      </c>
      <c r="G908" t="s">
        <v>2704</v>
      </c>
      <c r="H908" t="s">
        <v>141</v>
      </c>
      <c r="I908" t="s">
        <v>142</v>
      </c>
      <c r="J908" s="66">
        <v>200019606973195</v>
      </c>
      <c r="K908" t="s">
        <v>143</v>
      </c>
      <c r="L908">
        <v>3</v>
      </c>
      <c r="M908" s="65">
        <v>45663</v>
      </c>
      <c r="N908" t="s">
        <v>329</v>
      </c>
      <c r="O908" t="s">
        <v>330</v>
      </c>
      <c r="P908" t="s">
        <v>329</v>
      </c>
      <c r="Q908" t="s">
        <v>330</v>
      </c>
      <c r="R908">
        <v>1</v>
      </c>
      <c r="S908" t="s">
        <v>146</v>
      </c>
      <c r="T908" t="s">
        <v>147</v>
      </c>
      <c r="U908" t="s">
        <v>148</v>
      </c>
      <c r="V908" t="s">
        <v>149</v>
      </c>
      <c r="W908" t="s">
        <v>150</v>
      </c>
      <c r="X908">
        <v>1120</v>
      </c>
      <c r="Y908" t="s">
        <v>2073</v>
      </c>
      <c r="AB908" t="s">
        <v>154</v>
      </c>
      <c r="AC908" t="s">
        <v>155</v>
      </c>
      <c r="AP908" t="s">
        <v>158</v>
      </c>
      <c r="AQ908" t="s">
        <v>159</v>
      </c>
      <c r="AR908">
        <v>2025</v>
      </c>
      <c r="AS908">
        <v>12</v>
      </c>
      <c r="AT908" s="65">
        <v>45669</v>
      </c>
      <c r="AU908" t="s">
        <v>160</v>
      </c>
      <c r="AV908" t="s">
        <v>161</v>
      </c>
      <c r="AW908" t="s">
        <v>162</v>
      </c>
      <c r="AX908">
        <v>25000</v>
      </c>
      <c r="AY908">
        <v>0</v>
      </c>
      <c r="AZ908">
        <v>0</v>
      </c>
      <c r="BA908">
        <v>0</v>
      </c>
      <c r="BB908">
        <v>0</v>
      </c>
      <c r="BC908">
        <v>0</v>
      </c>
      <c r="BD908">
        <v>0</v>
      </c>
      <c r="BE908">
        <v>0</v>
      </c>
      <c r="BF908">
        <v>0</v>
      </c>
      <c r="BG908">
        <v>0</v>
      </c>
      <c r="BH908">
        <v>0</v>
      </c>
      <c r="BI908">
        <v>0</v>
      </c>
      <c r="BJ908">
        <v>717.5</v>
      </c>
      <c r="BK908">
        <v>0</v>
      </c>
      <c r="BL908">
        <v>760</v>
      </c>
      <c r="BM908">
        <v>0</v>
      </c>
      <c r="BN908">
        <v>0</v>
      </c>
      <c r="BO908">
        <v>0</v>
      </c>
      <c r="BP908">
        <v>0</v>
      </c>
      <c r="BQ908">
        <v>0</v>
      </c>
      <c r="BR908">
        <v>0</v>
      </c>
      <c r="BS908">
        <v>0</v>
      </c>
      <c r="BT908">
        <v>0</v>
      </c>
      <c r="BU908">
        <v>0</v>
      </c>
      <c r="BV908">
        <v>0</v>
      </c>
      <c r="BW908">
        <v>0</v>
      </c>
      <c r="BX908">
        <v>0</v>
      </c>
      <c r="BY908">
        <v>0</v>
      </c>
      <c r="BZ908">
        <v>11569.22</v>
      </c>
      <c r="CA908">
        <v>0</v>
      </c>
      <c r="CB908">
        <v>0</v>
      </c>
      <c r="CC908">
        <v>0</v>
      </c>
      <c r="CD908">
        <v>0</v>
      </c>
      <c r="CE908">
        <v>0</v>
      </c>
      <c r="CF908">
        <v>0</v>
      </c>
      <c r="CG908">
        <v>0</v>
      </c>
      <c r="CH908">
        <v>0</v>
      </c>
      <c r="CI908">
        <v>0</v>
      </c>
      <c r="CJ908">
        <v>0</v>
      </c>
      <c r="CK908">
        <v>0</v>
      </c>
      <c r="CL908">
        <v>0</v>
      </c>
      <c r="CM908">
        <v>0</v>
      </c>
      <c r="CN908">
        <v>0</v>
      </c>
      <c r="CO908">
        <v>0</v>
      </c>
      <c r="CP908">
        <v>0</v>
      </c>
      <c r="CQ908">
        <v>0</v>
      </c>
      <c r="CR908">
        <v>0</v>
      </c>
      <c r="CS908">
        <v>0</v>
      </c>
      <c r="CT908">
        <v>0</v>
      </c>
      <c r="CU908">
        <v>0</v>
      </c>
      <c r="CV908">
        <v>0</v>
      </c>
      <c r="CW908">
        <v>0</v>
      </c>
      <c r="CX908">
        <v>0</v>
      </c>
      <c r="CY908">
        <v>0</v>
      </c>
      <c r="CZ908">
        <v>0</v>
      </c>
      <c r="DA908">
        <v>0</v>
      </c>
      <c r="DB908">
        <v>0</v>
      </c>
      <c r="DC908">
        <v>0</v>
      </c>
      <c r="DD908">
        <v>0</v>
      </c>
      <c r="DE908">
        <v>0</v>
      </c>
      <c r="DF908">
        <v>0</v>
      </c>
      <c r="DG908">
        <v>0</v>
      </c>
      <c r="DH908">
        <v>0</v>
      </c>
      <c r="DI908">
        <v>0</v>
      </c>
      <c r="DJ908">
        <v>0</v>
      </c>
      <c r="DK908">
        <v>0</v>
      </c>
      <c r="DL908">
        <v>0</v>
      </c>
      <c r="DM908">
        <v>0</v>
      </c>
      <c r="DN908">
        <v>0</v>
      </c>
      <c r="DO908">
        <v>0</v>
      </c>
      <c r="DP908">
        <v>0</v>
      </c>
      <c r="DQ908">
        <v>0</v>
      </c>
    </row>
    <row r="909" spans="1:121" x14ac:dyDescent="0.25">
      <c r="A909" t="s">
        <v>2706</v>
      </c>
      <c r="B909" t="s">
        <v>136</v>
      </c>
      <c r="C909" t="s">
        <v>137</v>
      </c>
      <c r="D909">
        <v>42</v>
      </c>
      <c r="E909" t="s">
        <v>138</v>
      </c>
      <c r="F909" t="s">
        <v>2705</v>
      </c>
      <c r="G909" t="s">
        <v>2707</v>
      </c>
      <c r="H909" t="s">
        <v>141</v>
      </c>
      <c r="I909" t="s">
        <v>142</v>
      </c>
      <c r="J909" s="66">
        <v>200010131668425</v>
      </c>
      <c r="K909" t="s">
        <v>143</v>
      </c>
      <c r="L909">
        <v>6</v>
      </c>
      <c r="M909" s="65">
        <v>45663</v>
      </c>
      <c r="N909" t="s">
        <v>447</v>
      </c>
      <c r="O909" t="s">
        <v>448</v>
      </c>
      <c r="P909" t="s">
        <v>447</v>
      </c>
      <c r="Q909" t="s">
        <v>448</v>
      </c>
      <c r="R909">
        <v>1</v>
      </c>
      <c r="S909" t="s">
        <v>146</v>
      </c>
      <c r="T909" t="s">
        <v>147</v>
      </c>
      <c r="U909" t="s">
        <v>148</v>
      </c>
      <c r="V909" t="s">
        <v>149</v>
      </c>
      <c r="W909" t="s">
        <v>150</v>
      </c>
      <c r="X909">
        <v>2210</v>
      </c>
      <c r="Y909" t="s">
        <v>170</v>
      </c>
      <c r="AB909" t="s">
        <v>154</v>
      </c>
      <c r="AC909" t="s">
        <v>155</v>
      </c>
      <c r="AP909" t="s">
        <v>158</v>
      </c>
      <c r="AQ909" t="s">
        <v>159</v>
      </c>
      <c r="AR909">
        <v>2025</v>
      </c>
      <c r="AS909">
        <v>12</v>
      </c>
      <c r="AT909" s="65">
        <v>45669</v>
      </c>
      <c r="AU909" t="s">
        <v>160</v>
      </c>
      <c r="AV909" t="s">
        <v>161</v>
      </c>
      <c r="AW909" t="s">
        <v>162</v>
      </c>
      <c r="AX909">
        <v>80000</v>
      </c>
      <c r="AY909">
        <v>0</v>
      </c>
      <c r="AZ909">
        <v>0</v>
      </c>
      <c r="BA909">
        <v>0</v>
      </c>
      <c r="BB909">
        <v>0</v>
      </c>
      <c r="BC909">
        <v>0</v>
      </c>
      <c r="BD909">
        <v>0</v>
      </c>
      <c r="BE909">
        <v>0</v>
      </c>
      <c r="BF909">
        <v>0</v>
      </c>
      <c r="BG909">
        <v>0</v>
      </c>
      <c r="BH909">
        <v>0</v>
      </c>
      <c r="BI909">
        <v>0</v>
      </c>
      <c r="BJ909">
        <v>2296</v>
      </c>
      <c r="BK909">
        <v>7400.87</v>
      </c>
      <c r="BL909">
        <v>2432</v>
      </c>
      <c r="BM909">
        <v>0</v>
      </c>
      <c r="BN909">
        <v>0</v>
      </c>
      <c r="BO909">
        <v>0</v>
      </c>
      <c r="BP909">
        <v>0</v>
      </c>
      <c r="BQ909">
        <v>0</v>
      </c>
      <c r="BR909">
        <v>0</v>
      </c>
      <c r="BS909">
        <v>0</v>
      </c>
      <c r="BT909">
        <v>0</v>
      </c>
      <c r="BU909">
        <v>0</v>
      </c>
      <c r="BV909">
        <v>0</v>
      </c>
      <c r="BW909">
        <v>0</v>
      </c>
      <c r="BX909">
        <v>0</v>
      </c>
      <c r="BY909">
        <v>0</v>
      </c>
      <c r="BZ909">
        <v>11336.11</v>
      </c>
      <c r="CA909">
        <v>0</v>
      </c>
      <c r="CB909">
        <v>0</v>
      </c>
      <c r="CC909">
        <v>0</v>
      </c>
      <c r="CD909">
        <v>0</v>
      </c>
      <c r="CE909">
        <v>0</v>
      </c>
      <c r="CF909">
        <v>0</v>
      </c>
      <c r="CG909">
        <v>0</v>
      </c>
      <c r="CH909">
        <v>0</v>
      </c>
      <c r="CI909">
        <v>0</v>
      </c>
      <c r="CJ909">
        <v>0</v>
      </c>
      <c r="CK909">
        <v>0</v>
      </c>
      <c r="CL909">
        <v>0</v>
      </c>
      <c r="CM909">
        <v>0</v>
      </c>
      <c r="CN909">
        <v>0</v>
      </c>
      <c r="CO909">
        <v>0</v>
      </c>
      <c r="CP909">
        <v>0</v>
      </c>
      <c r="CQ909">
        <v>0</v>
      </c>
      <c r="CR909">
        <v>0</v>
      </c>
      <c r="CS909">
        <v>0</v>
      </c>
      <c r="CT909">
        <v>0</v>
      </c>
      <c r="CU909">
        <v>0</v>
      </c>
      <c r="CV909">
        <v>0</v>
      </c>
      <c r="CW909">
        <v>0</v>
      </c>
      <c r="CX909">
        <v>0</v>
      </c>
      <c r="CY909">
        <v>0</v>
      </c>
      <c r="CZ909">
        <v>0</v>
      </c>
      <c r="DA909">
        <v>0</v>
      </c>
      <c r="DB909">
        <v>0</v>
      </c>
      <c r="DC909">
        <v>0</v>
      </c>
      <c r="DD909">
        <v>0</v>
      </c>
      <c r="DE909">
        <v>0</v>
      </c>
      <c r="DF909">
        <v>0</v>
      </c>
      <c r="DG909">
        <v>0</v>
      </c>
      <c r="DH909">
        <v>0</v>
      </c>
      <c r="DI909">
        <v>0</v>
      </c>
      <c r="DJ909">
        <v>0</v>
      </c>
      <c r="DK909">
        <v>0</v>
      </c>
      <c r="DL909">
        <v>0</v>
      </c>
      <c r="DM909">
        <v>0</v>
      </c>
      <c r="DN909">
        <v>0</v>
      </c>
      <c r="DO909">
        <v>0</v>
      </c>
      <c r="DP909">
        <v>0</v>
      </c>
      <c r="DQ909">
        <v>0</v>
      </c>
    </row>
    <row r="910" spans="1:121" x14ac:dyDescent="0.25">
      <c r="A910" t="s">
        <v>2709</v>
      </c>
      <c r="B910" t="s">
        <v>136</v>
      </c>
      <c r="C910" t="s">
        <v>137</v>
      </c>
      <c r="D910">
        <v>92</v>
      </c>
      <c r="E910" t="s">
        <v>138</v>
      </c>
      <c r="F910" t="s">
        <v>2708</v>
      </c>
      <c r="G910" t="s">
        <v>2710</v>
      </c>
      <c r="H910" t="s">
        <v>166</v>
      </c>
      <c r="I910" t="s">
        <v>142</v>
      </c>
      <c r="J910" s="66">
        <v>200010131195574</v>
      </c>
      <c r="K910" t="s">
        <v>143</v>
      </c>
      <c r="L910">
        <v>4</v>
      </c>
      <c r="M910" s="65">
        <v>45663</v>
      </c>
      <c r="N910" t="s">
        <v>207</v>
      </c>
      <c r="O910" t="s">
        <v>208</v>
      </c>
      <c r="P910" t="s">
        <v>207</v>
      </c>
      <c r="Q910" t="s">
        <v>208</v>
      </c>
      <c r="R910">
        <v>1</v>
      </c>
      <c r="S910" t="s">
        <v>146</v>
      </c>
      <c r="T910" t="s">
        <v>147</v>
      </c>
      <c r="U910" t="s">
        <v>148</v>
      </c>
      <c r="V910" t="s">
        <v>149</v>
      </c>
      <c r="W910" t="s">
        <v>150</v>
      </c>
      <c r="X910">
        <v>2210</v>
      </c>
      <c r="Y910" t="s">
        <v>170</v>
      </c>
      <c r="AB910" t="s">
        <v>154</v>
      </c>
      <c r="AC910" t="s">
        <v>155</v>
      </c>
      <c r="AP910" t="s">
        <v>158</v>
      </c>
      <c r="AQ910" t="s">
        <v>159</v>
      </c>
      <c r="AR910">
        <v>2025</v>
      </c>
      <c r="AS910">
        <v>12</v>
      </c>
      <c r="AT910" s="65">
        <v>45669</v>
      </c>
      <c r="AU910" t="s">
        <v>160</v>
      </c>
      <c r="AV910" t="s">
        <v>161</v>
      </c>
      <c r="AW910" t="s">
        <v>162</v>
      </c>
      <c r="AX910">
        <v>40796.25</v>
      </c>
      <c r="AY910">
        <v>0</v>
      </c>
      <c r="AZ910">
        <v>0</v>
      </c>
      <c r="BA910">
        <v>0</v>
      </c>
      <c r="BB910">
        <v>0</v>
      </c>
      <c r="BC910">
        <v>0</v>
      </c>
      <c r="BD910">
        <v>0</v>
      </c>
      <c r="BE910">
        <v>0</v>
      </c>
      <c r="BF910">
        <v>0</v>
      </c>
      <c r="BG910">
        <v>0</v>
      </c>
      <c r="BH910">
        <v>0</v>
      </c>
      <c r="BI910">
        <v>0</v>
      </c>
      <c r="BJ910">
        <v>1170.8499999999999</v>
      </c>
      <c r="BK910">
        <v>555.03</v>
      </c>
      <c r="BL910">
        <v>1240.21</v>
      </c>
      <c r="BM910">
        <v>0</v>
      </c>
      <c r="BN910">
        <v>0</v>
      </c>
      <c r="BO910">
        <v>0</v>
      </c>
      <c r="BP910">
        <v>0</v>
      </c>
      <c r="BQ910">
        <v>0</v>
      </c>
      <c r="BR910">
        <v>0</v>
      </c>
      <c r="BS910">
        <v>0</v>
      </c>
      <c r="BT910">
        <v>0</v>
      </c>
      <c r="BU910">
        <v>0</v>
      </c>
      <c r="BV910">
        <v>0</v>
      </c>
      <c r="BW910">
        <v>0</v>
      </c>
      <c r="BX910">
        <v>0</v>
      </c>
      <c r="BY910">
        <v>0</v>
      </c>
      <c r="BZ910">
        <v>29536.16</v>
      </c>
      <c r="CA910">
        <v>0</v>
      </c>
      <c r="CB910">
        <v>0</v>
      </c>
      <c r="CC910">
        <v>0</v>
      </c>
      <c r="CD910">
        <v>0</v>
      </c>
      <c r="CE910">
        <v>0</v>
      </c>
      <c r="CF910">
        <v>0</v>
      </c>
      <c r="CG910">
        <v>0</v>
      </c>
      <c r="CH910">
        <v>0</v>
      </c>
      <c r="CI910">
        <v>0</v>
      </c>
      <c r="CJ910">
        <v>0</v>
      </c>
      <c r="CK910">
        <v>0</v>
      </c>
      <c r="CL910">
        <v>0</v>
      </c>
      <c r="CM910">
        <v>0</v>
      </c>
      <c r="CN910">
        <v>0</v>
      </c>
      <c r="CO910">
        <v>0</v>
      </c>
      <c r="CP910">
        <v>0</v>
      </c>
      <c r="CQ910">
        <v>0</v>
      </c>
      <c r="CR910">
        <v>0</v>
      </c>
      <c r="CS910">
        <v>0</v>
      </c>
      <c r="CT910">
        <v>0</v>
      </c>
      <c r="CU910">
        <v>0</v>
      </c>
      <c r="CV910">
        <v>0</v>
      </c>
      <c r="CW910">
        <v>0</v>
      </c>
      <c r="CX910">
        <v>0</v>
      </c>
      <c r="CY910">
        <v>0</v>
      </c>
      <c r="CZ910">
        <v>0</v>
      </c>
      <c r="DA910">
        <v>0</v>
      </c>
      <c r="DB910">
        <v>0</v>
      </c>
      <c r="DC910">
        <v>0</v>
      </c>
      <c r="DD910">
        <v>0</v>
      </c>
      <c r="DE910">
        <v>0</v>
      </c>
      <c r="DF910">
        <v>0</v>
      </c>
      <c r="DG910">
        <v>0</v>
      </c>
      <c r="DH910">
        <v>0</v>
      </c>
      <c r="DI910">
        <v>0</v>
      </c>
      <c r="DJ910">
        <v>0</v>
      </c>
      <c r="DK910">
        <v>0</v>
      </c>
      <c r="DL910">
        <v>0</v>
      </c>
      <c r="DM910">
        <v>0</v>
      </c>
      <c r="DN910">
        <v>0</v>
      </c>
      <c r="DO910">
        <v>0</v>
      </c>
      <c r="DP910">
        <v>0</v>
      </c>
      <c r="DQ910">
        <v>0</v>
      </c>
    </row>
    <row r="911" spans="1:121" x14ac:dyDescent="0.25">
      <c r="A911" t="s">
        <v>2712</v>
      </c>
      <c r="B911" t="s">
        <v>136</v>
      </c>
      <c r="C911" t="s">
        <v>137</v>
      </c>
      <c r="D911">
        <v>130</v>
      </c>
      <c r="E911" t="s">
        <v>138</v>
      </c>
      <c r="F911" t="s">
        <v>2711</v>
      </c>
      <c r="G911" s="65">
        <v>30139</v>
      </c>
      <c r="H911" t="s">
        <v>141</v>
      </c>
      <c r="I911" t="s">
        <v>142</v>
      </c>
      <c r="J911" s="66">
        <v>200010130392433</v>
      </c>
      <c r="K911" t="s">
        <v>143</v>
      </c>
      <c r="L911">
        <v>9</v>
      </c>
      <c r="M911" s="65">
        <v>45663</v>
      </c>
      <c r="N911" t="s">
        <v>207</v>
      </c>
      <c r="O911" t="s">
        <v>208</v>
      </c>
      <c r="P911" t="s">
        <v>207</v>
      </c>
      <c r="Q911" t="s">
        <v>208</v>
      </c>
      <c r="R911">
        <v>1</v>
      </c>
      <c r="S911" t="s">
        <v>146</v>
      </c>
      <c r="T911" t="s">
        <v>147</v>
      </c>
      <c r="U911" t="s">
        <v>148</v>
      </c>
      <c r="V911" t="s">
        <v>149</v>
      </c>
      <c r="W911" t="s">
        <v>150</v>
      </c>
      <c r="X911">
        <v>3001</v>
      </c>
      <c r="Y911" t="s">
        <v>2713</v>
      </c>
      <c r="AB911" t="s">
        <v>154</v>
      </c>
      <c r="AC911" t="s">
        <v>155</v>
      </c>
      <c r="AP911" t="s">
        <v>158</v>
      </c>
      <c r="AQ911" t="s">
        <v>159</v>
      </c>
      <c r="AR911">
        <v>2025</v>
      </c>
      <c r="AS911">
        <v>12</v>
      </c>
      <c r="AT911" s="65">
        <v>45669</v>
      </c>
      <c r="AU911" t="s">
        <v>160</v>
      </c>
      <c r="AV911" t="s">
        <v>161</v>
      </c>
      <c r="AW911" t="s">
        <v>162</v>
      </c>
      <c r="AX911">
        <v>71251.13</v>
      </c>
      <c r="AY911">
        <v>0</v>
      </c>
      <c r="AZ911">
        <v>0</v>
      </c>
      <c r="BA911">
        <v>0</v>
      </c>
      <c r="BB911">
        <v>0</v>
      </c>
      <c r="BC911">
        <v>0</v>
      </c>
      <c r="BD911">
        <v>0</v>
      </c>
      <c r="BE911">
        <v>0</v>
      </c>
      <c r="BF911">
        <v>0</v>
      </c>
      <c r="BG911">
        <v>0</v>
      </c>
      <c r="BH911">
        <v>0</v>
      </c>
      <c r="BI911">
        <v>0</v>
      </c>
      <c r="BJ911">
        <v>2044.91</v>
      </c>
      <c r="BK911">
        <v>5603.91</v>
      </c>
      <c r="BL911">
        <v>2166.0300000000002</v>
      </c>
      <c r="BM911">
        <v>0</v>
      </c>
      <c r="BN911">
        <v>0</v>
      </c>
      <c r="BO911">
        <v>0</v>
      </c>
      <c r="BP911">
        <v>0</v>
      </c>
      <c r="BQ911">
        <v>0</v>
      </c>
      <c r="BR911">
        <v>0</v>
      </c>
      <c r="BS911">
        <v>0</v>
      </c>
      <c r="BT911">
        <v>0</v>
      </c>
      <c r="BU911">
        <v>0</v>
      </c>
      <c r="BV911">
        <v>0</v>
      </c>
      <c r="BW911">
        <v>0</v>
      </c>
      <c r="BX911">
        <v>0</v>
      </c>
      <c r="BY911">
        <v>0</v>
      </c>
      <c r="BZ911">
        <v>10066</v>
      </c>
      <c r="CA911">
        <v>0</v>
      </c>
      <c r="CB911">
        <v>0</v>
      </c>
      <c r="CC911">
        <v>0</v>
      </c>
      <c r="CD911">
        <v>0</v>
      </c>
      <c r="CE911">
        <v>0</v>
      </c>
      <c r="CF911">
        <v>0</v>
      </c>
      <c r="CG911">
        <v>0</v>
      </c>
      <c r="CH911">
        <v>0</v>
      </c>
      <c r="CI911">
        <v>0</v>
      </c>
      <c r="CJ911">
        <v>0</v>
      </c>
      <c r="CK911">
        <v>0</v>
      </c>
      <c r="CL911">
        <v>0</v>
      </c>
      <c r="CM911">
        <v>0</v>
      </c>
      <c r="CN911">
        <v>0</v>
      </c>
      <c r="CO911">
        <v>0</v>
      </c>
      <c r="CP911">
        <v>0</v>
      </c>
      <c r="CQ911">
        <v>0</v>
      </c>
      <c r="CR911">
        <v>0</v>
      </c>
      <c r="CS911">
        <v>0</v>
      </c>
      <c r="CT911">
        <v>0</v>
      </c>
      <c r="CU911">
        <v>0</v>
      </c>
      <c r="CV911">
        <v>0</v>
      </c>
      <c r="CW911">
        <v>0</v>
      </c>
      <c r="CX911">
        <v>0</v>
      </c>
      <c r="CY911">
        <v>0</v>
      </c>
      <c r="CZ911">
        <v>0</v>
      </c>
      <c r="DA911">
        <v>0</v>
      </c>
      <c r="DB911">
        <v>0</v>
      </c>
      <c r="DC911">
        <v>0</v>
      </c>
      <c r="DD911">
        <v>0</v>
      </c>
      <c r="DE911">
        <v>0</v>
      </c>
      <c r="DF911">
        <v>0</v>
      </c>
      <c r="DG911">
        <v>0</v>
      </c>
      <c r="DH911">
        <v>0</v>
      </c>
      <c r="DI911">
        <v>0</v>
      </c>
      <c r="DJ911">
        <v>0</v>
      </c>
      <c r="DK911">
        <v>0</v>
      </c>
      <c r="DL911">
        <v>0</v>
      </c>
      <c r="DM911">
        <v>0</v>
      </c>
      <c r="DN911">
        <v>0</v>
      </c>
      <c r="DO911">
        <v>0</v>
      </c>
      <c r="DP911">
        <v>0</v>
      </c>
      <c r="DQ911">
        <v>0</v>
      </c>
    </row>
    <row r="912" spans="1:121" x14ac:dyDescent="0.25">
      <c r="A912" t="s">
        <v>2715</v>
      </c>
      <c r="B912" t="s">
        <v>136</v>
      </c>
      <c r="C912" t="s">
        <v>137</v>
      </c>
      <c r="D912">
        <v>101</v>
      </c>
      <c r="E912" t="s">
        <v>138</v>
      </c>
      <c r="F912" t="s">
        <v>2714</v>
      </c>
      <c r="G912" s="65">
        <v>31574</v>
      </c>
      <c r="H912" t="s">
        <v>141</v>
      </c>
      <c r="I912" t="s">
        <v>142</v>
      </c>
      <c r="J912" s="66">
        <v>200019605578926</v>
      </c>
      <c r="K912" t="s">
        <v>143</v>
      </c>
      <c r="L912">
        <v>4</v>
      </c>
      <c r="M912" s="65">
        <v>45663</v>
      </c>
      <c r="N912" t="s">
        <v>200</v>
      </c>
      <c r="O912" t="s">
        <v>201</v>
      </c>
      <c r="P912" t="s">
        <v>200</v>
      </c>
      <c r="Q912" t="s">
        <v>201</v>
      </c>
      <c r="R912">
        <v>1</v>
      </c>
      <c r="S912" t="s">
        <v>146</v>
      </c>
      <c r="T912" t="s">
        <v>147</v>
      </c>
      <c r="U912" t="s">
        <v>148</v>
      </c>
      <c r="V912" t="s">
        <v>149</v>
      </c>
      <c r="W912" t="s">
        <v>150</v>
      </c>
      <c r="X912">
        <v>1500</v>
      </c>
      <c r="Y912" t="s">
        <v>264</v>
      </c>
      <c r="Z912" t="s">
        <v>152</v>
      </c>
      <c r="AA912" t="s">
        <v>153</v>
      </c>
      <c r="AB912" t="s">
        <v>154</v>
      </c>
      <c r="AC912" t="s">
        <v>155</v>
      </c>
      <c r="AF912" t="s">
        <v>188</v>
      </c>
      <c r="AG912" t="s">
        <v>189</v>
      </c>
      <c r="AP912" t="s">
        <v>158</v>
      </c>
      <c r="AQ912" t="s">
        <v>159</v>
      </c>
      <c r="AR912">
        <v>2025</v>
      </c>
      <c r="AS912">
        <v>12</v>
      </c>
      <c r="AT912" s="65">
        <v>45669</v>
      </c>
      <c r="AU912" t="s">
        <v>160</v>
      </c>
      <c r="AV912" t="s">
        <v>161</v>
      </c>
      <c r="AW912" t="s">
        <v>162</v>
      </c>
      <c r="AX912">
        <v>70000</v>
      </c>
      <c r="AY912">
        <v>0</v>
      </c>
      <c r="AZ912">
        <v>0</v>
      </c>
      <c r="BA912">
        <v>0</v>
      </c>
      <c r="BB912">
        <v>0</v>
      </c>
      <c r="BC912">
        <v>0</v>
      </c>
      <c r="BD912">
        <v>0</v>
      </c>
      <c r="BE912">
        <v>0</v>
      </c>
      <c r="BF912">
        <v>0</v>
      </c>
      <c r="BG912">
        <v>0</v>
      </c>
      <c r="BH912">
        <v>0</v>
      </c>
      <c r="BI912">
        <v>0</v>
      </c>
      <c r="BJ912">
        <v>2009</v>
      </c>
      <c r="BK912">
        <v>4984.5200000000004</v>
      </c>
      <c r="BL912">
        <v>2128</v>
      </c>
      <c r="BM912">
        <v>0</v>
      </c>
      <c r="BN912">
        <v>0</v>
      </c>
      <c r="BO912">
        <v>1919.78</v>
      </c>
      <c r="BP912">
        <v>0</v>
      </c>
      <c r="BQ912">
        <v>0</v>
      </c>
      <c r="BR912">
        <v>0</v>
      </c>
      <c r="BS912">
        <v>0</v>
      </c>
      <c r="BT912">
        <v>0</v>
      </c>
      <c r="BU912">
        <v>0</v>
      </c>
      <c r="BV912">
        <v>0</v>
      </c>
      <c r="BW912">
        <v>0</v>
      </c>
      <c r="BX912">
        <v>0</v>
      </c>
      <c r="BY912">
        <v>0</v>
      </c>
      <c r="BZ912">
        <v>0</v>
      </c>
      <c r="CA912">
        <v>0</v>
      </c>
      <c r="CB912">
        <v>0</v>
      </c>
      <c r="CC912">
        <v>0</v>
      </c>
      <c r="CD912">
        <v>0</v>
      </c>
      <c r="CE912">
        <v>0</v>
      </c>
      <c r="CF912">
        <v>0</v>
      </c>
      <c r="CG912">
        <v>0</v>
      </c>
      <c r="CH912">
        <v>0</v>
      </c>
      <c r="CI912">
        <v>0</v>
      </c>
      <c r="CJ912">
        <v>0</v>
      </c>
      <c r="CK912">
        <v>0</v>
      </c>
      <c r="CL912">
        <v>0</v>
      </c>
      <c r="CM912">
        <v>0</v>
      </c>
      <c r="CN912">
        <v>0</v>
      </c>
      <c r="CO912">
        <v>0</v>
      </c>
      <c r="CP912">
        <v>0</v>
      </c>
      <c r="CQ912">
        <v>0</v>
      </c>
      <c r="CR912">
        <v>0</v>
      </c>
      <c r="CS912">
        <v>0</v>
      </c>
      <c r="CT912">
        <v>0</v>
      </c>
      <c r="CU912">
        <v>0</v>
      </c>
      <c r="CV912">
        <v>0</v>
      </c>
      <c r="CW912">
        <v>0</v>
      </c>
      <c r="CX912">
        <v>0</v>
      </c>
      <c r="CY912">
        <v>0</v>
      </c>
      <c r="CZ912">
        <v>0</v>
      </c>
      <c r="DA912">
        <v>0</v>
      </c>
      <c r="DB912">
        <v>0</v>
      </c>
      <c r="DC912">
        <v>0</v>
      </c>
      <c r="DD912">
        <v>0</v>
      </c>
      <c r="DE912">
        <v>0</v>
      </c>
      <c r="DF912">
        <v>0</v>
      </c>
      <c r="DG912">
        <v>0</v>
      </c>
      <c r="DH912">
        <v>0</v>
      </c>
      <c r="DI912">
        <v>0</v>
      </c>
      <c r="DJ912">
        <v>0</v>
      </c>
      <c r="DK912">
        <v>0</v>
      </c>
      <c r="DL912">
        <v>0</v>
      </c>
      <c r="DM912">
        <v>0</v>
      </c>
      <c r="DN912">
        <v>0</v>
      </c>
      <c r="DO912">
        <v>0</v>
      </c>
      <c r="DP912">
        <v>0</v>
      </c>
      <c r="DQ912">
        <v>0</v>
      </c>
    </row>
    <row r="913" spans="1:121" x14ac:dyDescent="0.25">
      <c r="A913" t="s">
        <v>2717</v>
      </c>
      <c r="B913" t="s">
        <v>136</v>
      </c>
      <c r="C913" t="s">
        <v>137</v>
      </c>
      <c r="D913">
        <v>215</v>
      </c>
      <c r="E913" t="s">
        <v>138</v>
      </c>
      <c r="F913" t="s">
        <v>2716</v>
      </c>
      <c r="G913" s="65">
        <v>33517</v>
      </c>
      <c r="H913" t="s">
        <v>141</v>
      </c>
      <c r="I913" t="s">
        <v>142</v>
      </c>
      <c r="J913" s="66">
        <v>200013300612621</v>
      </c>
      <c r="K913" t="s">
        <v>143</v>
      </c>
      <c r="L913">
        <v>5</v>
      </c>
      <c r="M913" s="65">
        <v>45663</v>
      </c>
      <c r="N913" t="s">
        <v>144</v>
      </c>
      <c r="O913" t="s">
        <v>145</v>
      </c>
      <c r="P913" t="s">
        <v>144</v>
      </c>
      <c r="Q913" t="s">
        <v>145</v>
      </c>
      <c r="R913">
        <v>1</v>
      </c>
      <c r="S913" t="s">
        <v>146</v>
      </c>
      <c r="T913" t="s">
        <v>147</v>
      </c>
      <c r="U913" t="s">
        <v>148</v>
      </c>
      <c r="V913" t="s">
        <v>149</v>
      </c>
      <c r="W913" t="s">
        <v>150</v>
      </c>
      <c r="X913">
        <v>1720</v>
      </c>
      <c r="Y913" t="s">
        <v>393</v>
      </c>
      <c r="AB913" t="s">
        <v>154</v>
      </c>
      <c r="AC913" t="s">
        <v>155</v>
      </c>
      <c r="AP913" t="s">
        <v>158</v>
      </c>
      <c r="AQ913" t="s">
        <v>159</v>
      </c>
      <c r="AR913">
        <v>2025</v>
      </c>
      <c r="AS913">
        <v>12</v>
      </c>
      <c r="AT913" s="65">
        <v>45669</v>
      </c>
      <c r="AU913" t="s">
        <v>160</v>
      </c>
      <c r="AV913" t="s">
        <v>161</v>
      </c>
      <c r="AW913" t="s">
        <v>162</v>
      </c>
      <c r="AX913">
        <v>23100</v>
      </c>
      <c r="AY913">
        <v>0</v>
      </c>
      <c r="AZ913">
        <v>0</v>
      </c>
      <c r="BA913">
        <v>0</v>
      </c>
      <c r="BB913">
        <v>0</v>
      </c>
      <c r="BC913">
        <v>0</v>
      </c>
      <c r="BD913">
        <v>0</v>
      </c>
      <c r="BE913">
        <v>0</v>
      </c>
      <c r="BF913">
        <v>0</v>
      </c>
      <c r="BG913">
        <v>0</v>
      </c>
      <c r="BH913">
        <v>0</v>
      </c>
      <c r="BI913">
        <v>0</v>
      </c>
      <c r="BJ913">
        <v>662.97</v>
      </c>
      <c r="BK913">
        <v>0</v>
      </c>
      <c r="BL913">
        <v>702.24</v>
      </c>
      <c r="BM913">
        <v>0</v>
      </c>
      <c r="BN913">
        <v>0</v>
      </c>
      <c r="BO913">
        <v>0</v>
      </c>
      <c r="BP913">
        <v>0</v>
      </c>
      <c r="BQ913">
        <v>0</v>
      </c>
      <c r="BR913">
        <v>0</v>
      </c>
      <c r="BS913">
        <v>0</v>
      </c>
      <c r="BT913">
        <v>0</v>
      </c>
      <c r="BU913">
        <v>0</v>
      </c>
      <c r="BV913">
        <v>0</v>
      </c>
      <c r="BW913">
        <v>0</v>
      </c>
      <c r="BX913">
        <v>0</v>
      </c>
      <c r="BY913">
        <v>0</v>
      </c>
      <c r="BZ913">
        <v>15471.76</v>
      </c>
      <c r="CA913">
        <v>0</v>
      </c>
      <c r="CB913">
        <v>0</v>
      </c>
      <c r="CC913">
        <v>0</v>
      </c>
      <c r="CD913">
        <v>0</v>
      </c>
      <c r="CE913">
        <v>0</v>
      </c>
      <c r="CF913">
        <v>0</v>
      </c>
      <c r="CG913">
        <v>0</v>
      </c>
      <c r="CH913">
        <v>0</v>
      </c>
      <c r="CI913">
        <v>0</v>
      </c>
      <c r="CJ913">
        <v>0</v>
      </c>
      <c r="CK913">
        <v>0</v>
      </c>
      <c r="CL913">
        <v>0</v>
      </c>
      <c r="CM913">
        <v>0</v>
      </c>
      <c r="CN913">
        <v>0</v>
      </c>
      <c r="CO913">
        <v>0</v>
      </c>
      <c r="CP913">
        <v>0</v>
      </c>
      <c r="CQ913">
        <v>0</v>
      </c>
      <c r="CR913">
        <v>0</v>
      </c>
      <c r="CS913">
        <v>0</v>
      </c>
      <c r="CT913">
        <v>0</v>
      </c>
      <c r="CU913">
        <v>0</v>
      </c>
      <c r="CV913">
        <v>0</v>
      </c>
      <c r="CW913">
        <v>0</v>
      </c>
      <c r="CX913">
        <v>0</v>
      </c>
      <c r="CY913">
        <v>0</v>
      </c>
      <c r="CZ913">
        <v>0</v>
      </c>
      <c r="DA913">
        <v>0</v>
      </c>
      <c r="DB913">
        <v>0</v>
      </c>
      <c r="DC913">
        <v>0</v>
      </c>
      <c r="DD913">
        <v>0</v>
      </c>
      <c r="DE913">
        <v>0</v>
      </c>
      <c r="DF913">
        <v>0</v>
      </c>
      <c r="DG913">
        <v>0</v>
      </c>
      <c r="DH913">
        <v>0</v>
      </c>
      <c r="DI913">
        <v>0</v>
      </c>
      <c r="DJ913">
        <v>0</v>
      </c>
      <c r="DK913">
        <v>0</v>
      </c>
      <c r="DL913">
        <v>0</v>
      </c>
      <c r="DM913">
        <v>0</v>
      </c>
      <c r="DN913">
        <v>0</v>
      </c>
      <c r="DO913">
        <v>0</v>
      </c>
      <c r="DP913">
        <v>0</v>
      </c>
      <c r="DQ913">
        <v>0</v>
      </c>
    </row>
    <row r="914" spans="1:121" x14ac:dyDescent="0.25">
      <c r="A914" t="s">
        <v>2719</v>
      </c>
      <c r="B914" t="s">
        <v>136</v>
      </c>
      <c r="C914" t="s">
        <v>137</v>
      </c>
      <c r="D914">
        <v>126</v>
      </c>
      <c r="E914" t="s">
        <v>138</v>
      </c>
      <c r="F914" t="s">
        <v>2718</v>
      </c>
      <c r="G914" t="s">
        <v>1744</v>
      </c>
      <c r="H914" t="s">
        <v>166</v>
      </c>
      <c r="I914" t="s">
        <v>142</v>
      </c>
      <c r="J914" s="66">
        <v>200019605578753</v>
      </c>
      <c r="K914" t="s">
        <v>143</v>
      </c>
      <c r="L914">
        <v>3</v>
      </c>
      <c r="M914" s="65">
        <v>45663</v>
      </c>
      <c r="N914" t="s">
        <v>200</v>
      </c>
      <c r="O914" t="s">
        <v>201</v>
      </c>
      <c r="P914" t="s">
        <v>200</v>
      </c>
      <c r="Q914" t="s">
        <v>201</v>
      </c>
      <c r="R914">
        <v>1</v>
      </c>
      <c r="S914" t="s">
        <v>146</v>
      </c>
      <c r="T914" t="s">
        <v>147</v>
      </c>
      <c r="U914" t="s">
        <v>148</v>
      </c>
      <c r="V914" t="s">
        <v>149</v>
      </c>
      <c r="W914" t="s">
        <v>150</v>
      </c>
      <c r="X914">
        <v>1500</v>
      </c>
      <c r="Y914" t="s">
        <v>264</v>
      </c>
      <c r="Z914" t="s">
        <v>152</v>
      </c>
      <c r="AA914" t="s">
        <v>153</v>
      </c>
      <c r="AB914" t="s">
        <v>154</v>
      </c>
      <c r="AC914" t="s">
        <v>155</v>
      </c>
      <c r="AF914" t="s">
        <v>188</v>
      </c>
      <c r="AG914" t="s">
        <v>189</v>
      </c>
      <c r="AP914" t="s">
        <v>158</v>
      </c>
      <c r="AQ914" t="s">
        <v>159</v>
      </c>
      <c r="AR914">
        <v>2025</v>
      </c>
      <c r="AS914">
        <v>12</v>
      </c>
      <c r="AT914" s="65">
        <v>45669</v>
      </c>
      <c r="AU914" t="s">
        <v>160</v>
      </c>
      <c r="AV914" t="s">
        <v>161</v>
      </c>
      <c r="AW914" t="s">
        <v>162</v>
      </c>
      <c r="AX914">
        <v>120000</v>
      </c>
      <c r="AY914">
        <v>0</v>
      </c>
      <c r="AZ914">
        <v>0</v>
      </c>
      <c r="BA914">
        <v>0</v>
      </c>
      <c r="BB914">
        <v>0</v>
      </c>
      <c r="BC914">
        <v>0</v>
      </c>
      <c r="BD914">
        <v>0</v>
      </c>
      <c r="BE914">
        <v>0</v>
      </c>
      <c r="BF914">
        <v>0</v>
      </c>
      <c r="BG914">
        <v>0</v>
      </c>
      <c r="BH914">
        <v>0</v>
      </c>
      <c r="BI914">
        <v>0</v>
      </c>
      <c r="BJ914">
        <v>3444</v>
      </c>
      <c r="BK914">
        <v>16809.87</v>
      </c>
      <c r="BL914">
        <v>3648</v>
      </c>
      <c r="BM914">
        <v>0</v>
      </c>
      <c r="BN914">
        <v>0</v>
      </c>
      <c r="BO914">
        <v>0</v>
      </c>
      <c r="BP914">
        <v>0</v>
      </c>
      <c r="BQ914">
        <v>0</v>
      </c>
      <c r="BR914">
        <v>0</v>
      </c>
      <c r="BS914">
        <v>0</v>
      </c>
      <c r="BT914">
        <v>0</v>
      </c>
      <c r="BU914">
        <v>0</v>
      </c>
      <c r="BV914">
        <v>0</v>
      </c>
      <c r="BW914">
        <v>0</v>
      </c>
      <c r="BX914">
        <v>0</v>
      </c>
      <c r="BY914">
        <v>0</v>
      </c>
      <c r="BZ914">
        <v>0</v>
      </c>
      <c r="CA914">
        <v>0</v>
      </c>
      <c r="CB914">
        <v>0</v>
      </c>
      <c r="CC914">
        <v>0</v>
      </c>
      <c r="CD914">
        <v>0</v>
      </c>
      <c r="CE914">
        <v>0</v>
      </c>
      <c r="CF914">
        <v>0</v>
      </c>
      <c r="CG914">
        <v>0</v>
      </c>
      <c r="CH914">
        <v>0</v>
      </c>
      <c r="CI914">
        <v>0</v>
      </c>
      <c r="CJ914">
        <v>0</v>
      </c>
      <c r="CK914">
        <v>0</v>
      </c>
      <c r="CL914">
        <v>0</v>
      </c>
      <c r="CM914">
        <v>0</v>
      </c>
      <c r="CN914">
        <v>0</v>
      </c>
      <c r="CO914">
        <v>0</v>
      </c>
      <c r="CP914">
        <v>0</v>
      </c>
      <c r="CQ914">
        <v>0</v>
      </c>
      <c r="CR914">
        <v>0</v>
      </c>
      <c r="CS914">
        <v>0</v>
      </c>
      <c r="CT914">
        <v>0</v>
      </c>
      <c r="CU914">
        <v>0</v>
      </c>
      <c r="CV914">
        <v>0</v>
      </c>
      <c r="CW914">
        <v>0</v>
      </c>
      <c r="CX914">
        <v>0</v>
      </c>
      <c r="CY914">
        <v>0</v>
      </c>
      <c r="CZ914">
        <v>0</v>
      </c>
      <c r="DA914">
        <v>0</v>
      </c>
      <c r="DB914">
        <v>0</v>
      </c>
      <c r="DC914">
        <v>0</v>
      </c>
      <c r="DD914">
        <v>0</v>
      </c>
      <c r="DE914">
        <v>0</v>
      </c>
      <c r="DF914">
        <v>0</v>
      </c>
      <c r="DG914">
        <v>0</v>
      </c>
      <c r="DH914">
        <v>0</v>
      </c>
      <c r="DI914">
        <v>0</v>
      </c>
      <c r="DJ914">
        <v>0</v>
      </c>
      <c r="DK914">
        <v>0</v>
      </c>
      <c r="DL914">
        <v>0</v>
      </c>
      <c r="DM914">
        <v>0</v>
      </c>
      <c r="DN914">
        <v>0</v>
      </c>
      <c r="DO914">
        <v>0</v>
      </c>
      <c r="DP914">
        <v>0</v>
      </c>
      <c r="DQ914">
        <v>0</v>
      </c>
    </row>
    <row r="915" spans="1:121" x14ac:dyDescent="0.25">
      <c r="A915" t="s">
        <v>2721</v>
      </c>
      <c r="B915" t="s">
        <v>136</v>
      </c>
      <c r="C915" t="s">
        <v>137</v>
      </c>
      <c r="D915">
        <v>405</v>
      </c>
      <c r="E915" t="s">
        <v>138</v>
      </c>
      <c r="F915" t="s">
        <v>2720</v>
      </c>
      <c r="G915" t="s">
        <v>2722</v>
      </c>
      <c r="H915" t="s">
        <v>166</v>
      </c>
      <c r="I915" t="s">
        <v>142</v>
      </c>
      <c r="J915" s="66">
        <v>200019605661486</v>
      </c>
      <c r="K915" t="s">
        <v>143</v>
      </c>
      <c r="L915">
        <v>3</v>
      </c>
      <c r="M915" s="65">
        <v>45663</v>
      </c>
      <c r="N915" t="s">
        <v>200</v>
      </c>
      <c r="O915" t="s">
        <v>201</v>
      </c>
      <c r="P915" t="s">
        <v>200</v>
      </c>
      <c r="Q915" t="s">
        <v>201</v>
      </c>
      <c r="R915">
        <v>1</v>
      </c>
      <c r="S915" t="s">
        <v>146</v>
      </c>
      <c r="T915" t="s">
        <v>147</v>
      </c>
      <c r="U915" t="s">
        <v>148</v>
      </c>
      <c r="V915" t="s">
        <v>149</v>
      </c>
      <c r="W915" t="s">
        <v>150</v>
      </c>
      <c r="X915">
        <v>3978</v>
      </c>
      <c r="Y915" t="s">
        <v>228</v>
      </c>
      <c r="Z915" t="s">
        <v>193</v>
      </c>
      <c r="AA915" t="s">
        <v>194</v>
      </c>
      <c r="AB915" t="s">
        <v>195</v>
      </c>
      <c r="AC915" t="s">
        <v>196</v>
      </c>
      <c r="AF915" t="s">
        <v>156</v>
      </c>
      <c r="AG915" t="s">
        <v>157</v>
      </c>
      <c r="AP915" t="s">
        <v>158</v>
      </c>
      <c r="AQ915" t="s">
        <v>159</v>
      </c>
      <c r="AR915">
        <v>2025</v>
      </c>
      <c r="AS915">
        <v>12</v>
      </c>
      <c r="AT915" s="65">
        <v>45669</v>
      </c>
      <c r="AU915" t="s">
        <v>160</v>
      </c>
      <c r="AV915" t="s">
        <v>161</v>
      </c>
      <c r="AW915" t="s">
        <v>162</v>
      </c>
      <c r="AX915">
        <v>75000</v>
      </c>
      <c r="AY915">
        <v>0</v>
      </c>
      <c r="AZ915">
        <v>0</v>
      </c>
      <c r="BA915">
        <v>0</v>
      </c>
      <c r="BB915">
        <v>0</v>
      </c>
      <c r="BC915">
        <v>0</v>
      </c>
      <c r="BD915">
        <v>0</v>
      </c>
      <c r="BE915">
        <v>0</v>
      </c>
      <c r="BF915">
        <v>0</v>
      </c>
      <c r="BG915">
        <v>0</v>
      </c>
      <c r="BH915">
        <v>0</v>
      </c>
      <c r="BI915">
        <v>0</v>
      </c>
      <c r="BJ915">
        <v>2152.5</v>
      </c>
      <c r="BK915">
        <v>6309.38</v>
      </c>
      <c r="BL915">
        <v>2280</v>
      </c>
      <c r="BM915">
        <v>0</v>
      </c>
      <c r="BN915">
        <v>0</v>
      </c>
      <c r="BO915">
        <v>0</v>
      </c>
      <c r="BP915">
        <v>0</v>
      </c>
      <c r="BQ915">
        <v>0</v>
      </c>
      <c r="BR915">
        <v>0</v>
      </c>
      <c r="BS915">
        <v>0</v>
      </c>
      <c r="BT915">
        <v>0</v>
      </c>
      <c r="BU915">
        <v>0</v>
      </c>
      <c r="BV915">
        <v>0</v>
      </c>
      <c r="BW915">
        <v>0</v>
      </c>
      <c r="BX915">
        <v>0</v>
      </c>
      <c r="BY915">
        <v>0</v>
      </c>
      <c r="BZ915">
        <v>0</v>
      </c>
      <c r="CA915">
        <v>0</v>
      </c>
      <c r="CB915">
        <v>0</v>
      </c>
      <c r="CC915">
        <v>0</v>
      </c>
      <c r="CD915">
        <v>0</v>
      </c>
      <c r="CE915">
        <v>0</v>
      </c>
      <c r="CF915">
        <v>0</v>
      </c>
      <c r="CG915">
        <v>0</v>
      </c>
      <c r="CH915">
        <v>0</v>
      </c>
      <c r="CI915">
        <v>0</v>
      </c>
      <c r="CJ915">
        <v>0</v>
      </c>
      <c r="CK915">
        <v>0</v>
      </c>
      <c r="CL915">
        <v>0</v>
      </c>
      <c r="CM915">
        <v>0</v>
      </c>
      <c r="CN915">
        <v>0</v>
      </c>
      <c r="CO915">
        <v>0</v>
      </c>
      <c r="CP915">
        <v>0</v>
      </c>
      <c r="CQ915">
        <v>0</v>
      </c>
      <c r="CR915">
        <v>0</v>
      </c>
      <c r="CS915">
        <v>0</v>
      </c>
      <c r="CT915">
        <v>0</v>
      </c>
      <c r="CU915">
        <v>0</v>
      </c>
      <c r="CV915">
        <v>0</v>
      </c>
      <c r="CW915">
        <v>0</v>
      </c>
      <c r="CX915">
        <v>0</v>
      </c>
      <c r="CY915">
        <v>0</v>
      </c>
      <c r="CZ915">
        <v>0</v>
      </c>
      <c r="DA915">
        <v>0</v>
      </c>
      <c r="DB915">
        <v>0</v>
      </c>
      <c r="DC915">
        <v>0</v>
      </c>
      <c r="DD915">
        <v>0</v>
      </c>
      <c r="DE915">
        <v>0</v>
      </c>
      <c r="DF915">
        <v>0</v>
      </c>
      <c r="DG915">
        <v>0</v>
      </c>
      <c r="DH915">
        <v>0</v>
      </c>
      <c r="DI915">
        <v>0</v>
      </c>
      <c r="DJ915">
        <v>0</v>
      </c>
      <c r="DK915">
        <v>0</v>
      </c>
      <c r="DL915">
        <v>0</v>
      </c>
      <c r="DM915">
        <v>0</v>
      </c>
      <c r="DN915">
        <v>0</v>
      </c>
      <c r="DO915">
        <v>0</v>
      </c>
      <c r="DP915">
        <v>0</v>
      </c>
      <c r="DQ915">
        <v>0</v>
      </c>
    </row>
    <row r="916" spans="1:121" x14ac:dyDescent="0.25">
      <c r="A916" t="s">
        <v>2724</v>
      </c>
      <c r="B916" t="s">
        <v>136</v>
      </c>
      <c r="C916" t="s">
        <v>137</v>
      </c>
      <c r="D916">
        <v>37</v>
      </c>
      <c r="E916" t="s">
        <v>138</v>
      </c>
      <c r="F916" t="s">
        <v>2723</v>
      </c>
      <c r="G916" s="65">
        <v>28957</v>
      </c>
      <c r="H916" t="s">
        <v>166</v>
      </c>
      <c r="I916" t="s">
        <v>142</v>
      </c>
      <c r="J916" s="66">
        <v>2402505639</v>
      </c>
      <c r="K916" t="s">
        <v>143</v>
      </c>
      <c r="L916">
        <v>2</v>
      </c>
      <c r="M916" s="65">
        <v>45663</v>
      </c>
      <c r="N916" t="s">
        <v>167</v>
      </c>
      <c r="O916" t="s">
        <v>168</v>
      </c>
      <c r="P916" t="s">
        <v>167</v>
      </c>
      <c r="Q916" t="s">
        <v>168</v>
      </c>
      <c r="R916">
        <v>34</v>
      </c>
      <c r="S916" t="s">
        <v>169</v>
      </c>
      <c r="T916" t="s">
        <v>147</v>
      </c>
      <c r="U916" t="s">
        <v>148</v>
      </c>
      <c r="V916" t="s">
        <v>149</v>
      </c>
      <c r="W916" t="s">
        <v>150</v>
      </c>
      <c r="X916">
        <v>2210</v>
      </c>
      <c r="Y916" t="s">
        <v>170</v>
      </c>
      <c r="AB916" t="s">
        <v>154</v>
      </c>
      <c r="AC916" t="s">
        <v>155</v>
      </c>
      <c r="AP916" t="s">
        <v>158</v>
      </c>
      <c r="AQ916" t="s">
        <v>159</v>
      </c>
      <c r="AR916">
        <v>2025</v>
      </c>
      <c r="AS916">
        <v>12</v>
      </c>
      <c r="AT916" s="65">
        <v>45669</v>
      </c>
      <c r="AU916" t="s">
        <v>160</v>
      </c>
      <c r="AV916" t="s">
        <v>161</v>
      </c>
      <c r="AW916" t="s">
        <v>171</v>
      </c>
      <c r="AX916">
        <v>0</v>
      </c>
      <c r="AY916">
        <v>0</v>
      </c>
      <c r="AZ916">
        <v>0</v>
      </c>
      <c r="BA916">
        <v>0</v>
      </c>
      <c r="BB916">
        <v>0</v>
      </c>
      <c r="BC916">
        <v>0</v>
      </c>
      <c r="BD916">
        <v>0</v>
      </c>
      <c r="BE916">
        <v>0</v>
      </c>
      <c r="BF916">
        <v>0</v>
      </c>
      <c r="BG916">
        <v>0</v>
      </c>
      <c r="BH916">
        <v>0</v>
      </c>
      <c r="BI916">
        <v>0</v>
      </c>
      <c r="BJ916">
        <v>2296</v>
      </c>
      <c r="BK916">
        <v>7400.87</v>
      </c>
      <c r="BL916">
        <v>2432</v>
      </c>
      <c r="BM916">
        <v>0</v>
      </c>
      <c r="BN916">
        <v>0</v>
      </c>
      <c r="BO916">
        <v>0</v>
      </c>
      <c r="BP916">
        <v>0</v>
      </c>
      <c r="BQ916">
        <v>0</v>
      </c>
      <c r="BR916">
        <v>0</v>
      </c>
      <c r="BS916">
        <v>0</v>
      </c>
      <c r="BT916">
        <v>0</v>
      </c>
      <c r="BU916">
        <v>0</v>
      </c>
      <c r="BV916">
        <v>0</v>
      </c>
      <c r="BW916">
        <v>0</v>
      </c>
      <c r="BX916">
        <v>0</v>
      </c>
      <c r="BY916">
        <v>0</v>
      </c>
      <c r="BZ916">
        <v>0</v>
      </c>
      <c r="CA916">
        <v>0</v>
      </c>
      <c r="CB916">
        <v>0</v>
      </c>
      <c r="CC916">
        <v>0</v>
      </c>
      <c r="CD916">
        <v>0</v>
      </c>
      <c r="CE916">
        <v>0</v>
      </c>
      <c r="CF916">
        <v>0</v>
      </c>
      <c r="CG916">
        <v>0</v>
      </c>
      <c r="CH916">
        <v>0</v>
      </c>
      <c r="CI916">
        <v>0</v>
      </c>
      <c r="CJ916">
        <v>0</v>
      </c>
      <c r="CK916">
        <v>0</v>
      </c>
      <c r="CL916">
        <v>0</v>
      </c>
      <c r="CM916">
        <v>0</v>
      </c>
      <c r="CN916">
        <v>0</v>
      </c>
      <c r="CO916">
        <v>0</v>
      </c>
      <c r="CP916">
        <v>0</v>
      </c>
      <c r="CQ916">
        <v>0</v>
      </c>
      <c r="CR916">
        <v>0</v>
      </c>
      <c r="CS916">
        <v>0</v>
      </c>
      <c r="CT916">
        <v>0</v>
      </c>
      <c r="CU916">
        <v>0</v>
      </c>
      <c r="CV916">
        <v>0</v>
      </c>
      <c r="CW916">
        <v>0</v>
      </c>
      <c r="CX916">
        <v>0</v>
      </c>
      <c r="CY916">
        <v>0</v>
      </c>
      <c r="CZ916">
        <v>0</v>
      </c>
      <c r="DA916">
        <v>0</v>
      </c>
      <c r="DB916">
        <v>0</v>
      </c>
      <c r="DC916">
        <v>0</v>
      </c>
      <c r="DD916">
        <v>0</v>
      </c>
      <c r="DE916">
        <v>0</v>
      </c>
      <c r="DF916">
        <v>0</v>
      </c>
      <c r="DG916">
        <v>0</v>
      </c>
      <c r="DH916">
        <v>0</v>
      </c>
      <c r="DI916">
        <v>0</v>
      </c>
      <c r="DJ916">
        <v>0</v>
      </c>
      <c r="DK916">
        <v>0</v>
      </c>
      <c r="DL916">
        <v>0</v>
      </c>
      <c r="DM916">
        <v>0</v>
      </c>
      <c r="DN916">
        <v>0</v>
      </c>
      <c r="DO916">
        <v>0</v>
      </c>
      <c r="DP916">
        <v>0</v>
      </c>
      <c r="DQ916">
        <v>0</v>
      </c>
    </row>
    <row r="917" spans="1:121" x14ac:dyDescent="0.25">
      <c r="A917" t="s">
        <v>2726</v>
      </c>
      <c r="B917" t="s">
        <v>136</v>
      </c>
      <c r="C917" t="s">
        <v>137</v>
      </c>
      <c r="D917">
        <v>208</v>
      </c>
      <c r="E917" t="s">
        <v>138</v>
      </c>
      <c r="F917" t="s">
        <v>2725</v>
      </c>
      <c r="G917" s="65">
        <v>23105</v>
      </c>
      <c r="H917" t="s">
        <v>166</v>
      </c>
      <c r="I917" t="s">
        <v>142</v>
      </c>
      <c r="J917" s="66">
        <v>9608642909</v>
      </c>
      <c r="K917" t="s">
        <v>143</v>
      </c>
      <c r="L917">
        <v>3</v>
      </c>
      <c r="M917" s="65">
        <v>45665</v>
      </c>
      <c r="N917" t="s">
        <v>329</v>
      </c>
      <c r="O917" t="s">
        <v>330</v>
      </c>
      <c r="P917" t="s">
        <v>329</v>
      </c>
      <c r="Q917" t="s">
        <v>330</v>
      </c>
      <c r="R917">
        <v>1</v>
      </c>
      <c r="S917" t="s">
        <v>146</v>
      </c>
      <c r="T917" t="s">
        <v>147</v>
      </c>
      <c r="U917" t="s">
        <v>148</v>
      </c>
      <c r="V917" t="s">
        <v>149</v>
      </c>
      <c r="W917" t="s">
        <v>150</v>
      </c>
      <c r="X917">
        <v>1975</v>
      </c>
      <c r="Y917" t="s">
        <v>886</v>
      </c>
      <c r="Z917" t="s">
        <v>193</v>
      </c>
      <c r="AA917" t="s">
        <v>194</v>
      </c>
      <c r="AB917" t="s">
        <v>195</v>
      </c>
      <c r="AC917" t="s">
        <v>196</v>
      </c>
      <c r="AF917" t="s">
        <v>260</v>
      </c>
      <c r="AG917" t="s">
        <v>261</v>
      </c>
      <c r="AP917" t="s">
        <v>158</v>
      </c>
      <c r="AQ917" t="s">
        <v>159</v>
      </c>
      <c r="AR917">
        <v>2025</v>
      </c>
      <c r="AS917">
        <v>12</v>
      </c>
      <c r="AT917" s="65">
        <v>45669</v>
      </c>
      <c r="AU917" t="s">
        <v>160</v>
      </c>
      <c r="AV917" t="s">
        <v>161</v>
      </c>
      <c r="AW917" t="s">
        <v>162</v>
      </c>
      <c r="AX917">
        <v>25000</v>
      </c>
      <c r="AY917">
        <v>0</v>
      </c>
      <c r="AZ917">
        <v>0</v>
      </c>
      <c r="BA917">
        <v>0</v>
      </c>
      <c r="BB917">
        <v>0</v>
      </c>
      <c r="BC917">
        <v>0</v>
      </c>
      <c r="BD917">
        <v>0</v>
      </c>
      <c r="BE917">
        <v>0</v>
      </c>
      <c r="BF917">
        <v>0</v>
      </c>
      <c r="BG917">
        <v>0</v>
      </c>
      <c r="BH917">
        <v>0</v>
      </c>
      <c r="BI917">
        <v>0</v>
      </c>
      <c r="BJ917">
        <v>717.5</v>
      </c>
      <c r="BK917">
        <v>0</v>
      </c>
      <c r="BL917">
        <v>760</v>
      </c>
      <c r="BM917">
        <v>0</v>
      </c>
      <c r="BN917">
        <v>0</v>
      </c>
      <c r="BO917">
        <v>0</v>
      </c>
      <c r="BP917">
        <v>0</v>
      </c>
      <c r="BQ917">
        <v>0</v>
      </c>
      <c r="BR917">
        <v>0</v>
      </c>
      <c r="BS917">
        <v>0</v>
      </c>
      <c r="BT917">
        <v>0</v>
      </c>
      <c r="BU917">
        <v>0</v>
      </c>
      <c r="BV917">
        <v>0</v>
      </c>
      <c r="BW917">
        <v>0</v>
      </c>
      <c r="BX917">
        <v>0</v>
      </c>
      <c r="BY917">
        <v>0</v>
      </c>
      <c r="BZ917">
        <v>10066</v>
      </c>
      <c r="CA917">
        <v>0</v>
      </c>
      <c r="CB917">
        <v>0</v>
      </c>
      <c r="CC917">
        <v>0</v>
      </c>
      <c r="CD917">
        <v>0</v>
      </c>
      <c r="CE917">
        <v>0</v>
      </c>
      <c r="CF917">
        <v>0</v>
      </c>
      <c r="CG917">
        <v>0</v>
      </c>
      <c r="CH917">
        <v>0</v>
      </c>
      <c r="CI917">
        <v>0</v>
      </c>
      <c r="CJ917">
        <v>0</v>
      </c>
      <c r="CK917">
        <v>0</v>
      </c>
      <c r="CL917">
        <v>0</v>
      </c>
      <c r="CM917">
        <v>0</v>
      </c>
      <c r="CN917">
        <v>0</v>
      </c>
      <c r="CO917">
        <v>0</v>
      </c>
      <c r="CP917">
        <v>0</v>
      </c>
      <c r="CQ917">
        <v>0</v>
      </c>
      <c r="CR917">
        <v>0</v>
      </c>
      <c r="CS917">
        <v>0</v>
      </c>
      <c r="CT917">
        <v>0</v>
      </c>
      <c r="CU917">
        <v>0</v>
      </c>
      <c r="CV917">
        <v>0</v>
      </c>
      <c r="CW917">
        <v>0</v>
      </c>
      <c r="CX917">
        <v>0</v>
      </c>
      <c r="CY917">
        <v>0</v>
      </c>
      <c r="CZ917">
        <v>0</v>
      </c>
      <c r="DA917">
        <v>0</v>
      </c>
      <c r="DB917">
        <v>0</v>
      </c>
      <c r="DC917">
        <v>0</v>
      </c>
      <c r="DD917">
        <v>0</v>
      </c>
      <c r="DE917">
        <v>0</v>
      </c>
      <c r="DF917">
        <v>0</v>
      </c>
      <c r="DG917">
        <v>0</v>
      </c>
      <c r="DH917">
        <v>0</v>
      </c>
      <c r="DI917">
        <v>0</v>
      </c>
      <c r="DJ917">
        <v>0</v>
      </c>
      <c r="DK917">
        <v>0</v>
      </c>
      <c r="DL917">
        <v>0</v>
      </c>
      <c r="DM917">
        <v>0</v>
      </c>
      <c r="DN917">
        <v>0</v>
      </c>
      <c r="DO917">
        <v>0</v>
      </c>
      <c r="DP917">
        <v>0</v>
      </c>
      <c r="DQ917">
        <v>0</v>
      </c>
    </row>
    <row r="918" spans="1:121" x14ac:dyDescent="0.25">
      <c r="A918" t="s">
        <v>2728</v>
      </c>
      <c r="B918" t="s">
        <v>136</v>
      </c>
      <c r="C918" t="s">
        <v>137</v>
      </c>
      <c r="D918">
        <v>22</v>
      </c>
      <c r="E918" t="s">
        <v>138</v>
      </c>
      <c r="F918" t="s">
        <v>2727</v>
      </c>
      <c r="G918" s="65">
        <v>31268</v>
      </c>
      <c r="H918" t="s">
        <v>166</v>
      </c>
      <c r="I918" t="s">
        <v>142</v>
      </c>
      <c r="J918" s="66">
        <v>200019603194373</v>
      </c>
      <c r="K918" t="s">
        <v>143</v>
      </c>
      <c r="L918">
        <v>3</v>
      </c>
      <c r="M918" s="65">
        <v>45663</v>
      </c>
      <c r="N918" t="s">
        <v>356</v>
      </c>
      <c r="O918" t="s">
        <v>357</v>
      </c>
      <c r="P918" t="s">
        <v>356</v>
      </c>
      <c r="Q918" t="s">
        <v>357</v>
      </c>
      <c r="R918">
        <v>1</v>
      </c>
      <c r="S918" t="s">
        <v>146</v>
      </c>
      <c r="T918" t="s">
        <v>147</v>
      </c>
      <c r="U918" t="s">
        <v>148</v>
      </c>
      <c r="V918" t="s">
        <v>149</v>
      </c>
      <c r="W918" t="s">
        <v>150</v>
      </c>
      <c r="X918">
        <v>1390</v>
      </c>
      <c r="Y918" t="s">
        <v>301</v>
      </c>
      <c r="AB918" t="s">
        <v>154</v>
      </c>
      <c r="AC918" t="s">
        <v>155</v>
      </c>
      <c r="AP918" t="s">
        <v>158</v>
      </c>
      <c r="AQ918" t="s">
        <v>159</v>
      </c>
      <c r="AR918">
        <v>2025</v>
      </c>
      <c r="AS918">
        <v>12</v>
      </c>
      <c r="AT918" s="65">
        <v>45669</v>
      </c>
      <c r="AU918" t="s">
        <v>160</v>
      </c>
      <c r="AV918" t="s">
        <v>161</v>
      </c>
      <c r="AW918" t="s">
        <v>162</v>
      </c>
      <c r="AX918">
        <v>88000</v>
      </c>
      <c r="AY918">
        <v>0</v>
      </c>
      <c r="AZ918">
        <v>0</v>
      </c>
      <c r="BA918">
        <v>0</v>
      </c>
      <c r="BB918">
        <v>0</v>
      </c>
      <c r="BC918">
        <v>0</v>
      </c>
      <c r="BD918">
        <v>0</v>
      </c>
      <c r="BE918">
        <v>0</v>
      </c>
      <c r="BF918">
        <v>0</v>
      </c>
      <c r="BG918">
        <v>0</v>
      </c>
      <c r="BH918">
        <v>0</v>
      </c>
      <c r="BI918">
        <v>0</v>
      </c>
      <c r="BJ918">
        <v>2525.6</v>
      </c>
      <c r="BK918">
        <v>9282.67</v>
      </c>
      <c r="BL918">
        <v>2675.2</v>
      </c>
      <c r="BM918">
        <v>0</v>
      </c>
      <c r="BN918">
        <v>0</v>
      </c>
      <c r="BO918">
        <v>0</v>
      </c>
      <c r="BP918">
        <v>0</v>
      </c>
      <c r="BQ918">
        <v>0</v>
      </c>
      <c r="BR918">
        <v>0</v>
      </c>
      <c r="BS918">
        <v>0</v>
      </c>
      <c r="BT918">
        <v>0</v>
      </c>
      <c r="BU918">
        <v>0</v>
      </c>
      <c r="BV918">
        <v>0</v>
      </c>
      <c r="BW918">
        <v>0</v>
      </c>
      <c r="BX918">
        <v>0</v>
      </c>
      <c r="BY918">
        <v>0</v>
      </c>
      <c r="BZ918">
        <v>0</v>
      </c>
      <c r="CA918">
        <v>0</v>
      </c>
      <c r="CB918">
        <v>0</v>
      </c>
      <c r="CC918">
        <v>0</v>
      </c>
      <c r="CD918">
        <v>0</v>
      </c>
      <c r="CE918">
        <v>0</v>
      </c>
      <c r="CF918">
        <v>0</v>
      </c>
      <c r="CG918">
        <v>0</v>
      </c>
      <c r="CH918">
        <v>0</v>
      </c>
      <c r="CI918">
        <v>0</v>
      </c>
      <c r="CJ918">
        <v>0</v>
      </c>
      <c r="CK918">
        <v>0</v>
      </c>
      <c r="CL918">
        <v>0</v>
      </c>
      <c r="CM918">
        <v>0</v>
      </c>
      <c r="CN918">
        <v>0</v>
      </c>
      <c r="CO918">
        <v>0</v>
      </c>
      <c r="CP918">
        <v>0</v>
      </c>
      <c r="CQ918">
        <v>0</v>
      </c>
      <c r="CR918">
        <v>0</v>
      </c>
      <c r="CS918">
        <v>0</v>
      </c>
      <c r="CT918">
        <v>0</v>
      </c>
      <c r="CU918">
        <v>0</v>
      </c>
      <c r="CV918">
        <v>0</v>
      </c>
      <c r="CW918">
        <v>0</v>
      </c>
      <c r="CX918">
        <v>0</v>
      </c>
      <c r="CY918">
        <v>0</v>
      </c>
      <c r="CZ918">
        <v>0</v>
      </c>
      <c r="DA918">
        <v>0</v>
      </c>
      <c r="DB918">
        <v>0</v>
      </c>
      <c r="DC918">
        <v>0</v>
      </c>
      <c r="DD918">
        <v>0</v>
      </c>
      <c r="DE918">
        <v>0</v>
      </c>
      <c r="DF918">
        <v>0</v>
      </c>
      <c r="DG918">
        <v>0</v>
      </c>
      <c r="DH918">
        <v>0</v>
      </c>
      <c r="DI918">
        <v>0</v>
      </c>
      <c r="DJ918">
        <v>0</v>
      </c>
      <c r="DK918">
        <v>0</v>
      </c>
      <c r="DL918">
        <v>0</v>
      </c>
      <c r="DM918">
        <v>0</v>
      </c>
      <c r="DN918">
        <v>0</v>
      </c>
      <c r="DO918">
        <v>0</v>
      </c>
      <c r="DP918">
        <v>0</v>
      </c>
      <c r="DQ918">
        <v>0</v>
      </c>
    </row>
    <row r="919" spans="1:121" x14ac:dyDescent="0.25">
      <c r="A919" t="s">
        <v>2730</v>
      </c>
      <c r="B919" t="s">
        <v>136</v>
      </c>
      <c r="C919" t="s">
        <v>137</v>
      </c>
      <c r="D919">
        <v>38</v>
      </c>
      <c r="E919" t="s">
        <v>138</v>
      </c>
      <c r="F919" t="s">
        <v>2729</v>
      </c>
      <c r="G919" t="s">
        <v>2731</v>
      </c>
      <c r="H919" t="s">
        <v>141</v>
      </c>
      <c r="I919" t="s">
        <v>142</v>
      </c>
      <c r="J919" s="66">
        <v>200019605578558</v>
      </c>
      <c r="K919" t="s">
        <v>143</v>
      </c>
      <c r="L919">
        <v>4</v>
      </c>
      <c r="M919" s="65">
        <v>45663</v>
      </c>
      <c r="N919" t="s">
        <v>185</v>
      </c>
      <c r="O919" t="s">
        <v>186</v>
      </c>
      <c r="P919" t="s">
        <v>185</v>
      </c>
      <c r="Q919" t="s">
        <v>186</v>
      </c>
      <c r="R919">
        <v>1</v>
      </c>
      <c r="S919" t="s">
        <v>146</v>
      </c>
      <c r="T919" t="s">
        <v>147</v>
      </c>
      <c r="U919" t="s">
        <v>148</v>
      </c>
      <c r="V919" t="s">
        <v>149</v>
      </c>
      <c r="W919" t="s">
        <v>150</v>
      </c>
      <c r="X919">
        <v>1693</v>
      </c>
      <c r="Y919" t="s">
        <v>187</v>
      </c>
      <c r="Z919" t="s">
        <v>152</v>
      </c>
      <c r="AA919" t="s">
        <v>153</v>
      </c>
      <c r="AB919" t="s">
        <v>154</v>
      </c>
      <c r="AC919" t="s">
        <v>155</v>
      </c>
      <c r="AF919" t="s">
        <v>188</v>
      </c>
      <c r="AG919" t="s">
        <v>189</v>
      </c>
      <c r="AP919" t="s">
        <v>158</v>
      </c>
      <c r="AQ919" t="s">
        <v>159</v>
      </c>
      <c r="AR919">
        <v>2025</v>
      </c>
      <c r="AS919">
        <v>12</v>
      </c>
      <c r="AT919" s="65">
        <v>45669</v>
      </c>
      <c r="AU919" t="s">
        <v>160</v>
      </c>
      <c r="AV919" t="s">
        <v>161</v>
      </c>
      <c r="AW919" t="s">
        <v>162</v>
      </c>
      <c r="AX919">
        <v>80000</v>
      </c>
      <c r="AY919">
        <v>0</v>
      </c>
      <c r="AZ919">
        <v>0</v>
      </c>
      <c r="BA919">
        <v>0</v>
      </c>
      <c r="BB919">
        <v>0</v>
      </c>
      <c r="BC919">
        <v>0</v>
      </c>
      <c r="BD919">
        <v>0</v>
      </c>
      <c r="BE919">
        <v>0</v>
      </c>
      <c r="BF919">
        <v>0</v>
      </c>
      <c r="BG919">
        <v>0</v>
      </c>
      <c r="BH919">
        <v>0</v>
      </c>
      <c r="BI919">
        <v>0</v>
      </c>
      <c r="BJ919">
        <v>2296</v>
      </c>
      <c r="BK919">
        <v>6920.92</v>
      </c>
      <c r="BL919">
        <v>2432</v>
      </c>
      <c r="BM919">
        <v>0</v>
      </c>
      <c r="BN919">
        <v>0</v>
      </c>
      <c r="BO919">
        <v>1919.78</v>
      </c>
      <c r="BP919">
        <v>0</v>
      </c>
      <c r="BQ919">
        <v>0</v>
      </c>
      <c r="BR919">
        <v>0</v>
      </c>
      <c r="BS919">
        <v>0</v>
      </c>
      <c r="BT919">
        <v>0</v>
      </c>
      <c r="BU919">
        <v>0</v>
      </c>
      <c r="BV919">
        <v>0</v>
      </c>
      <c r="BW919">
        <v>0</v>
      </c>
      <c r="BX919">
        <v>0</v>
      </c>
      <c r="BY919">
        <v>0</v>
      </c>
      <c r="BZ919">
        <v>0</v>
      </c>
      <c r="CA919">
        <v>0</v>
      </c>
      <c r="CB919">
        <v>0</v>
      </c>
      <c r="CC919">
        <v>0</v>
      </c>
      <c r="CD919">
        <v>0</v>
      </c>
      <c r="CE919">
        <v>0</v>
      </c>
      <c r="CF919">
        <v>0</v>
      </c>
      <c r="CG919">
        <v>0</v>
      </c>
      <c r="CH919">
        <v>0</v>
      </c>
      <c r="CI919">
        <v>0</v>
      </c>
      <c r="CJ919">
        <v>0</v>
      </c>
      <c r="CK919">
        <v>0</v>
      </c>
      <c r="CL919">
        <v>0</v>
      </c>
      <c r="CM919">
        <v>0</v>
      </c>
      <c r="CN919">
        <v>0</v>
      </c>
      <c r="CO919">
        <v>0</v>
      </c>
      <c r="CP919">
        <v>0</v>
      </c>
      <c r="CQ919">
        <v>0</v>
      </c>
      <c r="CR919">
        <v>0</v>
      </c>
      <c r="CS919">
        <v>0</v>
      </c>
      <c r="CT919">
        <v>0</v>
      </c>
      <c r="CU919">
        <v>0</v>
      </c>
      <c r="CV919">
        <v>0</v>
      </c>
      <c r="CW919">
        <v>0</v>
      </c>
      <c r="CX919">
        <v>0</v>
      </c>
      <c r="CY919">
        <v>0</v>
      </c>
      <c r="CZ919">
        <v>0</v>
      </c>
      <c r="DA919">
        <v>0</v>
      </c>
      <c r="DB919">
        <v>0</v>
      </c>
      <c r="DC919">
        <v>0</v>
      </c>
      <c r="DD919">
        <v>0</v>
      </c>
      <c r="DE919">
        <v>0</v>
      </c>
      <c r="DF919">
        <v>0</v>
      </c>
      <c r="DG919">
        <v>0</v>
      </c>
      <c r="DH919">
        <v>0</v>
      </c>
      <c r="DI919">
        <v>0</v>
      </c>
      <c r="DJ919">
        <v>0</v>
      </c>
      <c r="DK919">
        <v>0</v>
      </c>
      <c r="DL919">
        <v>0</v>
      </c>
      <c r="DM919">
        <v>0</v>
      </c>
      <c r="DN919">
        <v>0</v>
      </c>
      <c r="DO919">
        <v>0</v>
      </c>
      <c r="DP919">
        <v>0</v>
      </c>
      <c r="DQ919">
        <v>0</v>
      </c>
    </row>
    <row r="920" spans="1:121" x14ac:dyDescent="0.25">
      <c r="A920" t="s">
        <v>2733</v>
      </c>
      <c r="B920" t="s">
        <v>136</v>
      </c>
      <c r="C920" t="s">
        <v>137</v>
      </c>
      <c r="D920">
        <v>393</v>
      </c>
      <c r="E920" t="s">
        <v>138</v>
      </c>
      <c r="F920" t="s">
        <v>2732</v>
      </c>
      <c r="G920" s="65">
        <v>32306</v>
      </c>
      <c r="H920" t="s">
        <v>166</v>
      </c>
      <c r="I920" t="s">
        <v>142</v>
      </c>
      <c r="J920" s="66">
        <v>200019605629096</v>
      </c>
      <c r="K920" t="s">
        <v>143</v>
      </c>
      <c r="L920">
        <v>4</v>
      </c>
      <c r="M920" s="65">
        <v>45663</v>
      </c>
      <c r="N920" t="s">
        <v>200</v>
      </c>
      <c r="O920" t="s">
        <v>201</v>
      </c>
      <c r="P920" t="s">
        <v>200</v>
      </c>
      <c r="Q920" t="s">
        <v>201</v>
      </c>
      <c r="R920">
        <v>1</v>
      </c>
      <c r="S920" t="s">
        <v>146</v>
      </c>
      <c r="T920" t="s">
        <v>147</v>
      </c>
      <c r="U920" t="s">
        <v>148</v>
      </c>
      <c r="V920" t="s">
        <v>149</v>
      </c>
      <c r="W920" t="s">
        <v>150</v>
      </c>
      <c r="X920">
        <v>1500</v>
      </c>
      <c r="Y920" t="s">
        <v>264</v>
      </c>
      <c r="Z920" t="s">
        <v>152</v>
      </c>
      <c r="AA920" t="s">
        <v>153</v>
      </c>
      <c r="AB920" t="s">
        <v>154</v>
      </c>
      <c r="AC920" t="s">
        <v>155</v>
      </c>
      <c r="AF920" t="s">
        <v>188</v>
      </c>
      <c r="AG920" t="s">
        <v>189</v>
      </c>
      <c r="AP920" t="s">
        <v>158</v>
      </c>
      <c r="AQ920" t="s">
        <v>159</v>
      </c>
      <c r="AR920">
        <v>2025</v>
      </c>
      <c r="AS920">
        <v>12</v>
      </c>
      <c r="AT920" s="65">
        <v>45669</v>
      </c>
      <c r="AU920" t="s">
        <v>160</v>
      </c>
      <c r="AV920" t="s">
        <v>161</v>
      </c>
      <c r="AW920" t="s">
        <v>162</v>
      </c>
      <c r="AX920">
        <v>70000</v>
      </c>
      <c r="AY920">
        <v>0</v>
      </c>
      <c r="AZ920">
        <v>0</v>
      </c>
      <c r="BA920">
        <v>0</v>
      </c>
      <c r="BB920">
        <v>0</v>
      </c>
      <c r="BC920">
        <v>0</v>
      </c>
      <c r="BD920">
        <v>0</v>
      </c>
      <c r="BE920">
        <v>0</v>
      </c>
      <c r="BF920">
        <v>0</v>
      </c>
      <c r="BG920">
        <v>0</v>
      </c>
      <c r="BH920">
        <v>0</v>
      </c>
      <c r="BI920">
        <v>0</v>
      </c>
      <c r="BJ920">
        <v>2009</v>
      </c>
      <c r="BK920">
        <v>5368.48</v>
      </c>
      <c r="BL920">
        <v>2128</v>
      </c>
      <c r="BM920">
        <v>0</v>
      </c>
      <c r="BN920">
        <v>0</v>
      </c>
      <c r="BO920">
        <v>0</v>
      </c>
      <c r="BP920">
        <v>0</v>
      </c>
      <c r="BQ920">
        <v>0</v>
      </c>
      <c r="BR920">
        <v>0</v>
      </c>
      <c r="BS920">
        <v>0</v>
      </c>
      <c r="BT920">
        <v>0</v>
      </c>
      <c r="BU920">
        <v>0</v>
      </c>
      <c r="BV920">
        <v>0</v>
      </c>
      <c r="BW920">
        <v>0</v>
      </c>
      <c r="BX920">
        <v>0</v>
      </c>
      <c r="BY920">
        <v>0</v>
      </c>
      <c r="BZ920">
        <v>0</v>
      </c>
      <c r="CA920">
        <v>0</v>
      </c>
      <c r="CB920">
        <v>0</v>
      </c>
      <c r="CC920">
        <v>0</v>
      </c>
      <c r="CD920">
        <v>0</v>
      </c>
      <c r="CE920">
        <v>0</v>
      </c>
      <c r="CF920">
        <v>0</v>
      </c>
      <c r="CG920">
        <v>0</v>
      </c>
      <c r="CH920">
        <v>0</v>
      </c>
      <c r="CI920">
        <v>0</v>
      </c>
      <c r="CJ920">
        <v>0</v>
      </c>
      <c r="CK920">
        <v>0</v>
      </c>
      <c r="CL920">
        <v>0</v>
      </c>
      <c r="CM920">
        <v>0</v>
      </c>
      <c r="CN920">
        <v>0</v>
      </c>
      <c r="CO920">
        <v>0</v>
      </c>
      <c r="CP920">
        <v>0</v>
      </c>
      <c r="CQ920">
        <v>0</v>
      </c>
      <c r="CR920">
        <v>0</v>
      </c>
      <c r="CS920">
        <v>0</v>
      </c>
      <c r="CT920">
        <v>0</v>
      </c>
      <c r="CU920">
        <v>0</v>
      </c>
      <c r="CV920">
        <v>0</v>
      </c>
      <c r="CW920">
        <v>0</v>
      </c>
      <c r="CX920">
        <v>0</v>
      </c>
      <c r="CY920">
        <v>0</v>
      </c>
      <c r="CZ920">
        <v>0</v>
      </c>
      <c r="DA920">
        <v>0</v>
      </c>
      <c r="DB920">
        <v>0</v>
      </c>
      <c r="DC920">
        <v>0</v>
      </c>
      <c r="DD920">
        <v>0</v>
      </c>
      <c r="DE920">
        <v>0</v>
      </c>
      <c r="DF920">
        <v>0</v>
      </c>
      <c r="DG920">
        <v>0</v>
      </c>
      <c r="DH920">
        <v>0</v>
      </c>
      <c r="DI920">
        <v>0</v>
      </c>
      <c r="DJ920">
        <v>0</v>
      </c>
      <c r="DK920">
        <v>0</v>
      </c>
      <c r="DL920">
        <v>0</v>
      </c>
      <c r="DM920">
        <v>0</v>
      </c>
      <c r="DN920">
        <v>0</v>
      </c>
      <c r="DO920">
        <v>0</v>
      </c>
      <c r="DP920">
        <v>0</v>
      </c>
      <c r="DQ920">
        <v>0</v>
      </c>
    </row>
    <row r="921" spans="1:121" x14ac:dyDescent="0.25">
      <c r="A921" t="s">
        <v>2735</v>
      </c>
      <c r="B921" t="s">
        <v>136</v>
      </c>
      <c r="C921" t="s">
        <v>137</v>
      </c>
      <c r="D921">
        <v>14</v>
      </c>
      <c r="E921" t="s">
        <v>138</v>
      </c>
      <c r="F921" t="s">
        <v>2734</v>
      </c>
      <c r="G921" t="s">
        <v>2736</v>
      </c>
      <c r="H921" t="s">
        <v>166</v>
      </c>
      <c r="I921" t="s">
        <v>142</v>
      </c>
      <c r="J921" s="66">
        <v>230338675</v>
      </c>
      <c r="K921" t="s">
        <v>143</v>
      </c>
      <c r="L921">
        <v>1</v>
      </c>
      <c r="M921" s="65">
        <v>45663</v>
      </c>
      <c r="N921" t="s">
        <v>136</v>
      </c>
      <c r="O921" t="s">
        <v>137</v>
      </c>
      <c r="P921" t="s">
        <v>136</v>
      </c>
      <c r="Q921" t="s">
        <v>137</v>
      </c>
      <c r="R921">
        <v>1</v>
      </c>
      <c r="S921" t="s">
        <v>146</v>
      </c>
      <c r="T921" t="s">
        <v>147</v>
      </c>
      <c r="U921" t="s">
        <v>148</v>
      </c>
      <c r="V921" t="s">
        <v>149</v>
      </c>
      <c r="W921" t="s">
        <v>150</v>
      </c>
      <c r="X921">
        <v>1090</v>
      </c>
      <c r="Y921" t="s">
        <v>295</v>
      </c>
      <c r="AB921" t="s">
        <v>154</v>
      </c>
      <c r="AC921" t="s">
        <v>155</v>
      </c>
      <c r="AP921" t="s">
        <v>158</v>
      </c>
      <c r="AQ921" t="s">
        <v>159</v>
      </c>
      <c r="AR921">
        <v>2025</v>
      </c>
      <c r="AS921">
        <v>12</v>
      </c>
      <c r="AT921" s="65">
        <v>45669</v>
      </c>
      <c r="AU921" t="s">
        <v>160</v>
      </c>
      <c r="AV921" t="s">
        <v>161</v>
      </c>
      <c r="AW921" t="s">
        <v>162</v>
      </c>
      <c r="AX921">
        <v>150000</v>
      </c>
      <c r="AY921">
        <v>0</v>
      </c>
      <c r="AZ921">
        <v>0</v>
      </c>
      <c r="BA921">
        <v>0</v>
      </c>
      <c r="BB921">
        <v>0</v>
      </c>
      <c r="BC921">
        <v>0</v>
      </c>
      <c r="BD921">
        <v>0</v>
      </c>
      <c r="BE921">
        <v>0</v>
      </c>
      <c r="BF921">
        <v>0</v>
      </c>
      <c r="BG921">
        <v>0</v>
      </c>
      <c r="BH921">
        <v>0</v>
      </c>
      <c r="BI921">
        <v>0</v>
      </c>
      <c r="BJ921">
        <v>4305</v>
      </c>
      <c r="BK921">
        <v>23866.62</v>
      </c>
      <c r="BL921">
        <v>4560</v>
      </c>
      <c r="BM921">
        <v>0</v>
      </c>
      <c r="BN921">
        <v>0</v>
      </c>
      <c r="BO921">
        <v>0</v>
      </c>
      <c r="BP921">
        <v>0</v>
      </c>
      <c r="BQ921">
        <v>0</v>
      </c>
      <c r="BR921">
        <v>0</v>
      </c>
      <c r="BS921">
        <v>0</v>
      </c>
      <c r="BT921">
        <v>0</v>
      </c>
      <c r="BU921">
        <v>0</v>
      </c>
      <c r="BV921">
        <v>0</v>
      </c>
      <c r="BW921">
        <v>0</v>
      </c>
      <c r="BX921">
        <v>0</v>
      </c>
      <c r="BY921">
        <v>0</v>
      </c>
      <c r="BZ921">
        <v>10566</v>
      </c>
      <c r="CA921">
        <v>0</v>
      </c>
      <c r="CB921">
        <v>0</v>
      </c>
      <c r="CC921">
        <v>0</v>
      </c>
      <c r="CD921">
        <v>0</v>
      </c>
      <c r="CE921">
        <v>0</v>
      </c>
      <c r="CF921">
        <v>0</v>
      </c>
      <c r="CG921">
        <v>0</v>
      </c>
      <c r="CH921">
        <v>0</v>
      </c>
      <c r="CI921">
        <v>0</v>
      </c>
      <c r="CJ921">
        <v>0</v>
      </c>
      <c r="CK921">
        <v>0</v>
      </c>
      <c r="CL921">
        <v>0</v>
      </c>
      <c r="CM921">
        <v>0</v>
      </c>
      <c r="CN921">
        <v>0</v>
      </c>
      <c r="CO921">
        <v>0</v>
      </c>
      <c r="CP921">
        <v>0</v>
      </c>
      <c r="CQ921">
        <v>0</v>
      </c>
      <c r="CR921">
        <v>0</v>
      </c>
      <c r="CS921">
        <v>0</v>
      </c>
      <c r="CT921">
        <v>0</v>
      </c>
      <c r="CU921">
        <v>0</v>
      </c>
      <c r="CV921">
        <v>0</v>
      </c>
      <c r="CW921">
        <v>0</v>
      </c>
      <c r="CX921">
        <v>0</v>
      </c>
      <c r="CY921">
        <v>0</v>
      </c>
      <c r="CZ921">
        <v>0</v>
      </c>
      <c r="DA921">
        <v>0</v>
      </c>
      <c r="DB921">
        <v>0</v>
      </c>
      <c r="DC921">
        <v>0</v>
      </c>
      <c r="DD921">
        <v>0</v>
      </c>
      <c r="DE921">
        <v>0</v>
      </c>
      <c r="DF921">
        <v>0</v>
      </c>
      <c r="DG921">
        <v>0</v>
      </c>
      <c r="DH921">
        <v>0</v>
      </c>
      <c r="DI921">
        <v>0</v>
      </c>
      <c r="DJ921">
        <v>0</v>
      </c>
      <c r="DK921">
        <v>0</v>
      </c>
      <c r="DL921">
        <v>0</v>
      </c>
      <c r="DM921">
        <v>0</v>
      </c>
      <c r="DN921">
        <v>0</v>
      </c>
      <c r="DO921">
        <v>0</v>
      </c>
      <c r="DP921">
        <v>0</v>
      </c>
      <c r="DQ921">
        <v>0</v>
      </c>
    </row>
    <row r="922" spans="1:121" x14ac:dyDescent="0.25">
      <c r="A922" t="s">
        <v>2738</v>
      </c>
      <c r="B922" t="s">
        <v>136</v>
      </c>
      <c r="C922" t="s">
        <v>137</v>
      </c>
      <c r="D922">
        <v>28</v>
      </c>
      <c r="E922" t="s">
        <v>138</v>
      </c>
      <c r="F922" t="s">
        <v>2737</v>
      </c>
      <c r="G922" s="65">
        <v>28804</v>
      </c>
      <c r="H922" t="s">
        <v>141</v>
      </c>
      <c r="I922" t="s">
        <v>142</v>
      </c>
      <c r="J922" s="66">
        <v>200019605578719</v>
      </c>
      <c r="K922" t="s">
        <v>143</v>
      </c>
      <c r="L922">
        <v>4</v>
      </c>
      <c r="M922" s="65">
        <v>45663</v>
      </c>
      <c r="N922" t="s">
        <v>447</v>
      </c>
      <c r="O922" t="s">
        <v>448</v>
      </c>
      <c r="P922" t="s">
        <v>447</v>
      </c>
      <c r="Q922" t="s">
        <v>448</v>
      </c>
      <c r="R922">
        <v>1</v>
      </c>
      <c r="S922" t="s">
        <v>146</v>
      </c>
      <c r="T922" t="s">
        <v>147</v>
      </c>
      <c r="U922" t="s">
        <v>148</v>
      </c>
      <c r="V922" t="s">
        <v>149</v>
      </c>
      <c r="W922" t="s">
        <v>150</v>
      </c>
      <c r="X922">
        <v>1693</v>
      </c>
      <c r="Y922" t="s">
        <v>187</v>
      </c>
      <c r="Z922" t="s">
        <v>152</v>
      </c>
      <c r="AA922" t="s">
        <v>153</v>
      </c>
      <c r="AB922" t="s">
        <v>154</v>
      </c>
      <c r="AC922" t="s">
        <v>155</v>
      </c>
      <c r="AF922" t="s">
        <v>188</v>
      </c>
      <c r="AG922" t="s">
        <v>189</v>
      </c>
      <c r="AP922" t="s">
        <v>158</v>
      </c>
      <c r="AQ922" t="s">
        <v>159</v>
      </c>
      <c r="AR922">
        <v>2025</v>
      </c>
      <c r="AS922">
        <v>12</v>
      </c>
      <c r="AT922" s="65">
        <v>45669</v>
      </c>
      <c r="AU922" t="s">
        <v>160</v>
      </c>
      <c r="AV922" t="s">
        <v>161</v>
      </c>
      <c r="AW922" t="s">
        <v>162</v>
      </c>
      <c r="AX922">
        <v>70000</v>
      </c>
      <c r="AY922">
        <v>0</v>
      </c>
      <c r="AZ922">
        <v>0</v>
      </c>
      <c r="BA922">
        <v>0</v>
      </c>
      <c r="BB922">
        <v>0</v>
      </c>
      <c r="BC922">
        <v>0</v>
      </c>
      <c r="BD922">
        <v>0</v>
      </c>
      <c r="BE922">
        <v>0</v>
      </c>
      <c r="BF922">
        <v>0</v>
      </c>
      <c r="BG922">
        <v>0</v>
      </c>
      <c r="BH922">
        <v>0</v>
      </c>
      <c r="BI922">
        <v>0</v>
      </c>
      <c r="BJ922">
        <v>2009</v>
      </c>
      <c r="BK922">
        <v>5368.48</v>
      </c>
      <c r="BL922">
        <v>2128</v>
      </c>
      <c r="BM922">
        <v>0</v>
      </c>
      <c r="BN922">
        <v>0</v>
      </c>
      <c r="BO922">
        <v>0</v>
      </c>
      <c r="BP922">
        <v>0</v>
      </c>
      <c r="BQ922">
        <v>0</v>
      </c>
      <c r="BR922">
        <v>0</v>
      </c>
      <c r="BS922">
        <v>0</v>
      </c>
      <c r="BT922">
        <v>0</v>
      </c>
      <c r="BU922">
        <v>0</v>
      </c>
      <c r="BV922">
        <v>0</v>
      </c>
      <c r="BW922">
        <v>0</v>
      </c>
      <c r="BX922">
        <v>0</v>
      </c>
      <c r="BY922">
        <v>0</v>
      </c>
      <c r="BZ922">
        <v>6716</v>
      </c>
      <c r="CA922">
        <v>0</v>
      </c>
      <c r="CB922">
        <v>0</v>
      </c>
      <c r="CC922">
        <v>0</v>
      </c>
      <c r="CD922">
        <v>0</v>
      </c>
      <c r="CE922">
        <v>0</v>
      </c>
      <c r="CF922">
        <v>0</v>
      </c>
      <c r="CG922">
        <v>0</v>
      </c>
      <c r="CH922">
        <v>0</v>
      </c>
      <c r="CI922">
        <v>0</v>
      </c>
      <c r="CJ922">
        <v>0</v>
      </c>
      <c r="CK922">
        <v>0</v>
      </c>
      <c r="CL922">
        <v>0</v>
      </c>
      <c r="CM922">
        <v>0</v>
      </c>
      <c r="CN922">
        <v>0</v>
      </c>
      <c r="CO922">
        <v>0</v>
      </c>
      <c r="CP922">
        <v>0</v>
      </c>
      <c r="CQ922">
        <v>0</v>
      </c>
      <c r="CR922">
        <v>0</v>
      </c>
      <c r="CS922">
        <v>0</v>
      </c>
      <c r="CT922">
        <v>0</v>
      </c>
      <c r="CU922">
        <v>0</v>
      </c>
      <c r="CV922">
        <v>0</v>
      </c>
      <c r="CW922">
        <v>0</v>
      </c>
      <c r="CX922">
        <v>0</v>
      </c>
      <c r="CY922">
        <v>0</v>
      </c>
      <c r="CZ922">
        <v>0</v>
      </c>
      <c r="DA922">
        <v>0</v>
      </c>
      <c r="DB922">
        <v>0</v>
      </c>
      <c r="DC922">
        <v>0</v>
      </c>
      <c r="DD922">
        <v>0</v>
      </c>
      <c r="DE922">
        <v>0</v>
      </c>
      <c r="DF922">
        <v>0</v>
      </c>
      <c r="DG922">
        <v>0</v>
      </c>
      <c r="DH922">
        <v>0</v>
      </c>
      <c r="DI922">
        <v>0</v>
      </c>
      <c r="DJ922">
        <v>0</v>
      </c>
      <c r="DK922">
        <v>0</v>
      </c>
      <c r="DL922">
        <v>0</v>
      </c>
      <c r="DM922">
        <v>0</v>
      </c>
      <c r="DN922">
        <v>0</v>
      </c>
      <c r="DO922">
        <v>0</v>
      </c>
      <c r="DP922">
        <v>0</v>
      </c>
      <c r="DQ922">
        <v>0</v>
      </c>
    </row>
    <row r="923" spans="1:121" x14ac:dyDescent="0.25">
      <c r="A923" t="s">
        <v>2740</v>
      </c>
      <c r="B923" t="s">
        <v>136</v>
      </c>
      <c r="C923" t="s">
        <v>137</v>
      </c>
      <c r="D923">
        <v>57</v>
      </c>
      <c r="E923" t="s">
        <v>138</v>
      </c>
      <c r="F923" t="s">
        <v>2739</v>
      </c>
      <c r="G923" t="s">
        <v>2741</v>
      </c>
      <c r="H923" t="s">
        <v>166</v>
      </c>
      <c r="I923" t="s">
        <v>142</v>
      </c>
      <c r="J923" s="66">
        <v>200019606209183</v>
      </c>
      <c r="K923" t="s">
        <v>143</v>
      </c>
      <c r="L923">
        <v>3</v>
      </c>
      <c r="M923" s="65">
        <v>45663</v>
      </c>
      <c r="N923" t="s">
        <v>246</v>
      </c>
      <c r="O923" t="s">
        <v>247</v>
      </c>
      <c r="P923" t="s">
        <v>246</v>
      </c>
      <c r="Q923" t="s">
        <v>247</v>
      </c>
      <c r="R923">
        <v>1</v>
      </c>
      <c r="S923" t="s">
        <v>146</v>
      </c>
      <c r="T923" t="s">
        <v>147</v>
      </c>
      <c r="U923" t="s">
        <v>148</v>
      </c>
      <c r="V923" t="s">
        <v>149</v>
      </c>
      <c r="W923" t="s">
        <v>150</v>
      </c>
      <c r="X923">
        <v>1500</v>
      </c>
      <c r="Y923" t="s">
        <v>264</v>
      </c>
      <c r="Z923" t="s">
        <v>152</v>
      </c>
      <c r="AA923" t="s">
        <v>153</v>
      </c>
      <c r="AB923" t="s">
        <v>154</v>
      </c>
      <c r="AC923" t="s">
        <v>155</v>
      </c>
      <c r="AF923" t="s">
        <v>188</v>
      </c>
      <c r="AG923" t="s">
        <v>189</v>
      </c>
      <c r="AP923" t="s">
        <v>158</v>
      </c>
      <c r="AQ923" t="s">
        <v>159</v>
      </c>
      <c r="AR923">
        <v>2025</v>
      </c>
      <c r="AS923">
        <v>12</v>
      </c>
      <c r="AT923" s="65">
        <v>45669</v>
      </c>
      <c r="AU923" t="s">
        <v>160</v>
      </c>
      <c r="AV923" t="s">
        <v>161</v>
      </c>
      <c r="AW923" t="s">
        <v>162</v>
      </c>
      <c r="AX923">
        <v>66000</v>
      </c>
      <c r="AY923">
        <v>0</v>
      </c>
      <c r="AZ923">
        <v>0</v>
      </c>
      <c r="BA923">
        <v>0</v>
      </c>
      <c r="BB923">
        <v>0</v>
      </c>
      <c r="BC923">
        <v>0</v>
      </c>
      <c r="BD923">
        <v>0</v>
      </c>
      <c r="BE923">
        <v>0</v>
      </c>
      <c r="BF923">
        <v>0</v>
      </c>
      <c r="BG923">
        <v>0</v>
      </c>
      <c r="BH923">
        <v>0</v>
      </c>
      <c r="BI923">
        <v>0</v>
      </c>
      <c r="BJ923">
        <v>1894.2</v>
      </c>
      <c r="BK923">
        <v>4615.76</v>
      </c>
      <c r="BL923">
        <v>2006.4</v>
      </c>
      <c r="BM923">
        <v>0</v>
      </c>
      <c r="BN923">
        <v>0</v>
      </c>
      <c r="BO923">
        <v>0</v>
      </c>
      <c r="BP923">
        <v>0</v>
      </c>
      <c r="BQ923">
        <v>0</v>
      </c>
      <c r="BR923">
        <v>0</v>
      </c>
      <c r="BS923">
        <v>0</v>
      </c>
      <c r="BT923">
        <v>0</v>
      </c>
      <c r="BU923">
        <v>0</v>
      </c>
      <c r="BV923">
        <v>0</v>
      </c>
      <c r="BW923">
        <v>0</v>
      </c>
      <c r="BX923">
        <v>0</v>
      </c>
      <c r="BY923">
        <v>0</v>
      </c>
      <c r="BZ923">
        <v>0</v>
      </c>
      <c r="CA923">
        <v>0</v>
      </c>
      <c r="CB923">
        <v>0</v>
      </c>
      <c r="CC923">
        <v>0</v>
      </c>
      <c r="CD923">
        <v>0</v>
      </c>
      <c r="CE923">
        <v>0</v>
      </c>
      <c r="CF923">
        <v>0</v>
      </c>
      <c r="CG923">
        <v>0</v>
      </c>
      <c r="CH923">
        <v>0</v>
      </c>
      <c r="CI923">
        <v>0</v>
      </c>
      <c r="CJ923">
        <v>0</v>
      </c>
      <c r="CK923">
        <v>0</v>
      </c>
      <c r="CL923">
        <v>0</v>
      </c>
      <c r="CM923">
        <v>0</v>
      </c>
      <c r="CN923">
        <v>0</v>
      </c>
      <c r="CO923">
        <v>0</v>
      </c>
      <c r="CP923">
        <v>0</v>
      </c>
      <c r="CQ923">
        <v>0</v>
      </c>
      <c r="CR923">
        <v>0</v>
      </c>
      <c r="CS923">
        <v>0</v>
      </c>
      <c r="CT923">
        <v>0</v>
      </c>
      <c r="CU923">
        <v>0</v>
      </c>
      <c r="CV923">
        <v>0</v>
      </c>
      <c r="CW923">
        <v>0</v>
      </c>
      <c r="CX923">
        <v>0</v>
      </c>
      <c r="CY923">
        <v>0</v>
      </c>
      <c r="CZ923">
        <v>0</v>
      </c>
      <c r="DA923">
        <v>0</v>
      </c>
      <c r="DB923">
        <v>0</v>
      </c>
      <c r="DC923">
        <v>0</v>
      </c>
      <c r="DD923">
        <v>0</v>
      </c>
      <c r="DE923">
        <v>0</v>
      </c>
      <c r="DF923">
        <v>0</v>
      </c>
      <c r="DG923">
        <v>0</v>
      </c>
      <c r="DH923">
        <v>0</v>
      </c>
      <c r="DI923">
        <v>0</v>
      </c>
      <c r="DJ923">
        <v>0</v>
      </c>
      <c r="DK923">
        <v>0</v>
      </c>
      <c r="DL923">
        <v>0</v>
      </c>
      <c r="DM923">
        <v>0</v>
      </c>
      <c r="DN923">
        <v>0</v>
      </c>
      <c r="DO923">
        <v>0</v>
      </c>
      <c r="DP923">
        <v>0</v>
      </c>
      <c r="DQ923">
        <v>0</v>
      </c>
    </row>
    <row r="924" spans="1:121" x14ac:dyDescent="0.25">
      <c r="A924" t="s">
        <v>2743</v>
      </c>
      <c r="B924" t="s">
        <v>136</v>
      </c>
      <c r="C924" t="s">
        <v>137</v>
      </c>
      <c r="D924">
        <v>343</v>
      </c>
      <c r="E924" t="s">
        <v>138</v>
      </c>
      <c r="F924" t="s">
        <v>2742</v>
      </c>
      <c r="G924" s="65">
        <v>22835</v>
      </c>
      <c r="H924" t="s">
        <v>166</v>
      </c>
      <c r="I924" t="s">
        <v>142</v>
      </c>
      <c r="J924" s="66">
        <v>9603184786</v>
      </c>
      <c r="K924" t="s">
        <v>143</v>
      </c>
      <c r="L924">
        <v>1</v>
      </c>
      <c r="M924" s="65">
        <v>45665</v>
      </c>
      <c r="N924" t="s">
        <v>144</v>
      </c>
      <c r="O924" t="s">
        <v>145</v>
      </c>
      <c r="P924" t="s">
        <v>144</v>
      </c>
      <c r="Q924" t="s">
        <v>145</v>
      </c>
      <c r="R924">
        <v>1</v>
      </c>
      <c r="S924" t="s">
        <v>146</v>
      </c>
      <c r="T924" t="s">
        <v>147</v>
      </c>
      <c r="U924" t="s">
        <v>148</v>
      </c>
      <c r="V924" t="s">
        <v>149</v>
      </c>
      <c r="W924" t="s">
        <v>150</v>
      </c>
      <c r="X924">
        <v>3834</v>
      </c>
      <c r="Y924" t="s">
        <v>1132</v>
      </c>
      <c r="Z924" t="s">
        <v>193</v>
      </c>
      <c r="AA924" t="s">
        <v>194</v>
      </c>
      <c r="AB924" t="s">
        <v>195</v>
      </c>
      <c r="AC924" t="s">
        <v>196</v>
      </c>
      <c r="AF924" t="s">
        <v>156</v>
      </c>
      <c r="AG924" t="s">
        <v>157</v>
      </c>
      <c r="AP924" t="s">
        <v>158</v>
      </c>
      <c r="AQ924" t="s">
        <v>159</v>
      </c>
      <c r="AR924">
        <v>2025</v>
      </c>
      <c r="AS924">
        <v>12</v>
      </c>
      <c r="AT924" s="65">
        <v>45669</v>
      </c>
      <c r="AU924" t="s">
        <v>160</v>
      </c>
      <c r="AV924" t="s">
        <v>161</v>
      </c>
      <c r="AW924" t="s">
        <v>162</v>
      </c>
      <c r="AX924">
        <v>80000</v>
      </c>
      <c r="AY924">
        <v>0</v>
      </c>
      <c r="AZ924">
        <v>0</v>
      </c>
      <c r="BA924">
        <v>0</v>
      </c>
      <c r="BB924">
        <v>0</v>
      </c>
      <c r="BC924">
        <v>0</v>
      </c>
      <c r="BD924">
        <v>0</v>
      </c>
      <c r="BE924">
        <v>0</v>
      </c>
      <c r="BF924">
        <v>0</v>
      </c>
      <c r="BG924">
        <v>0</v>
      </c>
      <c r="BH924">
        <v>0</v>
      </c>
      <c r="BI924">
        <v>0</v>
      </c>
      <c r="BJ924">
        <v>2296</v>
      </c>
      <c r="BK924">
        <v>885.3</v>
      </c>
      <c r="BL924">
        <v>2432</v>
      </c>
      <c r="BM924">
        <v>0</v>
      </c>
      <c r="BN924">
        <v>0</v>
      </c>
      <c r="BO924">
        <v>0</v>
      </c>
      <c r="BP924">
        <v>0</v>
      </c>
      <c r="BQ924">
        <v>0</v>
      </c>
      <c r="BR924">
        <v>0</v>
      </c>
      <c r="BS924">
        <v>0</v>
      </c>
      <c r="BT924">
        <v>0</v>
      </c>
      <c r="BU924">
        <v>0</v>
      </c>
      <c r="BV924">
        <v>0</v>
      </c>
      <c r="BW924">
        <v>0</v>
      </c>
      <c r="BX924">
        <v>0</v>
      </c>
      <c r="BY924">
        <v>0</v>
      </c>
      <c r="BZ924">
        <v>0</v>
      </c>
      <c r="CA924">
        <v>0</v>
      </c>
      <c r="CB924">
        <v>0</v>
      </c>
      <c r="CC924">
        <v>0</v>
      </c>
      <c r="CD924">
        <v>0</v>
      </c>
      <c r="CE924">
        <v>0</v>
      </c>
      <c r="CF924">
        <v>0</v>
      </c>
      <c r="CG924">
        <v>0</v>
      </c>
      <c r="CH924">
        <v>0</v>
      </c>
      <c r="CI924">
        <v>0</v>
      </c>
      <c r="CJ924">
        <v>0</v>
      </c>
      <c r="CK924">
        <v>0</v>
      </c>
      <c r="CL924">
        <v>0</v>
      </c>
      <c r="CM924">
        <v>0</v>
      </c>
      <c r="CN924">
        <v>0</v>
      </c>
      <c r="CO924">
        <v>0</v>
      </c>
      <c r="CP924">
        <v>0</v>
      </c>
      <c r="CQ924">
        <v>0</v>
      </c>
      <c r="CR924">
        <v>0</v>
      </c>
      <c r="CS924">
        <v>0</v>
      </c>
      <c r="CT924">
        <v>0</v>
      </c>
      <c r="CU924">
        <v>0</v>
      </c>
      <c r="CV924">
        <v>0</v>
      </c>
      <c r="CW924">
        <v>0</v>
      </c>
      <c r="CX924">
        <v>0</v>
      </c>
      <c r="CY924">
        <v>0</v>
      </c>
      <c r="CZ924">
        <v>0</v>
      </c>
      <c r="DA924">
        <v>0</v>
      </c>
      <c r="DB924">
        <v>0</v>
      </c>
      <c r="DC924">
        <v>0</v>
      </c>
      <c r="DD924">
        <v>0</v>
      </c>
      <c r="DE924">
        <v>0</v>
      </c>
      <c r="DF924">
        <v>0</v>
      </c>
      <c r="DG924">
        <v>0</v>
      </c>
      <c r="DH924">
        <v>0</v>
      </c>
      <c r="DI924">
        <v>0</v>
      </c>
      <c r="DJ924">
        <v>0</v>
      </c>
      <c r="DK924">
        <v>0</v>
      </c>
      <c r="DL924">
        <v>0</v>
      </c>
      <c r="DM924">
        <v>0</v>
      </c>
      <c r="DN924">
        <v>0</v>
      </c>
      <c r="DO924">
        <v>0</v>
      </c>
      <c r="DP924">
        <v>0</v>
      </c>
      <c r="DQ924">
        <v>0</v>
      </c>
    </row>
    <row r="925" spans="1:121" x14ac:dyDescent="0.25">
      <c r="A925" t="s">
        <v>2745</v>
      </c>
      <c r="B925" t="s">
        <v>136</v>
      </c>
      <c r="C925" t="s">
        <v>137</v>
      </c>
      <c r="D925">
        <v>32</v>
      </c>
      <c r="E925" t="s">
        <v>138</v>
      </c>
      <c r="F925" t="s">
        <v>2744</v>
      </c>
      <c r="G925" t="s">
        <v>2746</v>
      </c>
      <c r="H925" t="s">
        <v>141</v>
      </c>
      <c r="I925" t="s">
        <v>142</v>
      </c>
      <c r="J925" s="66">
        <v>200010131360529</v>
      </c>
      <c r="K925" t="s">
        <v>143</v>
      </c>
      <c r="L925">
        <v>4</v>
      </c>
      <c r="M925" s="65">
        <v>45663</v>
      </c>
      <c r="N925" t="s">
        <v>329</v>
      </c>
      <c r="O925" t="s">
        <v>330</v>
      </c>
      <c r="P925" t="s">
        <v>329</v>
      </c>
      <c r="Q925" t="s">
        <v>330</v>
      </c>
      <c r="R925">
        <v>1</v>
      </c>
      <c r="S925" t="s">
        <v>146</v>
      </c>
      <c r="T925" t="s">
        <v>147</v>
      </c>
      <c r="U925" t="s">
        <v>148</v>
      </c>
      <c r="V925" t="s">
        <v>149</v>
      </c>
      <c r="W925" t="s">
        <v>150</v>
      </c>
      <c r="X925">
        <v>1110</v>
      </c>
      <c r="Y925" t="s">
        <v>192</v>
      </c>
      <c r="Z925" t="s">
        <v>193</v>
      </c>
      <c r="AA925" t="s">
        <v>194</v>
      </c>
      <c r="AB925" t="s">
        <v>195</v>
      </c>
      <c r="AC925" t="s">
        <v>196</v>
      </c>
      <c r="AF925" t="s">
        <v>156</v>
      </c>
      <c r="AG925" t="s">
        <v>157</v>
      </c>
      <c r="AP925" t="s">
        <v>158</v>
      </c>
      <c r="AQ925" t="s">
        <v>159</v>
      </c>
      <c r="AR925">
        <v>2025</v>
      </c>
      <c r="AS925">
        <v>12</v>
      </c>
      <c r="AT925" s="65">
        <v>45669</v>
      </c>
      <c r="AU925" t="s">
        <v>160</v>
      </c>
      <c r="AV925" t="s">
        <v>161</v>
      </c>
      <c r="AW925" t="s">
        <v>162</v>
      </c>
      <c r="AX925">
        <v>27494.78</v>
      </c>
      <c r="AY925">
        <v>0</v>
      </c>
      <c r="AZ925">
        <v>0</v>
      </c>
      <c r="BA925">
        <v>0</v>
      </c>
      <c r="BB925">
        <v>0</v>
      </c>
      <c r="BC925">
        <v>0</v>
      </c>
      <c r="BD925">
        <v>0</v>
      </c>
      <c r="BE925">
        <v>0</v>
      </c>
      <c r="BF925">
        <v>0</v>
      </c>
      <c r="BG925">
        <v>0</v>
      </c>
      <c r="BH925">
        <v>0</v>
      </c>
      <c r="BI925">
        <v>0</v>
      </c>
      <c r="BJ925">
        <v>789.1</v>
      </c>
      <c r="BK925">
        <v>0</v>
      </c>
      <c r="BL925">
        <v>835.84</v>
      </c>
      <c r="BM925">
        <v>0</v>
      </c>
      <c r="BN925">
        <v>0</v>
      </c>
      <c r="BO925">
        <v>0</v>
      </c>
      <c r="BP925">
        <v>0</v>
      </c>
      <c r="BQ925">
        <v>0</v>
      </c>
      <c r="BR925">
        <v>0</v>
      </c>
      <c r="BS925">
        <v>0</v>
      </c>
      <c r="BT925">
        <v>0</v>
      </c>
      <c r="BU925">
        <v>0</v>
      </c>
      <c r="BV925">
        <v>0</v>
      </c>
      <c r="BW925">
        <v>0</v>
      </c>
      <c r="BX925">
        <v>0</v>
      </c>
      <c r="BY925">
        <v>0</v>
      </c>
      <c r="BZ925">
        <v>14477.15</v>
      </c>
      <c r="CA925">
        <v>0</v>
      </c>
      <c r="CB925">
        <v>0</v>
      </c>
      <c r="CC925">
        <v>0</v>
      </c>
      <c r="CD925">
        <v>0</v>
      </c>
      <c r="CE925">
        <v>0</v>
      </c>
      <c r="CF925">
        <v>0</v>
      </c>
      <c r="CG925">
        <v>0</v>
      </c>
      <c r="CH925">
        <v>0</v>
      </c>
      <c r="CI925">
        <v>0</v>
      </c>
      <c r="CJ925">
        <v>0</v>
      </c>
      <c r="CK925">
        <v>0</v>
      </c>
      <c r="CL925">
        <v>0</v>
      </c>
      <c r="CM925">
        <v>0</v>
      </c>
      <c r="CN925">
        <v>0</v>
      </c>
      <c r="CO925">
        <v>0</v>
      </c>
      <c r="CP925">
        <v>0</v>
      </c>
      <c r="CQ925">
        <v>0</v>
      </c>
      <c r="CR925">
        <v>0</v>
      </c>
      <c r="CS925">
        <v>0</v>
      </c>
      <c r="CT925">
        <v>0</v>
      </c>
      <c r="CU925">
        <v>0</v>
      </c>
      <c r="CV925">
        <v>0</v>
      </c>
      <c r="CW925">
        <v>0</v>
      </c>
      <c r="CX925">
        <v>0</v>
      </c>
      <c r="CY925">
        <v>0</v>
      </c>
      <c r="CZ925">
        <v>0</v>
      </c>
      <c r="DA925">
        <v>0</v>
      </c>
      <c r="DB925">
        <v>0</v>
      </c>
      <c r="DC925">
        <v>0</v>
      </c>
      <c r="DD925">
        <v>0</v>
      </c>
      <c r="DE925">
        <v>0</v>
      </c>
      <c r="DF925">
        <v>0</v>
      </c>
      <c r="DG925">
        <v>0</v>
      </c>
      <c r="DH925">
        <v>0</v>
      </c>
      <c r="DI925">
        <v>0</v>
      </c>
      <c r="DJ925">
        <v>0</v>
      </c>
      <c r="DK925">
        <v>0</v>
      </c>
      <c r="DL925">
        <v>0</v>
      </c>
      <c r="DM925">
        <v>0</v>
      </c>
      <c r="DN925">
        <v>0</v>
      </c>
      <c r="DO925">
        <v>0</v>
      </c>
      <c r="DP925">
        <v>0</v>
      </c>
      <c r="DQ925">
        <v>0</v>
      </c>
    </row>
    <row r="926" spans="1:121" x14ac:dyDescent="0.25">
      <c r="A926" t="s">
        <v>2748</v>
      </c>
      <c r="B926" t="s">
        <v>136</v>
      </c>
      <c r="C926" t="s">
        <v>137</v>
      </c>
      <c r="D926">
        <v>36</v>
      </c>
      <c r="E926" t="s">
        <v>138</v>
      </c>
      <c r="F926" t="s">
        <v>2747</v>
      </c>
      <c r="G926" s="65">
        <v>30539</v>
      </c>
      <c r="H926" t="s">
        <v>166</v>
      </c>
      <c r="I926" t="s">
        <v>142</v>
      </c>
      <c r="J926" s="66">
        <v>9600039760</v>
      </c>
      <c r="K926" t="s">
        <v>143</v>
      </c>
      <c r="L926">
        <v>1</v>
      </c>
      <c r="M926" s="65">
        <v>45665</v>
      </c>
      <c r="N926" t="s">
        <v>388</v>
      </c>
      <c r="O926" t="s">
        <v>389</v>
      </c>
      <c r="P926" t="s">
        <v>388</v>
      </c>
      <c r="Q926" t="s">
        <v>389</v>
      </c>
      <c r="R926">
        <v>1</v>
      </c>
      <c r="S926" t="s">
        <v>146</v>
      </c>
      <c r="T926" t="s">
        <v>147</v>
      </c>
      <c r="U926" t="s">
        <v>148</v>
      </c>
      <c r="V926" t="s">
        <v>149</v>
      </c>
      <c r="W926" t="s">
        <v>150</v>
      </c>
      <c r="X926">
        <v>3389</v>
      </c>
      <c r="Y926" t="s">
        <v>277</v>
      </c>
      <c r="Z926" t="s">
        <v>193</v>
      </c>
      <c r="AA926" t="s">
        <v>194</v>
      </c>
      <c r="AB926" t="s">
        <v>154</v>
      </c>
      <c r="AC926" t="s">
        <v>155</v>
      </c>
      <c r="AF926" t="s">
        <v>156</v>
      </c>
      <c r="AG926" t="s">
        <v>157</v>
      </c>
      <c r="AP926" t="s">
        <v>158</v>
      </c>
      <c r="AQ926" t="s">
        <v>159</v>
      </c>
      <c r="AR926">
        <v>2025</v>
      </c>
      <c r="AS926">
        <v>12</v>
      </c>
      <c r="AT926" s="65">
        <v>45669</v>
      </c>
      <c r="AU926" t="s">
        <v>160</v>
      </c>
      <c r="AV926" t="s">
        <v>161</v>
      </c>
      <c r="AW926" t="s">
        <v>162</v>
      </c>
      <c r="AX926">
        <v>37500</v>
      </c>
      <c r="AY926">
        <v>0</v>
      </c>
      <c r="AZ926">
        <v>0</v>
      </c>
      <c r="BA926">
        <v>0</v>
      </c>
      <c r="BB926">
        <v>0</v>
      </c>
      <c r="BC926">
        <v>0</v>
      </c>
      <c r="BD926">
        <v>0</v>
      </c>
      <c r="BE926">
        <v>0</v>
      </c>
      <c r="BF926">
        <v>0</v>
      </c>
      <c r="BG926">
        <v>0</v>
      </c>
      <c r="BH926">
        <v>0</v>
      </c>
      <c r="BI926">
        <v>0</v>
      </c>
      <c r="BJ926">
        <v>1076.25</v>
      </c>
      <c r="BK926">
        <v>89.81</v>
      </c>
      <c r="BL926">
        <v>1140</v>
      </c>
      <c r="BM926">
        <v>0</v>
      </c>
      <c r="BN926">
        <v>0</v>
      </c>
      <c r="BO926">
        <v>0</v>
      </c>
      <c r="BP926">
        <v>0</v>
      </c>
      <c r="BQ926">
        <v>0</v>
      </c>
      <c r="BR926">
        <v>0</v>
      </c>
      <c r="BS926">
        <v>0</v>
      </c>
      <c r="BT926">
        <v>0</v>
      </c>
      <c r="BU926">
        <v>0</v>
      </c>
      <c r="BV926">
        <v>0</v>
      </c>
      <c r="BW926">
        <v>0</v>
      </c>
      <c r="BX926">
        <v>0</v>
      </c>
      <c r="BY926">
        <v>0</v>
      </c>
      <c r="BZ926">
        <v>0</v>
      </c>
      <c r="CA926">
        <v>0</v>
      </c>
      <c r="CB926">
        <v>0</v>
      </c>
      <c r="CC926">
        <v>0</v>
      </c>
      <c r="CD926">
        <v>0</v>
      </c>
      <c r="CE926">
        <v>0</v>
      </c>
      <c r="CF926">
        <v>0</v>
      </c>
      <c r="CG926">
        <v>0</v>
      </c>
      <c r="CH926">
        <v>0</v>
      </c>
      <c r="CI926">
        <v>0</v>
      </c>
      <c r="CJ926">
        <v>0</v>
      </c>
      <c r="CK926">
        <v>0</v>
      </c>
      <c r="CL926">
        <v>0</v>
      </c>
      <c r="CM926">
        <v>0</v>
      </c>
      <c r="CN926">
        <v>0</v>
      </c>
      <c r="CO926">
        <v>0</v>
      </c>
      <c r="CP926">
        <v>0</v>
      </c>
      <c r="CQ926">
        <v>0</v>
      </c>
      <c r="CR926">
        <v>0</v>
      </c>
      <c r="CS926">
        <v>0</v>
      </c>
      <c r="CT926">
        <v>0</v>
      </c>
      <c r="CU926">
        <v>0</v>
      </c>
      <c r="CV926">
        <v>0</v>
      </c>
      <c r="CW926">
        <v>0</v>
      </c>
      <c r="CX926">
        <v>0</v>
      </c>
      <c r="CY926">
        <v>0</v>
      </c>
      <c r="CZ926">
        <v>0</v>
      </c>
      <c r="DA926">
        <v>0</v>
      </c>
      <c r="DB926">
        <v>0</v>
      </c>
      <c r="DC926">
        <v>0</v>
      </c>
      <c r="DD926">
        <v>0</v>
      </c>
      <c r="DE926">
        <v>0</v>
      </c>
      <c r="DF926">
        <v>0</v>
      </c>
      <c r="DG926">
        <v>0</v>
      </c>
      <c r="DH926">
        <v>0</v>
      </c>
      <c r="DI926">
        <v>0</v>
      </c>
      <c r="DJ926">
        <v>0</v>
      </c>
      <c r="DK926">
        <v>0</v>
      </c>
      <c r="DL926">
        <v>0</v>
      </c>
      <c r="DM926">
        <v>0</v>
      </c>
      <c r="DN926">
        <v>0</v>
      </c>
      <c r="DO926">
        <v>0</v>
      </c>
      <c r="DP926">
        <v>0</v>
      </c>
      <c r="DQ926">
        <v>0</v>
      </c>
    </row>
    <row r="927" spans="1:121" x14ac:dyDescent="0.25">
      <c r="A927" t="s">
        <v>2750</v>
      </c>
      <c r="B927" t="s">
        <v>136</v>
      </c>
      <c r="C927" t="s">
        <v>137</v>
      </c>
      <c r="D927">
        <v>187</v>
      </c>
      <c r="E927" t="s">
        <v>138</v>
      </c>
      <c r="F927" t="s">
        <v>2749</v>
      </c>
      <c r="G927" s="65">
        <v>21224</v>
      </c>
      <c r="H927" t="s">
        <v>141</v>
      </c>
      <c r="I927" t="s">
        <v>142</v>
      </c>
      <c r="J927" s="66">
        <v>9609007430</v>
      </c>
      <c r="K927" t="s">
        <v>143</v>
      </c>
      <c r="L927">
        <v>1</v>
      </c>
      <c r="M927" s="65">
        <v>45669</v>
      </c>
      <c r="N927" t="s">
        <v>167</v>
      </c>
      <c r="O927" t="s">
        <v>168</v>
      </c>
      <c r="P927" t="s">
        <v>167</v>
      </c>
      <c r="Q927" t="s">
        <v>168</v>
      </c>
      <c r="R927">
        <v>1</v>
      </c>
      <c r="S927" t="s">
        <v>146</v>
      </c>
      <c r="T927" t="s">
        <v>147</v>
      </c>
      <c r="U927" t="s">
        <v>148</v>
      </c>
      <c r="V927" t="s">
        <v>149</v>
      </c>
      <c r="W927" t="s">
        <v>150</v>
      </c>
      <c r="X927">
        <v>1250</v>
      </c>
      <c r="Y927" t="s">
        <v>495</v>
      </c>
      <c r="Z927" t="s">
        <v>193</v>
      </c>
      <c r="AA927" t="s">
        <v>194</v>
      </c>
      <c r="AB927" t="s">
        <v>195</v>
      </c>
      <c r="AC927" t="s">
        <v>196</v>
      </c>
      <c r="AF927" t="s">
        <v>260</v>
      </c>
      <c r="AG927" t="s">
        <v>261</v>
      </c>
      <c r="AP927" t="s">
        <v>158</v>
      </c>
      <c r="AQ927" t="s">
        <v>159</v>
      </c>
      <c r="AR927">
        <v>2025</v>
      </c>
      <c r="AS927">
        <v>12</v>
      </c>
      <c r="AT927" s="65">
        <v>45669</v>
      </c>
      <c r="AU927" t="s">
        <v>160</v>
      </c>
      <c r="AV927" t="s">
        <v>161</v>
      </c>
      <c r="AW927" t="s">
        <v>162</v>
      </c>
      <c r="AX927">
        <v>15600</v>
      </c>
      <c r="AY927">
        <v>0</v>
      </c>
      <c r="AZ927">
        <v>0</v>
      </c>
      <c r="BA927">
        <v>0</v>
      </c>
      <c r="BB927">
        <v>0</v>
      </c>
      <c r="BC927">
        <v>0</v>
      </c>
      <c r="BD927">
        <v>0</v>
      </c>
      <c r="BE927">
        <v>0</v>
      </c>
      <c r="BF927">
        <v>0</v>
      </c>
      <c r="BG927">
        <v>0</v>
      </c>
      <c r="BH927">
        <v>0</v>
      </c>
      <c r="BI927">
        <v>0</v>
      </c>
      <c r="BJ927">
        <v>447.72</v>
      </c>
      <c r="BK927">
        <v>0</v>
      </c>
      <c r="BL927">
        <v>474.24</v>
      </c>
      <c r="BM927">
        <v>0</v>
      </c>
      <c r="BN927">
        <v>0</v>
      </c>
      <c r="BO927">
        <v>0</v>
      </c>
      <c r="BP927">
        <v>0</v>
      </c>
      <c r="BQ927">
        <v>0</v>
      </c>
      <c r="BR927">
        <v>0</v>
      </c>
      <c r="BS927">
        <v>0</v>
      </c>
      <c r="BT927">
        <v>0</v>
      </c>
      <c r="BU927">
        <v>0</v>
      </c>
      <c r="BV927">
        <v>0</v>
      </c>
      <c r="BW927">
        <v>0</v>
      </c>
      <c r="BX927">
        <v>0</v>
      </c>
      <c r="BY927">
        <v>0</v>
      </c>
      <c r="BZ927">
        <v>0</v>
      </c>
      <c r="CA927">
        <v>0</v>
      </c>
      <c r="CB927">
        <v>0</v>
      </c>
      <c r="CC927">
        <v>0</v>
      </c>
      <c r="CD927">
        <v>0</v>
      </c>
      <c r="CE927">
        <v>0</v>
      </c>
      <c r="CF927">
        <v>0</v>
      </c>
      <c r="CG927">
        <v>0</v>
      </c>
      <c r="CH927">
        <v>0</v>
      </c>
      <c r="CI927">
        <v>0</v>
      </c>
      <c r="CJ927">
        <v>0</v>
      </c>
      <c r="CK927">
        <v>0</v>
      </c>
      <c r="CL927">
        <v>0</v>
      </c>
      <c r="CM927">
        <v>0</v>
      </c>
      <c r="CN927">
        <v>0</v>
      </c>
      <c r="CO927">
        <v>0</v>
      </c>
      <c r="CP927">
        <v>0</v>
      </c>
      <c r="CQ927">
        <v>0</v>
      </c>
      <c r="CR927">
        <v>0</v>
      </c>
      <c r="CS927">
        <v>0</v>
      </c>
      <c r="CT927">
        <v>0</v>
      </c>
      <c r="CU927">
        <v>0</v>
      </c>
      <c r="CV927">
        <v>0</v>
      </c>
      <c r="CW927">
        <v>0</v>
      </c>
      <c r="CX927">
        <v>0</v>
      </c>
      <c r="CY927">
        <v>0</v>
      </c>
      <c r="CZ927">
        <v>0</v>
      </c>
      <c r="DA927">
        <v>0</v>
      </c>
      <c r="DB927">
        <v>0</v>
      </c>
      <c r="DC927">
        <v>0</v>
      </c>
      <c r="DD927">
        <v>0</v>
      </c>
      <c r="DE927">
        <v>0</v>
      </c>
      <c r="DF927">
        <v>0</v>
      </c>
      <c r="DG927">
        <v>0</v>
      </c>
      <c r="DH927">
        <v>0</v>
      </c>
      <c r="DI927">
        <v>0</v>
      </c>
      <c r="DJ927">
        <v>0</v>
      </c>
      <c r="DK927">
        <v>0</v>
      </c>
      <c r="DL927">
        <v>0</v>
      </c>
      <c r="DM927">
        <v>0</v>
      </c>
      <c r="DN927">
        <v>0</v>
      </c>
      <c r="DO927">
        <v>0</v>
      </c>
      <c r="DP927">
        <v>0</v>
      </c>
      <c r="DQ927">
        <v>0</v>
      </c>
    </row>
    <row r="928" spans="1:121" x14ac:dyDescent="0.25">
      <c r="A928" t="s">
        <v>2752</v>
      </c>
      <c r="B928" t="s">
        <v>136</v>
      </c>
      <c r="C928" t="s">
        <v>137</v>
      </c>
      <c r="D928">
        <v>105</v>
      </c>
      <c r="E928" t="s">
        <v>138</v>
      </c>
      <c r="F928" t="s">
        <v>2751</v>
      </c>
      <c r="G928" t="s">
        <v>2753</v>
      </c>
      <c r="H928" t="s">
        <v>166</v>
      </c>
      <c r="I928" t="s">
        <v>142</v>
      </c>
      <c r="J928" s="66">
        <v>200019606093392</v>
      </c>
      <c r="K928" t="s">
        <v>143</v>
      </c>
      <c r="L928">
        <v>3</v>
      </c>
      <c r="M928" s="65">
        <v>45663</v>
      </c>
      <c r="N928" t="s">
        <v>185</v>
      </c>
      <c r="O928" t="s">
        <v>186</v>
      </c>
      <c r="P928" t="s">
        <v>185</v>
      </c>
      <c r="Q928" t="s">
        <v>186</v>
      </c>
      <c r="R928">
        <v>1</v>
      </c>
      <c r="S928" t="s">
        <v>146</v>
      </c>
      <c r="T928" t="s">
        <v>147</v>
      </c>
      <c r="U928" t="s">
        <v>148</v>
      </c>
      <c r="V928" t="s">
        <v>149</v>
      </c>
      <c r="W928" t="s">
        <v>150</v>
      </c>
      <c r="X928">
        <v>1693</v>
      </c>
      <c r="Y928" t="s">
        <v>187</v>
      </c>
      <c r="Z928" t="s">
        <v>152</v>
      </c>
      <c r="AA928" t="s">
        <v>153</v>
      </c>
      <c r="AB928" t="s">
        <v>154</v>
      </c>
      <c r="AC928" t="s">
        <v>155</v>
      </c>
      <c r="AF928" t="s">
        <v>188</v>
      </c>
      <c r="AG928" t="s">
        <v>189</v>
      </c>
      <c r="AP928" t="s">
        <v>158</v>
      </c>
      <c r="AQ928" t="s">
        <v>159</v>
      </c>
      <c r="AR928">
        <v>2025</v>
      </c>
      <c r="AS928">
        <v>12</v>
      </c>
      <c r="AT928" s="65">
        <v>45669</v>
      </c>
      <c r="AU928" t="s">
        <v>160</v>
      </c>
      <c r="AV928" t="s">
        <v>161</v>
      </c>
      <c r="AW928" t="s">
        <v>162</v>
      </c>
      <c r="AX928">
        <v>70000</v>
      </c>
      <c r="AY928">
        <v>0</v>
      </c>
      <c r="AZ928">
        <v>0</v>
      </c>
      <c r="BA928">
        <v>0</v>
      </c>
      <c r="BB928">
        <v>0</v>
      </c>
      <c r="BC928">
        <v>0</v>
      </c>
      <c r="BD928">
        <v>0</v>
      </c>
      <c r="BE928">
        <v>0</v>
      </c>
      <c r="BF928">
        <v>0</v>
      </c>
      <c r="BG928">
        <v>0</v>
      </c>
      <c r="BH928">
        <v>0</v>
      </c>
      <c r="BI928">
        <v>0</v>
      </c>
      <c r="BJ928">
        <v>2009</v>
      </c>
      <c r="BK928">
        <v>5368.48</v>
      </c>
      <c r="BL928">
        <v>2128</v>
      </c>
      <c r="BM928">
        <v>0</v>
      </c>
      <c r="BN928">
        <v>0</v>
      </c>
      <c r="BO928">
        <v>0</v>
      </c>
      <c r="BP928">
        <v>0</v>
      </c>
      <c r="BQ928">
        <v>0</v>
      </c>
      <c r="BR928">
        <v>0</v>
      </c>
      <c r="BS928">
        <v>0</v>
      </c>
      <c r="BT928">
        <v>0</v>
      </c>
      <c r="BU928">
        <v>0</v>
      </c>
      <c r="BV928">
        <v>0</v>
      </c>
      <c r="BW928">
        <v>0</v>
      </c>
      <c r="BX928">
        <v>0</v>
      </c>
      <c r="BY928">
        <v>0</v>
      </c>
      <c r="BZ928">
        <v>0</v>
      </c>
      <c r="CA928">
        <v>0</v>
      </c>
      <c r="CB928">
        <v>0</v>
      </c>
      <c r="CC928">
        <v>0</v>
      </c>
      <c r="CD928">
        <v>0</v>
      </c>
      <c r="CE928">
        <v>0</v>
      </c>
      <c r="CF928">
        <v>0</v>
      </c>
      <c r="CG928">
        <v>0</v>
      </c>
      <c r="CH928">
        <v>0</v>
      </c>
      <c r="CI928">
        <v>0</v>
      </c>
      <c r="CJ928">
        <v>0</v>
      </c>
      <c r="CK928">
        <v>0</v>
      </c>
      <c r="CL928">
        <v>0</v>
      </c>
      <c r="CM928">
        <v>0</v>
      </c>
      <c r="CN928">
        <v>0</v>
      </c>
      <c r="CO928">
        <v>0</v>
      </c>
      <c r="CP928">
        <v>0</v>
      </c>
      <c r="CQ928">
        <v>0</v>
      </c>
      <c r="CR928">
        <v>0</v>
      </c>
      <c r="CS928">
        <v>0</v>
      </c>
      <c r="CT928">
        <v>0</v>
      </c>
      <c r="CU928">
        <v>0</v>
      </c>
      <c r="CV928">
        <v>0</v>
      </c>
      <c r="CW928">
        <v>0</v>
      </c>
      <c r="CX928">
        <v>0</v>
      </c>
      <c r="CY928">
        <v>0</v>
      </c>
      <c r="CZ928">
        <v>0</v>
      </c>
      <c r="DA928">
        <v>0</v>
      </c>
      <c r="DB928">
        <v>0</v>
      </c>
      <c r="DC928">
        <v>0</v>
      </c>
      <c r="DD928">
        <v>0</v>
      </c>
      <c r="DE928">
        <v>0</v>
      </c>
      <c r="DF928">
        <v>0</v>
      </c>
      <c r="DG928">
        <v>0</v>
      </c>
      <c r="DH928">
        <v>0</v>
      </c>
      <c r="DI928">
        <v>0</v>
      </c>
      <c r="DJ928">
        <v>0</v>
      </c>
      <c r="DK928">
        <v>0</v>
      </c>
      <c r="DL928">
        <v>0</v>
      </c>
      <c r="DM928">
        <v>0</v>
      </c>
      <c r="DN928">
        <v>0</v>
      </c>
      <c r="DO928">
        <v>0</v>
      </c>
      <c r="DP928">
        <v>0</v>
      </c>
      <c r="DQ928">
        <v>0</v>
      </c>
    </row>
    <row r="929" spans="1:121" x14ac:dyDescent="0.25">
      <c r="A929" t="s">
        <v>2755</v>
      </c>
      <c r="B929" t="s">
        <v>136</v>
      </c>
      <c r="C929" t="s">
        <v>137</v>
      </c>
      <c r="D929">
        <v>104</v>
      </c>
      <c r="E929" t="s">
        <v>138</v>
      </c>
      <c r="F929" t="s">
        <v>2754</v>
      </c>
      <c r="G929" s="65">
        <v>25606</v>
      </c>
      <c r="H929" t="s">
        <v>166</v>
      </c>
      <c r="I929" t="s">
        <v>142</v>
      </c>
      <c r="J929" s="66">
        <v>200010130745967</v>
      </c>
      <c r="K929" t="s">
        <v>143</v>
      </c>
      <c r="L929">
        <v>4</v>
      </c>
      <c r="M929" s="65">
        <v>45663</v>
      </c>
      <c r="N929" t="s">
        <v>144</v>
      </c>
      <c r="O929" t="s">
        <v>145</v>
      </c>
      <c r="P929" t="s">
        <v>144</v>
      </c>
      <c r="Q929" t="s">
        <v>145</v>
      </c>
      <c r="R929">
        <v>1</v>
      </c>
      <c r="S929" t="s">
        <v>146</v>
      </c>
      <c r="T929" t="s">
        <v>147</v>
      </c>
      <c r="U929" t="s">
        <v>148</v>
      </c>
      <c r="V929" t="s">
        <v>149</v>
      </c>
      <c r="W929" t="s">
        <v>150</v>
      </c>
      <c r="X929">
        <v>1360</v>
      </c>
      <c r="Y929" t="s">
        <v>1103</v>
      </c>
      <c r="AB929" t="s">
        <v>154</v>
      </c>
      <c r="AC929" t="s">
        <v>155</v>
      </c>
      <c r="AP929" t="s">
        <v>158</v>
      </c>
      <c r="AQ929" t="s">
        <v>159</v>
      </c>
      <c r="AR929">
        <v>2025</v>
      </c>
      <c r="AS929">
        <v>12</v>
      </c>
      <c r="AT929" s="65">
        <v>45669</v>
      </c>
      <c r="AU929" t="s">
        <v>160</v>
      </c>
      <c r="AV929" t="s">
        <v>161</v>
      </c>
      <c r="AW929" t="s">
        <v>162</v>
      </c>
      <c r="AX929">
        <v>30919.13</v>
      </c>
      <c r="AY929">
        <v>0</v>
      </c>
      <c r="AZ929">
        <v>0</v>
      </c>
      <c r="BA929">
        <v>0</v>
      </c>
      <c r="BB929">
        <v>0</v>
      </c>
      <c r="BC929">
        <v>0</v>
      </c>
      <c r="BD929">
        <v>0</v>
      </c>
      <c r="BE929">
        <v>0</v>
      </c>
      <c r="BF929">
        <v>0</v>
      </c>
      <c r="BG929">
        <v>0</v>
      </c>
      <c r="BH929">
        <v>0</v>
      </c>
      <c r="BI929">
        <v>0</v>
      </c>
      <c r="BJ929">
        <v>887.38</v>
      </c>
      <c r="BK929">
        <v>0</v>
      </c>
      <c r="BL929">
        <v>939.94</v>
      </c>
      <c r="BM929">
        <v>0</v>
      </c>
      <c r="BN929">
        <v>0</v>
      </c>
      <c r="BO929">
        <v>0</v>
      </c>
      <c r="BP929">
        <v>0</v>
      </c>
      <c r="BQ929">
        <v>0</v>
      </c>
      <c r="BR929">
        <v>0</v>
      </c>
      <c r="BS929">
        <v>0</v>
      </c>
      <c r="BT929">
        <v>0</v>
      </c>
      <c r="BU929">
        <v>0</v>
      </c>
      <c r="BV929">
        <v>0</v>
      </c>
      <c r="BW929">
        <v>0</v>
      </c>
      <c r="BX929">
        <v>0</v>
      </c>
      <c r="BY929">
        <v>0</v>
      </c>
      <c r="BZ929">
        <v>21408.07</v>
      </c>
      <c r="CA929">
        <v>0</v>
      </c>
      <c r="CB929">
        <v>0</v>
      </c>
      <c r="CC929">
        <v>0</v>
      </c>
      <c r="CD929">
        <v>0</v>
      </c>
      <c r="CE929">
        <v>0</v>
      </c>
      <c r="CF929">
        <v>0</v>
      </c>
      <c r="CG929">
        <v>0</v>
      </c>
      <c r="CH929">
        <v>0</v>
      </c>
      <c r="CI929">
        <v>0</v>
      </c>
      <c r="CJ929">
        <v>0</v>
      </c>
      <c r="CK929">
        <v>0</v>
      </c>
      <c r="CL929">
        <v>0</v>
      </c>
      <c r="CM929">
        <v>0</v>
      </c>
      <c r="CN929">
        <v>0</v>
      </c>
      <c r="CO929">
        <v>0</v>
      </c>
      <c r="CP929">
        <v>0</v>
      </c>
      <c r="CQ929">
        <v>0</v>
      </c>
      <c r="CR929">
        <v>0</v>
      </c>
      <c r="CS929">
        <v>0</v>
      </c>
      <c r="CT929">
        <v>0</v>
      </c>
      <c r="CU929">
        <v>0</v>
      </c>
      <c r="CV929">
        <v>0</v>
      </c>
      <c r="CW929">
        <v>0</v>
      </c>
      <c r="CX929">
        <v>0</v>
      </c>
      <c r="CY929">
        <v>0</v>
      </c>
      <c r="CZ929">
        <v>0</v>
      </c>
      <c r="DA929">
        <v>0</v>
      </c>
      <c r="DB929">
        <v>0</v>
      </c>
      <c r="DC929">
        <v>0</v>
      </c>
      <c r="DD929">
        <v>0</v>
      </c>
      <c r="DE929">
        <v>0</v>
      </c>
      <c r="DF929">
        <v>0</v>
      </c>
      <c r="DG929">
        <v>0</v>
      </c>
      <c r="DH929">
        <v>0</v>
      </c>
      <c r="DI929">
        <v>0</v>
      </c>
      <c r="DJ929">
        <v>0</v>
      </c>
      <c r="DK929">
        <v>0</v>
      </c>
      <c r="DL929">
        <v>0</v>
      </c>
      <c r="DM929">
        <v>0</v>
      </c>
      <c r="DN929">
        <v>0</v>
      </c>
      <c r="DO929">
        <v>0</v>
      </c>
      <c r="DP929">
        <v>0</v>
      </c>
      <c r="DQ929">
        <v>0</v>
      </c>
    </row>
    <row r="930" spans="1:121" x14ac:dyDescent="0.25">
      <c r="A930" t="s">
        <v>2757</v>
      </c>
      <c r="B930" t="s">
        <v>136</v>
      </c>
      <c r="C930" t="s">
        <v>137</v>
      </c>
      <c r="D930">
        <v>205</v>
      </c>
      <c r="E930" t="s">
        <v>138</v>
      </c>
      <c r="F930" t="s">
        <v>2756</v>
      </c>
      <c r="G930" t="s">
        <v>2758</v>
      </c>
      <c r="H930" t="s">
        <v>166</v>
      </c>
      <c r="I930" t="s">
        <v>142</v>
      </c>
      <c r="J930" s="66">
        <v>200019603300627</v>
      </c>
      <c r="K930" t="s">
        <v>143</v>
      </c>
      <c r="L930">
        <v>3</v>
      </c>
      <c r="M930" s="65">
        <v>45663</v>
      </c>
      <c r="N930" t="s">
        <v>144</v>
      </c>
      <c r="O930" t="s">
        <v>145</v>
      </c>
      <c r="P930" t="s">
        <v>144</v>
      </c>
      <c r="Q930" t="s">
        <v>145</v>
      </c>
      <c r="R930">
        <v>1</v>
      </c>
      <c r="S930" t="s">
        <v>146</v>
      </c>
      <c r="T930" t="s">
        <v>147</v>
      </c>
      <c r="U930" t="s">
        <v>148</v>
      </c>
      <c r="V930" t="s">
        <v>149</v>
      </c>
      <c r="W930" t="s">
        <v>150</v>
      </c>
      <c r="X930">
        <v>2210</v>
      </c>
      <c r="Y930" t="s">
        <v>170</v>
      </c>
      <c r="AB930" t="s">
        <v>154</v>
      </c>
      <c r="AC930" t="s">
        <v>155</v>
      </c>
      <c r="AP930" t="s">
        <v>158</v>
      </c>
      <c r="AQ930" t="s">
        <v>159</v>
      </c>
      <c r="AR930">
        <v>2025</v>
      </c>
      <c r="AS930">
        <v>12</v>
      </c>
      <c r="AT930" s="65">
        <v>45669</v>
      </c>
      <c r="AU930" t="s">
        <v>160</v>
      </c>
      <c r="AV930" t="s">
        <v>161</v>
      </c>
      <c r="AW930" t="s">
        <v>162</v>
      </c>
      <c r="AX930">
        <v>40796.25</v>
      </c>
      <c r="AY930">
        <v>0</v>
      </c>
      <c r="AZ930">
        <v>0</v>
      </c>
      <c r="BA930">
        <v>0</v>
      </c>
      <c r="BB930">
        <v>0</v>
      </c>
      <c r="BC930">
        <v>0</v>
      </c>
      <c r="BD930">
        <v>0</v>
      </c>
      <c r="BE930">
        <v>0</v>
      </c>
      <c r="BF930">
        <v>0</v>
      </c>
      <c r="BG930">
        <v>0</v>
      </c>
      <c r="BH930">
        <v>0</v>
      </c>
      <c r="BI930">
        <v>0</v>
      </c>
      <c r="BJ930">
        <v>1170.8499999999999</v>
      </c>
      <c r="BK930">
        <v>555.03</v>
      </c>
      <c r="BL930">
        <v>1240.21</v>
      </c>
      <c r="BM930">
        <v>0</v>
      </c>
      <c r="BN930">
        <v>0</v>
      </c>
      <c r="BO930">
        <v>0</v>
      </c>
      <c r="BP930">
        <v>0</v>
      </c>
      <c r="BQ930">
        <v>0</v>
      </c>
      <c r="BR930">
        <v>0</v>
      </c>
      <c r="BS930">
        <v>0</v>
      </c>
      <c r="BT930">
        <v>0</v>
      </c>
      <c r="BU930">
        <v>0</v>
      </c>
      <c r="BV930">
        <v>0</v>
      </c>
      <c r="BW930">
        <v>0</v>
      </c>
      <c r="BX930">
        <v>0</v>
      </c>
      <c r="BY930">
        <v>0</v>
      </c>
      <c r="BZ930">
        <v>0</v>
      </c>
      <c r="CA930">
        <v>0</v>
      </c>
      <c r="CB930">
        <v>0</v>
      </c>
      <c r="CC930">
        <v>0</v>
      </c>
      <c r="CD930">
        <v>0</v>
      </c>
      <c r="CE930">
        <v>0</v>
      </c>
      <c r="CF930">
        <v>0</v>
      </c>
      <c r="CG930">
        <v>0</v>
      </c>
      <c r="CH930">
        <v>0</v>
      </c>
      <c r="CI930">
        <v>0</v>
      </c>
      <c r="CJ930">
        <v>0</v>
      </c>
      <c r="CK930">
        <v>0</v>
      </c>
      <c r="CL930">
        <v>0</v>
      </c>
      <c r="CM930">
        <v>0</v>
      </c>
      <c r="CN930">
        <v>0</v>
      </c>
      <c r="CO930">
        <v>0</v>
      </c>
      <c r="CP930">
        <v>0</v>
      </c>
      <c r="CQ930">
        <v>0</v>
      </c>
      <c r="CR930">
        <v>0</v>
      </c>
      <c r="CS930">
        <v>0</v>
      </c>
      <c r="CT930">
        <v>0</v>
      </c>
      <c r="CU930">
        <v>0</v>
      </c>
      <c r="CV930">
        <v>0</v>
      </c>
      <c r="CW930">
        <v>0</v>
      </c>
      <c r="CX930">
        <v>0</v>
      </c>
      <c r="CY930">
        <v>0</v>
      </c>
      <c r="CZ930">
        <v>0</v>
      </c>
      <c r="DA930">
        <v>0</v>
      </c>
      <c r="DB930">
        <v>0</v>
      </c>
      <c r="DC930">
        <v>0</v>
      </c>
      <c r="DD930">
        <v>0</v>
      </c>
      <c r="DE930">
        <v>0</v>
      </c>
      <c r="DF930">
        <v>0</v>
      </c>
      <c r="DG930">
        <v>0</v>
      </c>
      <c r="DH930">
        <v>0</v>
      </c>
      <c r="DI930">
        <v>0</v>
      </c>
      <c r="DJ930">
        <v>0</v>
      </c>
      <c r="DK930">
        <v>0</v>
      </c>
      <c r="DL930">
        <v>0</v>
      </c>
      <c r="DM930">
        <v>0</v>
      </c>
      <c r="DN930">
        <v>0</v>
      </c>
      <c r="DO930">
        <v>0</v>
      </c>
      <c r="DP930">
        <v>0</v>
      </c>
      <c r="DQ930">
        <v>0</v>
      </c>
    </row>
    <row r="931" spans="1:121" x14ac:dyDescent="0.25">
      <c r="A931" t="s">
        <v>2760</v>
      </c>
      <c r="B931" t="s">
        <v>136</v>
      </c>
      <c r="C931" t="s">
        <v>137</v>
      </c>
      <c r="D931">
        <v>65</v>
      </c>
      <c r="E931" t="s">
        <v>138</v>
      </c>
      <c r="F931" t="s">
        <v>2759</v>
      </c>
      <c r="G931" t="s">
        <v>2761</v>
      </c>
      <c r="H931" t="s">
        <v>166</v>
      </c>
      <c r="I931" t="s">
        <v>206</v>
      </c>
      <c r="J931" s="66">
        <v>9603227471</v>
      </c>
      <c r="K931" t="s">
        <v>143</v>
      </c>
      <c r="L931">
        <v>1</v>
      </c>
      <c r="M931" s="65">
        <v>45664</v>
      </c>
      <c r="N931" t="s">
        <v>246</v>
      </c>
      <c r="O931" t="s">
        <v>247</v>
      </c>
      <c r="P931" t="s">
        <v>246</v>
      </c>
      <c r="Q931" t="s">
        <v>247</v>
      </c>
      <c r="R931">
        <v>34</v>
      </c>
      <c r="S931" t="s">
        <v>169</v>
      </c>
      <c r="T931" t="s">
        <v>147</v>
      </c>
      <c r="U931" t="s">
        <v>148</v>
      </c>
      <c r="V931" t="s">
        <v>149</v>
      </c>
      <c r="W931" t="s">
        <v>150</v>
      </c>
      <c r="X931">
        <v>1500</v>
      </c>
      <c r="Y931" t="s">
        <v>264</v>
      </c>
      <c r="Z931" t="s">
        <v>152</v>
      </c>
      <c r="AA931" t="s">
        <v>153</v>
      </c>
      <c r="AB931" t="s">
        <v>154</v>
      </c>
      <c r="AC931" t="s">
        <v>155</v>
      </c>
      <c r="AF931" t="s">
        <v>188</v>
      </c>
      <c r="AG931" t="s">
        <v>189</v>
      </c>
      <c r="AP931" t="s">
        <v>158</v>
      </c>
      <c r="AQ931" t="s">
        <v>159</v>
      </c>
      <c r="AR931">
        <v>2025</v>
      </c>
      <c r="AS931">
        <v>12</v>
      </c>
      <c r="AT931" s="65">
        <v>45669</v>
      </c>
      <c r="AU931" t="s">
        <v>160</v>
      </c>
      <c r="AV931" t="s">
        <v>161</v>
      </c>
      <c r="AW931" t="s">
        <v>171</v>
      </c>
      <c r="AX931">
        <v>0</v>
      </c>
      <c r="AY931">
        <v>0</v>
      </c>
      <c r="AZ931">
        <v>0</v>
      </c>
      <c r="BA931">
        <v>0</v>
      </c>
      <c r="BB931">
        <v>0</v>
      </c>
      <c r="BC931">
        <v>0</v>
      </c>
      <c r="BD931">
        <v>0</v>
      </c>
      <c r="BE931">
        <v>0</v>
      </c>
      <c r="BF931">
        <v>0</v>
      </c>
      <c r="BG931">
        <v>0</v>
      </c>
      <c r="BH931">
        <v>0</v>
      </c>
      <c r="BI931">
        <v>0</v>
      </c>
      <c r="BJ931">
        <v>2296</v>
      </c>
      <c r="BK931">
        <v>7400.87</v>
      </c>
      <c r="BL931">
        <v>2432</v>
      </c>
      <c r="BM931">
        <v>0</v>
      </c>
      <c r="BN931">
        <v>0</v>
      </c>
      <c r="BO931">
        <v>0</v>
      </c>
      <c r="BP931">
        <v>0</v>
      </c>
      <c r="BQ931">
        <v>0</v>
      </c>
      <c r="BR931">
        <v>0</v>
      </c>
      <c r="BS931">
        <v>0</v>
      </c>
      <c r="BT931">
        <v>0</v>
      </c>
      <c r="BU931">
        <v>0</v>
      </c>
      <c r="BV931">
        <v>0</v>
      </c>
      <c r="BW931">
        <v>0</v>
      </c>
      <c r="BX931">
        <v>0</v>
      </c>
      <c r="BY931">
        <v>0</v>
      </c>
      <c r="BZ931">
        <v>0</v>
      </c>
      <c r="CA931">
        <v>0</v>
      </c>
      <c r="CB931">
        <v>0</v>
      </c>
      <c r="CC931">
        <v>0</v>
      </c>
      <c r="CD931">
        <v>0</v>
      </c>
      <c r="CE931">
        <v>0</v>
      </c>
      <c r="CF931">
        <v>0</v>
      </c>
      <c r="CG931">
        <v>0</v>
      </c>
      <c r="CH931">
        <v>0</v>
      </c>
      <c r="CI931">
        <v>0</v>
      </c>
      <c r="CJ931">
        <v>0</v>
      </c>
      <c r="CK931">
        <v>0</v>
      </c>
      <c r="CL931">
        <v>0</v>
      </c>
      <c r="CM931">
        <v>0</v>
      </c>
      <c r="CN931">
        <v>0</v>
      </c>
      <c r="CO931">
        <v>0</v>
      </c>
      <c r="CP931">
        <v>0</v>
      </c>
      <c r="CQ931">
        <v>0</v>
      </c>
      <c r="CR931">
        <v>0</v>
      </c>
      <c r="CS931">
        <v>0</v>
      </c>
      <c r="CT931">
        <v>0</v>
      </c>
      <c r="CU931">
        <v>0</v>
      </c>
      <c r="CV931">
        <v>0</v>
      </c>
      <c r="CW931">
        <v>0</v>
      </c>
      <c r="CX931">
        <v>0</v>
      </c>
      <c r="CY931">
        <v>0</v>
      </c>
      <c r="CZ931">
        <v>0</v>
      </c>
      <c r="DA931">
        <v>0</v>
      </c>
      <c r="DB931">
        <v>0</v>
      </c>
      <c r="DC931">
        <v>0</v>
      </c>
      <c r="DD931">
        <v>0</v>
      </c>
      <c r="DE931">
        <v>0</v>
      </c>
      <c r="DF931">
        <v>0</v>
      </c>
      <c r="DG931">
        <v>0</v>
      </c>
      <c r="DH931">
        <v>0</v>
      </c>
      <c r="DI931">
        <v>0</v>
      </c>
      <c r="DJ931">
        <v>0</v>
      </c>
      <c r="DK931">
        <v>0</v>
      </c>
      <c r="DL931">
        <v>0</v>
      </c>
      <c r="DM931">
        <v>0</v>
      </c>
      <c r="DN931">
        <v>0</v>
      </c>
      <c r="DO931">
        <v>0</v>
      </c>
      <c r="DP931">
        <v>0</v>
      </c>
      <c r="DQ931">
        <v>0</v>
      </c>
    </row>
    <row r="932" spans="1:121" x14ac:dyDescent="0.25">
      <c r="A932" t="s">
        <v>2763</v>
      </c>
      <c r="B932" t="s">
        <v>136</v>
      </c>
      <c r="C932" t="s">
        <v>137</v>
      </c>
      <c r="D932">
        <v>190</v>
      </c>
      <c r="E932" t="s">
        <v>138</v>
      </c>
      <c r="F932" t="s">
        <v>2762</v>
      </c>
      <c r="G932" t="s">
        <v>2764</v>
      </c>
      <c r="H932" t="s">
        <v>166</v>
      </c>
      <c r="I932" t="s">
        <v>142</v>
      </c>
      <c r="J932" s="66">
        <v>9608589771</v>
      </c>
      <c r="K932" t="s">
        <v>143</v>
      </c>
      <c r="L932">
        <v>1</v>
      </c>
      <c r="M932" s="65">
        <v>45665</v>
      </c>
      <c r="N932" t="s">
        <v>329</v>
      </c>
      <c r="O932" t="s">
        <v>330</v>
      </c>
      <c r="P932" t="s">
        <v>329</v>
      </c>
      <c r="Q932" t="s">
        <v>330</v>
      </c>
      <c r="R932">
        <v>1</v>
      </c>
      <c r="S932" t="s">
        <v>146</v>
      </c>
      <c r="T932" t="s">
        <v>147</v>
      </c>
      <c r="U932" t="s">
        <v>148</v>
      </c>
      <c r="V932" t="s">
        <v>149</v>
      </c>
      <c r="W932" t="s">
        <v>150</v>
      </c>
      <c r="X932">
        <v>1975</v>
      </c>
      <c r="Y932" t="s">
        <v>886</v>
      </c>
      <c r="Z932" t="s">
        <v>193</v>
      </c>
      <c r="AA932" t="s">
        <v>194</v>
      </c>
      <c r="AB932" t="s">
        <v>195</v>
      </c>
      <c r="AC932" t="s">
        <v>196</v>
      </c>
      <c r="AF932" t="s">
        <v>260</v>
      </c>
      <c r="AG932" t="s">
        <v>261</v>
      </c>
      <c r="AP932" t="s">
        <v>158</v>
      </c>
      <c r="AQ932" t="s">
        <v>159</v>
      </c>
      <c r="AR932">
        <v>2025</v>
      </c>
      <c r="AS932">
        <v>12</v>
      </c>
      <c r="AT932" s="65">
        <v>45669</v>
      </c>
      <c r="AU932" t="s">
        <v>160</v>
      </c>
      <c r="AV932" t="s">
        <v>161</v>
      </c>
      <c r="AW932" t="s">
        <v>162</v>
      </c>
      <c r="AX932">
        <v>25000</v>
      </c>
      <c r="AY932">
        <v>0</v>
      </c>
      <c r="AZ932">
        <v>0</v>
      </c>
      <c r="BA932">
        <v>0</v>
      </c>
      <c r="BB932">
        <v>0</v>
      </c>
      <c r="BC932">
        <v>0</v>
      </c>
      <c r="BD932">
        <v>0</v>
      </c>
      <c r="BE932">
        <v>0</v>
      </c>
      <c r="BF932">
        <v>0</v>
      </c>
      <c r="BG932">
        <v>0</v>
      </c>
      <c r="BH932">
        <v>0</v>
      </c>
      <c r="BI932">
        <v>0</v>
      </c>
      <c r="BJ932">
        <v>717.5</v>
      </c>
      <c r="BK932">
        <v>0</v>
      </c>
      <c r="BL932">
        <v>760</v>
      </c>
      <c r="BM932">
        <v>0</v>
      </c>
      <c r="BN932">
        <v>0</v>
      </c>
      <c r="BO932">
        <v>0</v>
      </c>
      <c r="BP932">
        <v>0</v>
      </c>
      <c r="BQ932">
        <v>0</v>
      </c>
      <c r="BR932">
        <v>0</v>
      </c>
      <c r="BS932">
        <v>0</v>
      </c>
      <c r="BT932">
        <v>0</v>
      </c>
      <c r="BU932">
        <v>0</v>
      </c>
      <c r="BV932">
        <v>0</v>
      </c>
      <c r="BW932">
        <v>0</v>
      </c>
      <c r="BX932">
        <v>0</v>
      </c>
      <c r="BY932">
        <v>0</v>
      </c>
      <c r="BZ932">
        <v>0</v>
      </c>
      <c r="CA932">
        <v>0</v>
      </c>
      <c r="CB932">
        <v>0</v>
      </c>
      <c r="CC932">
        <v>0</v>
      </c>
      <c r="CD932">
        <v>0</v>
      </c>
      <c r="CE932">
        <v>0</v>
      </c>
      <c r="CF932">
        <v>0</v>
      </c>
      <c r="CG932">
        <v>0</v>
      </c>
      <c r="CH932">
        <v>0</v>
      </c>
      <c r="CI932">
        <v>0</v>
      </c>
      <c r="CJ932">
        <v>0</v>
      </c>
      <c r="CK932">
        <v>0</v>
      </c>
      <c r="CL932">
        <v>0</v>
      </c>
      <c r="CM932">
        <v>0</v>
      </c>
      <c r="CN932">
        <v>0</v>
      </c>
      <c r="CO932">
        <v>0</v>
      </c>
      <c r="CP932">
        <v>0</v>
      </c>
      <c r="CQ932">
        <v>0</v>
      </c>
      <c r="CR932">
        <v>0</v>
      </c>
      <c r="CS932">
        <v>0</v>
      </c>
      <c r="CT932">
        <v>0</v>
      </c>
      <c r="CU932">
        <v>0</v>
      </c>
      <c r="CV932">
        <v>0</v>
      </c>
      <c r="CW932">
        <v>0</v>
      </c>
      <c r="CX932">
        <v>0</v>
      </c>
      <c r="CY932">
        <v>0</v>
      </c>
      <c r="CZ932">
        <v>0</v>
      </c>
      <c r="DA932">
        <v>0</v>
      </c>
      <c r="DB932">
        <v>0</v>
      </c>
      <c r="DC932">
        <v>0</v>
      </c>
      <c r="DD932">
        <v>0</v>
      </c>
      <c r="DE932">
        <v>0</v>
      </c>
      <c r="DF932">
        <v>0</v>
      </c>
      <c r="DG932">
        <v>0</v>
      </c>
      <c r="DH932">
        <v>0</v>
      </c>
      <c r="DI932">
        <v>0</v>
      </c>
      <c r="DJ932">
        <v>0</v>
      </c>
      <c r="DK932">
        <v>0</v>
      </c>
      <c r="DL932">
        <v>0</v>
      </c>
      <c r="DM932">
        <v>0</v>
      </c>
      <c r="DN932">
        <v>0</v>
      </c>
      <c r="DO932">
        <v>0</v>
      </c>
      <c r="DP932">
        <v>0</v>
      </c>
      <c r="DQ932">
        <v>0</v>
      </c>
    </row>
    <row r="933" spans="1:121" x14ac:dyDescent="0.25">
      <c r="A933" t="s">
        <v>2766</v>
      </c>
      <c r="B933" t="s">
        <v>136</v>
      </c>
      <c r="C933" t="s">
        <v>137</v>
      </c>
      <c r="D933">
        <v>18</v>
      </c>
      <c r="E933" t="s">
        <v>138</v>
      </c>
      <c r="F933" t="s">
        <v>2765</v>
      </c>
      <c r="G933" t="s">
        <v>2767</v>
      </c>
      <c r="H933" t="s">
        <v>141</v>
      </c>
      <c r="I933" t="s">
        <v>142</v>
      </c>
      <c r="J933" s="66">
        <v>9604834630</v>
      </c>
      <c r="K933" t="s">
        <v>143</v>
      </c>
      <c r="L933">
        <v>1</v>
      </c>
      <c r="M933" s="65">
        <v>45665</v>
      </c>
      <c r="N933" t="s">
        <v>324</v>
      </c>
      <c r="O933" t="s">
        <v>325</v>
      </c>
      <c r="P933" t="s">
        <v>324</v>
      </c>
      <c r="Q933" t="s">
        <v>325</v>
      </c>
      <c r="R933">
        <v>34</v>
      </c>
      <c r="S933" t="s">
        <v>169</v>
      </c>
      <c r="T933" t="s">
        <v>147</v>
      </c>
      <c r="U933" t="s">
        <v>148</v>
      </c>
      <c r="V933" t="s">
        <v>149</v>
      </c>
      <c r="W933" t="s">
        <v>150</v>
      </c>
      <c r="X933">
        <v>3745</v>
      </c>
      <c r="Y933" t="s">
        <v>1476</v>
      </c>
      <c r="Z933" t="s">
        <v>152</v>
      </c>
      <c r="AA933" t="s">
        <v>153</v>
      </c>
      <c r="AB933" t="s">
        <v>154</v>
      </c>
      <c r="AC933" t="s">
        <v>155</v>
      </c>
      <c r="AF933" t="s">
        <v>188</v>
      </c>
      <c r="AG933" t="s">
        <v>189</v>
      </c>
      <c r="AP933" t="s">
        <v>158</v>
      </c>
      <c r="AQ933" t="s">
        <v>159</v>
      </c>
      <c r="AR933">
        <v>2025</v>
      </c>
      <c r="AS933">
        <v>12</v>
      </c>
      <c r="AT933" s="65">
        <v>45669</v>
      </c>
      <c r="AU933" t="s">
        <v>160</v>
      </c>
      <c r="AV933" t="s">
        <v>161</v>
      </c>
      <c r="AW933" t="s">
        <v>171</v>
      </c>
      <c r="AX933">
        <v>0</v>
      </c>
      <c r="AY933">
        <v>0</v>
      </c>
      <c r="AZ933">
        <v>0</v>
      </c>
      <c r="BA933">
        <v>0</v>
      </c>
      <c r="BB933">
        <v>0</v>
      </c>
      <c r="BC933">
        <v>0</v>
      </c>
      <c r="BD933">
        <v>0</v>
      </c>
      <c r="BE933">
        <v>0</v>
      </c>
      <c r="BF933">
        <v>0</v>
      </c>
      <c r="BG933">
        <v>0</v>
      </c>
      <c r="BH933">
        <v>0</v>
      </c>
      <c r="BI933">
        <v>0</v>
      </c>
      <c r="BJ933">
        <v>2296</v>
      </c>
      <c r="BK933">
        <v>7400.87</v>
      </c>
      <c r="BL933">
        <v>2432</v>
      </c>
      <c r="BM933">
        <v>0</v>
      </c>
      <c r="BN933">
        <v>0</v>
      </c>
      <c r="BO933">
        <v>0</v>
      </c>
      <c r="BP933">
        <v>0</v>
      </c>
      <c r="BQ933">
        <v>0</v>
      </c>
      <c r="BR933">
        <v>0</v>
      </c>
      <c r="BS933">
        <v>0</v>
      </c>
      <c r="BT933">
        <v>0</v>
      </c>
      <c r="BU933">
        <v>0</v>
      </c>
      <c r="BV933">
        <v>0</v>
      </c>
      <c r="BW933">
        <v>0</v>
      </c>
      <c r="BX933">
        <v>0</v>
      </c>
      <c r="BY933">
        <v>0</v>
      </c>
      <c r="BZ933">
        <v>0</v>
      </c>
      <c r="CA933">
        <v>0</v>
      </c>
      <c r="CB933">
        <v>0</v>
      </c>
      <c r="CC933">
        <v>0</v>
      </c>
      <c r="CD933">
        <v>0</v>
      </c>
      <c r="CE933">
        <v>0</v>
      </c>
      <c r="CF933">
        <v>0</v>
      </c>
      <c r="CG933">
        <v>0</v>
      </c>
      <c r="CH933">
        <v>0</v>
      </c>
      <c r="CI933">
        <v>0</v>
      </c>
      <c r="CJ933">
        <v>0</v>
      </c>
      <c r="CK933">
        <v>0</v>
      </c>
      <c r="CL933">
        <v>0</v>
      </c>
      <c r="CM933">
        <v>0</v>
      </c>
      <c r="CN933">
        <v>0</v>
      </c>
      <c r="CO933">
        <v>0</v>
      </c>
      <c r="CP933">
        <v>0</v>
      </c>
      <c r="CQ933">
        <v>0</v>
      </c>
      <c r="CR933">
        <v>0</v>
      </c>
      <c r="CS933">
        <v>0</v>
      </c>
      <c r="CT933">
        <v>0</v>
      </c>
      <c r="CU933">
        <v>0</v>
      </c>
      <c r="CV933">
        <v>0</v>
      </c>
      <c r="CW933">
        <v>0</v>
      </c>
      <c r="CX933">
        <v>0</v>
      </c>
      <c r="CY933">
        <v>0</v>
      </c>
      <c r="CZ933">
        <v>0</v>
      </c>
      <c r="DA933">
        <v>0</v>
      </c>
      <c r="DB933">
        <v>0</v>
      </c>
      <c r="DC933">
        <v>0</v>
      </c>
      <c r="DD933">
        <v>0</v>
      </c>
      <c r="DE933">
        <v>0</v>
      </c>
      <c r="DF933">
        <v>0</v>
      </c>
      <c r="DG933">
        <v>0</v>
      </c>
      <c r="DH933">
        <v>0</v>
      </c>
      <c r="DI933">
        <v>0</v>
      </c>
      <c r="DJ933">
        <v>0</v>
      </c>
      <c r="DK933">
        <v>0</v>
      </c>
      <c r="DL933">
        <v>0</v>
      </c>
      <c r="DM933">
        <v>0</v>
      </c>
      <c r="DN933">
        <v>0</v>
      </c>
      <c r="DO933">
        <v>0</v>
      </c>
      <c r="DP933">
        <v>0</v>
      </c>
      <c r="DQ933">
        <v>0</v>
      </c>
    </row>
    <row r="934" spans="1:121" x14ac:dyDescent="0.25">
      <c r="A934" t="s">
        <v>2769</v>
      </c>
      <c r="B934" t="s">
        <v>136</v>
      </c>
      <c r="C934" t="s">
        <v>137</v>
      </c>
      <c r="D934">
        <v>327</v>
      </c>
      <c r="E934" t="s">
        <v>138</v>
      </c>
      <c r="F934" t="s">
        <v>2768</v>
      </c>
      <c r="G934" s="65">
        <v>27243</v>
      </c>
      <c r="H934" t="s">
        <v>166</v>
      </c>
      <c r="I934" t="s">
        <v>142</v>
      </c>
      <c r="J934" s="66">
        <v>200019605660366</v>
      </c>
      <c r="K934" t="s">
        <v>143</v>
      </c>
      <c r="L934">
        <v>3</v>
      </c>
      <c r="M934" s="65">
        <v>45663</v>
      </c>
      <c r="N934" t="s">
        <v>200</v>
      </c>
      <c r="O934" t="s">
        <v>201</v>
      </c>
      <c r="P934" t="s">
        <v>200</v>
      </c>
      <c r="Q934" t="s">
        <v>201</v>
      </c>
      <c r="R934">
        <v>1</v>
      </c>
      <c r="S934" t="s">
        <v>146</v>
      </c>
      <c r="T934" t="s">
        <v>147</v>
      </c>
      <c r="U934" t="s">
        <v>148</v>
      </c>
      <c r="V934" t="s">
        <v>149</v>
      </c>
      <c r="W934" t="s">
        <v>150</v>
      </c>
      <c r="X934">
        <v>3978</v>
      </c>
      <c r="Y934" t="s">
        <v>228</v>
      </c>
      <c r="Z934" t="s">
        <v>193</v>
      </c>
      <c r="AA934" t="s">
        <v>194</v>
      </c>
      <c r="AB934" t="s">
        <v>195</v>
      </c>
      <c r="AC934" t="s">
        <v>196</v>
      </c>
      <c r="AF934" t="s">
        <v>156</v>
      </c>
      <c r="AG934" t="s">
        <v>157</v>
      </c>
      <c r="AP934" t="s">
        <v>158</v>
      </c>
      <c r="AQ934" t="s">
        <v>159</v>
      </c>
      <c r="AR934">
        <v>2025</v>
      </c>
      <c r="AS934">
        <v>12</v>
      </c>
      <c r="AT934" s="65">
        <v>45669</v>
      </c>
      <c r="AU934" t="s">
        <v>160</v>
      </c>
      <c r="AV934" t="s">
        <v>161</v>
      </c>
      <c r="AW934" t="s">
        <v>162</v>
      </c>
      <c r="AX934">
        <v>75000</v>
      </c>
      <c r="AY934">
        <v>0</v>
      </c>
      <c r="AZ934">
        <v>0</v>
      </c>
      <c r="BA934">
        <v>0</v>
      </c>
      <c r="BB934">
        <v>0</v>
      </c>
      <c r="BC934">
        <v>0</v>
      </c>
      <c r="BD934">
        <v>0</v>
      </c>
      <c r="BE934">
        <v>0</v>
      </c>
      <c r="BF934">
        <v>0</v>
      </c>
      <c r="BG934">
        <v>0</v>
      </c>
      <c r="BH934">
        <v>0</v>
      </c>
      <c r="BI934">
        <v>0</v>
      </c>
      <c r="BJ934">
        <v>2152.5</v>
      </c>
      <c r="BK934">
        <v>6309.38</v>
      </c>
      <c r="BL934">
        <v>2280</v>
      </c>
      <c r="BM934">
        <v>0</v>
      </c>
      <c r="BN934">
        <v>0</v>
      </c>
      <c r="BO934">
        <v>0</v>
      </c>
      <c r="BP934">
        <v>0</v>
      </c>
      <c r="BQ934">
        <v>0</v>
      </c>
      <c r="BR934">
        <v>0</v>
      </c>
      <c r="BS934">
        <v>0</v>
      </c>
      <c r="BT934">
        <v>0</v>
      </c>
      <c r="BU934">
        <v>0</v>
      </c>
      <c r="BV934">
        <v>0</v>
      </c>
      <c r="BW934">
        <v>0</v>
      </c>
      <c r="BX934">
        <v>0</v>
      </c>
      <c r="BY934">
        <v>0</v>
      </c>
      <c r="BZ934">
        <v>0</v>
      </c>
      <c r="CA934">
        <v>0</v>
      </c>
      <c r="CB934">
        <v>0</v>
      </c>
      <c r="CC934">
        <v>0</v>
      </c>
      <c r="CD934">
        <v>0</v>
      </c>
      <c r="CE934">
        <v>0</v>
      </c>
      <c r="CF934">
        <v>0</v>
      </c>
      <c r="CG934">
        <v>0</v>
      </c>
      <c r="CH934">
        <v>0</v>
      </c>
      <c r="CI934">
        <v>0</v>
      </c>
      <c r="CJ934">
        <v>0</v>
      </c>
      <c r="CK934">
        <v>0</v>
      </c>
      <c r="CL934">
        <v>0</v>
      </c>
      <c r="CM934">
        <v>0</v>
      </c>
      <c r="CN934">
        <v>0</v>
      </c>
      <c r="CO934">
        <v>0</v>
      </c>
      <c r="CP934">
        <v>0</v>
      </c>
      <c r="CQ934">
        <v>0</v>
      </c>
      <c r="CR934">
        <v>0</v>
      </c>
      <c r="CS934">
        <v>0</v>
      </c>
      <c r="CT934">
        <v>0</v>
      </c>
      <c r="CU934">
        <v>0</v>
      </c>
      <c r="CV934">
        <v>0</v>
      </c>
      <c r="CW934">
        <v>0</v>
      </c>
      <c r="CX934">
        <v>0</v>
      </c>
      <c r="CY934">
        <v>0</v>
      </c>
      <c r="CZ934">
        <v>0</v>
      </c>
      <c r="DA934">
        <v>0</v>
      </c>
      <c r="DB934">
        <v>0</v>
      </c>
      <c r="DC934">
        <v>0</v>
      </c>
      <c r="DD934">
        <v>0</v>
      </c>
      <c r="DE934">
        <v>0</v>
      </c>
      <c r="DF934">
        <v>0</v>
      </c>
      <c r="DG934">
        <v>0</v>
      </c>
      <c r="DH934">
        <v>0</v>
      </c>
      <c r="DI934">
        <v>0</v>
      </c>
      <c r="DJ934">
        <v>0</v>
      </c>
      <c r="DK934">
        <v>0</v>
      </c>
      <c r="DL934">
        <v>0</v>
      </c>
      <c r="DM934">
        <v>0</v>
      </c>
      <c r="DN934">
        <v>0</v>
      </c>
      <c r="DO934">
        <v>0</v>
      </c>
      <c r="DP934">
        <v>0</v>
      </c>
      <c r="DQ934">
        <v>0</v>
      </c>
    </row>
    <row r="935" spans="1:121" x14ac:dyDescent="0.25">
      <c r="A935" t="s">
        <v>2771</v>
      </c>
      <c r="B935" t="s">
        <v>136</v>
      </c>
      <c r="C935" t="s">
        <v>137</v>
      </c>
      <c r="D935">
        <v>319</v>
      </c>
      <c r="E935" t="s">
        <v>138</v>
      </c>
      <c r="F935" t="s">
        <v>2770</v>
      </c>
      <c r="G935" t="s">
        <v>2772</v>
      </c>
      <c r="H935" t="s">
        <v>166</v>
      </c>
      <c r="I935" t="s">
        <v>142</v>
      </c>
      <c r="J935" s="66">
        <v>200019605662216</v>
      </c>
      <c r="K935" t="s">
        <v>143</v>
      </c>
      <c r="L935">
        <v>3</v>
      </c>
      <c r="M935" s="65">
        <v>45663</v>
      </c>
      <c r="N935" t="s">
        <v>200</v>
      </c>
      <c r="O935" t="s">
        <v>201</v>
      </c>
      <c r="P935" t="s">
        <v>200</v>
      </c>
      <c r="Q935" t="s">
        <v>201</v>
      </c>
      <c r="R935">
        <v>1</v>
      </c>
      <c r="S935" t="s">
        <v>146</v>
      </c>
      <c r="T935" t="s">
        <v>147</v>
      </c>
      <c r="U935" t="s">
        <v>148</v>
      </c>
      <c r="V935" t="s">
        <v>149</v>
      </c>
      <c r="W935" t="s">
        <v>150</v>
      </c>
      <c r="X935">
        <v>3978</v>
      </c>
      <c r="Y935" t="s">
        <v>228</v>
      </c>
      <c r="Z935" t="s">
        <v>193</v>
      </c>
      <c r="AA935" t="s">
        <v>194</v>
      </c>
      <c r="AB935" t="s">
        <v>195</v>
      </c>
      <c r="AC935" t="s">
        <v>196</v>
      </c>
      <c r="AF935" t="s">
        <v>156</v>
      </c>
      <c r="AG935" t="s">
        <v>157</v>
      </c>
      <c r="AP935" t="s">
        <v>158</v>
      </c>
      <c r="AQ935" t="s">
        <v>159</v>
      </c>
      <c r="AR935">
        <v>2025</v>
      </c>
      <c r="AS935">
        <v>12</v>
      </c>
      <c r="AT935" s="65">
        <v>45669</v>
      </c>
      <c r="AU935" t="s">
        <v>160</v>
      </c>
      <c r="AV935" t="s">
        <v>161</v>
      </c>
      <c r="AW935" t="s">
        <v>162</v>
      </c>
      <c r="AX935">
        <v>75000</v>
      </c>
      <c r="AY935">
        <v>0</v>
      </c>
      <c r="AZ935">
        <v>0</v>
      </c>
      <c r="BA935">
        <v>0</v>
      </c>
      <c r="BB935">
        <v>0</v>
      </c>
      <c r="BC935">
        <v>0</v>
      </c>
      <c r="BD935">
        <v>0</v>
      </c>
      <c r="BE935">
        <v>0</v>
      </c>
      <c r="BF935">
        <v>0</v>
      </c>
      <c r="BG935">
        <v>0</v>
      </c>
      <c r="BH935">
        <v>0</v>
      </c>
      <c r="BI935">
        <v>0</v>
      </c>
      <c r="BJ935">
        <v>2152.5</v>
      </c>
      <c r="BK935">
        <v>6309.38</v>
      </c>
      <c r="BL935">
        <v>2280</v>
      </c>
      <c r="BM935">
        <v>0</v>
      </c>
      <c r="BN935">
        <v>0</v>
      </c>
      <c r="BO935">
        <v>0</v>
      </c>
      <c r="BP935">
        <v>0</v>
      </c>
      <c r="BQ935">
        <v>0</v>
      </c>
      <c r="BR935">
        <v>0</v>
      </c>
      <c r="BS935">
        <v>0</v>
      </c>
      <c r="BT935">
        <v>0</v>
      </c>
      <c r="BU935">
        <v>0</v>
      </c>
      <c r="BV935">
        <v>0</v>
      </c>
      <c r="BW935">
        <v>0</v>
      </c>
      <c r="BX935">
        <v>0</v>
      </c>
      <c r="BY935">
        <v>0</v>
      </c>
      <c r="BZ935">
        <v>0</v>
      </c>
      <c r="CA935">
        <v>0</v>
      </c>
      <c r="CB935">
        <v>0</v>
      </c>
      <c r="CC935">
        <v>0</v>
      </c>
      <c r="CD935">
        <v>0</v>
      </c>
      <c r="CE935">
        <v>0</v>
      </c>
      <c r="CF935">
        <v>0</v>
      </c>
      <c r="CG935">
        <v>0</v>
      </c>
      <c r="CH935">
        <v>0</v>
      </c>
      <c r="CI935">
        <v>0</v>
      </c>
      <c r="CJ935">
        <v>0</v>
      </c>
      <c r="CK935">
        <v>0</v>
      </c>
      <c r="CL935">
        <v>0</v>
      </c>
      <c r="CM935">
        <v>0</v>
      </c>
      <c r="CN935">
        <v>0</v>
      </c>
      <c r="CO935">
        <v>0</v>
      </c>
      <c r="CP935">
        <v>0</v>
      </c>
      <c r="CQ935">
        <v>0</v>
      </c>
      <c r="CR935">
        <v>0</v>
      </c>
      <c r="CS935">
        <v>0</v>
      </c>
      <c r="CT935">
        <v>0</v>
      </c>
      <c r="CU935">
        <v>0</v>
      </c>
      <c r="CV935">
        <v>0</v>
      </c>
      <c r="CW935">
        <v>0</v>
      </c>
      <c r="CX935">
        <v>0</v>
      </c>
      <c r="CY935">
        <v>0</v>
      </c>
      <c r="CZ935">
        <v>0</v>
      </c>
      <c r="DA935">
        <v>0</v>
      </c>
      <c r="DB935">
        <v>0</v>
      </c>
      <c r="DC935">
        <v>0</v>
      </c>
      <c r="DD935">
        <v>0</v>
      </c>
      <c r="DE935">
        <v>0</v>
      </c>
      <c r="DF935">
        <v>0</v>
      </c>
      <c r="DG935">
        <v>0</v>
      </c>
      <c r="DH935">
        <v>0</v>
      </c>
      <c r="DI935">
        <v>0</v>
      </c>
      <c r="DJ935">
        <v>0</v>
      </c>
      <c r="DK935">
        <v>0</v>
      </c>
      <c r="DL935">
        <v>0</v>
      </c>
      <c r="DM935">
        <v>0</v>
      </c>
      <c r="DN935">
        <v>0</v>
      </c>
      <c r="DO935">
        <v>0</v>
      </c>
      <c r="DP935">
        <v>0</v>
      </c>
      <c r="DQ935">
        <v>0</v>
      </c>
    </row>
    <row r="936" spans="1:121" x14ac:dyDescent="0.25">
      <c r="A936" t="s">
        <v>2774</v>
      </c>
      <c r="B936" t="s">
        <v>136</v>
      </c>
      <c r="C936" t="s">
        <v>137</v>
      </c>
      <c r="D936">
        <v>349</v>
      </c>
      <c r="E936" t="s">
        <v>138</v>
      </c>
      <c r="F936" t="s">
        <v>2773</v>
      </c>
      <c r="G936" t="s">
        <v>2775</v>
      </c>
      <c r="H936" t="s">
        <v>141</v>
      </c>
      <c r="I936" t="s">
        <v>142</v>
      </c>
      <c r="J936" s="66">
        <v>9603127888</v>
      </c>
      <c r="K936" t="s">
        <v>143</v>
      </c>
      <c r="L936">
        <v>1</v>
      </c>
      <c r="M936" s="65">
        <v>45665</v>
      </c>
      <c r="N936" t="s">
        <v>144</v>
      </c>
      <c r="O936" t="s">
        <v>145</v>
      </c>
      <c r="P936" t="s">
        <v>144</v>
      </c>
      <c r="Q936" t="s">
        <v>145</v>
      </c>
      <c r="R936">
        <v>34</v>
      </c>
      <c r="S936" t="s">
        <v>169</v>
      </c>
      <c r="T936" t="s">
        <v>147</v>
      </c>
      <c r="U936" t="s">
        <v>148</v>
      </c>
      <c r="V936" t="s">
        <v>149</v>
      </c>
      <c r="W936" t="s">
        <v>150</v>
      </c>
      <c r="X936">
        <v>1693</v>
      </c>
      <c r="Y936" t="s">
        <v>187</v>
      </c>
      <c r="Z936" t="s">
        <v>152</v>
      </c>
      <c r="AA936" t="s">
        <v>153</v>
      </c>
      <c r="AB936" t="s">
        <v>154</v>
      </c>
      <c r="AC936" t="s">
        <v>155</v>
      </c>
      <c r="AF936" t="s">
        <v>188</v>
      </c>
      <c r="AG936" t="s">
        <v>189</v>
      </c>
      <c r="AP936" t="s">
        <v>158</v>
      </c>
      <c r="AQ936" t="s">
        <v>159</v>
      </c>
      <c r="AR936">
        <v>2025</v>
      </c>
      <c r="AS936">
        <v>12</v>
      </c>
      <c r="AT936" s="65">
        <v>45669</v>
      </c>
      <c r="AU936" t="s">
        <v>160</v>
      </c>
      <c r="AV936" t="s">
        <v>161</v>
      </c>
      <c r="AW936" t="s">
        <v>171</v>
      </c>
      <c r="AX936">
        <v>0</v>
      </c>
      <c r="AY936">
        <v>0</v>
      </c>
      <c r="AZ936">
        <v>0</v>
      </c>
      <c r="BA936">
        <v>0</v>
      </c>
      <c r="BB936">
        <v>0</v>
      </c>
      <c r="BC936">
        <v>0</v>
      </c>
      <c r="BD936">
        <v>0</v>
      </c>
      <c r="BE936">
        <v>0</v>
      </c>
      <c r="BF936">
        <v>0</v>
      </c>
      <c r="BG936">
        <v>0</v>
      </c>
      <c r="BH936">
        <v>0</v>
      </c>
      <c r="BI936">
        <v>0</v>
      </c>
      <c r="BJ936">
        <v>2009</v>
      </c>
      <c r="BK936">
        <v>5368.48</v>
      </c>
      <c r="BL936">
        <v>2128</v>
      </c>
      <c r="BM936">
        <v>0</v>
      </c>
      <c r="BN936">
        <v>0</v>
      </c>
      <c r="BO936">
        <v>0</v>
      </c>
      <c r="BP936">
        <v>0</v>
      </c>
      <c r="BQ936">
        <v>0</v>
      </c>
      <c r="BR936">
        <v>0</v>
      </c>
      <c r="BS936">
        <v>0</v>
      </c>
      <c r="BT936">
        <v>0</v>
      </c>
      <c r="BU936">
        <v>0</v>
      </c>
      <c r="BV936">
        <v>0</v>
      </c>
      <c r="BW936">
        <v>0</v>
      </c>
      <c r="BX936">
        <v>0</v>
      </c>
      <c r="BY936">
        <v>0</v>
      </c>
      <c r="BZ936">
        <v>0</v>
      </c>
      <c r="CA936">
        <v>0</v>
      </c>
      <c r="CB936">
        <v>0</v>
      </c>
      <c r="CC936">
        <v>0</v>
      </c>
      <c r="CD936">
        <v>0</v>
      </c>
      <c r="CE936">
        <v>0</v>
      </c>
      <c r="CF936">
        <v>0</v>
      </c>
      <c r="CG936">
        <v>0</v>
      </c>
      <c r="CH936">
        <v>0</v>
      </c>
      <c r="CI936">
        <v>0</v>
      </c>
      <c r="CJ936">
        <v>0</v>
      </c>
      <c r="CK936">
        <v>0</v>
      </c>
      <c r="CL936">
        <v>0</v>
      </c>
      <c r="CM936">
        <v>0</v>
      </c>
      <c r="CN936">
        <v>0</v>
      </c>
      <c r="CO936">
        <v>0</v>
      </c>
      <c r="CP936">
        <v>0</v>
      </c>
      <c r="CQ936">
        <v>0</v>
      </c>
      <c r="CR936">
        <v>0</v>
      </c>
      <c r="CS936">
        <v>0</v>
      </c>
      <c r="CT936">
        <v>0</v>
      </c>
      <c r="CU936">
        <v>0</v>
      </c>
      <c r="CV936">
        <v>0</v>
      </c>
      <c r="CW936">
        <v>0</v>
      </c>
      <c r="CX936">
        <v>0</v>
      </c>
      <c r="CY936">
        <v>0</v>
      </c>
      <c r="CZ936">
        <v>0</v>
      </c>
      <c r="DA936">
        <v>0</v>
      </c>
      <c r="DB936">
        <v>0</v>
      </c>
      <c r="DC936">
        <v>0</v>
      </c>
      <c r="DD936">
        <v>0</v>
      </c>
      <c r="DE936">
        <v>0</v>
      </c>
      <c r="DF936">
        <v>0</v>
      </c>
      <c r="DG936">
        <v>0</v>
      </c>
      <c r="DH936">
        <v>0</v>
      </c>
      <c r="DI936">
        <v>0</v>
      </c>
      <c r="DJ936">
        <v>0</v>
      </c>
      <c r="DK936">
        <v>0</v>
      </c>
      <c r="DL936">
        <v>0</v>
      </c>
      <c r="DM936">
        <v>0</v>
      </c>
      <c r="DN936">
        <v>0</v>
      </c>
      <c r="DO936">
        <v>0</v>
      </c>
      <c r="DP936">
        <v>0</v>
      </c>
      <c r="DQ936">
        <v>0</v>
      </c>
    </row>
    <row r="937" spans="1:121" x14ac:dyDescent="0.25">
      <c r="A937" t="s">
        <v>2777</v>
      </c>
      <c r="B937" t="s">
        <v>136</v>
      </c>
      <c r="C937" t="s">
        <v>137</v>
      </c>
      <c r="D937">
        <v>24</v>
      </c>
      <c r="E937" t="s">
        <v>138</v>
      </c>
      <c r="F937" t="s">
        <v>2776</v>
      </c>
      <c r="G937" t="s">
        <v>2778</v>
      </c>
      <c r="H937" t="s">
        <v>166</v>
      </c>
      <c r="I937" t="s">
        <v>142</v>
      </c>
      <c r="J937" s="66">
        <v>200019605578633</v>
      </c>
      <c r="K937" t="s">
        <v>143</v>
      </c>
      <c r="L937">
        <v>4</v>
      </c>
      <c r="M937" s="65">
        <v>45663</v>
      </c>
      <c r="N937" t="s">
        <v>293</v>
      </c>
      <c r="O937" t="s">
        <v>294</v>
      </c>
      <c r="P937" t="s">
        <v>293</v>
      </c>
      <c r="Q937" t="s">
        <v>294</v>
      </c>
      <c r="R937">
        <v>1</v>
      </c>
      <c r="S937" t="s">
        <v>146</v>
      </c>
      <c r="T937" t="s">
        <v>147</v>
      </c>
      <c r="U937" t="s">
        <v>148</v>
      </c>
      <c r="V937" t="s">
        <v>149</v>
      </c>
      <c r="W937" t="s">
        <v>150</v>
      </c>
      <c r="X937">
        <v>1500</v>
      </c>
      <c r="Y937" t="s">
        <v>264</v>
      </c>
      <c r="Z937" t="s">
        <v>152</v>
      </c>
      <c r="AA937" t="s">
        <v>153</v>
      </c>
      <c r="AB937" t="s">
        <v>154</v>
      </c>
      <c r="AC937" t="s">
        <v>155</v>
      </c>
      <c r="AF937" t="s">
        <v>188</v>
      </c>
      <c r="AG937" t="s">
        <v>189</v>
      </c>
      <c r="AP937" t="s">
        <v>158</v>
      </c>
      <c r="AQ937" t="s">
        <v>159</v>
      </c>
      <c r="AR937">
        <v>2025</v>
      </c>
      <c r="AS937">
        <v>12</v>
      </c>
      <c r="AT937" s="65">
        <v>45669</v>
      </c>
      <c r="AU937" t="s">
        <v>160</v>
      </c>
      <c r="AV937" t="s">
        <v>161</v>
      </c>
      <c r="AW937" t="s">
        <v>162</v>
      </c>
      <c r="AX937">
        <v>70000</v>
      </c>
      <c r="AY937">
        <v>0</v>
      </c>
      <c r="AZ937">
        <v>0</v>
      </c>
      <c r="BA937">
        <v>0</v>
      </c>
      <c r="BB937">
        <v>0</v>
      </c>
      <c r="BC937">
        <v>0</v>
      </c>
      <c r="BD937">
        <v>0</v>
      </c>
      <c r="BE937">
        <v>0</v>
      </c>
      <c r="BF937">
        <v>0</v>
      </c>
      <c r="BG937">
        <v>0</v>
      </c>
      <c r="BH937">
        <v>0</v>
      </c>
      <c r="BI937">
        <v>0</v>
      </c>
      <c r="BJ937">
        <v>2009</v>
      </c>
      <c r="BK937">
        <v>5368.48</v>
      </c>
      <c r="BL937">
        <v>2128</v>
      </c>
      <c r="BM937">
        <v>0</v>
      </c>
      <c r="BN937">
        <v>0</v>
      </c>
      <c r="BO937">
        <v>0</v>
      </c>
      <c r="BP937">
        <v>0</v>
      </c>
      <c r="BQ937">
        <v>0</v>
      </c>
      <c r="BR937">
        <v>0</v>
      </c>
      <c r="BS937">
        <v>0</v>
      </c>
      <c r="BT937">
        <v>0</v>
      </c>
      <c r="BU937">
        <v>0</v>
      </c>
      <c r="BV937">
        <v>0</v>
      </c>
      <c r="BW937">
        <v>0</v>
      </c>
      <c r="BX937">
        <v>0</v>
      </c>
      <c r="BY937">
        <v>0</v>
      </c>
      <c r="BZ937">
        <v>0</v>
      </c>
      <c r="CA937">
        <v>0</v>
      </c>
      <c r="CB937">
        <v>0</v>
      </c>
      <c r="CC937">
        <v>0</v>
      </c>
      <c r="CD937">
        <v>0</v>
      </c>
      <c r="CE937">
        <v>0</v>
      </c>
      <c r="CF937">
        <v>0</v>
      </c>
      <c r="CG937">
        <v>0</v>
      </c>
      <c r="CH937">
        <v>0</v>
      </c>
      <c r="CI937">
        <v>0</v>
      </c>
      <c r="CJ937">
        <v>0</v>
      </c>
      <c r="CK937">
        <v>0</v>
      </c>
      <c r="CL937">
        <v>0</v>
      </c>
      <c r="CM937">
        <v>0</v>
      </c>
      <c r="CN937">
        <v>0</v>
      </c>
      <c r="CO937">
        <v>0</v>
      </c>
      <c r="CP937">
        <v>0</v>
      </c>
      <c r="CQ937">
        <v>0</v>
      </c>
      <c r="CR937">
        <v>0</v>
      </c>
      <c r="CS937">
        <v>0</v>
      </c>
      <c r="CT937">
        <v>0</v>
      </c>
      <c r="CU937">
        <v>0</v>
      </c>
      <c r="CV937">
        <v>0</v>
      </c>
      <c r="CW937">
        <v>0</v>
      </c>
      <c r="CX937">
        <v>0</v>
      </c>
      <c r="CY937">
        <v>0</v>
      </c>
      <c r="CZ937">
        <v>0</v>
      </c>
      <c r="DA937">
        <v>0</v>
      </c>
      <c r="DB937">
        <v>0</v>
      </c>
      <c r="DC937">
        <v>0</v>
      </c>
      <c r="DD937">
        <v>0</v>
      </c>
      <c r="DE937">
        <v>0</v>
      </c>
      <c r="DF937">
        <v>0</v>
      </c>
      <c r="DG937">
        <v>0</v>
      </c>
      <c r="DH937">
        <v>0</v>
      </c>
      <c r="DI937">
        <v>0</v>
      </c>
      <c r="DJ937">
        <v>0</v>
      </c>
      <c r="DK937">
        <v>0</v>
      </c>
      <c r="DL937">
        <v>0</v>
      </c>
      <c r="DM937">
        <v>0</v>
      </c>
      <c r="DN937">
        <v>0</v>
      </c>
      <c r="DO937">
        <v>0</v>
      </c>
      <c r="DP937">
        <v>0</v>
      </c>
      <c r="DQ937">
        <v>0</v>
      </c>
    </row>
    <row r="938" spans="1:121" x14ac:dyDescent="0.25">
      <c r="A938" t="s">
        <v>2780</v>
      </c>
      <c r="B938" t="s">
        <v>136</v>
      </c>
      <c r="C938" t="s">
        <v>137</v>
      </c>
      <c r="D938">
        <v>61</v>
      </c>
      <c r="E938" t="s">
        <v>138</v>
      </c>
      <c r="F938" t="s">
        <v>2779</v>
      </c>
      <c r="G938" t="s">
        <v>2781</v>
      </c>
      <c r="H938" t="s">
        <v>141</v>
      </c>
      <c r="I938" t="s">
        <v>142</v>
      </c>
      <c r="J938" s="66">
        <v>9605795051</v>
      </c>
      <c r="K938" t="s">
        <v>143</v>
      </c>
      <c r="L938">
        <v>4</v>
      </c>
      <c r="M938" s="65">
        <v>45667</v>
      </c>
      <c r="N938" t="s">
        <v>367</v>
      </c>
      <c r="O938" t="s">
        <v>368</v>
      </c>
      <c r="P938" t="s">
        <v>367</v>
      </c>
      <c r="Q938" t="s">
        <v>368</v>
      </c>
      <c r="R938">
        <v>34</v>
      </c>
      <c r="S938" t="s">
        <v>169</v>
      </c>
      <c r="T938" t="s">
        <v>147</v>
      </c>
      <c r="U938" t="s">
        <v>148</v>
      </c>
      <c r="V938" t="s">
        <v>149</v>
      </c>
      <c r="W938" t="s">
        <v>150</v>
      </c>
      <c r="X938">
        <v>3200</v>
      </c>
      <c r="Y938" t="s">
        <v>1096</v>
      </c>
      <c r="Z938" t="s">
        <v>152</v>
      </c>
      <c r="AA938" t="s">
        <v>153</v>
      </c>
      <c r="AB938" t="s">
        <v>154</v>
      </c>
      <c r="AC938" t="s">
        <v>155</v>
      </c>
      <c r="AF938" t="s">
        <v>217</v>
      </c>
      <c r="AG938" t="s">
        <v>218</v>
      </c>
      <c r="AP938" t="s">
        <v>158</v>
      </c>
      <c r="AQ938" t="s">
        <v>159</v>
      </c>
      <c r="AR938">
        <v>2025</v>
      </c>
      <c r="AS938">
        <v>12</v>
      </c>
      <c r="AT938" s="65">
        <v>45669</v>
      </c>
      <c r="AU938" t="s">
        <v>160</v>
      </c>
      <c r="AV938" t="s">
        <v>161</v>
      </c>
      <c r="AW938" t="s">
        <v>171</v>
      </c>
      <c r="AX938">
        <v>0</v>
      </c>
      <c r="AY938">
        <v>0</v>
      </c>
      <c r="AZ938">
        <v>0</v>
      </c>
      <c r="BA938">
        <v>0</v>
      </c>
      <c r="BB938">
        <v>0</v>
      </c>
      <c r="BC938">
        <v>0</v>
      </c>
      <c r="BD938">
        <v>0</v>
      </c>
      <c r="BE938">
        <v>0</v>
      </c>
      <c r="BF938">
        <v>0</v>
      </c>
      <c r="BG938">
        <v>0</v>
      </c>
      <c r="BH938">
        <v>0</v>
      </c>
      <c r="BI938">
        <v>0</v>
      </c>
      <c r="BJ938">
        <v>1435</v>
      </c>
      <c r="BK938">
        <v>1854</v>
      </c>
      <c r="BL938">
        <v>1520</v>
      </c>
      <c r="BM938">
        <v>0</v>
      </c>
      <c r="BN938">
        <v>0</v>
      </c>
      <c r="BO938">
        <v>0</v>
      </c>
      <c r="BP938">
        <v>0</v>
      </c>
      <c r="BQ938">
        <v>0</v>
      </c>
      <c r="BR938">
        <v>0</v>
      </c>
      <c r="BS938">
        <v>0</v>
      </c>
      <c r="BT938">
        <v>0</v>
      </c>
      <c r="BU938">
        <v>0</v>
      </c>
      <c r="BV938">
        <v>0</v>
      </c>
      <c r="BW938">
        <v>0</v>
      </c>
      <c r="BX938">
        <v>0</v>
      </c>
      <c r="BY938">
        <v>0</v>
      </c>
      <c r="BZ938">
        <v>0</v>
      </c>
      <c r="CA938">
        <v>0</v>
      </c>
      <c r="CB938">
        <v>0</v>
      </c>
      <c r="CC938">
        <v>0</v>
      </c>
      <c r="CD938">
        <v>0</v>
      </c>
      <c r="CE938">
        <v>0</v>
      </c>
      <c r="CF938">
        <v>0</v>
      </c>
      <c r="CG938">
        <v>0</v>
      </c>
      <c r="CH938">
        <v>0</v>
      </c>
      <c r="CI938">
        <v>0</v>
      </c>
      <c r="CJ938">
        <v>0</v>
      </c>
      <c r="CK938">
        <v>0</v>
      </c>
      <c r="CL938">
        <v>0</v>
      </c>
      <c r="CM938">
        <v>0</v>
      </c>
      <c r="CN938">
        <v>0</v>
      </c>
      <c r="CO938">
        <v>0</v>
      </c>
      <c r="CP938">
        <v>0</v>
      </c>
      <c r="CQ938">
        <v>0</v>
      </c>
      <c r="CR938">
        <v>0</v>
      </c>
      <c r="CS938">
        <v>0</v>
      </c>
      <c r="CT938">
        <v>0</v>
      </c>
      <c r="CU938">
        <v>0</v>
      </c>
      <c r="CV938">
        <v>0</v>
      </c>
      <c r="CW938">
        <v>0</v>
      </c>
      <c r="CX938">
        <v>0</v>
      </c>
      <c r="CY938">
        <v>0</v>
      </c>
      <c r="CZ938">
        <v>0</v>
      </c>
      <c r="DA938">
        <v>0</v>
      </c>
      <c r="DB938">
        <v>0</v>
      </c>
      <c r="DC938">
        <v>0</v>
      </c>
      <c r="DD938">
        <v>0</v>
      </c>
      <c r="DE938">
        <v>0</v>
      </c>
      <c r="DF938">
        <v>0</v>
      </c>
      <c r="DG938">
        <v>0</v>
      </c>
      <c r="DH938">
        <v>0</v>
      </c>
      <c r="DI938">
        <v>0</v>
      </c>
      <c r="DJ938">
        <v>0</v>
      </c>
      <c r="DK938">
        <v>0</v>
      </c>
      <c r="DL938">
        <v>0</v>
      </c>
      <c r="DM938">
        <v>0</v>
      </c>
      <c r="DN938">
        <v>0</v>
      </c>
      <c r="DO938">
        <v>0</v>
      </c>
      <c r="DP938">
        <v>0</v>
      </c>
      <c r="DQ938">
        <v>0</v>
      </c>
    </row>
    <row r="939" spans="1:121" x14ac:dyDescent="0.25">
      <c r="A939" t="s">
        <v>2783</v>
      </c>
      <c r="B939" t="s">
        <v>136</v>
      </c>
      <c r="C939" t="s">
        <v>137</v>
      </c>
      <c r="D939">
        <v>142</v>
      </c>
      <c r="E939" t="s">
        <v>138</v>
      </c>
      <c r="F939" t="s">
        <v>2782</v>
      </c>
      <c r="G939" t="s">
        <v>2784</v>
      </c>
      <c r="H939" t="s">
        <v>166</v>
      </c>
      <c r="I939" t="s">
        <v>142</v>
      </c>
      <c r="J939" s="66">
        <v>9603857028</v>
      </c>
      <c r="K939" t="s">
        <v>143</v>
      </c>
      <c r="L939">
        <v>1</v>
      </c>
      <c r="M939" s="65">
        <v>45669</v>
      </c>
      <c r="N939" t="s">
        <v>257</v>
      </c>
      <c r="O939" t="s">
        <v>258</v>
      </c>
      <c r="P939" t="s">
        <v>257</v>
      </c>
      <c r="Q939" t="s">
        <v>258</v>
      </c>
      <c r="R939">
        <v>1</v>
      </c>
      <c r="S939" t="s">
        <v>146</v>
      </c>
      <c r="T939" t="s">
        <v>147</v>
      </c>
      <c r="U939" t="s">
        <v>148</v>
      </c>
      <c r="V939" t="s">
        <v>149</v>
      </c>
      <c r="W939" t="s">
        <v>150</v>
      </c>
      <c r="X939">
        <v>1210</v>
      </c>
      <c r="Y939" t="s">
        <v>259</v>
      </c>
      <c r="Z939" t="s">
        <v>193</v>
      </c>
      <c r="AA939" t="s">
        <v>194</v>
      </c>
      <c r="AB939" t="s">
        <v>195</v>
      </c>
      <c r="AC939" t="s">
        <v>196</v>
      </c>
      <c r="AF939" t="s">
        <v>260</v>
      </c>
      <c r="AG939" t="s">
        <v>261</v>
      </c>
      <c r="AP939" t="s">
        <v>158</v>
      </c>
      <c r="AQ939" t="s">
        <v>159</v>
      </c>
      <c r="AR939">
        <v>2025</v>
      </c>
      <c r="AS939">
        <v>12</v>
      </c>
      <c r="AT939" s="65">
        <v>45669</v>
      </c>
      <c r="AU939" t="s">
        <v>160</v>
      </c>
      <c r="AV939" t="s">
        <v>161</v>
      </c>
      <c r="AW939" t="s">
        <v>162</v>
      </c>
      <c r="AX939">
        <v>50000</v>
      </c>
      <c r="AY939">
        <v>0</v>
      </c>
      <c r="AZ939">
        <v>0</v>
      </c>
      <c r="BA939">
        <v>0</v>
      </c>
      <c r="BB939">
        <v>0</v>
      </c>
      <c r="BC939">
        <v>0</v>
      </c>
      <c r="BD939">
        <v>0</v>
      </c>
      <c r="BE939">
        <v>0</v>
      </c>
      <c r="BF939">
        <v>0</v>
      </c>
      <c r="BG939">
        <v>0</v>
      </c>
      <c r="BH939">
        <v>0</v>
      </c>
      <c r="BI939">
        <v>0</v>
      </c>
      <c r="BJ939">
        <v>1435</v>
      </c>
      <c r="BK939">
        <v>0</v>
      </c>
      <c r="BL939">
        <v>1520</v>
      </c>
      <c r="BM939">
        <v>0</v>
      </c>
      <c r="BN939">
        <v>0</v>
      </c>
      <c r="BO939">
        <v>0</v>
      </c>
      <c r="BP939">
        <v>0</v>
      </c>
      <c r="BQ939">
        <v>0</v>
      </c>
      <c r="BR939">
        <v>0</v>
      </c>
      <c r="BS939">
        <v>0</v>
      </c>
      <c r="BT939">
        <v>0</v>
      </c>
      <c r="BU939">
        <v>0</v>
      </c>
      <c r="BV939">
        <v>0</v>
      </c>
      <c r="BW939">
        <v>0</v>
      </c>
      <c r="BX939">
        <v>0</v>
      </c>
      <c r="BY939">
        <v>0</v>
      </c>
      <c r="BZ939">
        <v>0</v>
      </c>
      <c r="CA939">
        <v>0</v>
      </c>
      <c r="CB939">
        <v>0</v>
      </c>
      <c r="CC939">
        <v>0</v>
      </c>
      <c r="CD939">
        <v>0</v>
      </c>
      <c r="CE939">
        <v>0</v>
      </c>
      <c r="CF939">
        <v>0</v>
      </c>
      <c r="CG939">
        <v>0</v>
      </c>
      <c r="CH939">
        <v>0</v>
      </c>
      <c r="CI939">
        <v>0</v>
      </c>
      <c r="CJ939">
        <v>0</v>
      </c>
      <c r="CK939">
        <v>0</v>
      </c>
      <c r="CL939">
        <v>0</v>
      </c>
      <c r="CM939">
        <v>0</v>
      </c>
      <c r="CN939">
        <v>0</v>
      </c>
      <c r="CO939">
        <v>0</v>
      </c>
      <c r="CP939">
        <v>0</v>
      </c>
      <c r="CQ939">
        <v>0</v>
      </c>
      <c r="CR939">
        <v>0</v>
      </c>
      <c r="CS939">
        <v>0</v>
      </c>
      <c r="CT939">
        <v>0</v>
      </c>
      <c r="CU939">
        <v>0</v>
      </c>
      <c r="CV939">
        <v>0</v>
      </c>
      <c r="CW939">
        <v>0</v>
      </c>
      <c r="CX939">
        <v>0</v>
      </c>
      <c r="CY939">
        <v>0</v>
      </c>
      <c r="CZ939">
        <v>0</v>
      </c>
      <c r="DA939">
        <v>0</v>
      </c>
      <c r="DB939">
        <v>0</v>
      </c>
      <c r="DC939">
        <v>0</v>
      </c>
      <c r="DD939">
        <v>0</v>
      </c>
      <c r="DE939">
        <v>0</v>
      </c>
      <c r="DF939">
        <v>0</v>
      </c>
      <c r="DG939">
        <v>0</v>
      </c>
      <c r="DH939">
        <v>0</v>
      </c>
      <c r="DI939">
        <v>0</v>
      </c>
      <c r="DJ939">
        <v>0</v>
      </c>
      <c r="DK939">
        <v>0</v>
      </c>
      <c r="DL939">
        <v>0</v>
      </c>
      <c r="DM939">
        <v>0</v>
      </c>
      <c r="DN939">
        <v>0</v>
      </c>
      <c r="DO939">
        <v>0</v>
      </c>
      <c r="DP939">
        <v>0</v>
      </c>
      <c r="DQ939">
        <v>0</v>
      </c>
    </row>
    <row r="940" spans="1:121" x14ac:dyDescent="0.25">
      <c r="A940" t="s">
        <v>2786</v>
      </c>
      <c r="B940" t="s">
        <v>136</v>
      </c>
      <c r="C940" t="s">
        <v>137</v>
      </c>
      <c r="D940">
        <v>28</v>
      </c>
      <c r="E940" t="s">
        <v>138</v>
      </c>
      <c r="F940" t="s">
        <v>2785</v>
      </c>
      <c r="G940" s="65">
        <v>38543</v>
      </c>
      <c r="H940" t="s">
        <v>166</v>
      </c>
      <c r="I940" t="s">
        <v>142</v>
      </c>
      <c r="J940" s="66">
        <v>9607751469</v>
      </c>
      <c r="K940" t="s">
        <v>143</v>
      </c>
      <c r="L940">
        <v>1</v>
      </c>
      <c r="M940" s="65">
        <v>45669</v>
      </c>
      <c r="N940" t="s">
        <v>1007</v>
      </c>
      <c r="O940" t="s">
        <v>1008</v>
      </c>
      <c r="P940" t="s">
        <v>1007</v>
      </c>
      <c r="Q940" t="s">
        <v>1008</v>
      </c>
      <c r="R940">
        <v>1</v>
      </c>
      <c r="S940" t="s">
        <v>146</v>
      </c>
      <c r="T940" t="s">
        <v>147</v>
      </c>
      <c r="U940" t="s">
        <v>148</v>
      </c>
      <c r="V940" t="s">
        <v>149</v>
      </c>
      <c r="W940" t="s">
        <v>150</v>
      </c>
      <c r="X940">
        <v>3935</v>
      </c>
      <c r="Y940" t="s">
        <v>1345</v>
      </c>
      <c r="Z940" t="s">
        <v>152</v>
      </c>
      <c r="AA940" t="s">
        <v>153</v>
      </c>
      <c r="AB940" t="s">
        <v>154</v>
      </c>
      <c r="AC940" t="s">
        <v>155</v>
      </c>
      <c r="AF940" t="s">
        <v>156</v>
      </c>
      <c r="AG940" t="s">
        <v>157</v>
      </c>
      <c r="AP940" t="s">
        <v>158</v>
      </c>
      <c r="AQ940" t="s">
        <v>159</v>
      </c>
      <c r="AR940">
        <v>2025</v>
      </c>
      <c r="AS940">
        <v>12</v>
      </c>
      <c r="AT940" s="65">
        <v>45669</v>
      </c>
      <c r="AU940" t="s">
        <v>160</v>
      </c>
      <c r="AV940" t="s">
        <v>161</v>
      </c>
      <c r="AW940" t="s">
        <v>162</v>
      </c>
      <c r="AX940">
        <v>30000</v>
      </c>
      <c r="AY940">
        <v>0</v>
      </c>
      <c r="AZ940">
        <v>0</v>
      </c>
      <c r="BA940">
        <v>0</v>
      </c>
      <c r="BB940">
        <v>0</v>
      </c>
      <c r="BC940">
        <v>0</v>
      </c>
      <c r="BD940">
        <v>0</v>
      </c>
      <c r="BE940">
        <v>0</v>
      </c>
      <c r="BF940">
        <v>0</v>
      </c>
      <c r="BG940">
        <v>0</v>
      </c>
      <c r="BH940">
        <v>0</v>
      </c>
      <c r="BI940">
        <v>0</v>
      </c>
      <c r="BJ940">
        <v>861</v>
      </c>
      <c r="BK940">
        <v>0</v>
      </c>
      <c r="BL940">
        <v>912</v>
      </c>
      <c r="BM940">
        <v>0</v>
      </c>
      <c r="BN940">
        <v>0</v>
      </c>
      <c r="BO940">
        <v>0</v>
      </c>
      <c r="BP940">
        <v>0</v>
      </c>
      <c r="BQ940">
        <v>0</v>
      </c>
      <c r="BR940">
        <v>0</v>
      </c>
      <c r="BS940">
        <v>0</v>
      </c>
      <c r="BT940">
        <v>0</v>
      </c>
      <c r="BU940">
        <v>0</v>
      </c>
      <c r="BV940">
        <v>0</v>
      </c>
      <c r="BW940">
        <v>0</v>
      </c>
      <c r="BX940">
        <v>0</v>
      </c>
      <c r="BY940">
        <v>0</v>
      </c>
      <c r="BZ940">
        <v>0</v>
      </c>
      <c r="CA940">
        <v>0</v>
      </c>
      <c r="CB940">
        <v>0</v>
      </c>
      <c r="CC940">
        <v>0</v>
      </c>
      <c r="CD940">
        <v>0</v>
      </c>
      <c r="CE940">
        <v>0</v>
      </c>
      <c r="CF940">
        <v>0</v>
      </c>
      <c r="CG940">
        <v>0</v>
      </c>
      <c r="CH940">
        <v>0</v>
      </c>
      <c r="CI940">
        <v>0</v>
      </c>
      <c r="CJ940">
        <v>0</v>
      </c>
      <c r="CK940">
        <v>0</v>
      </c>
      <c r="CL940">
        <v>0</v>
      </c>
      <c r="CM940">
        <v>0</v>
      </c>
      <c r="CN940">
        <v>0</v>
      </c>
      <c r="CO940">
        <v>0</v>
      </c>
      <c r="CP940">
        <v>0</v>
      </c>
      <c r="CQ940">
        <v>0</v>
      </c>
      <c r="CR940">
        <v>0</v>
      </c>
      <c r="CS940">
        <v>0</v>
      </c>
      <c r="CT940">
        <v>0</v>
      </c>
      <c r="CU940">
        <v>0</v>
      </c>
      <c r="CV940">
        <v>0</v>
      </c>
      <c r="CW940">
        <v>0</v>
      </c>
      <c r="CX940">
        <v>0</v>
      </c>
      <c r="CY940">
        <v>0</v>
      </c>
      <c r="CZ940">
        <v>0</v>
      </c>
      <c r="DA940">
        <v>0</v>
      </c>
      <c r="DB940">
        <v>0</v>
      </c>
      <c r="DC940">
        <v>0</v>
      </c>
      <c r="DD940">
        <v>0</v>
      </c>
      <c r="DE940">
        <v>0</v>
      </c>
      <c r="DF940">
        <v>0</v>
      </c>
      <c r="DG940">
        <v>0</v>
      </c>
      <c r="DH940">
        <v>0</v>
      </c>
      <c r="DI940">
        <v>0</v>
      </c>
      <c r="DJ940">
        <v>0</v>
      </c>
      <c r="DK940">
        <v>0</v>
      </c>
      <c r="DL940">
        <v>0</v>
      </c>
      <c r="DM940">
        <v>0</v>
      </c>
      <c r="DN940">
        <v>0</v>
      </c>
      <c r="DO940">
        <v>0</v>
      </c>
      <c r="DP940">
        <v>0</v>
      </c>
      <c r="DQ940">
        <v>0</v>
      </c>
    </row>
    <row r="941" spans="1:121" x14ac:dyDescent="0.25">
      <c r="A941" t="s">
        <v>2788</v>
      </c>
      <c r="B941" t="s">
        <v>136</v>
      </c>
      <c r="C941" t="s">
        <v>137</v>
      </c>
      <c r="D941">
        <v>150</v>
      </c>
      <c r="E941" t="s">
        <v>138</v>
      </c>
      <c r="F941" t="s">
        <v>2787</v>
      </c>
      <c r="G941" t="s">
        <v>2789</v>
      </c>
      <c r="H941" t="s">
        <v>166</v>
      </c>
      <c r="I941" t="s">
        <v>398</v>
      </c>
      <c r="J941" s="66">
        <v>9609026095</v>
      </c>
      <c r="K941" t="s">
        <v>143</v>
      </c>
      <c r="L941">
        <v>1</v>
      </c>
      <c r="M941" s="65">
        <v>45669</v>
      </c>
      <c r="N941" t="s">
        <v>257</v>
      </c>
      <c r="O941" t="s">
        <v>258</v>
      </c>
      <c r="P941" t="s">
        <v>257</v>
      </c>
      <c r="Q941" t="s">
        <v>258</v>
      </c>
      <c r="R941">
        <v>1</v>
      </c>
      <c r="S941" t="s">
        <v>146</v>
      </c>
      <c r="T941" t="s">
        <v>147</v>
      </c>
      <c r="U941" t="s">
        <v>148</v>
      </c>
      <c r="V941" t="s">
        <v>149</v>
      </c>
      <c r="W941" t="s">
        <v>150</v>
      </c>
      <c r="X941">
        <v>1210</v>
      </c>
      <c r="Y941" t="s">
        <v>259</v>
      </c>
      <c r="Z941" t="s">
        <v>193</v>
      </c>
      <c r="AA941" t="s">
        <v>194</v>
      </c>
      <c r="AB941" t="s">
        <v>195</v>
      </c>
      <c r="AC941" t="s">
        <v>196</v>
      </c>
      <c r="AF941" t="s">
        <v>260</v>
      </c>
      <c r="AG941" t="s">
        <v>261</v>
      </c>
      <c r="AP941" t="s">
        <v>158</v>
      </c>
      <c r="AQ941" t="s">
        <v>159</v>
      </c>
      <c r="AR941">
        <v>2025</v>
      </c>
      <c r="AS941">
        <v>12</v>
      </c>
      <c r="AT941" s="65">
        <v>45669</v>
      </c>
      <c r="AU941" t="s">
        <v>160</v>
      </c>
      <c r="AV941" t="s">
        <v>161</v>
      </c>
      <c r="AW941" t="s">
        <v>162</v>
      </c>
      <c r="AX941">
        <v>25000</v>
      </c>
      <c r="AY941">
        <v>0</v>
      </c>
      <c r="AZ941">
        <v>0</v>
      </c>
      <c r="BA941">
        <v>0</v>
      </c>
      <c r="BB941">
        <v>0</v>
      </c>
      <c r="BC941">
        <v>0</v>
      </c>
      <c r="BD941">
        <v>0</v>
      </c>
      <c r="BE941">
        <v>0</v>
      </c>
      <c r="BF941">
        <v>0</v>
      </c>
      <c r="BG941">
        <v>0</v>
      </c>
      <c r="BH941">
        <v>0</v>
      </c>
      <c r="BI941">
        <v>0</v>
      </c>
      <c r="BJ941">
        <v>717.5</v>
      </c>
      <c r="BK941">
        <v>0</v>
      </c>
      <c r="BL941">
        <v>760</v>
      </c>
      <c r="BM941">
        <v>0</v>
      </c>
      <c r="BN941">
        <v>0</v>
      </c>
      <c r="BO941">
        <v>0</v>
      </c>
      <c r="BP941">
        <v>0</v>
      </c>
      <c r="BQ941">
        <v>0</v>
      </c>
      <c r="BR941">
        <v>0</v>
      </c>
      <c r="BS941">
        <v>0</v>
      </c>
      <c r="BT941">
        <v>0</v>
      </c>
      <c r="BU941">
        <v>0</v>
      </c>
      <c r="BV941">
        <v>0</v>
      </c>
      <c r="BW941">
        <v>0</v>
      </c>
      <c r="BX941">
        <v>0</v>
      </c>
      <c r="BY941">
        <v>0</v>
      </c>
      <c r="BZ941">
        <v>0</v>
      </c>
      <c r="CA941">
        <v>0</v>
      </c>
      <c r="CB941">
        <v>0</v>
      </c>
      <c r="CC941">
        <v>0</v>
      </c>
      <c r="CD941">
        <v>0</v>
      </c>
      <c r="CE941">
        <v>0</v>
      </c>
      <c r="CF941">
        <v>0</v>
      </c>
      <c r="CG941">
        <v>0</v>
      </c>
      <c r="CH941">
        <v>0</v>
      </c>
      <c r="CI941">
        <v>0</v>
      </c>
      <c r="CJ941">
        <v>0</v>
      </c>
      <c r="CK941">
        <v>0</v>
      </c>
      <c r="CL941">
        <v>0</v>
      </c>
      <c r="CM941">
        <v>0</v>
      </c>
      <c r="CN941">
        <v>0</v>
      </c>
      <c r="CO941">
        <v>0</v>
      </c>
      <c r="CP941">
        <v>0</v>
      </c>
      <c r="CQ941">
        <v>0</v>
      </c>
      <c r="CR941">
        <v>0</v>
      </c>
      <c r="CS941">
        <v>0</v>
      </c>
      <c r="CT941">
        <v>0</v>
      </c>
      <c r="CU941">
        <v>0</v>
      </c>
      <c r="CV941">
        <v>0</v>
      </c>
      <c r="CW941">
        <v>0</v>
      </c>
      <c r="CX941">
        <v>0</v>
      </c>
      <c r="CY941">
        <v>0</v>
      </c>
      <c r="CZ941">
        <v>0</v>
      </c>
      <c r="DA941">
        <v>0</v>
      </c>
      <c r="DB941">
        <v>0</v>
      </c>
      <c r="DC941">
        <v>0</v>
      </c>
      <c r="DD941">
        <v>0</v>
      </c>
      <c r="DE941">
        <v>0</v>
      </c>
      <c r="DF941">
        <v>0</v>
      </c>
      <c r="DG941">
        <v>0</v>
      </c>
      <c r="DH941">
        <v>0</v>
      </c>
      <c r="DI941">
        <v>0</v>
      </c>
      <c r="DJ941">
        <v>0</v>
      </c>
      <c r="DK941">
        <v>0</v>
      </c>
      <c r="DL941">
        <v>0</v>
      </c>
      <c r="DM941">
        <v>0</v>
      </c>
      <c r="DN941">
        <v>0</v>
      </c>
      <c r="DO941">
        <v>0</v>
      </c>
      <c r="DP941">
        <v>0</v>
      </c>
      <c r="DQ941">
        <v>0</v>
      </c>
    </row>
    <row r="942" spans="1:121" x14ac:dyDescent="0.25">
      <c r="A942" t="s">
        <v>2791</v>
      </c>
      <c r="B942" t="s">
        <v>136</v>
      </c>
      <c r="C942" t="s">
        <v>137</v>
      </c>
      <c r="D942">
        <v>104</v>
      </c>
      <c r="E942" t="s">
        <v>138</v>
      </c>
      <c r="F942" t="s">
        <v>2790</v>
      </c>
      <c r="G942" s="65">
        <v>33889</v>
      </c>
      <c r="H942" t="s">
        <v>166</v>
      </c>
      <c r="I942" t="s">
        <v>142</v>
      </c>
      <c r="J942" s="66">
        <v>200019603309011</v>
      </c>
      <c r="K942" t="s">
        <v>143</v>
      </c>
      <c r="L942">
        <v>4</v>
      </c>
      <c r="M942" s="65">
        <v>45666</v>
      </c>
      <c r="N942" t="s">
        <v>257</v>
      </c>
      <c r="O942" t="s">
        <v>258</v>
      </c>
      <c r="P942" t="s">
        <v>257</v>
      </c>
      <c r="Q942" t="s">
        <v>258</v>
      </c>
      <c r="R942">
        <v>1</v>
      </c>
      <c r="S942" t="s">
        <v>146</v>
      </c>
      <c r="T942" t="s">
        <v>147</v>
      </c>
      <c r="U942" t="s">
        <v>148</v>
      </c>
      <c r="V942" t="s">
        <v>149</v>
      </c>
      <c r="W942" t="s">
        <v>150</v>
      </c>
      <c r="X942">
        <v>1210</v>
      </c>
      <c r="Y942" t="s">
        <v>259</v>
      </c>
      <c r="Z942" t="s">
        <v>193</v>
      </c>
      <c r="AA942" t="s">
        <v>194</v>
      </c>
      <c r="AB942" t="s">
        <v>195</v>
      </c>
      <c r="AC942" t="s">
        <v>196</v>
      </c>
      <c r="AF942" t="s">
        <v>260</v>
      </c>
      <c r="AG942" t="s">
        <v>261</v>
      </c>
      <c r="AP942" t="s">
        <v>158</v>
      </c>
      <c r="AQ942" t="s">
        <v>159</v>
      </c>
      <c r="AR942">
        <v>2025</v>
      </c>
      <c r="AS942">
        <v>12</v>
      </c>
      <c r="AT942" s="65">
        <v>45669</v>
      </c>
      <c r="AU942" t="s">
        <v>160</v>
      </c>
      <c r="AV942" t="s">
        <v>161</v>
      </c>
      <c r="AW942" t="s">
        <v>162</v>
      </c>
      <c r="AX942">
        <v>25000</v>
      </c>
      <c r="AY942">
        <v>0</v>
      </c>
      <c r="AZ942">
        <v>0</v>
      </c>
      <c r="BA942">
        <v>0</v>
      </c>
      <c r="BB942">
        <v>0</v>
      </c>
      <c r="BC942">
        <v>0</v>
      </c>
      <c r="BD942">
        <v>0</v>
      </c>
      <c r="BE942">
        <v>0</v>
      </c>
      <c r="BF942">
        <v>0</v>
      </c>
      <c r="BG942">
        <v>0</v>
      </c>
      <c r="BH942">
        <v>0</v>
      </c>
      <c r="BI942">
        <v>0</v>
      </c>
      <c r="BJ942">
        <v>717.5</v>
      </c>
      <c r="BK942">
        <v>0</v>
      </c>
      <c r="BL942">
        <v>760</v>
      </c>
      <c r="BM942">
        <v>0</v>
      </c>
      <c r="BN942">
        <v>0</v>
      </c>
      <c r="BO942">
        <v>0</v>
      </c>
      <c r="BP942">
        <v>0</v>
      </c>
      <c r="BQ942">
        <v>0</v>
      </c>
      <c r="BR942">
        <v>0</v>
      </c>
      <c r="BS942">
        <v>0</v>
      </c>
      <c r="BT942">
        <v>0</v>
      </c>
      <c r="BU942">
        <v>0</v>
      </c>
      <c r="BV942">
        <v>0</v>
      </c>
      <c r="BW942">
        <v>0</v>
      </c>
      <c r="BX942">
        <v>0</v>
      </c>
      <c r="BY942">
        <v>0</v>
      </c>
      <c r="BZ942">
        <v>0</v>
      </c>
      <c r="CA942">
        <v>0</v>
      </c>
      <c r="CB942">
        <v>0</v>
      </c>
      <c r="CC942">
        <v>0</v>
      </c>
      <c r="CD942">
        <v>0</v>
      </c>
      <c r="CE942">
        <v>0</v>
      </c>
      <c r="CF942">
        <v>0</v>
      </c>
      <c r="CG942">
        <v>0</v>
      </c>
      <c r="CH942">
        <v>0</v>
      </c>
      <c r="CI942">
        <v>0</v>
      </c>
      <c r="CJ942">
        <v>0</v>
      </c>
      <c r="CK942">
        <v>0</v>
      </c>
      <c r="CL942">
        <v>0</v>
      </c>
      <c r="CM942">
        <v>0</v>
      </c>
      <c r="CN942">
        <v>0</v>
      </c>
      <c r="CO942">
        <v>0</v>
      </c>
      <c r="CP942">
        <v>0</v>
      </c>
      <c r="CQ942">
        <v>0</v>
      </c>
      <c r="CR942">
        <v>0</v>
      </c>
      <c r="CS942">
        <v>0</v>
      </c>
      <c r="CT942">
        <v>0</v>
      </c>
      <c r="CU942">
        <v>0</v>
      </c>
      <c r="CV942">
        <v>0</v>
      </c>
      <c r="CW942">
        <v>0</v>
      </c>
      <c r="CX942">
        <v>0</v>
      </c>
      <c r="CY942">
        <v>0</v>
      </c>
      <c r="CZ942">
        <v>0</v>
      </c>
      <c r="DA942">
        <v>0</v>
      </c>
      <c r="DB942">
        <v>0</v>
      </c>
      <c r="DC942">
        <v>0</v>
      </c>
      <c r="DD942">
        <v>0</v>
      </c>
      <c r="DE942">
        <v>0</v>
      </c>
      <c r="DF942">
        <v>0</v>
      </c>
      <c r="DG942">
        <v>0</v>
      </c>
      <c r="DH942">
        <v>0</v>
      </c>
      <c r="DI942">
        <v>0</v>
      </c>
      <c r="DJ942">
        <v>0</v>
      </c>
      <c r="DK942">
        <v>0</v>
      </c>
      <c r="DL942">
        <v>0</v>
      </c>
      <c r="DM942">
        <v>0</v>
      </c>
      <c r="DN942">
        <v>0</v>
      </c>
      <c r="DO942">
        <v>0</v>
      </c>
      <c r="DP942">
        <v>0</v>
      </c>
      <c r="DQ942">
        <v>0</v>
      </c>
    </row>
    <row r="943" spans="1:121" x14ac:dyDescent="0.25">
      <c r="A943" t="s">
        <v>2793</v>
      </c>
      <c r="B943" t="s">
        <v>136</v>
      </c>
      <c r="C943" t="s">
        <v>137</v>
      </c>
      <c r="D943">
        <v>273</v>
      </c>
      <c r="E943" t="s">
        <v>138</v>
      </c>
      <c r="F943" t="s">
        <v>2792</v>
      </c>
      <c r="G943" s="65">
        <v>26818</v>
      </c>
      <c r="H943" t="s">
        <v>166</v>
      </c>
      <c r="I943" t="s">
        <v>142</v>
      </c>
      <c r="J943" s="66">
        <v>200010130390464</v>
      </c>
      <c r="K943" t="s">
        <v>143</v>
      </c>
      <c r="L943">
        <v>5</v>
      </c>
      <c r="M943" s="65">
        <v>45663</v>
      </c>
      <c r="N943" t="s">
        <v>144</v>
      </c>
      <c r="O943" t="s">
        <v>145</v>
      </c>
      <c r="P943" t="s">
        <v>144</v>
      </c>
      <c r="Q943" t="s">
        <v>145</v>
      </c>
      <c r="R943">
        <v>1</v>
      </c>
      <c r="S943" t="s">
        <v>146</v>
      </c>
      <c r="T943" t="s">
        <v>147</v>
      </c>
      <c r="U943" t="s">
        <v>148</v>
      </c>
      <c r="V943" t="s">
        <v>149</v>
      </c>
      <c r="W943" t="s">
        <v>150</v>
      </c>
      <c r="X943">
        <v>2210</v>
      </c>
      <c r="Y943" t="s">
        <v>170</v>
      </c>
      <c r="AB943" t="s">
        <v>154</v>
      </c>
      <c r="AC943" t="s">
        <v>155</v>
      </c>
      <c r="AP943" t="s">
        <v>158</v>
      </c>
      <c r="AQ943" t="s">
        <v>159</v>
      </c>
      <c r="AR943">
        <v>2025</v>
      </c>
      <c r="AS943">
        <v>12</v>
      </c>
      <c r="AT943" s="65">
        <v>45669</v>
      </c>
      <c r="AU943" t="s">
        <v>160</v>
      </c>
      <c r="AV943" t="s">
        <v>161</v>
      </c>
      <c r="AW943" t="s">
        <v>162</v>
      </c>
      <c r="AX943">
        <v>40796.800000000003</v>
      </c>
      <c r="AY943">
        <v>0</v>
      </c>
      <c r="AZ943">
        <v>0</v>
      </c>
      <c r="BA943">
        <v>0</v>
      </c>
      <c r="BB943">
        <v>0</v>
      </c>
      <c r="BC943">
        <v>0</v>
      </c>
      <c r="BD943">
        <v>0</v>
      </c>
      <c r="BE943">
        <v>0</v>
      </c>
      <c r="BF943">
        <v>0</v>
      </c>
      <c r="BG943">
        <v>0</v>
      </c>
      <c r="BH943">
        <v>0</v>
      </c>
      <c r="BI943">
        <v>0</v>
      </c>
      <c r="BJ943">
        <v>1170.8699999999999</v>
      </c>
      <c r="BK943">
        <v>555.11</v>
      </c>
      <c r="BL943">
        <v>1240.22</v>
      </c>
      <c r="BM943">
        <v>0</v>
      </c>
      <c r="BN943">
        <v>0</v>
      </c>
      <c r="BO943">
        <v>0</v>
      </c>
      <c r="BP943">
        <v>0</v>
      </c>
      <c r="BQ943">
        <v>0</v>
      </c>
      <c r="BR943">
        <v>0</v>
      </c>
      <c r="BS943">
        <v>0</v>
      </c>
      <c r="BT943">
        <v>0</v>
      </c>
      <c r="BU943">
        <v>0</v>
      </c>
      <c r="BV943">
        <v>0</v>
      </c>
      <c r="BW943">
        <v>0</v>
      </c>
      <c r="BX943">
        <v>0</v>
      </c>
      <c r="BY943">
        <v>0</v>
      </c>
      <c r="BZ943">
        <v>30136.38</v>
      </c>
      <c r="CA943">
        <v>0</v>
      </c>
      <c r="CB943">
        <v>0</v>
      </c>
      <c r="CC943">
        <v>0</v>
      </c>
      <c r="CD943">
        <v>0</v>
      </c>
      <c r="CE943">
        <v>0</v>
      </c>
      <c r="CF943">
        <v>0</v>
      </c>
      <c r="CG943">
        <v>0</v>
      </c>
      <c r="CH943">
        <v>0</v>
      </c>
      <c r="CI943">
        <v>0</v>
      </c>
      <c r="CJ943">
        <v>0</v>
      </c>
      <c r="CK943">
        <v>0</v>
      </c>
      <c r="CL943">
        <v>0</v>
      </c>
      <c r="CM943">
        <v>0</v>
      </c>
      <c r="CN943">
        <v>0</v>
      </c>
      <c r="CO943">
        <v>0</v>
      </c>
      <c r="CP943">
        <v>0</v>
      </c>
      <c r="CQ943">
        <v>0</v>
      </c>
      <c r="CR943">
        <v>0</v>
      </c>
      <c r="CS943">
        <v>0</v>
      </c>
      <c r="CT943">
        <v>0</v>
      </c>
      <c r="CU943">
        <v>0</v>
      </c>
      <c r="CV943">
        <v>0</v>
      </c>
      <c r="CW943">
        <v>0</v>
      </c>
      <c r="CX943">
        <v>0</v>
      </c>
      <c r="CY943">
        <v>0</v>
      </c>
      <c r="CZ943">
        <v>0</v>
      </c>
      <c r="DA943">
        <v>0</v>
      </c>
      <c r="DB943">
        <v>0</v>
      </c>
      <c r="DC943">
        <v>0</v>
      </c>
      <c r="DD943">
        <v>0</v>
      </c>
      <c r="DE943">
        <v>0</v>
      </c>
      <c r="DF943">
        <v>0</v>
      </c>
      <c r="DG943">
        <v>0</v>
      </c>
      <c r="DH943">
        <v>0</v>
      </c>
      <c r="DI943">
        <v>0</v>
      </c>
      <c r="DJ943">
        <v>0</v>
      </c>
      <c r="DK943">
        <v>0</v>
      </c>
      <c r="DL943">
        <v>0</v>
      </c>
      <c r="DM943">
        <v>0</v>
      </c>
      <c r="DN943">
        <v>0</v>
      </c>
      <c r="DO943">
        <v>0</v>
      </c>
      <c r="DP943">
        <v>0</v>
      </c>
      <c r="DQ943">
        <v>0</v>
      </c>
    </row>
    <row r="944" spans="1:121" x14ac:dyDescent="0.25">
      <c r="A944" t="s">
        <v>2795</v>
      </c>
      <c r="B944" t="s">
        <v>136</v>
      </c>
      <c r="C944" t="s">
        <v>137</v>
      </c>
      <c r="D944">
        <v>287</v>
      </c>
      <c r="E944" t="s">
        <v>138</v>
      </c>
      <c r="F944" t="s">
        <v>2794</v>
      </c>
      <c r="G944" s="65">
        <v>21044</v>
      </c>
      <c r="H944" t="s">
        <v>166</v>
      </c>
      <c r="I944" t="s">
        <v>142</v>
      </c>
      <c r="J944" s="66">
        <v>200010101330038</v>
      </c>
      <c r="K944" t="s">
        <v>143</v>
      </c>
      <c r="L944">
        <v>5</v>
      </c>
      <c r="M944" s="65">
        <v>45663</v>
      </c>
      <c r="N944" t="s">
        <v>144</v>
      </c>
      <c r="O944" t="s">
        <v>145</v>
      </c>
      <c r="P944" t="s">
        <v>144</v>
      </c>
      <c r="Q944" t="s">
        <v>145</v>
      </c>
      <c r="R944">
        <v>1</v>
      </c>
      <c r="S944" t="s">
        <v>146</v>
      </c>
      <c r="T944" t="s">
        <v>147</v>
      </c>
      <c r="U944" t="s">
        <v>148</v>
      </c>
      <c r="V944" t="s">
        <v>149</v>
      </c>
      <c r="W944" t="s">
        <v>150</v>
      </c>
      <c r="X944">
        <v>1730</v>
      </c>
      <c r="Y944" t="s">
        <v>871</v>
      </c>
      <c r="AB944" t="s">
        <v>154</v>
      </c>
      <c r="AC944" t="s">
        <v>155</v>
      </c>
      <c r="AP944" t="s">
        <v>158</v>
      </c>
      <c r="AQ944" t="s">
        <v>159</v>
      </c>
      <c r="AR944">
        <v>2025</v>
      </c>
      <c r="AS944">
        <v>12</v>
      </c>
      <c r="AT944" s="65">
        <v>45669</v>
      </c>
      <c r="AU944" t="s">
        <v>160</v>
      </c>
      <c r="AV944" t="s">
        <v>161</v>
      </c>
      <c r="AW944" t="s">
        <v>162</v>
      </c>
      <c r="AX944">
        <v>27494.78</v>
      </c>
      <c r="AY944">
        <v>0</v>
      </c>
      <c r="AZ944">
        <v>0</v>
      </c>
      <c r="BA944">
        <v>0</v>
      </c>
      <c r="BB944">
        <v>0</v>
      </c>
      <c r="BC944">
        <v>0</v>
      </c>
      <c r="BD944">
        <v>0</v>
      </c>
      <c r="BE944">
        <v>0</v>
      </c>
      <c r="BF944">
        <v>0</v>
      </c>
      <c r="BG944">
        <v>0</v>
      </c>
      <c r="BH944">
        <v>0</v>
      </c>
      <c r="BI944">
        <v>0</v>
      </c>
      <c r="BJ944">
        <v>789.1</v>
      </c>
      <c r="BK944">
        <v>0</v>
      </c>
      <c r="BL944">
        <v>835.84</v>
      </c>
      <c r="BM944">
        <v>0</v>
      </c>
      <c r="BN944">
        <v>0</v>
      </c>
      <c r="BO944">
        <v>0</v>
      </c>
      <c r="BP944">
        <v>0</v>
      </c>
      <c r="BQ944">
        <v>0</v>
      </c>
      <c r="BR944">
        <v>0</v>
      </c>
      <c r="BS944">
        <v>0</v>
      </c>
      <c r="BT944">
        <v>0</v>
      </c>
      <c r="BU944">
        <v>0</v>
      </c>
      <c r="BV944">
        <v>0</v>
      </c>
      <c r="BW944">
        <v>0</v>
      </c>
      <c r="BX944">
        <v>0</v>
      </c>
      <c r="BY944">
        <v>0</v>
      </c>
      <c r="BZ944">
        <v>20123.439999999999</v>
      </c>
      <c r="CA944">
        <v>0</v>
      </c>
      <c r="CB944">
        <v>0</v>
      </c>
      <c r="CC944">
        <v>0</v>
      </c>
      <c r="CD944">
        <v>0</v>
      </c>
      <c r="CE944">
        <v>0</v>
      </c>
      <c r="CF944">
        <v>0</v>
      </c>
      <c r="CG944">
        <v>0</v>
      </c>
      <c r="CH944">
        <v>0</v>
      </c>
      <c r="CI944">
        <v>0</v>
      </c>
      <c r="CJ944">
        <v>0</v>
      </c>
      <c r="CK944">
        <v>0</v>
      </c>
      <c r="CL944">
        <v>0</v>
      </c>
      <c r="CM944">
        <v>0</v>
      </c>
      <c r="CN944">
        <v>0</v>
      </c>
      <c r="CO944">
        <v>0</v>
      </c>
      <c r="CP944">
        <v>0</v>
      </c>
      <c r="CQ944">
        <v>0</v>
      </c>
      <c r="CR944">
        <v>0</v>
      </c>
      <c r="CS944">
        <v>0</v>
      </c>
      <c r="CT944">
        <v>0</v>
      </c>
      <c r="CU944">
        <v>0</v>
      </c>
      <c r="CV944">
        <v>0</v>
      </c>
      <c r="CW944">
        <v>0</v>
      </c>
      <c r="CX944">
        <v>0</v>
      </c>
      <c r="CY944">
        <v>0</v>
      </c>
      <c r="CZ944">
        <v>0</v>
      </c>
      <c r="DA944">
        <v>0</v>
      </c>
      <c r="DB944">
        <v>0</v>
      </c>
      <c r="DC944">
        <v>0</v>
      </c>
      <c r="DD944">
        <v>0</v>
      </c>
      <c r="DE944">
        <v>0</v>
      </c>
      <c r="DF944">
        <v>0</v>
      </c>
      <c r="DG944">
        <v>0</v>
      </c>
      <c r="DH944">
        <v>0</v>
      </c>
      <c r="DI944">
        <v>0</v>
      </c>
      <c r="DJ944">
        <v>0</v>
      </c>
      <c r="DK944">
        <v>0</v>
      </c>
      <c r="DL944">
        <v>0</v>
      </c>
      <c r="DM944">
        <v>0</v>
      </c>
      <c r="DN944">
        <v>0</v>
      </c>
      <c r="DO944">
        <v>0</v>
      </c>
      <c r="DP944">
        <v>0</v>
      </c>
      <c r="DQ944">
        <v>0</v>
      </c>
    </row>
    <row r="945" spans="1:121" x14ac:dyDescent="0.25">
      <c r="A945" t="s">
        <v>2797</v>
      </c>
      <c r="B945" t="s">
        <v>136</v>
      </c>
      <c r="C945" t="s">
        <v>137</v>
      </c>
      <c r="D945">
        <v>217</v>
      </c>
      <c r="E945" t="s">
        <v>138</v>
      </c>
      <c r="F945" t="s">
        <v>2796</v>
      </c>
      <c r="G945" t="s">
        <v>2798</v>
      </c>
      <c r="H945" t="s">
        <v>141</v>
      </c>
      <c r="I945" t="s">
        <v>142</v>
      </c>
      <c r="J945" s="66">
        <v>200019606969915</v>
      </c>
      <c r="K945" t="s">
        <v>143</v>
      </c>
      <c r="L945">
        <v>3</v>
      </c>
      <c r="M945" s="65">
        <v>45663</v>
      </c>
      <c r="N945" t="s">
        <v>200</v>
      </c>
      <c r="O945" t="s">
        <v>201</v>
      </c>
      <c r="P945" t="s">
        <v>200</v>
      </c>
      <c r="Q945" t="s">
        <v>201</v>
      </c>
      <c r="R945">
        <v>34</v>
      </c>
      <c r="S945" t="s">
        <v>169</v>
      </c>
      <c r="T945" t="s">
        <v>147</v>
      </c>
      <c r="U945" t="s">
        <v>148</v>
      </c>
      <c r="V945" t="s">
        <v>149</v>
      </c>
      <c r="W945" t="s">
        <v>150</v>
      </c>
      <c r="X945">
        <v>2210</v>
      </c>
      <c r="Y945" t="s">
        <v>170</v>
      </c>
      <c r="AB945" t="s">
        <v>154</v>
      </c>
      <c r="AC945" t="s">
        <v>155</v>
      </c>
      <c r="AP945" t="s">
        <v>158</v>
      </c>
      <c r="AQ945" t="s">
        <v>159</v>
      </c>
      <c r="AR945">
        <v>2025</v>
      </c>
      <c r="AS945">
        <v>12</v>
      </c>
      <c r="AT945" s="65">
        <v>45669</v>
      </c>
      <c r="AU945" t="s">
        <v>160</v>
      </c>
      <c r="AV945" t="s">
        <v>161</v>
      </c>
      <c r="AW945" t="s">
        <v>171</v>
      </c>
      <c r="AX945">
        <v>0</v>
      </c>
      <c r="AY945">
        <v>0</v>
      </c>
      <c r="AZ945">
        <v>0</v>
      </c>
      <c r="BA945">
        <v>0</v>
      </c>
      <c r="BB945">
        <v>0</v>
      </c>
      <c r="BC945">
        <v>0</v>
      </c>
      <c r="BD945">
        <v>0</v>
      </c>
      <c r="BE945">
        <v>0</v>
      </c>
      <c r="BF945">
        <v>0</v>
      </c>
      <c r="BG945">
        <v>0</v>
      </c>
      <c r="BH945">
        <v>0</v>
      </c>
      <c r="BI945">
        <v>0</v>
      </c>
      <c r="BJ945">
        <v>2009</v>
      </c>
      <c r="BK945">
        <v>5368.48</v>
      </c>
      <c r="BL945">
        <v>2128</v>
      </c>
      <c r="BM945">
        <v>0</v>
      </c>
      <c r="BN945">
        <v>0</v>
      </c>
      <c r="BO945">
        <v>0</v>
      </c>
      <c r="BP945">
        <v>0</v>
      </c>
      <c r="BQ945">
        <v>0</v>
      </c>
      <c r="BR945">
        <v>0</v>
      </c>
      <c r="BS945">
        <v>0</v>
      </c>
      <c r="BT945">
        <v>0</v>
      </c>
      <c r="BU945">
        <v>0</v>
      </c>
      <c r="BV945">
        <v>0</v>
      </c>
      <c r="BW945">
        <v>0</v>
      </c>
      <c r="BX945">
        <v>0</v>
      </c>
      <c r="BY945">
        <v>0</v>
      </c>
      <c r="BZ945">
        <v>0</v>
      </c>
      <c r="CA945">
        <v>0</v>
      </c>
      <c r="CB945">
        <v>0</v>
      </c>
      <c r="CC945">
        <v>0</v>
      </c>
      <c r="CD945">
        <v>0</v>
      </c>
      <c r="CE945">
        <v>0</v>
      </c>
      <c r="CF945">
        <v>0</v>
      </c>
      <c r="CG945">
        <v>0</v>
      </c>
      <c r="CH945">
        <v>0</v>
      </c>
      <c r="CI945">
        <v>0</v>
      </c>
      <c r="CJ945">
        <v>0</v>
      </c>
      <c r="CK945">
        <v>0</v>
      </c>
      <c r="CL945">
        <v>0</v>
      </c>
      <c r="CM945">
        <v>0</v>
      </c>
      <c r="CN945">
        <v>0</v>
      </c>
      <c r="CO945">
        <v>0</v>
      </c>
      <c r="CP945">
        <v>0</v>
      </c>
      <c r="CQ945">
        <v>0</v>
      </c>
      <c r="CR945">
        <v>0</v>
      </c>
      <c r="CS945">
        <v>0</v>
      </c>
      <c r="CT945">
        <v>0</v>
      </c>
      <c r="CU945">
        <v>0</v>
      </c>
      <c r="CV945">
        <v>0</v>
      </c>
      <c r="CW945">
        <v>0</v>
      </c>
      <c r="CX945">
        <v>0</v>
      </c>
      <c r="CY945">
        <v>0</v>
      </c>
      <c r="CZ945">
        <v>0</v>
      </c>
      <c r="DA945">
        <v>0</v>
      </c>
      <c r="DB945">
        <v>0</v>
      </c>
      <c r="DC945">
        <v>0</v>
      </c>
      <c r="DD945">
        <v>0</v>
      </c>
      <c r="DE945">
        <v>0</v>
      </c>
      <c r="DF945">
        <v>0</v>
      </c>
      <c r="DG945">
        <v>0</v>
      </c>
      <c r="DH945">
        <v>0</v>
      </c>
      <c r="DI945">
        <v>0</v>
      </c>
      <c r="DJ945">
        <v>0</v>
      </c>
      <c r="DK945">
        <v>0</v>
      </c>
      <c r="DL945">
        <v>0</v>
      </c>
      <c r="DM945">
        <v>0</v>
      </c>
      <c r="DN945">
        <v>0</v>
      </c>
      <c r="DO945">
        <v>0</v>
      </c>
      <c r="DP945">
        <v>0</v>
      </c>
      <c r="DQ945">
        <v>0</v>
      </c>
    </row>
    <row r="946" spans="1:121" x14ac:dyDescent="0.25">
      <c r="A946" t="s">
        <v>2800</v>
      </c>
      <c r="B946" t="s">
        <v>136</v>
      </c>
      <c r="C946" t="s">
        <v>137</v>
      </c>
      <c r="D946">
        <v>29</v>
      </c>
      <c r="E946" t="s">
        <v>138</v>
      </c>
      <c r="F946" t="s">
        <v>2799</v>
      </c>
      <c r="G946" t="s">
        <v>2801</v>
      </c>
      <c r="H946" t="s">
        <v>166</v>
      </c>
      <c r="I946" t="s">
        <v>142</v>
      </c>
      <c r="J946" s="66">
        <v>200019600503793</v>
      </c>
      <c r="K946" t="s">
        <v>143</v>
      </c>
      <c r="L946">
        <v>4</v>
      </c>
      <c r="M946" s="65">
        <v>45663</v>
      </c>
      <c r="N946" t="s">
        <v>574</v>
      </c>
      <c r="O946" t="s">
        <v>575</v>
      </c>
      <c r="P946" t="s">
        <v>574</v>
      </c>
      <c r="Q946" t="s">
        <v>575</v>
      </c>
      <c r="R946">
        <v>1</v>
      </c>
      <c r="S946" t="s">
        <v>146</v>
      </c>
      <c r="T946" t="s">
        <v>147</v>
      </c>
      <c r="U946" t="s">
        <v>148</v>
      </c>
      <c r="V946" t="s">
        <v>149</v>
      </c>
      <c r="W946" t="s">
        <v>150</v>
      </c>
      <c r="X946">
        <v>1693</v>
      </c>
      <c r="Y946" t="s">
        <v>187</v>
      </c>
      <c r="Z946" t="s">
        <v>152</v>
      </c>
      <c r="AA946" t="s">
        <v>153</v>
      </c>
      <c r="AB946" t="s">
        <v>154</v>
      </c>
      <c r="AC946" t="s">
        <v>155</v>
      </c>
      <c r="AF946" t="s">
        <v>188</v>
      </c>
      <c r="AG946" t="s">
        <v>189</v>
      </c>
      <c r="AP946" t="s">
        <v>158</v>
      </c>
      <c r="AQ946" t="s">
        <v>159</v>
      </c>
      <c r="AR946">
        <v>2025</v>
      </c>
      <c r="AS946">
        <v>12</v>
      </c>
      <c r="AT946" s="65">
        <v>45669</v>
      </c>
      <c r="AU946" t="s">
        <v>160</v>
      </c>
      <c r="AV946" t="s">
        <v>161</v>
      </c>
      <c r="AW946" t="s">
        <v>162</v>
      </c>
      <c r="AX946">
        <v>140000</v>
      </c>
      <c r="AY946">
        <v>0</v>
      </c>
      <c r="AZ946">
        <v>0</v>
      </c>
      <c r="BA946">
        <v>0</v>
      </c>
      <c r="BB946">
        <v>0</v>
      </c>
      <c r="BC946">
        <v>0</v>
      </c>
      <c r="BD946">
        <v>0</v>
      </c>
      <c r="BE946">
        <v>0</v>
      </c>
      <c r="BF946">
        <v>0</v>
      </c>
      <c r="BG946">
        <v>0</v>
      </c>
      <c r="BH946">
        <v>0</v>
      </c>
      <c r="BI946">
        <v>0</v>
      </c>
      <c r="BJ946">
        <v>4018</v>
      </c>
      <c r="BK946">
        <v>9969.0400000000009</v>
      </c>
      <c r="BL946">
        <v>4256</v>
      </c>
      <c r="BM946">
        <v>0</v>
      </c>
      <c r="BN946">
        <v>0</v>
      </c>
      <c r="BO946">
        <v>3839.56</v>
      </c>
      <c r="BP946">
        <v>0</v>
      </c>
      <c r="BQ946">
        <v>0</v>
      </c>
      <c r="BR946">
        <v>0</v>
      </c>
      <c r="BS946">
        <v>0</v>
      </c>
      <c r="BT946">
        <v>0</v>
      </c>
      <c r="BU946">
        <v>0</v>
      </c>
      <c r="BV946">
        <v>0</v>
      </c>
      <c r="BW946">
        <v>0</v>
      </c>
      <c r="BX946">
        <v>0</v>
      </c>
      <c r="BY946">
        <v>0</v>
      </c>
      <c r="BZ946">
        <v>0</v>
      </c>
      <c r="CA946">
        <v>0</v>
      </c>
      <c r="CB946">
        <v>0</v>
      </c>
      <c r="CC946">
        <v>0</v>
      </c>
      <c r="CD946">
        <v>0</v>
      </c>
      <c r="CE946">
        <v>0</v>
      </c>
      <c r="CF946">
        <v>0</v>
      </c>
      <c r="CG946">
        <v>0</v>
      </c>
      <c r="CH946">
        <v>0</v>
      </c>
      <c r="CI946">
        <v>0</v>
      </c>
      <c r="CJ946">
        <v>0</v>
      </c>
      <c r="CK946">
        <v>0</v>
      </c>
      <c r="CL946">
        <v>0</v>
      </c>
      <c r="CM946">
        <v>0</v>
      </c>
      <c r="CN946">
        <v>0</v>
      </c>
      <c r="CO946">
        <v>0</v>
      </c>
      <c r="CP946">
        <v>0</v>
      </c>
      <c r="CQ946">
        <v>0</v>
      </c>
      <c r="CR946">
        <v>0</v>
      </c>
      <c r="CS946">
        <v>0</v>
      </c>
      <c r="CT946">
        <v>0</v>
      </c>
      <c r="CU946">
        <v>0</v>
      </c>
      <c r="CV946">
        <v>0</v>
      </c>
      <c r="CW946">
        <v>0</v>
      </c>
      <c r="CX946">
        <v>0</v>
      </c>
      <c r="CY946">
        <v>0</v>
      </c>
      <c r="CZ946">
        <v>0</v>
      </c>
      <c r="DA946">
        <v>0</v>
      </c>
      <c r="DB946">
        <v>0</v>
      </c>
      <c r="DC946">
        <v>0</v>
      </c>
      <c r="DD946">
        <v>0</v>
      </c>
      <c r="DE946">
        <v>0</v>
      </c>
      <c r="DF946">
        <v>0</v>
      </c>
      <c r="DG946">
        <v>0</v>
      </c>
      <c r="DH946">
        <v>0</v>
      </c>
      <c r="DI946">
        <v>0</v>
      </c>
      <c r="DJ946">
        <v>0</v>
      </c>
      <c r="DK946">
        <v>0</v>
      </c>
      <c r="DL946">
        <v>0</v>
      </c>
      <c r="DM946">
        <v>0</v>
      </c>
      <c r="DN946">
        <v>0</v>
      </c>
      <c r="DO946">
        <v>0</v>
      </c>
      <c r="DP946">
        <v>0</v>
      </c>
      <c r="DQ946">
        <v>0</v>
      </c>
    </row>
    <row r="947" spans="1:121" x14ac:dyDescent="0.25">
      <c r="A947" t="s">
        <v>2803</v>
      </c>
      <c r="B947" t="s">
        <v>136</v>
      </c>
      <c r="C947" t="s">
        <v>137</v>
      </c>
      <c r="D947">
        <v>213</v>
      </c>
      <c r="E947" t="s">
        <v>138</v>
      </c>
      <c r="F947" t="s">
        <v>2802</v>
      </c>
      <c r="G947" s="65">
        <v>31209</v>
      </c>
      <c r="H947" t="s">
        <v>141</v>
      </c>
      <c r="I947" t="s">
        <v>142</v>
      </c>
      <c r="J947" s="66">
        <v>200019605578906</v>
      </c>
      <c r="K947" t="s">
        <v>143</v>
      </c>
      <c r="L947">
        <v>3</v>
      </c>
      <c r="M947" s="65">
        <v>45663</v>
      </c>
      <c r="N947" t="s">
        <v>200</v>
      </c>
      <c r="O947" t="s">
        <v>201</v>
      </c>
      <c r="P947" t="s">
        <v>200</v>
      </c>
      <c r="Q947" t="s">
        <v>201</v>
      </c>
      <c r="R947">
        <v>1</v>
      </c>
      <c r="S947" t="s">
        <v>146</v>
      </c>
      <c r="T947" t="s">
        <v>147</v>
      </c>
      <c r="U947" t="s">
        <v>148</v>
      </c>
      <c r="V947" t="s">
        <v>149</v>
      </c>
      <c r="W947" t="s">
        <v>150</v>
      </c>
      <c r="X947">
        <v>2110</v>
      </c>
      <c r="Y947" t="s">
        <v>557</v>
      </c>
      <c r="AB947" t="s">
        <v>154</v>
      </c>
      <c r="AC947" t="s">
        <v>155</v>
      </c>
      <c r="AP947" t="s">
        <v>158</v>
      </c>
      <c r="AQ947" t="s">
        <v>159</v>
      </c>
      <c r="AR947">
        <v>2025</v>
      </c>
      <c r="AS947">
        <v>12</v>
      </c>
      <c r="AT947" s="65">
        <v>45669</v>
      </c>
      <c r="AU947" t="s">
        <v>160</v>
      </c>
      <c r="AV947" t="s">
        <v>161</v>
      </c>
      <c r="AW947" t="s">
        <v>162</v>
      </c>
      <c r="AX947">
        <v>50000</v>
      </c>
      <c r="AY947">
        <v>0</v>
      </c>
      <c r="AZ947">
        <v>0</v>
      </c>
      <c r="BA947">
        <v>0</v>
      </c>
      <c r="BB947">
        <v>0</v>
      </c>
      <c r="BC947">
        <v>0</v>
      </c>
      <c r="BD947">
        <v>0</v>
      </c>
      <c r="BE947">
        <v>0</v>
      </c>
      <c r="BF947">
        <v>0</v>
      </c>
      <c r="BG947">
        <v>0</v>
      </c>
      <c r="BH947">
        <v>0</v>
      </c>
      <c r="BI947">
        <v>0</v>
      </c>
      <c r="BJ947">
        <v>1435</v>
      </c>
      <c r="BK947">
        <v>1566.03</v>
      </c>
      <c r="BL947">
        <v>1520</v>
      </c>
      <c r="BM947">
        <v>0</v>
      </c>
      <c r="BN947">
        <v>0</v>
      </c>
      <c r="BO947">
        <v>1919.78</v>
      </c>
      <c r="BP947">
        <v>0</v>
      </c>
      <c r="BQ947">
        <v>0</v>
      </c>
      <c r="BR947">
        <v>0</v>
      </c>
      <c r="BS947">
        <v>0</v>
      </c>
      <c r="BT947">
        <v>0</v>
      </c>
      <c r="BU947">
        <v>0</v>
      </c>
      <c r="BV947">
        <v>0</v>
      </c>
      <c r="BW947">
        <v>0</v>
      </c>
      <c r="BX947">
        <v>0</v>
      </c>
      <c r="BY947">
        <v>0</v>
      </c>
      <c r="BZ947">
        <v>0</v>
      </c>
      <c r="CA947">
        <v>0</v>
      </c>
      <c r="CB947">
        <v>0</v>
      </c>
      <c r="CC947">
        <v>0</v>
      </c>
      <c r="CD947">
        <v>0</v>
      </c>
      <c r="CE947">
        <v>0</v>
      </c>
      <c r="CF947">
        <v>0</v>
      </c>
      <c r="CG947">
        <v>0</v>
      </c>
      <c r="CH947">
        <v>0</v>
      </c>
      <c r="CI947">
        <v>0</v>
      </c>
      <c r="CJ947">
        <v>0</v>
      </c>
      <c r="CK947">
        <v>0</v>
      </c>
      <c r="CL947">
        <v>0</v>
      </c>
      <c r="CM947">
        <v>0</v>
      </c>
      <c r="CN947">
        <v>0</v>
      </c>
      <c r="CO947">
        <v>0</v>
      </c>
      <c r="CP947">
        <v>0</v>
      </c>
      <c r="CQ947">
        <v>0</v>
      </c>
      <c r="CR947">
        <v>0</v>
      </c>
      <c r="CS947">
        <v>0</v>
      </c>
      <c r="CT947">
        <v>0</v>
      </c>
      <c r="CU947">
        <v>0</v>
      </c>
      <c r="CV947">
        <v>0</v>
      </c>
      <c r="CW947">
        <v>0</v>
      </c>
      <c r="CX947">
        <v>0</v>
      </c>
      <c r="CY947">
        <v>0</v>
      </c>
      <c r="CZ947">
        <v>0</v>
      </c>
      <c r="DA947">
        <v>0</v>
      </c>
      <c r="DB947">
        <v>0</v>
      </c>
      <c r="DC947">
        <v>0</v>
      </c>
      <c r="DD947">
        <v>0</v>
      </c>
      <c r="DE947">
        <v>0</v>
      </c>
      <c r="DF947">
        <v>0</v>
      </c>
      <c r="DG947">
        <v>0</v>
      </c>
      <c r="DH947">
        <v>0</v>
      </c>
      <c r="DI947">
        <v>0</v>
      </c>
      <c r="DJ947">
        <v>0</v>
      </c>
      <c r="DK947">
        <v>0</v>
      </c>
      <c r="DL947">
        <v>0</v>
      </c>
      <c r="DM947">
        <v>0</v>
      </c>
      <c r="DN947">
        <v>0</v>
      </c>
      <c r="DO947">
        <v>0</v>
      </c>
      <c r="DP947">
        <v>0</v>
      </c>
      <c r="DQ947">
        <v>0</v>
      </c>
    </row>
    <row r="948" spans="1:121" x14ac:dyDescent="0.25">
      <c r="A948" t="s">
        <v>2805</v>
      </c>
      <c r="B948" t="s">
        <v>136</v>
      </c>
      <c r="C948" t="s">
        <v>137</v>
      </c>
      <c r="D948">
        <v>110</v>
      </c>
      <c r="E948" t="s">
        <v>138</v>
      </c>
      <c r="F948" t="s">
        <v>2804</v>
      </c>
      <c r="G948" t="s">
        <v>2806</v>
      </c>
      <c r="H948" t="s">
        <v>141</v>
      </c>
      <c r="I948" t="s">
        <v>142</v>
      </c>
      <c r="J948" s="66">
        <v>9608609798</v>
      </c>
      <c r="K948" t="s">
        <v>143</v>
      </c>
      <c r="L948">
        <v>1</v>
      </c>
      <c r="M948" s="65">
        <v>45666</v>
      </c>
      <c r="N948" t="s">
        <v>257</v>
      </c>
      <c r="O948" t="s">
        <v>258</v>
      </c>
      <c r="P948" t="s">
        <v>257</v>
      </c>
      <c r="Q948" t="s">
        <v>258</v>
      </c>
      <c r="R948">
        <v>1</v>
      </c>
      <c r="S948" t="s">
        <v>146</v>
      </c>
      <c r="T948" t="s">
        <v>147</v>
      </c>
      <c r="U948" t="s">
        <v>148</v>
      </c>
      <c r="V948" t="s">
        <v>149</v>
      </c>
      <c r="W948" t="s">
        <v>150</v>
      </c>
      <c r="X948">
        <v>3223</v>
      </c>
      <c r="Y948" t="s">
        <v>287</v>
      </c>
      <c r="Z948" t="s">
        <v>193</v>
      </c>
      <c r="AA948" t="s">
        <v>194</v>
      </c>
      <c r="AB948" t="s">
        <v>154</v>
      </c>
      <c r="AC948" t="s">
        <v>155</v>
      </c>
      <c r="AF948" t="s">
        <v>156</v>
      </c>
      <c r="AG948" t="s">
        <v>157</v>
      </c>
      <c r="AP948" t="s">
        <v>158</v>
      </c>
      <c r="AQ948" t="s">
        <v>159</v>
      </c>
      <c r="AR948">
        <v>2025</v>
      </c>
      <c r="AS948">
        <v>12</v>
      </c>
      <c r="AT948" s="65">
        <v>45669</v>
      </c>
      <c r="AU948" t="s">
        <v>160</v>
      </c>
      <c r="AV948" t="s">
        <v>161</v>
      </c>
      <c r="AW948" t="s">
        <v>162</v>
      </c>
      <c r="AX948">
        <v>30000</v>
      </c>
      <c r="AY948">
        <v>0</v>
      </c>
      <c r="AZ948">
        <v>0</v>
      </c>
      <c r="BA948">
        <v>0</v>
      </c>
      <c r="BB948">
        <v>0</v>
      </c>
      <c r="BC948">
        <v>0</v>
      </c>
      <c r="BD948">
        <v>0</v>
      </c>
      <c r="BE948">
        <v>0</v>
      </c>
      <c r="BF948">
        <v>0</v>
      </c>
      <c r="BG948">
        <v>0</v>
      </c>
      <c r="BH948">
        <v>0</v>
      </c>
      <c r="BI948">
        <v>0</v>
      </c>
      <c r="BJ948">
        <v>861</v>
      </c>
      <c r="BK948">
        <v>0</v>
      </c>
      <c r="BL948">
        <v>912</v>
      </c>
      <c r="BM948">
        <v>0</v>
      </c>
      <c r="BN948">
        <v>0</v>
      </c>
      <c r="BO948">
        <v>0</v>
      </c>
      <c r="BP948">
        <v>0</v>
      </c>
      <c r="BQ948">
        <v>0</v>
      </c>
      <c r="BR948">
        <v>0</v>
      </c>
      <c r="BS948">
        <v>0</v>
      </c>
      <c r="BT948">
        <v>0</v>
      </c>
      <c r="BU948">
        <v>0</v>
      </c>
      <c r="BV948">
        <v>0</v>
      </c>
      <c r="BW948">
        <v>0</v>
      </c>
      <c r="BX948">
        <v>0</v>
      </c>
      <c r="BY948">
        <v>0</v>
      </c>
      <c r="BZ948">
        <v>0</v>
      </c>
      <c r="CA948">
        <v>0</v>
      </c>
      <c r="CB948">
        <v>0</v>
      </c>
      <c r="CC948">
        <v>0</v>
      </c>
      <c r="CD948">
        <v>0</v>
      </c>
      <c r="CE948">
        <v>0</v>
      </c>
      <c r="CF948">
        <v>0</v>
      </c>
      <c r="CG948">
        <v>0</v>
      </c>
      <c r="CH948">
        <v>0</v>
      </c>
      <c r="CI948">
        <v>0</v>
      </c>
      <c r="CJ948">
        <v>0</v>
      </c>
      <c r="CK948">
        <v>0</v>
      </c>
      <c r="CL948">
        <v>0</v>
      </c>
      <c r="CM948">
        <v>0</v>
      </c>
      <c r="CN948">
        <v>0</v>
      </c>
      <c r="CO948">
        <v>0</v>
      </c>
      <c r="CP948">
        <v>0</v>
      </c>
      <c r="CQ948">
        <v>0</v>
      </c>
      <c r="CR948">
        <v>0</v>
      </c>
      <c r="CS948">
        <v>0</v>
      </c>
      <c r="CT948">
        <v>0</v>
      </c>
      <c r="CU948">
        <v>0</v>
      </c>
      <c r="CV948">
        <v>0</v>
      </c>
      <c r="CW948">
        <v>0</v>
      </c>
      <c r="CX948">
        <v>0</v>
      </c>
      <c r="CY948">
        <v>0</v>
      </c>
      <c r="CZ948">
        <v>0</v>
      </c>
      <c r="DA948">
        <v>0</v>
      </c>
      <c r="DB948">
        <v>0</v>
      </c>
      <c r="DC948">
        <v>0</v>
      </c>
      <c r="DD948">
        <v>0</v>
      </c>
      <c r="DE948">
        <v>0</v>
      </c>
      <c r="DF948">
        <v>0</v>
      </c>
      <c r="DG948">
        <v>0</v>
      </c>
      <c r="DH948">
        <v>0</v>
      </c>
      <c r="DI948">
        <v>0</v>
      </c>
      <c r="DJ948">
        <v>0</v>
      </c>
      <c r="DK948">
        <v>0</v>
      </c>
      <c r="DL948">
        <v>0</v>
      </c>
      <c r="DM948">
        <v>0</v>
      </c>
      <c r="DN948">
        <v>0</v>
      </c>
      <c r="DO948">
        <v>0</v>
      </c>
      <c r="DP948">
        <v>0</v>
      </c>
      <c r="DQ948">
        <v>0</v>
      </c>
    </row>
    <row r="949" spans="1:121" x14ac:dyDescent="0.25">
      <c r="A949" t="s">
        <v>2808</v>
      </c>
      <c r="B949" t="s">
        <v>136</v>
      </c>
      <c r="C949" t="s">
        <v>137</v>
      </c>
      <c r="D949">
        <v>17</v>
      </c>
      <c r="E949" t="s">
        <v>138</v>
      </c>
      <c r="F949" t="s">
        <v>2807</v>
      </c>
      <c r="G949" t="s">
        <v>2809</v>
      </c>
      <c r="H949" t="s">
        <v>141</v>
      </c>
      <c r="I949" t="s">
        <v>142</v>
      </c>
      <c r="J949" s="66">
        <v>9606746285</v>
      </c>
      <c r="K949" t="s">
        <v>143</v>
      </c>
      <c r="L949">
        <v>1</v>
      </c>
      <c r="M949" s="65">
        <v>45666</v>
      </c>
      <c r="N949" t="s">
        <v>483</v>
      </c>
      <c r="O949" t="s">
        <v>484</v>
      </c>
      <c r="P949" t="s">
        <v>483</v>
      </c>
      <c r="Q949" t="s">
        <v>484</v>
      </c>
      <c r="R949">
        <v>34</v>
      </c>
      <c r="S949" t="s">
        <v>169</v>
      </c>
      <c r="T949" t="s">
        <v>147</v>
      </c>
      <c r="U949" t="s">
        <v>148</v>
      </c>
      <c r="V949" t="s">
        <v>149</v>
      </c>
      <c r="W949" t="s">
        <v>150</v>
      </c>
      <c r="X949">
        <v>2210</v>
      </c>
      <c r="Y949" t="s">
        <v>170</v>
      </c>
      <c r="AB949" t="s">
        <v>154</v>
      </c>
      <c r="AC949" t="s">
        <v>155</v>
      </c>
      <c r="AP949" t="s">
        <v>158</v>
      </c>
      <c r="AQ949" t="s">
        <v>159</v>
      </c>
      <c r="AR949">
        <v>2025</v>
      </c>
      <c r="AS949">
        <v>12</v>
      </c>
      <c r="AT949" s="65">
        <v>45669</v>
      </c>
      <c r="AU949" t="s">
        <v>160</v>
      </c>
      <c r="AV949" t="s">
        <v>161</v>
      </c>
      <c r="AW949" t="s">
        <v>171</v>
      </c>
      <c r="AX949">
        <v>0</v>
      </c>
      <c r="AY949">
        <v>0</v>
      </c>
      <c r="AZ949">
        <v>0</v>
      </c>
      <c r="BA949">
        <v>0</v>
      </c>
      <c r="BB949">
        <v>0</v>
      </c>
      <c r="BC949">
        <v>0</v>
      </c>
      <c r="BD949">
        <v>0</v>
      </c>
      <c r="BE949">
        <v>0</v>
      </c>
      <c r="BF949">
        <v>0</v>
      </c>
      <c r="BG949">
        <v>0</v>
      </c>
      <c r="BH949">
        <v>0</v>
      </c>
      <c r="BI949">
        <v>0</v>
      </c>
      <c r="BJ949">
        <v>1435</v>
      </c>
      <c r="BK949">
        <v>1854</v>
      </c>
      <c r="BL949">
        <v>1520</v>
      </c>
      <c r="BM949">
        <v>0</v>
      </c>
      <c r="BN949">
        <v>0</v>
      </c>
      <c r="BO949">
        <v>0</v>
      </c>
      <c r="BP949">
        <v>0</v>
      </c>
      <c r="BQ949">
        <v>0</v>
      </c>
      <c r="BR949">
        <v>0</v>
      </c>
      <c r="BS949">
        <v>0</v>
      </c>
      <c r="BT949">
        <v>0</v>
      </c>
      <c r="BU949">
        <v>0</v>
      </c>
      <c r="BV949">
        <v>0</v>
      </c>
      <c r="BW949">
        <v>0</v>
      </c>
      <c r="BX949">
        <v>0</v>
      </c>
      <c r="BY949">
        <v>0</v>
      </c>
      <c r="BZ949">
        <v>0</v>
      </c>
      <c r="CA949">
        <v>0</v>
      </c>
      <c r="CB949">
        <v>0</v>
      </c>
      <c r="CC949">
        <v>0</v>
      </c>
      <c r="CD949">
        <v>0</v>
      </c>
      <c r="CE949">
        <v>0</v>
      </c>
      <c r="CF949">
        <v>0</v>
      </c>
      <c r="CG949">
        <v>0</v>
      </c>
      <c r="CH949">
        <v>0</v>
      </c>
      <c r="CI949">
        <v>0</v>
      </c>
      <c r="CJ949">
        <v>0</v>
      </c>
      <c r="CK949">
        <v>0</v>
      </c>
      <c r="CL949">
        <v>0</v>
      </c>
      <c r="CM949">
        <v>0</v>
      </c>
      <c r="CN949">
        <v>0</v>
      </c>
      <c r="CO949">
        <v>0</v>
      </c>
      <c r="CP949">
        <v>0</v>
      </c>
      <c r="CQ949">
        <v>0</v>
      </c>
      <c r="CR949">
        <v>0</v>
      </c>
      <c r="CS949">
        <v>0</v>
      </c>
      <c r="CT949">
        <v>0</v>
      </c>
      <c r="CU949">
        <v>0</v>
      </c>
      <c r="CV949">
        <v>0</v>
      </c>
      <c r="CW949">
        <v>0</v>
      </c>
      <c r="CX949">
        <v>0</v>
      </c>
      <c r="CY949">
        <v>0</v>
      </c>
      <c r="CZ949">
        <v>0</v>
      </c>
      <c r="DA949">
        <v>0</v>
      </c>
      <c r="DB949">
        <v>0</v>
      </c>
      <c r="DC949">
        <v>0</v>
      </c>
      <c r="DD949">
        <v>0</v>
      </c>
      <c r="DE949">
        <v>0</v>
      </c>
      <c r="DF949">
        <v>0</v>
      </c>
      <c r="DG949">
        <v>0</v>
      </c>
      <c r="DH949">
        <v>0</v>
      </c>
      <c r="DI949">
        <v>0</v>
      </c>
      <c r="DJ949">
        <v>0</v>
      </c>
      <c r="DK949">
        <v>0</v>
      </c>
      <c r="DL949">
        <v>0</v>
      </c>
      <c r="DM949">
        <v>0</v>
      </c>
      <c r="DN949">
        <v>0</v>
      </c>
      <c r="DO949">
        <v>0</v>
      </c>
      <c r="DP949">
        <v>0</v>
      </c>
      <c r="DQ949">
        <v>0</v>
      </c>
    </row>
    <row r="950" spans="1:121" x14ac:dyDescent="0.25">
      <c r="A950" t="s">
        <v>2811</v>
      </c>
      <c r="B950" t="s">
        <v>136</v>
      </c>
      <c r="C950" t="s">
        <v>137</v>
      </c>
      <c r="D950">
        <v>16</v>
      </c>
      <c r="E950" t="s">
        <v>138</v>
      </c>
      <c r="F950" t="s">
        <v>2810</v>
      </c>
      <c r="G950" t="s">
        <v>2812</v>
      </c>
      <c r="H950" t="s">
        <v>141</v>
      </c>
      <c r="I950" t="s">
        <v>206</v>
      </c>
      <c r="J950" s="66">
        <v>9606917199</v>
      </c>
      <c r="K950" t="s">
        <v>143</v>
      </c>
      <c r="L950">
        <v>1</v>
      </c>
      <c r="M950" s="65">
        <v>45667</v>
      </c>
      <c r="N950" t="s">
        <v>299</v>
      </c>
      <c r="O950" t="s">
        <v>300</v>
      </c>
      <c r="P950" t="s">
        <v>299</v>
      </c>
      <c r="Q950" t="s">
        <v>300</v>
      </c>
      <c r="R950">
        <v>1</v>
      </c>
      <c r="S950" t="s">
        <v>146</v>
      </c>
      <c r="T950" t="s">
        <v>147</v>
      </c>
      <c r="U950" t="s">
        <v>148</v>
      </c>
      <c r="V950" t="s">
        <v>149</v>
      </c>
      <c r="W950" t="s">
        <v>150</v>
      </c>
      <c r="X950">
        <v>3389</v>
      </c>
      <c r="Y950" t="s">
        <v>277</v>
      </c>
      <c r="Z950" t="s">
        <v>193</v>
      </c>
      <c r="AA950" t="s">
        <v>194</v>
      </c>
      <c r="AB950" t="s">
        <v>154</v>
      </c>
      <c r="AC950" t="s">
        <v>155</v>
      </c>
      <c r="AF950" t="s">
        <v>156</v>
      </c>
      <c r="AG950" t="s">
        <v>157</v>
      </c>
      <c r="AP950" t="s">
        <v>158</v>
      </c>
      <c r="AQ950" t="s">
        <v>159</v>
      </c>
      <c r="AR950">
        <v>2025</v>
      </c>
      <c r="AS950">
        <v>12</v>
      </c>
      <c r="AT950" s="65">
        <v>45669</v>
      </c>
      <c r="AU950" t="s">
        <v>160</v>
      </c>
      <c r="AV950" t="s">
        <v>161</v>
      </c>
      <c r="AW950" t="s">
        <v>162</v>
      </c>
      <c r="AX950">
        <v>40000</v>
      </c>
      <c r="AY950">
        <v>0</v>
      </c>
      <c r="AZ950">
        <v>0</v>
      </c>
      <c r="BA950">
        <v>0</v>
      </c>
      <c r="BB950">
        <v>0</v>
      </c>
      <c r="BC950">
        <v>0</v>
      </c>
      <c r="BD950">
        <v>0</v>
      </c>
      <c r="BE950">
        <v>0</v>
      </c>
      <c r="BF950">
        <v>0</v>
      </c>
      <c r="BG950">
        <v>0</v>
      </c>
      <c r="BH950">
        <v>0</v>
      </c>
      <c r="BI950">
        <v>0</v>
      </c>
      <c r="BJ950">
        <v>1148</v>
      </c>
      <c r="BK950">
        <v>442.65</v>
      </c>
      <c r="BL950">
        <v>1216</v>
      </c>
      <c r="BM950">
        <v>0</v>
      </c>
      <c r="BN950">
        <v>0</v>
      </c>
      <c r="BO950">
        <v>0</v>
      </c>
      <c r="BP950">
        <v>0</v>
      </c>
      <c r="BQ950">
        <v>0</v>
      </c>
      <c r="BR950">
        <v>0</v>
      </c>
      <c r="BS950">
        <v>0</v>
      </c>
      <c r="BT950">
        <v>0</v>
      </c>
      <c r="BU950">
        <v>0</v>
      </c>
      <c r="BV950">
        <v>0</v>
      </c>
      <c r="BW950">
        <v>0</v>
      </c>
      <c r="BX950">
        <v>0</v>
      </c>
      <c r="BY950">
        <v>0</v>
      </c>
      <c r="BZ950">
        <v>0</v>
      </c>
      <c r="CA950">
        <v>0</v>
      </c>
      <c r="CB950">
        <v>0</v>
      </c>
      <c r="CC950">
        <v>0</v>
      </c>
      <c r="CD950">
        <v>0</v>
      </c>
      <c r="CE950">
        <v>0</v>
      </c>
      <c r="CF950">
        <v>0</v>
      </c>
      <c r="CG950">
        <v>0</v>
      </c>
      <c r="CH950">
        <v>0</v>
      </c>
      <c r="CI950">
        <v>0</v>
      </c>
      <c r="CJ950">
        <v>0</v>
      </c>
      <c r="CK950">
        <v>0</v>
      </c>
      <c r="CL950">
        <v>0</v>
      </c>
      <c r="CM950">
        <v>0</v>
      </c>
      <c r="CN950">
        <v>0</v>
      </c>
      <c r="CO950">
        <v>0</v>
      </c>
      <c r="CP950">
        <v>0</v>
      </c>
      <c r="CQ950">
        <v>0</v>
      </c>
      <c r="CR950">
        <v>0</v>
      </c>
      <c r="CS950">
        <v>0</v>
      </c>
      <c r="CT950">
        <v>0</v>
      </c>
      <c r="CU950">
        <v>0</v>
      </c>
      <c r="CV950">
        <v>0</v>
      </c>
      <c r="CW950">
        <v>0</v>
      </c>
      <c r="CX950">
        <v>0</v>
      </c>
      <c r="CY950">
        <v>0</v>
      </c>
      <c r="CZ950">
        <v>0</v>
      </c>
      <c r="DA950">
        <v>0</v>
      </c>
      <c r="DB950">
        <v>0</v>
      </c>
      <c r="DC950">
        <v>0</v>
      </c>
      <c r="DD950">
        <v>0</v>
      </c>
      <c r="DE950">
        <v>0</v>
      </c>
      <c r="DF950">
        <v>0</v>
      </c>
      <c r="DG950">
        <v>0</v>
      </c>
      <c r="DH950">
        <v>0</v>
      </c>
      <c r="DI950">
        <v>0</v>
      </c>
      <c r="DJ950">
        <v>0</v>
      </c>
      <c r="DK950">
        <v>0</v>
      </c>
      <c r="DL950">
        <v>0</v>
      </c>
      <c r="DM950">
        <v>0</v>
      </c>
      <c r="DN950">
        <v>0</v>
      </c>
      <c r="DO950">
        <v>0</v>
      </c>
      <c r="DP950">
        <v>0</v>
      </c>
      <c r="DQ950">
        <v>0</v>
      </c>
    </row>
    <row r="951" spans="1:121" x14ac:dyDescent="0.25">
      <c r="A951" t="s">
        <v>2814</v>
      </c>
      <c r="B951" t="s">
        <v>136</v>
      </c>
      <c r="C951" t="s">
        <v>137</v>
      </c>
      <c r="D951">
        <v>371</v>
      </c>
      <c r="E951" t="s">
        <v>138</v>
      </c>
      <c r="F951" t="s">
        <v>2813</v>
      </c>
      <c r="G951" s="65">
        <v>36930</v>
      </c>
      <c r="H951" t="s">
        <v>166</v>
      </c>
      <c r="I951" t="s">
        <v>142</v>
      </c>
      <c r="J951" s="66">
        <v>9608382236</v>
      </c>
      <c r="K951" t="s">
        <v>143</v>
      </c>
      <c r="L951">
        <v>1</v>
      </c>
      <c r="M951" s="65">
        <v>45667</v>
      </c>
      <c r="N951" t="s">
        <v>144</v>
      </c>
      <c r="O951" t="s">
        <v>145</v>
      </c>
      <c r="P951" t="s">
        <v>144</v>
      </c>
      <c r="Q951" t="s">
        <v>145</v>
      </c>
      <c r="R951">
        <v>34</v>
      </c>
      <c r="S951" t="s">
        <v>169</v>
      </c>
      <c r="T951" t="s">
        <v>147</v>
      </c>
      <c r="U951" t="s">
        <v>148</v>
      </c>
      <c r="V951" t="s">
        <v>149</v>
      </c>
      <c r="W951" t="s">
        <v>150</v>
      </c>
      <c r="X951">
        <v>2210</v>
      </c>
      <c r="Y951" t="s">
        <v>170</v>
      </c>
      <c r="AB951" t="s">
        <v>154</v>
      </c>
      <c r="AC951" t="s">
        <v>155</v>
      </c>
      <c r="AP951" t="s">
        <v>158</v>
      </c>
      <c r="AQ951" t="s">
        <v>159</v>
      </c>
      <c r="AR951">
        <v>2025</v>
      </c>
      <c r="AS951">
        <v>12</v>
      </c>
      <c r="AT951" s="65">
        <v>45669</v>
      </c>
      <c r="AU951" t="s">
        <v>160</v>
      </c>
      <c r="AV951" t="s">
        <v>161</v>
      </c>
      <c r="AW951" t="s">
        <v>171</v>
      </c>
      <c r="AX951">
        <v>0</v>
      </c>
      <c r="AY951">
        <v>0</v>
      </c>
      <c r="AZ951">
        <v>0</v>
      </c>
      <c r="BA951">
        <v>0</v>
      </c>
      <c r="BB951">
        <v>0</v>
      </c>
      <c r="BC951">
        <v>0</v>
      </c>
      <c r="BD951">
        <v>0</v>
      </c>
      <c r="BE951">
        <v>0</v>
      </c>
      <c r="BF951">
        <v>0</v>
      </c>
      <c r="BG951">
        <v>0</v>
      </c>
      <c r="BH951">
        <v>0</v>
      </c>
      <c r="BI951">
        <v>0</v>
      </c>
      <c r="BJ951">
        <v>1435</v>
      </c>
      <c r="BK951">
        <v>1854</v>
      </c>
      <c r="BL951">
        <v>1520</v>
      </c>
      <c r="BM951">
        <v>0</v>
      </c>
      <c r="BN951">
        <v>0</v>
      </c>
      <c r="BO951">
        <v>0</v>
      </c>
      <c r="BP951">
        <v>0</v>
      </c>
      <c r="BQ951">
        <v>0</v>
      </c>
      <c r="BR951">
        <v>0</v>
      </c>
      <c r="BS951">
        <v>0</v>
      </c>
      <c r="BT951">
        <v>0</v>
      </c>
      <c r="BU951">
        <v>0</v>
      </c>
      <c r="BV951">
        <v>0</v>
      </c>
      <c r="BW951">
        <v>0</v>
      </c>
      <c r="BX951">
        <v>0</v>
      </c>
      <c r="BY951">
        <v>0</v>
      </c>
      <c r="BZ951">
        <v>0</v>
      </c>
      <c r="CA951">
        <v>0</v>
      </c>
      <c r="CB951">
        <v>0</v>
      </c>
      <c r="CC951">
        <v>0</v>
      </c>
      <c r="CD951">
        <v>0</v>
      </c>
      <c r="CE951">
        <v>0</v>
      </c>
      <c r="CF951">
        <v>0</v>
      </c>
      <c r="CG951">
        <v>0</v>
      </c>
      <c r="CH951">
        <v>0</v>
      </c>
      <c r="CI951">
        <v>0</v>
      </c>
      <c r="CJ951">
        <v>0</v>
      </c>
      <c r="CK951">
        <v>0</v>
      </c>
      <c r="CL951">
        <v>0</v>
      </c>
      <c r="CM951">
        <v>0</v>
      </c>
      <c r="CN951">
        <v>0</v>
      </c>
      <c r="CO951">
        <v>0</v>
      </c>
      <c r="CP951">
        <v>0</v>
      </c>
      <c r="CQ951">
        <v>0</v>
      </c>
      <c r="CR951">
        <v>0</v>
      </c>
      <c r="CS951">
        <v>0</v>
      </c>
      <c r="CT951">
        <v>0</v>
      </c>
      <c r="CU951">
        <v>0</v>
      </c>
      <c r="CV951">
        <v>0</v>
      </c>
      <c r="CW951">
        <v>0</v>
      </c>
      <c r="CX951">
        <v>0</v>
      </c>
      <c r="CY951">
        <v>0</v>
      </c>
      <c r="CZ951">
        <v>0</v>
      </c>
      <c r="DA951">
        <v>0</v>
      </c>
      <c r="DB951">
        <v>0</v>
      </c>
      <c r="DC951">
        <v>0</v>
      </c>
      <c r="DD951">
        <v>0</v>
      </c>
      <c r="DE951">
        <v>0</v>
      </c>
      <c r="DF951">
        <v>0</v>
      </c>
      <c r="DG951">
        <v>0</v>
      </c>
      <c r="DH951">
        <v>0</v>
      </c>
      <c r="DI951">
        <v>0</v>
      </c>
      <c r="DJ951">
        <v>0</v>
      </c>
      <c r="DK951">
        <v>0</v>
      </c>
      <c r="DL951">
        <v>0</v>
      </c>
      <c r="DM951">
        <v>0</v>
      </c>
      <c r="DN951">
        <v>0</v>
      </c>
      <c r="DO951">
        <v>0</v>
      </c>
      <c r="DP951">
        <v>0</v>
      </c>
      <c r="DQ951">
        <v>0</v>
      </c>
    </row>
    <row r="952" spans="1:121" x14ac:dyDescent="0.25">
      <c r="A952" t="s">
        <v>2816</v>
      </c>
      <c r="B952" t="s">
        <v>136</v>
      </c>
      <c r="C952" t="s">
        <v>137</v>
      </c>
      <c r="D952">
        <v>38</v>
      </c>
      <c r="E952" t="s">
        <v>138</v>
      </c>
      <c r="F952" t="s">
        <v>2815</v>
      </c>
      <c r="G952" s="65">
        <v>37657</v>
      </c>
      <c r="H952" t="s">
        <v>166</v>
      </c>
      <c r="I952" t="s">
        <v>142</v>
      </c>
      <c r="J952" s="66">
        <v>200019605019347</v>
      </c>
      <c r="K952" t="s">
        <v>143</v>
      </c>
      <c r="L952">
        <v>3</v>
      </c>
      <c r="M952" s="65">
        <v>45663</v>
      </c>
      <c r="N952" t="s">
        <v>144</v>
      </c>
      <c r="O952" t="s">
        <v>145</v>
      </c>
      <c r="P952" t="s">
        <v>144</v>
      </c>
      <c r="Q952" t="s">
        <v>145</v>
      </c>
      <c r="R952">
        <v>1</v>
      </c>
      <c r="S952" t="s">
        <v>146</v>
      </c>
      <c r="T952" t="s">
        <v>147</v>
      </c>
      <c r="U952" t="s">
        <v>148</v>
      </c>
      <c r="V952" t="s">
        <v>149</v>
      </c>
      <c r="W952" t="s">
        <v>150</v>
      </c>
      <c r="X952">
        <v>1110</v>
      </c>
      <c r="Y952" t="s">
        <v>192</v>
      </c>
      <c r="Z952" t="s">
        <v>193</v>
      </c>
      <c r="AA952" t="s">
        <v>194</v>
      </c>
      <c r="AB952" t="s">
        <v>195</v>
      </c>
      <c r="AC952" t="s">
        <v>196</v>
      </c>
      <c r="AF952" t="s">
        <v>156</v>
      </c>
      <c r="AG952" t="s">
        <v>157</v>
      </c>
      <c r="AP952" t="s">
        <v>158</v>
      </c>
      <c r="AQ952" t="s">
        <v>159</v>
      </c>
      <c r="AR952">
        <v>2025</v>
      </c>
      <c r="AS952">
        <v>12</v>
      </c>
      <c r="AT952" s="65">
        <v>45669</v>
      </c>
      <c r="AU952" t="s">
        <v>160</v>
      </c>
      <c r="AV952" t="s">
        <v>161</v>
      </c>
      <c r="AW952" t="s">
        <v>162</v>
      </c>
      <c r="AX952">
        <v>35000</v>
      </c>
      <c r="AY952">
        <v>0</v>
      </c>
      <c r="AZ952">
        <v>0</v>
      </c>
      <c r="BA952">
        <v>0</v>
      </c>
      <c r="BB952">
        <v>0</v>
      </c>
      <c r="BC952">
        <v>0</v>
      </c>
      <c r="BD952">
        <v>0</v>
      </c>
      <c r="BE952">
        <v>0</v>
      </c>
      <c r="BF952">
        <v>0</v>
      </c>
      <c r="BG952">
        <v>0</v>
      </c>
      <c r="BH952">
        <v>0</v>
      </c>
      <c r="BI952">
        <v>0</v>
      </c>
      <c r="BJ952">
        <v>1004.5</v>
      </c>
      <c r="BK952">
        <v>0</v>
      </c>
      <c r="BL952">
        <v>1064</v>
      </c>
      <c r="BM952">
        <v>0</v>
      </c>
      <c r="BN952">
        <v>0</v>
      </c>
      <c r="BO952">
        <v>0</v>
      </c>
      <c r="BP952">
        <v>0</v>
      </c>
      <c r="BQ952">
        <v>0</v>
      </c>
      <c r="BR952">
        <v>0</v>
      </c>
      <c r="BS952">
        <v>0</v>
      </c>
      <c r="BT952">
        <v>0</v>
      </c>
      <c r="BU952">
        <v>0</v>
      </c>
      <c r="BV952">
        <v>0</v>
      </c>
      <c r="BW952">
        <v>0</v>
      </c>
      <c r="BX952">
        <v>0</v>
      </c>
      <c r="BY952">
        <v>0</v>
      </c>
      <c r="BZ952">
        <v>4216</v>
      </c>
      <c r="CA952">
        <v>0</v>
      </c>
      <c r="CB952">
        <v>0</v>
      </c>
      <c r="CC952">
        <v>0</v>
      </c>
      <c r="CD952">
        <v>0</v>
      </c>
      <c r="CE952">
        <v>0</v>
      </c>
      <c r="CF952">
        <v>0</v>
      </c>
      <c r="CG952">
        <v>0</v>
      </c>
      <c r="CH952">
        <v>0</v>
      </c>
      <c r="CI952">
        <v>0</v>
      </c>
      <c r="CJ952">
        <v>0</v>
      </c>
      <c r="CK952">
        <v>0</v>
      </c>
      <c r="CL952">
        <v>0</v>
      </c>
      <c r="CM952">
        <v>0</v>
      </c>
      <c r="CN952">
        <v>0</v>
      </c>
      <c r="CO952">
        <v>0</v>
      </c>
      <c r="CP952">
        <v>0</v>
      </c>
      <c r="CQ952">
        <v>0</v>
      </c>
      <c r="CR952">
        <v>0</v>
      </c>
      <c r="CS952">
        <v>0</v>
      </c>
      <c r="CT952">
        <v>0</v>
      </c>
      <c r="CU952">
        <v>0</v>
      </c>
      <c r="CV952">
        <v>0</v>
      </c>
      <c r="CW952">
        <v>0</v>
      </c>
      <c r="CX952">
        <v>0</v>
      </c>
      <c r="CY952">
        <v>0</v>
      </c>
      <c r="CZ952">
        <v>0</v>
      </c>
      <c r="DA952">
        <v>0</v>
      </c>
      <c r="DB952">
        <v>0</v>
      </c>
      <c r="DC952">
        <v>0</v>
      </c>
      <c r="DD952">
        <v>0</v>
      </c>
      <c r="DE952">
        <v>0</v>
      </c>
      <c r="DF952">
        <v>0</v>
      </c>
      <c r="DG952">
        <v>0</v>
      </c>
      <c r="DH952">
        <v>0</v>
      </c>
      <c r="DI952">
        <v>0</v>
      </c>
      <c r="DJ952">
        <v>0</v>
      </c>
      <c r="DK952">
        <v>0</v>
      </c>
      <c r="DL952">
        <v>0</v>
      </c>
      <c r="DM952">
        <v>0</v>
      </c>
      <c r="DN952">
        <v>0</v>
      </c>
      <c r="DO952">
        <v>0</v>
      </c>
      <c r="DP952">
        <v>0</v>
      </c>
      <c r="DQ952">
        <v>0</v>
      </c>
    </row>
    <row r="953" spans="1:121" x14ac:dyDescent="0.25">
      <c r="A953" t="s">
        <v>2818</v>
      </c>
      <c r="B953" t="s">
        <v>136</v>
      </c>
      <c r="C953" t="s">
        <v>137</v>
      </c>
      <c r="D953">
        <v>26</v>
      </c>
      <c r="E953" t="s">
        <v>138</v>
      </c>
      <c r="F953" t="s">
        <v>2817</v>
      </c>
      <c r="G953" s="65">
        <v>23871</v>
      </c>
      <c r="H953" t="s">
        <v>166</v>
      </c>
      <c r="I953" t="s">
        <v>142</v>
      </c>
      <c r="J953" s="66">
        <v>200013300416005</v>
      </c>
      <c r="K953" t="s">
        <v>143</v>
      </c>
      <c r="L953">
        <v>5</v>
      </c>
      <c r="M953" s="65">
        <v>45663</v>
      </c>
      <c r="N953" t="s">
        <v>144</v>
      </c>
      <c r="O953" t="s">
        <v>145</v>
      </c>
      <c r="P953" t="s">
        <v>144</v>
      </c>
      <c r="Q953" t="s">
        <v>145</v>
      </c>
      <c r="R953">
        <v>1</v>
      </c>
      <c r="S953" t="s">
        <v>146</v>
      </c>
      <c r="T953" t="s">
        <v>147</v>
      </c>
      <c r="U953" t="s">
        <v>148</v>
      </c>
      <c r="V953" t="s">
        <v>149</v>
      </c>
      <c r="W953" t="s">
        <v>150</v>
      </c>
      <c r="X953">
        <v>1110</v>
      </c>
      <c r="Y953" t="s">
        <v>192</v>
      </c>
      <c r="Z953" t="s">
        <v>193</v>
      </c>
      <c r="AA953" t="s">
        <v>194</v>
      </c>
      <c r="AB953" t="s">
        <v>195</v>
      </c>
      <c r="AC953" t="s">
        <v>196</v>
      </c>
      <c r="AF953" t="s">
        <v>156</v>
      </c>
      <c r="AG953" t="s">
        <v>157</v>
      </c>
      <c r="AP953" t="s">
        <v>158</v>
      </c>
      <c r="AQ953" t="s">
        <v>159</v>
      </c>
      <c r="AR953">
        <v>2025</v>
      </c>
      <c r="AS953">
        <v>12</v>
      </c>
      <c r="AT953" s="65">
        <v>45669</v>
      </c>
      <c r="AU953" t="s">
        <v>160</v>
      </c>
      <c r="AV953" t="s">
        <v>161</v>
      </c>
      <c r="AW953" t="s">
        <v>162</v>
      </c>
      <c r="AX953">
        <v>24904.69</v>
      </c>
      <c r="AY953">
        <v>0</v>
      </c>
      <c r="AZ953">
        <v>0</v>
      </c>
      <c r="BA953">
        <v>0</v>
      </c>
      <c r="BB953">
        <v>0</v>
      </c>
      <c r="BC953">
        <v>0</v>
      </c>
      <c r="BD953">
        <v>0</v>
      </c>
      <c r="BE953">
        <v>0</v>
      </c>
      <c r="BF953">
        <v>0</v>
      </c>
      <c r="BG953">
        <v>0</v>
      </c>
      <c r="BH953">
        <v>0</v>
      </c>
      <c r="BI953">
        <v>0</v>
      </c>
      <c r="BJ953">
        <v>714.76</v>
      </c>
      <c r="BK953">
        <v>0</v>
      </c>
      <c r="BL953">
        <v>757.1</v>
      </c>
      <c r="BM953">
        <v>0</v>
      </c>
      <c r="BN953">
        <v>0</v>
      </c>
      <c r="BO953">
        <v>0</v>
      </c>
      <c r="BP953">
        <v>0</v>
      </c>
      <c r="BQ953">
        <v>0</v>
      </c>
      <c r="BR953">
        <v>0</v>
      </c>
      <c r="BS953">
        <v>0</v>
      </c>
      <c r="BT953">
        <v>0</v>
      </c>
      <c r="BU953">
        <v>0</v>
      </c>
      <c r="BV953">
        <v>0</v>
      </c>
      <c r="BW953">
        <v>0</v>
      </c>
      <c r="BX953">
        <v>0</v>
      </c>
      <c r="BY953">
        <v>0</v>
      </c>
      <c r="BZ953">
        <v>16095.92</v>
      </c>
      <c r="CA953">
        <v>0</v>
      </c>
      <c r="CB953">
        <v>0</v>
      </c>
      <c r="CC953">
        <v>0</v>
      </c>
      <c r="CD953">
        <v>0</v>
      </c>
      <c r="CE953">
        <v>0</v>
      </c>
      <c r="CF953">
        <v>0</v>
      </c>
      <c r="CG953">
        <v>0</v>
      </c>
      <c r="CH953">
        <v>0</v>
      </c>
      <c r="CI953">
        <v>0</v>
      </c>
      <c r="CJ953">
        <v>0</v>
      </c>
      <c r="CK953">
        <v>0</v>
      </c>
      <c r="CL953">
        <v>0</v>
      </c>
      <c r="CM953">
        <v>0</v>
      </c>
      <c r="CN953">
        <v>0</v>
      </c>
      <c r="CO953">
        <v>0</v>
      </c>
      <c r="CP953">
        <v>0</v>
      </c>
      <c r="CQ953">
        <v>0</v>
      </c>
      <c r="CR953">
        <v>0</v>
      </c>
      <c r="CS953">
        <v>0</v>
      </c>
      <c r="CT953">
        <v>0</v>
      </c>
      <c r="CU953">
        <v>0</v>
      </c>
      <c r="CV953">
        <v>0</v>
      </c>
      <c r="CW953">
        <v>0</v>
      </c>
      <c r="CX953">
        <v>0</v>
      </c>
      <c r="CY953">
        <v>0</v>
      </c>
      <c r="CZ953">
        <v>0</v>
      </c>
      <c r="DA953">
        <v>0</v>
      </c>
      <c r="DB953">
        <v>0</v>
      </c>
      <c r="DC953">
        <v>0</v>
      </c>
      <c r="DD953">
        <v>0</v>
      </c>
      <c r="DE953">
        <v>0</v>
      </c>
      <c r="DF953">
        <v>0</v>
      </c>
      <c r="DG953">
        <v>0</v>
      </c>
      <c r="DH953">
        <v>0</v>
      </c>
      <c r="DI953">
        <v>0</v>
      </c>
      <c r="DJ953">
        <v>0</v>
      </c>
      <c r="DK953">
        <v>0</v>
      </c>
      <c r="DL953">
        <v>0</v>
      </c>
      <c r="DM953">
        <v>0</v>
      </c>
      <c r="DN953">
        <v>0</v>
      </c>
      <c r="DO953">
        <v>0</v>
      </c>
      <c r="DP953">
        <v>0</v>
      </c>
      <c r="DQ953">
        <v>0</v>
      </c>
    </row>
    <row r="954" spans="1:121" x14ac:dyDescent="0.25">
      <c r="A954" t="s">
        <v>2820</v>
      </c>
      <c r="B954" t="s">
        <v>136</v>
      </c>
      <c r="C954" t="s">
        <v>137</v>
      </c>
      <c r="D954">
        <v>24</v>
      </c>
      <c r="E954" t="s">
        <v>138</v>
      </c>
      <c r="F954" t="s">
        <v>2819</v>
      </c>
      <c r="G954" s="65">
        <v>33818</v>
      </c>
      <c r="H954" t="s">
        <v>166</v>
      </c>
      <c r="I954" t="s">
        <v>206</v>
      </c>
      <c r="J954" s="66">
        <v>200019606756522</v>
      </c>
      <c r="K954" t="s">
        <v>143</v>
      </c>
      <c r="L954">
        <v>3</v>
      </c>
      <c r="M954" s="65">
        <v>45663</v>
      </c>
      <c r="N954" t="s">
        <v>200</v>
      </c>
      <c r="O954" t="s">
        <v>201</v>
      </c>
      <c r="P954" t="s">
        <v>200</v>
      </c>
      <c r="Q954" t="s">
        <v>201</v>
      </c>
      <c r="R954">
        <v>34</v>
      </c>
      <c r="S954" t="s">
        <v>169</v>
      </c>
      <c r="T954" t="s">
        <v>147</v>
      </c>
      <c r="U954" t="s">
        <v>148</v>
      </c>
      <c r="V954" t="s">
        <v>149</v>
      </c>
      <c r="W954" t="s">
        <v>150</v>
      </c>
      <c r="X954">
        <v>1500</v>
      </c>
      <c r="Y954" t="s">
        <v>264</v>
      </c>
      <c r="Z954" t="s">
        <v>152</v>
      </c>
      <c r="AA954" t="s">
        <v>153</v>
      </c>
      <c r="AB954" t="s">
        <v>154</v>
      </c>
      <c r="AC954" t="s">
        <v>155</v>
      </c>
      <c r="AF954" t="s">
        <v>188</v>
      </c>
      <c r="AG954" t="s">
        <v>189</v>
      </c>
      <c r="AP954" t="s">
        <v>158</v>
      </c>
      <c r="AQ954" t="s">
        <v>159</v>
      </c>
      <c r="AR954">
        <v>2025</v>
      </c>
      <c r="AS954">
        <v>12</v>
      </c>
      <c r="AT954" s="65">
        <v>45669</v>
      </c>
      <c r="AU954" t="s">
        <v>160</v>
      </c>
      <c r="AV954" t="s">
        <v>161</v>
      </c>
      <c r="AW954" t="s">
        <v>171</v>
      </c>
      <c r="AX954">
        <v>0</v>
      </c>
      <c r="AY954">
        <v>0</v>
      </c>
      <c r="AZ954">
        <v>0</v>
      </c>
      <c r="BA954">
        <v>0</v>
      </c>
      <c r="BB954">
        <v>0</v>
      </c>
      <c r="BC954">
        <v>0</v>
      </c>
      <c r="BD954">
        <v>0</v>
      </c>
      <c r="BE954">
        <v>0</v>
      </c>
      <c r="BF954">
        <v>0</v>
      </c>
      <c r="BG954">
        <v>0</v>
      </c>
      <c r="BH954">
        <v>0</v>
      </c>
      <c r="BI954">
        <v>0</v>
      </c>
      <c r="BJ954">
        <v>2009</v>
      </c>
      <c r="BK954">
        <v>5368.48</v>
      </c>
      <c r="BL954">
        <v>2128</v>
      </c>
      <c r="BM954">
        <v>0</v>
      </c>
      <c r="BN954">
        <v>0</v>
      </c>
      <c r="BO954">
        <v>0</v>
      </c>
      <c r="BP954">
        <v>0</v>
      </c>
      <c r="BQ954">
        <v>0</v>
      </c>
      <c r="BR954">
        <v>0</v>
      </c>
      <c r="BS954">
        <v>0</v>
      </c>
      <c r="BT954">
        <v>0</v>
      </c>
      <c r="BU954">
        <v>0</v>
      </c>
      <c r="BV954">
        <v>0</v>
      </c>
      <c r="BW954">
        <v>0</v>
      </c>
      <c r="BX954">
        <v>0</v>
      </c>
      <c r="BY954">
        <v>0</v>
      </c>
      <c r="BZ954">
        <v>0</v>
      </c>
      <c r="CA954">
        <v>0</v>
      </c>
      <c r="CB954">
        <v>0</v>
      </c>
      <c r="CC954">
        <v>0</v>
      </c>
      <c r="CD954">
        <v>0</v>
      </c>
      <c r="CE954">
        <v>0</v>
      </c>
      <c r="CF954">
        <v>0</v>
      </c>
      <c r="CG954">
        <v>0</v>
      </c>
      <c r="CH954">
        <v>0</v>
      </c>
      <c r="CI954">
        <v>0</v>
      </c>
      <c r="CJ954">
        <v>0</v>
      </c>
      <c r="CK954">
        <v>0</v>
      </c>
      <c r="CL954">
        <v>0</v>
      </c>
      <c r="CM954">
        <v>0</v>
      </c>
      <c r="CN954">
        <v>0</v>
      </c>
      <c r="CO954">
        <v>0</v>
      </c>
      <c r="CP954">
        <v>0</v>
      </c>
      <c r="CQ954">
        <v>0</v>
      </c>
      <c r="CR954">
        <v>0</v>
      </c>
      <c r="CS954">
        <v>0</v>
      </c>
      <c r="CT954">
        <v>0</v>
      </c>
      <c r="CU954">
        <v>0</v>
      </c>
      <c r="CV954">
        <v>0</v>
      </c>
      <c r="CW954">
        <v>0</v>
      </c>
      <c r="CX954">
        <v>0</v>
      </c>
      <c r="CY954">
        <v>0</v>
      </c>
      <c r="CZ954">
        <v>0</v>
      </c>
      <c r="DA954">
        <v>0</v>
      </c>
      <c r="DB954">
        <v>0</v>
      </c>
      <c r="DC954">
        <v>0</v>
      </c>
      <c r="DD954">
        <v>0</v>
      </c>
      <c r="DE954">
        <v>0</v>
      </c>
      <c r="DF954">
        <v>0</v>
      </c>
      <c r="DG954">
        <v>0</v>
      </c>
      <c r="DH954">
        <v>0</v>
      </c>
      <c r="DI954">
        <v>0</v>
      </c>
      <c r="DJ954">
        <v>0</v>
      </c>
      <c r="DK954">
        <v>0</v>
      </c>
      <c r="DL954">
        <v>0</v>
      </c>
      <c r="DM954">
        <v>0</v>
      </c>
      <c r="DN954">
        <v>0</v>
      </c>
      <c r="DO954">
        <v>0</v>
      </c>
      <c r="DP954">
        <v>0</v>
      </c>
      <c r="DQ954">
        <v>0</v>
      </c>
    </row>
    <row r="955" spans="1:121" x14ac:dyDescent="0.25">
      <c r="A955" t="s">
        <v>2822</v>
      </c>
      <c r="B955" t="s">
        <v>136</v>
      </c>
      <c r="C955" t="s">
        <v>137</v>
      </c>
      <c r="D955">
        <v>233</v>
      </c>
      <c r="E955" t="s">
        <v>138</v>
      </c>
      <c r="F955" t="s">
        <v>2821</v>
      </c>
      <c r="G955" t="s">
        <v>2823</v>
      </c>
      <c r="H955" t="s">
        <v>166</v>
      </c>
      <c r="I955" t="s">
        <v>142</v>
      </c>
      <c r="J955" s="66">
        <v>200019606319944</v>
      </c>
      <c r="K955" t="s">
        <v>143</v>
      </c>
      <c r="L955">
        <v>4</v>
      </c>
      <c r="M955" s="65">
        <v>45663</v>
      </c>
      <c r="N955" t="s">
        <v>200</v>
      </c>
      <c r="O955" t="s">
        <v>201</v>
      </c>
      <c r="P955" t="s">
        <v>200</v>
      </c>
      <c r="Q955" t="s">
        <v>201</v>
      </c>
      <c r="R955">
        <v>1</v>
      </c>
      <c r="S955" t="s">
        <v>146</v>
      </c>
      <c r="T955" t="s">
        <v>147</v>
      </c>
      <c r="U955" t="s">
        <v>148</v>
      </c>
      <c r="V955" t="s">
        <v>149</v>
      </c>
      <c r="W955" t="s">
        <v>150</v>
      </c>
      <c r="X955">
        <v>2210</v>
      </c>
      <c r="Y955" t="s">
        <v>170</v>
      </c>
      <c r="AB955" t="s">
        <v>154</v>
      </c>
      <c r="AC955" t="s">
        <v>155</v>
      </c>
      <c r="AP955" t="s">
        <v>158</v>
      </c>
      <c r="AQ955" t="s">
        <v>159</v>
      </c>
      <c r="AR955">
        <v>2025</v>
      </c>
      <c r="AS955">
        <v>12</v>
      </c>
      <c r="AT955" s="65">
        <v>45669</v>
      </c>
      <c r="AU955" t="s">
        <v>160</v>
      </c>
      <c r="AV955" t="s">
        <v>161</v>
      </c>
      <c r="AW955" t="s">
        <v>162</v>
      </c>
      <c r="AX955">
        <v>40000</v>
      </c>
      <c r="AY955">
        <v>0</v>
      </c>
      <c r="AZ955">
        <v>0</v>
      </c>
      <c r="BA955">
        <v>0</v>
      </c>
      <c r="BB955">
        <v>0</v>
      </c>
      <c r="BC955">
        <v>0</v>
      </c>
      <c r="BD955">
        <v>0</v>
      </c>
      <c r="BE955">
        <v>0</v>
      </c>
      <c r="BF955">
        <v>0</v>
      </c>
      <c r="BG955">
        <v>0</v>
      </c>
      <c r="BH955">
        <v>0</v>
      </c>
      <c r="BI955">
        <v>0</v>
      </c>
      <c r="BJ955">
        <v>1148</v>
      </c>
      <c r="BK955">
        <v>442.65</v>
      </c>
      <c r="BL955">
        <v>1216</v>
      </c>
      <c r="BM955">
        <v>0</v>
      </c>
      <c r="BN955">
        <v>0</v>
      </c>
      <c r="BO955">
        <v>0</v>
      </c>
      <c r="BP955">
        <v>0</v>
      </c>
      <c r="BQ955">
        <v>0</v>
      </c>
      <c r="BR955">
        <v>0</v>
      </c>
      <c r="BS955">
        <v>0</v>
      </c>
      <c r="BT955">
        <v>0</v>
      </c>
      <c r="BU955">
        <v>0</v>
      </c>
      <c r="BV955">
        <v>0</v>
      </c>
      <c r="BW955">
        <v>0</v>
      </c>
      <c r="BX955">
        <v>0</v>
      </c>
      <c r="BY955">
        <v>0</v>
      </c>
      <c r="BZ955">
        <v>0</v>
      </c>
      <c r="CA955">
        <v>0</v>
      </c>
      <c r="CB955">
        <v>0</v>
      </c>
      <c r="CC955">
        <v>0</v>
      </c>
      <c r="CD955">
        <v>0</v>
      </c>
      <c r="CE955">
        <v>0</v>
      </c>
      <c r="CF955">
        <v>0</v>
      </c>
      <c r="CG955">
        <v>0</v>
      </c>
      <c r="CH955">
        <v>0</v>
      </c>
      <c r="CI955">
        <v>0</v>
      </c>
      <c r="CJ955">
        <v>0</v>
      </c>
      <c r="CK955">
        <v>0</v>
      </c>
      <c r="CL955">
        <v>0</v>
      </c>
      <c r="CM955">
        <v>0</v>
      </c>
      <c r="CN955">
        <v>0</v>
      </c>
      <c r="CO955">
        <v>0</v>
      </c>
      <c r="CP955">
        <v>0</v>
      </c>
      <c r="CQ955">
        <v>0</v>
      </c>
      <c r="CR955">
        <v>0</v>
      </c>
      <c r="CS955">
        <v>0</v>
      </c>
      <c r="CT955">
        <v>0</v>
      </c>
      <c r="CU955">
        <v>0</v>
      </c>
      <c r="CV955">
        <v>0</v>
      </c>
      <c r="CW955">
        <v>0</v>
      </c>
      <c r="CX955">
        <v>0</v>
      </c>
      <c r="CY955">
        <v>0</v>
      </c>
      <c r="CZ955">
        <v>0</v>
      </c>
      <c r="DA955">
        <v>0</v>
      </c>
      <c r="DB955">
        <v>0</v>
      </c>
      <c r="DC955">
        <v>0</v>
      </c>
      <c r="DD955">
        <v>0</v>
      </c>
      <c r="DE955">
        <v>0</v>
      </c>
      <c r="DF955">
        <v>0</v>
      </c>
      <c r="DG955">
        <v>0</v>
      </c>
      <c r="DH955">
        <v>0</v>
      </c>
      <c r="DI955">
        <v>0</v>
      </c>
      <c r="DJ955">
        <v>0</v>
      </c>
      <c r="DK955">
        <v>0</v>
      </c>
      <c r="DL955">
        <v>0</v>
      </c>
      <c r="DM955">
        <v>0</v>
      </c>
      <c r="DN955">
        <v>0</v>
      </c>
      <c r="DO955">
        <v>0</v>
      </c>
      <c r="DP955">
        <v>0</v>
      </c>
      <c r="DQ955">
        <v>0</v>
      </c>
    </row>
    <row r="956" spans="1:121" x14ac:dyDescent="0.25">
      <c r="A956" t="s">
        <v>2825</v>
      </c>
      <c r="B956" t="s">
        <v>136</v>
      </c>
      <c r="C956" t="s">
        <v>137</v>
      </c>
      <c r="D956">
        <v>74</v>
      </c>
      <c r="E956" t="s">
        <v>138</v>
      </c>
      <c r="F956" t="s">
        <v>2824</v>
      </c>
      <c r="G956" t="s">
        <v>2826</v>
      </c>
      <c r="H956" t="s">
        <v>166</v>
      </c>
      <c r="I956" t="s">
        <v>142</v>
      </c>
      <c r="J956" s="66">
        <v>200019603299608</v>
      </c>
      <c r="K956" t="s">
        <v>143</v>
      </c>
      <c r="L956">
        <v>5</v>
      </c>
      <c r="M956" s="65">
        <v>45663</v>
      </c>
      <c r="N956" t="s">
        <v>207</v>
      </c>
      <c r="O956" t="s">
        <v>208</v>
      </c>
      <c r="P956" t="s">
        <v>207</v>
      </c>
      <c r="Q956" t="s">
        <v>208</v>
      </c>
      <c r="R956">
        <v>1</v>
      </c>
      <c r="S956" t="s">
        <v>146</v>
      </c>
      <c r="T956" t="s">
        <v>147</v>
      </c>
      <c r="U956" t="s">
        <v>148</v>
      </c>
      <c r="V956" t="s">
        <v>149</v>
      </c>
      <c r="W956" t="s">
        <v>150</v>
      </c>
      <c r="X956">
        <v>2210</v>
      </c>
      <c r="Y956" t="s">
        <v>170</v>
      </c>
      <c r="AB956" t="s">
        <v>154</v>
      </c>
      <c r="AC956" t="s">
        <v>155</v>
      </c>
      <c r="AP956" t="s">
        <v>158</v>
      </c>
      <c r="AQ956" t="s">
        <v>159</v>
      </c>
      <c r="AR956">
        <v>2025</v>
      </c>
      <c r="AS956">
        <v>12</v>
      </c>
      <c r="AT956" s="65">
        <v>45669</v>
      </c>
      <c r="AU956" t="s">
        <v>160</v>
      </c>
      <c r="AV956" t="s">
        <v>161</v>
      </c>
      <c r="AW956" t="s">
        <v>162</v>
      </c>
      <c r="AX956">
        <v>50000</v>
      </c>
      <c r="AY956">
        <v>0</v>
      </c>
      <c r="AZ956">
        <v>0</v>
      </c>
      <c r="BA956">
        <v>0</v>
      </c>
      <c r="BB956">
        <v>0</v>
      </c>
      <c r="BC956">
        <v>0</v>
      </c>
      <c r="BD956">
        <v>0</v>
      </c>
      <c r="BE956">
        <v>0</v>
      </c>
      <c r="BF956">
        <v>0</v>
      </c>
      <c r="BG956">
        <v>0</v>
      </c>
      <c r="BH956">
        <v>0</v>
      </c>
      <c r="BI956">
        <v>0</v>
      </c>
      <c r="BJ956">
        <v>1435</v>
      </c>
      <c r="BK956">
        <v>1854</v>
      </c>
      <c r="BL956">
        <v>1520</v>
      </c>
      <c r="BM956">
        <v>0</v>
      </c>
      <c r="BN956">
        <v>0</v>
      </c>
      <c r="BO956">
        <v>0</v>
      </c>
      <c r="BP956">
        <v>0</v>
      </c>
      <c r="BQ956">
        <v>0</v>
      </c>
      <c r="BR956">
        <v>0</v>
      </c>
      <c r="BS956">
        <v>0</v>
      </c>
      <c r="BT956">
        <v>0</v>
      </c>
      <c r="BU956">
        <v>0</v>
      </c>
      <c r="BV956">
        <v>0</v>
      </c>
      <c r="BW956">
        <v>0</v>
      </c>
      <c r="BX956">
        <v>0</v>
      </c>
      <c r="BY956">
        <v>0</v>
      </c>
      <c r="BZ956">
        <v>10541.39</v>
      </c>
      <c r="CA956">
        <v>0</v>
      </c>
      <c r="CB956">
        <v>0</v>
      </c>
      <c r="CC956">
        <v>0</v>
      </c>
      <c r="CD956">
        <v>0</v>
      </c>
      <c r="CE956">
        <v>0</v>
      </c>
      <c r="CF956">
        <v>0</v>
      </c>
      <c r="CG956">
        <v>0</v>
      </c>
      <c r="CH956">
        <v>0</v>
      </c>
      <c r="CI956">
        <v>0</v>
      </c>
      <c r="CJ956">
        <v>0</v>
      </c>
      <c r="CK956">
        <v>0</v>
      </c>
      <c r="CL956">
        <v>0</v>
      </c>
      <c r="CM956">
        <v>0</v>
      </c>
      <c r="CN956">
        <v>0</v>
      </c>
      <c r="CO956">
        <v>0</v>
      </c>
      <c r="CP956">
        <v>0</v>
      </c>
      <c r="CQ956">
        <v>0</v>
      </c>
      <c r="CR956">
        <v>0</v>
      </c>
      <c r="CS956">
        <v>0</v>
      </c>
      <c r="CT956">
        <v>0</v>
      </c>
      <c r="CU956">
        <v>0</v>
      </c>
      <c r="CV956">
        <v>0</v>
      </c>
      <c r="CW956">
        <v>0</v>
      </c>
      <c r="CX956">
        <v>0</v>
      </c>
      <c r="CY956">
        <v>0</v>
      </c>
      <c r="CZ956">
        <v>0</v>
      </c>
      <c r="DA956">
        <v>0</v>
      </c>
      <c r="DB956">
        <v>0</v>
      </c>
      <c r="DC956">
        <v>0</v>
      </c>
      <c r="DD956">
        <v>0</v>
      </c>
      <c r="DE956">
        <v>0</v>
      </c>
      <c r="DF956">
        <v>0</v>
      </c>
      <c r="DG956">
        <v>0</v>
      </c>
      <c r="DH956">
        <v>0</v>
      </c>
      <c r="DI956">
        <v>0</v>
      </c>
      <c r="DJ956">
        <v>0</v>
      </c>
      <c r="DK956">
        <v>0</v>
      </c>
      <c r="DL956">
        <v>0</v>
      </c>
      <c r="DM956">
        <v>0</v>
      </c>
      <c r="DN956">
        <v>0</v>
      </c>
      <c r="DO956">
        <v>0</v>
      </c>
      <c r="DP956">
        <v>0</v>
      </c>
      <c r="DQ956">
        <v>0</v>
      </c>
    </row>
    <row r="957" spans="1:121" x14ac:dyDescent="0.25">
      <c r="A957" t="s">
        <v>2828</v>
      </c>
      <c r="B957" t="s">
        <v>136</v>
      </c>
      <c r="C957" t="s">
        <v>137</v>
      </c>
      <c r="D957">
        <v>189</v>
      </c>
      <c r="E957" t="s">
        <v>138</v>
      </c>
      <c r="F957" t="s">
        <v>2827</v>
      </c>
      <c r="G957" t="s">
        <v>2829</v>
      </c>
      <c r="H957" t="s">
        <v>141</v>
      </c>
      <c r="I957" t="s">
        <v>142</v>
      </c>
      <c r="J957" s="66">
        <v>200019605578519</v>
      </c>
      <c r="K957" t="s">
        <v>143</v>
      </c>
      <c r="L957">
        <v>4</v>
      </c>
      <c r="M957" s="65">
        <v>45663</v>
      </c>
      <c r="N957" t="s">
        <v>200</v>
      </c>
      <c r="O957" t="s">
        <v>201</v>
      </c>
      <c r="P957" t="s">
        <v>200</v>
      </c>
      <c r="Q957" t="s">
        <v>201</v>
      </c>
      <c r="R957">
        <v>1</v>
      </c>
      <c r="S957" t="s">
        <v>146</v>
      </c>
      <c r="T957" t="s">
        <v>147</v>
      </c>
      <c r="U957" t="s">
        <v>148</v>
      </c>
      <c r="V957" t="s">
        <v>149</v>
      </c>
      <c r="W957" t="s">
        <v>150</v>
      </c>
      <c r="X957">
        <v>1693</v>
      </c>
      <c r="Y957" t="s">
        <v>187</v>
      </c>
      <c r="Z957" t="s">
        <v>152</v>
      </c>
      <c r="AA957" t="s">
        <v>153</v>
      </c>
      <c r="AB957" t="s">
        <v>154</v>
      </c>
      <c r="AC957" t="s">
        <v>155</v>
      </c>
      <c r="AF957" t="s">
        <v>188</v>
      </c>
      <c r="AG957" t="s">
        <v>189</v>
      </c>
      <c r="AP957" t="s">
        <v>158</v>
      </c>
      <c r="AQ957" t="s">
        <v>159</v>
      </c>
      <c r="AR957">
        <v>2025</v>
      </c>
      <c r="AS957">
        <v>12</v>
      </c>
      <c r="AT957" s="65">
        <v>45669</v>
      </c>
      <c r="AU957" t="s">
        <v>160</v>
      </c>
      <c r="AV957" t="s">
        <v>161</v>
      </c>
      <c r="AW957" t="s">
        <v>162</v>
      </c>
      <c r="AX957">
        <v>70000</v>
      </c>
      <c r="AY957">
        <v>0</v>
      </c>
      <c r="AZ957">
        <v>0</v>
      </c>
      <c r="BA957">
        <v>0</v>
      </c>
      <c r="BB957">
        <v>0</v>
      </c>
      <c r="BC957">
        <v>0</v>
      </c>
      <c r="BD957">
        <v>0</v>
      </c>
      <c r="BE957">
        <v>0</v>
      </c>
      <c r="BF957">
        <v>0</v>
      </c>
      <c r="BG957">
        <v>0</v>
      </c>
      <c r="BH957">
        <v>0</v>
      </c>
      <c r="BI957">
        <v>0</v>
      </c>
      <c r="BJ957">
        <v>2009</v>
      </c>
      <c r="BK957">
        <v>4984.5200000000004</v>
      </c>
      <c r="BL957">
        <v>2128</v>
      </c>
      <c r="BM957">
        <v>0</v>
      </c>
      <c r="BN957">
        <v>0</v>
      </c>
      <c r="BO957">
        <v>1919.78</v>
      </c>
      <c r="BP957">
        <v>0</v>
      </c>
      <c r="BQ957">
        <v>0</v>
      </c>
      <c r="BR957">
        <v>0</v>
      </c>
      <c r="BS957">
        <v>0</v>
      </c>
      <c r="BT957">
        <v>0</v>
      </c>
      <c r="BU957">
        <v>0</v>
      </c>
      <c r="BV957">
        <v>0</v>
      </c>
      <c r="BW957">
        <v>0</v>
      </c>
      <c r="BX957">
        <v>0</v>
      </c>
      <c r="BY957">
        <v>0</v>
      </c>
      <c r="BZ957">
        <v>0</v>
      </c>
      <c r="CA957">
        <v>0</v>
      </c>
      <c r="CB957">
        <v>0</v>
      </c>
      <c r="CC957">
        <v>0</v>
      </c>
      <c r="CD957">
        <v>0</v>
      </c>
      <c r="CE957">
        <v>0</v>
      </c>
      <c r="CF957">
        <v>0</v>
      </c>
      <c r="CG957">
        <v>0</v>
      </c>
      <c r="CH957">
        <v>0</v>
      </c>
      <c r="CI957">
        <v>0</v>
      </c>
      <c r="CJ957">
        <v>0</v>
      </c>
      <c r="CK957">
        <v>0</v>
      </c>
      <c r="CL957">
        <v>0</v>
      </c>
      <c r="CM957">
        <v>0</v>
      </c>
      <c r="CN957">
        <v>0</v>
      </c>
      <c r="CO957">
        <v>0</v>
      </c>
      <c r="CP957">
        <v>0</v>
      </c>
      <c r="CQ957">
        <v>0</v>
      </c>
      <c r="CR957">
        <v>0</v>
      </c>
      <c r="CS957">
        <v>0</v>
      </c>
      <c r="CT957">
        <v>0</v>
      </c>
      <c r="CU957">
        <v>0</v>
      </c>
      <c r="CV957">
        <v>0</v>
      </c>
      <c r="CW957">
        <v>0</v>
      </c>
      <c r="CX957">
        <v>0</v>
      </c>
      <c r="CY957">
        <v>0</v>
      </c>
      <c r="CZ957">
        <v>0</v>
      </c>
      <c r="DA957">
        <v>0</v>
      </c>
      <c r="DB957">
        <v>0</v>
      </c>
      <c r="DC957">
        <v>0</v>
      </c>
      <c r="DD957">
        <v>0</v>
      </c>
      <c r="DE957">
        <v>0</v>
      </c>
      <c r="DF957">
        <v>0</v>
      </c>
      <c r="DG957">
        <v>0</v>
      </c>
      <c r="DH957">
        <v>0</v>
      </c>
      <c r="DI957">
        <v>0</v>
      </c>
      <c r="DJ957">
        <v>0</v>
      </c>
      <c r="DK957">
        <v>0</v>
      </c>
      <c r="DL957">
        <v>0</v>
      </c>
      <c r="DM957">
        <v>0</v>
      </c>
      <c r="DN957">
        <v>0</v>
      </c>
      <c r="DO957">
        <v>0</v>
      </c>
      <c r="DP957">
        <v>0</v>
      </c>
      <c r="DQ957">
        <v>0</v>
      </c>
    </row>
    <row r="958" spans="1:121" x14ac:dyDescent="0.25">
      <c r="A958" t="s">
        <v>2831</v>
      </c>
      <c r="B958" t="s">
        <v>136</v>
      </c>
      <c r="C958" t="s">
        <v>137</v>
      </c>
      <c r="D958">
        <v>64</v>
      </c>
      <c r="E958" t="s">
        <v>138</v>
      </c>
      <c r="F958" t="s">
        <v>2830</v>
      </c>
      <c r="G958" s="65">
        <v>35256</v>
      </c>
      <c r="H958" t="s">
        <v>166</v>
      </c>
      <c r="I958" t="s">
        <v>142</v>
      </c>
      <c r="J958" s="66">
        <v>200019604321988</v>
      </c>
      <c r="K958" t="s">
        <v>143</v>
      </c>
      <c r="L958">
        <v>5</v>
      </c>
      <c r="M958" s="65">
        <v>45663</v>
      </c>
      <c r="N958" t="s">
        <v>356</v>
      </c>
      <c r="O958" t="s">
        <v>357</v>
      </c>
      <c r="P958" t="s">
        <v>356</v>
      </c>
      <c r="Q958" t="s">
        <v>357</v>
      </c>
      <c r="R958">
        <v>1</v>
      </c>
      <c r="S958" t="s">
        <v>146</v>
      </c>
      <c r="T958" t="s">
        <v>147</v>
      </c>
      <c r="U958" t="s">
        <v>148</v>
      </c>
      <c r="V958" t="s">
        <v>149</v>
      </c>
      <c r="W958" t="s">
        <v>150</v>
      </c>
      <c r="X958">
        <v>1983</v>
      </c>
      <c r="Y958" t="s">
        <v>522</v>
      </c>
      <c r="Z958" t="s">
        <v>152</v>
      </c>
      <c r="AA958" t="s">
        <v>153</v>
      </c>
      <c r="AB958" t="s">
        <v>154</v>
      </c>
      <c r="AC958" t="s">
        <v>155</v>
      </c>
      <c r="AF958" t="s">
        <v>188</v>
      </c>
      <c r="AG958" t="s">
        <v>189</v>
      </c>
      <c r="AP958" t="s">
        <v>158</v>
      </c>
      <c r="AQ958" t="s">
        <v>159</v>
      </c>
      <c r="AR958">
        <v>2025</v>
      </c>
      <c r="AS958">
        <v>12</v>
      </c>
      <c r="AT958" s="65">
        <v>45669</v>
      </c>
      <c r="AU958" t="s">
        <v>160</v>
      </c>
      <c r="AV958" t="s">
        <v>161</v>
      </c>
      <c r="AW958" t="s">
        <v>162</v>
      </c>
      <c r="AX958">
        <v>50000</v>
      </c>
      <c r="AY958">
        <v>0</v>
      </c>
      <c r="AZ958">
        <v>0</v>
      </c>
      <c r="BA958">
        <v>0</v>
      </c>
      <c r="BB958">
        <v>0</v>
      </c>
      <c r="BC958">
        <v>0</v>
      </c>
      <c r="BD958">
        <v>0</v>
      </c>
      <c r="BE958">
        <v>0</v>
      </c>
      <c r="BF958">
        <v>0</v>
      </c>
      <c r="BG958">
        <v>0</v>
      </c>
      <c r="BH958">
        <v>0</v>
      </c>
      <c r="BI958">
        <v>0</v>
      </c>
      <c r="BJ958">
        <v>1435</v>
      </c>
      <c r="BK958">
        <v>1854</v>
      </c>
      <c r="BL958">
        <v>1520</v>
      </c>
      <c r="BM958">
        <v>0</v>
      </c>
      <c r="BN958">
        <v>0</v>
      </c>
      <c r="BO958">
        <v>0</v>
      </c>
      <c r="BP958">
        <v>0</v>
      </c>
      <c r="BQ958">
        <v>0</v>
      </c>
      <c r="BR958">
        <v>0</v>
      </c>
      <c r="BS958">
        <v>0</v>
      </c>
      <c r="BT958">
        <v>0</v>
      </c>
      <c r="BU958">
        <v>0</v>
      </c>
      <c r="BV958">
        <v>0</v>
      </c>
      <c r="BW958">
        <v>0</v>
      </c>
      <c r="BX958">
        <v>0</v>
      </c>
      <c r="BY958">
        <v>0</v>
      </c>
      <c r="BZ958">
        <v>0</v>
      </c>
      <c r="CA958">
        <v>0</v>
      </c>
      <c r="CB958">
        <v>0</v>
      </c>
      <c r="CC958">
        <v>0</v>
      </c>
      <c r="CD958">
        <v>0</v>
      </c>
      <c r="CE958">
        <v>0</v>
      </c>
      <c r="CF958">
        <v>0</v>
      </c>
      <c r="CG958">
        <v>0</v>
      </c>
      <c r="CH958">
        <v>0</v>
      </c>
      <c r="CI958">
        <v>0</v>
      </c>
      <c r="CJ958">
        <v>0</v>
      </c>
      <c r="CK958">
        <v>0</v>
      </c>
      <c r="CL958">
        <v>0</v>
      </c>
      <c r="CM958">
        <v>0</v>
      </c>
      <c r="CN958">
        <v>0</v>
      </c>
      <c r="CO958">
        <v>0</v>
      </c>
      <c r="CP958">
        <v>0</v>
      </c>
      <c r="CQ958">
        <v>0</v>
      </c>
      <c r="CR958">
        <v>0</v>
      </c>
      <c r="CS958">
        <v>0</v>
      </c>
      <c r="CT958">
        <v>0</v>
      </c>
      <c r="CU958">
        <v>0</v>
      </c>
      <c r="CV958">
        <v>0</v>
      </c>
      <c r="CW958">
        <v>0</v>
      </c>
      <c r="CX958">
        <v>0</v>
      </c>
      <c r="CY958">
        <v>0</v>
      </c>
      <c r="CZ958">
        <v>0</v>
      </c>
      <c r="DA958">
        <v>0</v>
      </c>
      <c r="DB958">
        <v>0</v>
      </c>
      <c r="DC958">
        <v>0</v>
      </c>
      <c r="DD958">
        <v>0</v>
      </c>
      <c r="DE958">
        <v>0</v>
      </c>
      <c r="DF958">
        <v>0</v>
      </c>
      <c r="DG958">
        <v>0</v>
      </c>
      <c r="DH958">
        <v>0</v>
      </c>
      <c r="DI958">
        <v>0</v>
      </c>
      <c r="DJ958">
        <v>0</v>
      </c>
      <c r="DK958">
        <v>0</v>
      </c>
      <c r="DL958">
        <v>0</v>
      </c>
      <c r="DM958">
        <v>0</v>
      </c>
      <c r="DN958">
        <v>0</v>
      </c>
      <c r="DO958">
        <v>0</v>
      </c>
      <c r="DP958">
        <v>0</v>
      </c>
      <c r="DQ958">
        <v>0</v>
      </c>
    </row>
    <row r="959" spans="1:121" x14ac:dyDescent="0.25">
      <c r="A959" t="s">
        <v>2833</v>
      </c>
      <c r="B959" t="s">
        <v>136</v>
      </c>
      <c r="C959" t="s">
        <v>137</v>
      </c>
      <c r="D959">
        <v>6</v>
      </c>
      <c r="E959" t="s">
        <v>138</v>
      </c>
      <c r="F959" t="s">
        <v>2832</v>
      </c>
      <c r="G959" t="s">
        <v>2834</v>
      </c>
      <c r="H959" t="s">
        <v>141</v>
      </c>
      <c r="I959" t="s">
        <v>142</v>
      </c>
      <c r="J959" s="66">
        <v>200010131161812</v>
      </c>
      <c r="K959" t="s">
        <v>143</v>
      </c>
      <c r="L959">
        <v>6</v>
      </c>
      <c r="M959" s="65">
        <v>45663</v>
      </c>
      <c r="N959" t="s">
        <v>324</v>
      </c>
      <c r="O959" t="s">
        <v>325</v>
      </c>
      <c r="P959" t="s">
        <v>324</v>
      </c>
      <c r="Q959" t="s">
        <v>325</v>
      </c>
      <c r="R959">
        <v>1</v>
      </c>
      <c r="S959" t="s">
        <v>146</v>
      </c>
      <c r="T959" t="s">
        <v>147</v>
      </c>
      <c r="U959" t="s">
        <v>148</v>
      </c>
      <c r="V959" t="s">
        <v>149</v>
      </c>
      <c r="W959" t="s">
        <v>150</v>
      </c>
      <c r="X959">
        <v>1983</v>
      </c>
      <c r="Y959" t="s">
        <v>522</v>
      </c>
      <c r="Z959" t="s">
        <v>152</v>
      </c>
      <c r="AA959" t="s">
        <v>153</v>
      </c>
      <c r="AB959" t="s">
        <v>154</v>
      </c>
      <c r="AC959" t="s">
        <v>155</v>
      </c>
      <c r="AF959" t="s">
        <v>188</v>
      </c>
      <c r="AG959" t="s">
        <v>189</v>
      </c>
      <c r="AP959" t="s">
        <v>158</v>
      </c>
      <c r="AQ959" t="s">
        <v>159</v>
      </c>
      <c r="AR959">
        <v>2025</v>
      </c>
      <c r="AS959">
        <v>12</v>
      </c>
      <c r="AT959" s="65">
        <v>45669</v>
      </c>
      <c r="AU959" t="s">
        <v>160</v>
      </c>
      <c r="AV959" t="s">
        <v>161</v>
      </c>
      <c r="AW959" t="s">
        <v>162</v>
      </c>
      <c r="AX959">
        <v>70000</v>
      </c>
      <c r="AY959">
        <v>0</v>
      </c>
      <c r="AZ959">
        <v>0</v>
      </c>
      <c r="BA959">
        <v>0</v>
      </c>
      <c r="BB959">
        <v>0</v>
      </c>
      <c r="BC959">
        <v>0</v>
      </c>
      <c r="BD959">
        <v>0</v>
      </c>
      <c r="BE959">
        <v>0</v>
      </c>
      <c r="BF959">
        <v>0</v>
      </c>
      <c r="BG959">
        <v>0</v>
      </c>
      <c r="BH959">
        <v>0</v>
      </c>
      <c r="BI959">
        <v>0</v>
      </c>
      <c r="BJ959">
        <v>2009</v>
      </c>
      <c r="BK959">
        <v>4600.5600000000004</v>
      </c>
      <c r="BL959">
        <v>2128</v>
      </c>
      <c r="BM959">
        <v>0</v>
      </c>
      <c r="BN959">
        <v>0</v>
      </c>
      <c r="BO959">
        <v>3839.56</v>
      </c>
      <c r="BP959">
        <v>0</v>
      </c>
      <c r="BQ959">
        <v>0</v>
      </c>
      <c r="BR959">
        <v>0</v>
      </c>
      <c r="BS959">
        <v>0</v>
      </c>
      <c r="BT959">
        <v>0</v>
      </c>
      <c r="BU959">
        <v>0</v>
      </c>
      <c r="BV959">
        <v>0</v>
      </c>
      <c r="BW959">
        <v>0</v>
      </c>
      <c r="BX959">
        <v>0</v>
      </c>
      <c r="BY959">
        <v>0</v>
      </c>
      <c r="BZ959">
        <v>29272.94</v>
      </c>
      <c r="CA959">
        <v>0</v>
      </c>
      <c r="CB959">
        <v>0</v>
      </c>
      <c r="CC959">
        <v>0</v>
      </c>
      <c r="CD959">
        <v>0</v>
      </c>
      <c r="CE959">
        <v>0</v>
      </c>
      <c r="CF959">
        <v>0</v>
      </c>
      <c r="CG959">
        <v>0</v>
      </c>
      <c r="CH959">
        <v>0</v>
      </c>
      <c r="CI959">
        <v>0</v>
      </c>
      <c r="CJ959">
        <v>0</v>
      </c>
      <c r="CK959">
        <v>0</v>
      </c>
      <c r="CL959">
        <v>0</v>
      </c>
      <c r="CM959">
        <v>0</v>
      </c>
      <c r="CN959">
        <v>0</v>
      </c>
      <c r="CO959">
        <v>0</v>
      </c>
      <c r="CP959">
        <v>0</v>
      </c>
      <c r="CQ959">
        <v>0</v>
      </c>
      <c r="CR959">
        <v>0</v>
      </c>
      <c r="CS959">
        <v>0</v>
      </c>
      <c r="CT959">
        <v>0</v>
      </c>
      <c r="CU959">
        <v>0</v>
      </c>
      <c r="CV959">
        <v>0</v>
      </c>
      <c r="CW959">
        <v>0</v>
      </c>
      <c r="CX959">
        <v>0</v>
      </c>
      <c r="CY959">
        <v>0</v>
      </c>
      <c r="CZ959">
        <v>0</v>
      </c>
      <c r="DA959">
        <v>0</v>
      </c>
      <c r="DB959">
        <v>0</v>
      </c>
      <c r="DC959">
        <v>0</v>
      </c>
      <c r="DD959">
        <v>0</v>
      </c>
      <c r="DE959">
        <v>0</v>
      </c>
      <c r="DF959">
        <v>0</v>
      </c>
      <c r="DG959">
        <v>0</v>
      </c>
      <c r="DH959">
        <v>0</v>
      </c>
      <c r="DI959">
        <v>0</v>
      </c>
      <c r="DJ959">
        <v>0</v>
      </c>
      <c r="DK959">
        <v>0</v>
      </c>
      <c r="DL959">
        <v>0</v>
      </c>
      <c r="DM959">
        <v>0</v>
      </c>
      <c r="DN959">
        <v>0</v>
      </c>
      <c r="DO959">
        <v>0</v>
      </c>
      <c r="DP959">
        <v>0</v>
      </c>
      <c r="DQ959">
        <v>0</v>
      </c>
    </row>
    <row r="960" spans="1:121" x14ac:dyDescent="0.25">
      <c r="A960" t="s">
        <v>2836</v>
      </c>
      <c r="B960" t="s">
        <v>136</v>
      </c>
      <c r="C960" t="s">
        <v>137</v>
      </c>
      <c r="D960">
        <v>171</v>
      </c>
      <c r="E960" t="s">
        <v>138</v>
      </c>
      <c r="F960" t="s">
        <v>2835</v>
      </c>
      <c r="G960" t="s">
        <v>2837</v>
      </c>
      <c r="H960" t="s">
        <v>166</v>
      </c>
      <c r="I960" t="s">
        <v>142</v>
      </c>
      <c r="J960" s="66">
        <v>9609004654</v>
      </c>
      <c r="K960" t="s">
        <v>143</v>
      </c>
      <c r="L960">
        <v>1</v>
      </c>
      <c r="M960" s="65">
        <v>45669</v>
      </c>
      <c r="N960" t="s">
        <v>167</v>
      </c>
      <c r="O960" t="s">
        <v>168</v>
      </c>
      <c r="P960" t="s">
        <v>167</v>
      </c>
      <c r="Q960" t="s">
        <v>168</v>
      </c>
      <c r="R960">
        <v>34</v>
      </c>
      <c r="S960" t="s">
        <v>169</v>
      </c>
      <c r="T960" t="s">
        <v>147</v>
      </c>
      <c r="U960" t="s">
        <v>148</v>
      </c>
      <c r="V960" t="s">
        <v>149</v>
      </c>
      <c r="W960" t="s">
        <v>150</v>
      </c>
      <c r="X960">
        <v>1910</v>
      </c>
      <c r="Y960" t="s">
        <v>233</v>
      </c>
      <c r="AB960" t="s">
        <v>154</v>
      </c>
      <c r="AC960" t="s">
        <v>155</v>
      </c>
      <c r="AP960" t="s">
        <v>158</v>
      </c>
      <c r="AQ960" t="s">
        <v>159</v>
      </c>
      <c r="AR960">
        <v>2025</v>
      </c>
      <c r="AS960">
        <v>12</v>
      </c>
      <c r="AT960" s="65">
        <v>45669</v>
      </c>
      <c r="AU960" t="s">
        <v>160</v>
      </c>
      <c r="AV960" t="s">
        <v>161</v>
      </c>
      <c r="AW960" t="s">
        <v>171</v>
      </c>
      <c r="AX960">
        <v>0</v>
      </c>
      <c r="AY960">
        <v>0</v>
      </c>
      <c r="AZ960">
        <v>0</v>
      </c>
      <c r="BA960">
        <v>0</v>
      </c>
      <c r="BB960">
        <v>0</v>
      </c>
      <c r="BC960">
        <v>0</v>
      </c>
      <c r="BD960">
        <v>0</v>
      </c>
      <c r="BE960">
        <v>0</v>
      </c>
      <c r="BF960">
        <v>0</v>
      </c>
      <c r="BG960">
        <v>0</v>
      </c>
      <c r="BH960">
        <v>0</v>
      </c>
      <c r="BI960">
        <v>0</v>
      </c>
      <c r="BJ960">
        <v>1435</v>
      </c>
      <c r="BK960">
        <v>1854</v>
      </c>
      <c r="BL960">
        <v>1520</v>
      </c>
      <c r="BM960">
        <v>0</v>
      </c>
      <c r="BN960">
        <v>0</v>
      </c>
      <c r="BO960">
        <v>0</v>
      </c>
      <c r="BP960">
        <v>0</v>
      </c>
      <c r="BQ960">
        <v>0</v>
      </c>
      <c r="BR960">
        <v>0</v>
      </c>
      <c r="BS960">
        <v>0</v>
      </c>
      <c r="BT960">
        <v>0</v>
      </c>
      <c r="BU960">
        <v>0</v>
      </c>
      <c r="BV960">
        <v>0</v>
      </c>
      <c r="BW960">
        <v>0</v>
      </c>
      <c r="BX960">
        <v>0</v>
      </c>
      <c r="BY960">
        <v>0</v>
      </c>
      <c r="BZ960">
        <v>0</v>
      </c>
      <c r="CA960">
        <v>0</v>
      </c>
      <c r="CB960">
        <v>0</v>
      </c>
      <c r="CC960">
        <v>0</v>
      </c>
      <c r="CD960">
        <v>0</v>
      </c>
      <c r="CE960">
        <v>0</v>
      </c>
      <c r="CF960">
        <v>0</v>
      </c>
      <c r="CG960">
        <v>0</v>
      </c>
      <c r="CH960">
        <v>0</v>
      </c>
      <c r="CI960">
        <v>0</v>
      </c>
      <c r="CJ960">
        <v>0</v>
      </c>
      <c r="CK960">
        <v>0</v>
      </c>
      <c r="CL960">
        <v>0</v>
      </c>
      <c r="CM960">
        <v>0</v>
      </c>
      <c r="CN960">
        <v>0</v>
      </c>
      <c r="CO960">
        <v>0</v>
      </c>
      <c r="CP960">
        <v>0</v>
      </c>
      <c r="CQ960">
        <v>0</v>
      </c>
      <c r="CR960">
        <v>0</v>
      </c>
      <c r="CS960">
        <v>0</v>
      </c>
      <c r="CT960">
        <v>0</v>
      </c>
      <c r="CU960">
        <v>0</v>
      </c>
      <c r="CV960">
        <v>0</v>
      </c>
      <c r="CW960">
        <v>0</v>
      </c>
      <c r="CX960">
        <v>0</v>
      </c>
      <c r="CY960">
        <v>0</v>
      </c>
      <c r="CZ960">
        <v>0</v>
      </c>
      <c r="DA960">
        <v>0</v>
      </c>
      <c r="DB960">
        <v>0</v>
      </c>
      <c r="DC960">
        <v>0</v>
      </c>
      <c r="DD960">
        <v>0</v>
      </c>
      <c r="DE960">
        <v>0</v>
      </c>
      <c r="DF960">
        <v>0</v>
      </c>
      <c r="DG960">
        <v>0</v>
      </c>
      <c r="DH960">
        <v>0</v>
      </c>
      <c r="DI960">
        <v>0</v>
      </c>
      <c r="DJ960">
        <v>0</v>
      </c>
      <c r="DK960">
        <v>0</v>
      </c>
      <c r="DL960">
        <v>0</v>
      </c>
      <c r="DM960">
        <v>0</v>
      </c>
      <c r="DN960">
        <v>0</v>
      </c>
      <c r="DO960">
        <v>0</v>
      </c>
      <c r="DP960">
        <v>0</v>
      </c>
      <c r="DQ960">
        <v>0</v>
      </c>
    </row>
    <row r="961" spans="1:121" x14ac:dyDescent="0.25">
      <c r="A961" t="s">
        <v>2839</v>
      </c>
      <c r="B961" t="s">
        <v>136</v>
      </c>
      <c r="C961" t="s">
        <v>137</v>
      </c>
      <c r="D961">
        <v>151</v>
      </c>
      <c r="E961" t="s">
        <v>138</v>
      </c>
      <c r="F961" t="s">
        <v>2838</v>
      </c>
      <c r="G961" t="s">
        <v>2840</v>
      </c>
      <c r="H961" t="s">
        <v>166</v>
      </c>
      <c r="I961" t="s">
        <v>142</v>
      </c>
      <c r="J961" s="66">
        <v>9606397976</v>
      </c>
      <c r="K961" t="s">
        <v>143</v>
      </c>
      <c r="L961">
        <v>1</v>
      </c>
      <c r="M961" s="65">
        <v>45668</v>
      </c>
      <c r="N961" t="s">
        <v>167</v>
      </c>
      <c r="O961" t="s">
        <v>168</v>
      </c>
      <c r="P961" t="s">
        <v>167</v>
      </c>
      <c r="Q961" t="s">
        <v>168</v>
      </c>
      <c r="R961">
        <v>34</v>
      </c>
      <c r="S961" t="s">
        <v>169</v>
      </c>
      <c r="T961" t="s">
        <v>147</v>
      </c>
      <c r="U961" t="s">
        <v>148</v>
      </c>
      <c r="V961" t="s">
        <v>149</v>
      </c>
      <c r="W961" t="s">
        <v>150</v>
      </c>
      <c r="X961">
        <v>2210</v>
      </c>
      <c r="Y961" t="s">
        <v>170</v>
      </c>
      <c r="AB961" t="s">
        <v>154</v>
      </c>
      <c r="AC961" t="s">
        <v>155</v>
      </c>
      <c r="AP961" t="s">
        <v>158</v>
      </c>
      <c r="AQ961" t="s">
        <v>159</v>
      </c>
      <c r="AR961">
        <v>2025</v>
      </c>
      <c r="AS961">
        <v>12</v>
      </c>
      <c r="AT961" s="65">
        <v>45669</v>
      </c>
      <c r="AU961" t="s">
        <v>160</v>
      </c>
      <c r="AV961" t="s">
        <v>161</v>
      </c>
      <c r="AW961" t="s">
        <v>171</v>
      </c>
      <c r="AX961">
        <v>0</v>
      </c>
      <c r="AY961">
        <v>0</v>
      </c>
      <c r="AZ961">
        <v>0</v>
      </c>
      <c r="BA961">
        <v>0</v>
      </c>
      <c r="BB961">
        <v>0</v>
      </c>
      <c r="BC961">
        <v>0</v>
      </c>
      <c r="BD961">
        <v>0</v>
      </c>
      <c r="BE961">
        <v>0</v>
      </c>
      <c r="BF961">
        <v>0</v>
      </c>
      <c r="BG961">
        <v>0</v>
      </c>
      <c r="BH961">
        <v>0</v>
      </c>
      <c r="BI961">
        <v>0</v>
      </c>
      <c r="BJ961">
        <v>1435</v>
      </c>
      <c r="BK961">
        <v>1854</v>
      </c>
      <c r="BL961">
        <v>1520</v>
      </c>
      <c r="BM961">
        <v>0</v>
      </c>
      <c r="BN961">
        <v>0</v>
      </c>
      <c r="BO961">
        <v>0</v>
      </c>
      <c r="BP961">
        <v>0</v>
      </c>
      <c r="BQ961">
        <v>0</v>
      </c>
      <c r="BR961">
        <v>0</v>
      </c>
      <c r="BS961">
        <v>0</v>
      </c>
      <c r="BT961">
        <v>0</v>
      </c>
      <c r="BU961">
        <v>0</v>
      </c>
      <c r="BV961">
        <v>0</v>
      </c>
      <c r="BW961">
        <v>0</v>
      </c>
      <c r="BX961">
        <v>0</v>
      </c>
      <c r="BY961">
        <v>0</v>
      </c>
      <c r="BZ961">
        <v>0</v>
      </c>
      <c r="CA961">
        <v>0</v>
      </c>
      <c r="CB961">
        <v>0</v>
      </c>
      <c r="CC961">
        <v>0</v>
      </c>
      <c r="CD961">
        <v>0</v>
      </c>
      <c r="CE961">
        <v>0</v>
      </c>
      <c r="CF961">
        <v>0</v>
      </c>
      <c r="CG961">
        <v>0</v>
      </c>
      <c r="CH961">
        <v>0</v>
      </c>
      <c r="CI961">
        <v>0</v>
      </c>
      <c r="CJ961">
        <v>0</v>
      </c>
      <c r="CK961">
        <v>0</v>
      </c>
      <c r="CL961">
        <v>0</v>
      </c>
      <c r="CM961">
        <v>0</v>
      </c>
      <c r="CN961">
        <v>0</v>
      </c>
      <c r="CO961">
        <v>0</v>
      </c>
      <c r="CP961">
        <v>0</v>
      </c>
      <c r="CQ961">
        <v>0</v>
      </c>
      <c r="CR961">
        <v>0</v>
      </c>
      <c r="CS961">
        <v>0</v>
      </c>
      <c r="CT961">
        <v>0</v>
      </c>
      <c r="CU961">
        <v>0</v>
      </c>
      <c r="CV961">
        <v>0</v>
      </c>
      <c r="CW961">
        <v>0</v>
      </c>
      <c r="CX961">
        <v>0</v>
      </c>
      <c r="CY961">
        <v>0</v>
      </c>
      <c r="CZ961">
        <v>0</v>
      </c>
      <c r="DA961">
        <v>0</v>
      </c>
      <c r="DB961">
        <v>0</v>
      </c>
      <c r="DC961">
        <v>0</v>
      </c>
      <c r="DD961">
        <v>0</v>
      </c>
      <c r="DE961">
        <v>0</v>
      </c>
      <c r="DF961">
        <v>0</v>
      </c>
      <c r="DG961">
        <v>0</v>
      </c>
      <c r="DH961">
        <v>0</v>
      </c>
      <c r="DI961">
        <v>0</v>
      </c>
      <c r="DJ961">
        <v>0</v>
      </c>
      <c r="DK961">
        <v>0</v>
      </c>
      <c r="DL961">
        <v>0</v>
      </c>
      <c r="DM961">
        <v>0</v>
      </c>
      <c r="DN961">
        <v>0</v>
      </c>
      <c r="DO961">
        <v>0</v>
      </c>
      <c r="DP961">
        <v>0</v>
      </c>
      <c r="DQ961">
        <v>0</v>
      </c>
    </row>
    <row r="962" spans="1:121" x14ac:dyDescent="0.25">
      <c r="A962" t="s">
        <v>2842</v>
      </c>
      <c r="B962" t="s">
        <v>136</v>
      </c>
      <c r="C962" t="s">
        <v>137</v>
      </c>
      <c r="D962">
        <v>167</v>
      </c>
      <c r="E962" t="s">
        <v>138</v>
      </c>
      <c r="F962" t="s">
        <v>2841</v>
      </c>
      <c r="G962" s="65">
        <v>24199</v>
      </c>
      <c r="H962" t="s">
        <v>141</v>
      </c>
      <c r="I962" t="s">
        <v>142</v>
      </c>
      <c r="J962" s="66">
        <v>1640090502</v>
      </c>
      <c r="K962" t="s">
        <v>143</v>
      </c>
      <c r="L962">
        <v>1</v>
      </c>
      <c r="M962" s="65">
        <v>45668</v>
      </c>
      <c r="N962" t="s">
        <v>136</v>
      </c>
      <c r="O962" t="s">
        <v>137</v>
      </c>
      <c r="P962" t="s">
        <v>136</v>
      </c>
      <c r="Q962" t="s">
        <v>137</v>
      </c>
      <c r="R962">
        <v>34</v>
      </c>
      <c r="S962" t="s">
        <v>169</v>
      </c>
      <c r="T962" t="s">
        <v>147</v>
      </c>
      <c r="U962" t="s">
        <v>148</v>
      </c>
      <c r="V962" t="s">
        <v>149</v>
      </c>
      <c r="W962" t="s">
        <v>150</v>
      </c>
      <c r="X962">
        <v>3249</v>
      </c>
      <c r="Y962" t="s">
        <v>1652</v>
      </c>
      <c r="Z962" t="s">
        <v>152</v>
      </c>
      <c r="AA962" t="s">
        <v>153</v>
      </c>
      <c r="AB962" t="s">
        <v>154</v>
      </c>
      <c r="AC962" t="s">
        <v>155</v>
      </c>
      <c r="AF962" t="s">
        <v>188</v>
      </c>
      <c r="AG962" t="s">
        <v>189</v>
      </c>
      <c r="AP962" t="s">
        <v>158</v>
      </c>
      <c r="AQ962" t="s">
        <v>159</v>
      </c>
      <c r="AR962">
        <v>2025</v>
      </c>
      <c r="AS962">
        <v>12</v>
      </c>
      <c r="AT962" s="65">
        <v>45669</v>
      </c>
      <c r="AU962" t="s">
        <v>160</v>
      </c>
      <c r="AV962" t="s">
        <v>161</v>
      </c>
      <c r="AW962" t="s">
        <v>171</v>
      </c>
      <c r="AX962">
        <v>0</v>
      </c>
      <c r="AY962">
        <v>0</v>
      </c>
      <c r="AZ962">
        <v>0</v>
      </c>
      <c r="BA962">
        <v>0</v>
      </c>
      <c r="BB962">
        <v>0</v>
      </c>
      <c r="BC962">
        <v>0</v>
      </c>
      <c r="BD962">
        <v>0</v>
      </c>
      <c r="BE962">
        <v>0</v>
      </c>
      <c r="BF962">
        <v>0</v>
      </c>
      <c r="BG962">
        <v>0</v>
      </c>
      <c r="BH962">
        <v>0</v>
      </c>
      <c r="BI962">
        <v>0</v>
      </c>
      <c r="BJ962">
        <v>1865.5</v>
      </c>
      <c r="BK962">
        <v>4427.58</v>
      </c>
      <c r="BL962">
        <v>1976</v>
      </c>
      <c r="BM962">
        <v>0</v>
      </c>
      <c r="BN962">
        <v>0</v>
      </c>
      <c r="BO962">
        <v>0</v>
      </c>
      <c r="BP962">
        <v>0</v>
      </c>
      <c r="BQ962">
        <v>0</v>
      </c>
      <c r="BR962">
        <v>0</v>
      </c>
      <c r="BS962">
        <v>0</v>
      </c>
      <c r="BT962">
        <v>0</v>
      </c>
      <c r="BU962">
        <v>0</v>
      </c>
      <c r="BV962">
        <v>0</v>
      </c>
      <c r="BW962">
        <v>0</v>
      </c>
      <c r="BX962">
        <v>0</v>
      </c>
      <c r="BY962">
        <v>0</v>
      </c>
      <c r="BZ962">
        <v>0</v>
      </c>
      <c r="CA962">
        <v>0</v>
      </c>
      <c r="CB962">
        <v>0</v>
      </c>
      <c r="CC962">
        <v>0</v>
      </c>
      <c r="CD962">
        <v>0</v>
      </c>
      <c r="CE962">
        <v>0</v>
      </c>
      <c r="CF962">
        <v>0</v>
      </c>
      <c r="CG962">
        <v>0</v>
      </c>
      <c r="CH962">
        <v>0</v>
      </c>
      <c r="CI962">
        <v>0</v>
      </c>
      <c r="CJ962">
        <v>0</v>
      </c>
      <c r="CK962">
        <v>0</v>
      </c>
      <c r="CL962">
        <v>0</v>
      </c>
      <c r="CM962">
        <v>0</v>
      </c>
      <c r="CN962">
        <v>0</v>
      </c>
      <c r="CO962">
        <v>0</v>
      </c>
      <c r="CP962">
        <v>0</v>
      </c>
      <c r="CQ962">
        <v>0</v>
      </c>
      <c r="CR962">
        <v>0</v>
      </c>
      <c r="CS962">
        <v>0</v>
      </c>
      <c r="CT962">
        <v>0</v>
      </c>
      <c r="CU962">
        <v>0</v>
      </c>
      <c r="CV962">
        <v>0</v>
      </c>
      <c r="CW962">
        <v>0</v>
      </c>
      <c r="CX962">
        <v>0</v>
      </c>
      <c r="CY962">
        <v>0</v>
      </c>
      <c r="CZ962">
        <v>0</v>
      </c>
      <c r="DA962">
        <v>0</v>
      </c>
      <c r="DB962">
        <v>0</v>
      </c>
      <c r="DC962">
        <v>0</v>
      </c>
      <c r="DD962">
        <v>0</v>
      </c>
      <c r="DE962">
        <v>0</v>
      </c>
      <c r="DF962">
        <v>0</v>
      </c>
      <c r="DG962">
        <v>0</v>
      </c>
      <c r="DH962">
        <v>0</v>
      </c>
      <c r="DI962">
        <v>0</v>
      </c>
      <c r="DJ962">
        <v>0</v>
      </c>
      <c r="DK962">
        <v>0</v>
      </c>
      <c r="DL962">
        <v>0</v>
      </c>
      <c r="DM962">
        <v>0</v>
      </c>
      <c r="DN962">
        <v>0</v>
      </c>
      <c r="DO962">
        <v>0</v>
      </c>
      <c r="DP962">
        <v>0</v>
      </c>
      <c r="DQ962">
        <v>0</v>
      </c>
    </row>
    <row r="963" spans="1:121" x14ac:dyDescent="0.25">
      <c r="A963" t="s">
        <v>2844</v>
      </c>
      <c r="B963" t="s">
        <v>136</v>
      </c>
      <c r="C963" t="s">
        <v>137</v>
      </c>
      <c r="D963">
        <v>56</v>
      </c>
      <c r="E963" t="s">
        <v>138</v>
      </c>
      <c r="F963" t="s">
        <v>2843</v>
      </c>
      <c r="G963" s="65">
        <v>30235</v>
      </c>
      <c r="H963" t="s">
        <v>166</v>
      </c>
      <c r="I963" t="s">
        <v>142</v>
      </c>
      <c r="J963" s="66">
        <v>200019604031464</v>
      </c>
      <c r="K963" t="s">
        <v>143</v>
      </c>
      <c r="L963">
        <v>3</v>
      </c>
      <c r="M963" s="65">
        <v>45663</v>
      </c>
      <c r="N963" t="s">
        <v>329</v>
      </c>
      <c r="O963" t="s">
        <v>330</v>
      </c>
      <c r="P963" t="s">
        <v>329</v>
      </c>
      <c r="Q963" t="s">
        <v>330</v>
      </c>
      <c r="R963">
        <v>1</v>
      </c>
      <c r="S963" t="s">
        <v>146</v>
      </c>
      <c r="T963" t="s">
        <v>147</v>
      </c>
      <c r="U963" t="s">
        <v>148</v>
      </c>
      <c r="V963" t="s">
        <v>149</v>
      </c>
      <c r="W963" t="s">
        <v>150</v>
      </c>
      <c r="X963">
        <v>1110</v>
      </c>
      <c r="Y963" t="s">
        <v>192</v>
      </c>
      <c r="Z963" t="s">
        <v>193</v>
      </c>
      <c r="AA963" t="s">
        <v>194</v>
      </c>
      <c r="AB963" t="s">
        <v>195</v>
      </c>
      <c r="AC963" t="s">
        <v>196</v>
      </c>
      <c r="AF963" t="s">
        <v>156</v>
      </c>
      <c r="AG963" t="s">
        <v>157</v>
      </c>
      <c r="AP963" t="s">
        <v>158</v>
      </c>
      <c r="AQ963" t="s">
        <v>159</v>
      </c>
      <c r="AR963">
        <v>2025</v>
      </c>
      <c r="AS963">
        <v>12</v>
      </c>
      <c r="AT963" s="65">
        <v>45669</v>
      </c>
      <c r="AU963" t="s">
        <v>160</v>
      </c>
      <c r="AV963" t="s">
        <v>161</v>
      </c>
      <c r="AW963" t="s">
        <v>162</v>
      </c>
      <c r="AX963">
        <v>30000</v>
      </c>
      <c r="AY963">
        <v>0</v>
      </c>
      <c r="AZ963">
        <v>0</v>
      </c>
      <c r="BA963">
        <v>0</v>
      </c>
      <c r="BB963">
        <v>0</v>
      </c>
      <c r="BC963">
        <v>0</v>
      </c>
      <c r="BD963">
        <v>0</v>
      </c>
      <c r="BE963">
        <v>0</v>
      </c>
      <c r="BF963">
        <v>0</v>
      </c>
      <c r="BG963">
        <v>0</v>
      </c>
      <c r="BH963">
        <v>0</v>
      </c>
      <c r="BI963">
        <v>0</v>
      </c>
      <c r="BJ963">
        <v>861</v>
      </c>
      <c r="BK963">
        <v>0</v>
      </c>
      <c r="BL963">
        <v>912</v>
      </c>
      <c r="BM963">
        <v>0</v>
      </c>
      <c r="BN963">
        <v>0</v>
      </c>
      <c r="BO963">
        <v>0</v>
      </c>
      <c r="BP963">
        <v>0</v>
      </c>
      <c r="BQ963">
        <v>0</v>
      </c>
      <c r="BR963">
        <v>0</v>
      </c>
      <c r="BS963">
        <v>0</v>
      </c>
      <c r="BT963">
        <v>0</v>
      </c>
      <c r="BU963">
        <v>0</v>
      </c>
      <c r="BV963">
        <v>0</v>
      </c>
      <c r="BW963">
        <v>0</v>
      </c>
      <c r="BX963">
        <v>0</v>
      </c>
      <c r="BY963">
        <v>0</v>
      </c>
      <c r="BZ963">
        <v>0</v>
      </c>
      <c r="CA963">
        <v>0</v>
      </c>
      <c r="CB963">
        <v>0</v>
      </c>
      <c r="CC963">
        <v>0</v>
      </c>
      <c r="CD963">
        <v>0</v>
      </c>
      <c r="CE963">
        <v>0</v>
      </c>
      <c r="CF963">
        <v>0</v>
      </c>
      <c r="CG963">
        <v>0</v>
      </c>
      <c r="CH963">
        <v>0</v>
      </c>
      <c r="CI963">
        <v>0</v>
      </c>
      <c r="CJ963">
        <v>0</v>
      </c>
      <c r="CK963">
        <v>0</v>
      </c>
      <c r="CL963">
        <v>0</v>
      </c>
      <c r="CM963">
        <v>0</v>
      </c>
      <c r="CN963">
        <v>0</v>
      </c>
      <c r="CO963">
        <v>0</v>
      </c>
      <c r="CP963">
        <v>0</v>
      </c>
      <c r="CQ963">
        <v>0</v>
      </c>
      <c r="CR963">
        <v>0</v>
      </c>
      <c r="CS963">
        <v>0</v>
      </c>
      <c r="CT963">
        <v>0</v>
      </c>
      <c r="CU963">
        <v>0</v>
      </c>
      <c r="CV963">
        <v>0</v>
      </c>
      <c r="CW963">
        <v>0</v>
      </c>
      <c r="CX963">
        <v>0</v>
      </c>
      <c r="CY963">
        <v>0</v>
      </c>
      <c r="CZ963">
        <v>0</v>
      </c>
      <c r="DA963">
        <v>0</v>
      </c>
      <c r="DB963">
        <v>0</v>
      </c>
      <c r="DC963">
        <v>0</v>
      </c>
      <c r="DD963">
        <v>0</v>
      </c>
      <c r="DE963">
        <v>0</v>
      </c>
      <c r="DF963">
        <v>0</v>
      </c>
      <c r="DG963">
        <v>0</v>
      </c>
      <c r="DH963">
        <v>0</v>
      </c>
      <c r="DI963">
        <v>0</v>
      </c>
      <c r="DJ963">
        <v>0</v>
      </c>
      <c r="DK963">
        <v>0</v>
      </c>
      <c r="DL963">
        <v>0</v>
      </c>
      <c r="DM963">
        <v>0</v>
      </c>
      <c r="DN963">
        <v>0</v>
      </c>
      <c r="DO963">
        <v>0</v>
      </c>
      <c r="DP963">
        <v>0</v>
      </c>
      <c r="DQ963">
        <v>0</v>
      </c>
    </row>
    <row r="964" spans="1:121" x14ac:dyDescent="0.25">
      <c r="A964" t="s">
        <v>2846</v>
      </c>
      <c r="B964" t="s">
        <v>136</v>
      </c>
      <c r="C964" t="s">
        <v>137</v>
      </c>
      <c r="D964">
        <v>23</v>
      </c>
      <c r="E964" t="s">
        <v>138</v>
      </c>
      <c r="F964" t="s">
        <v>2845</v>
      </c>
      <c r="G964" t="s">
        <v>2847</v>
      </c>
      <c r="H964" t="s">
        <v>141</v>
      </c>
      <c r="I964" t="s">
        <v>142</v>
      </c>
      <c r="J964" s="66">
        <v>200018300152741</v>
      </c>
      <c r="K964" t="s">
        <v>143</v>
      </c>
      <c r="L964">
        <v>6</v>
      </c>
      <c r="M964" s="65">
        <v>45663</v>
      </c>
      <c r="N964" t="s">
        <v>403</v>
      </c>
      <c r="O964" t="s">
        <v>404</v>
      </c>
      <c r="P964" t="s">
        <v>403</v>
      </c>
      <c r="Q964" t="s">
        <v>404</v>
      </c>
      <c r="R964">
        <v>1</v>
      </c>
      <c r="S964" t="s">
        <v>146</v>
      </c>
      <c r="T964" t="s">
        <v>147</v>
      </c>
      <c r="U964" t="s">
        <v>148</v>
      </c>
      <c r="V964" t="s">
        <v>149</v>
      </c>
      <c r="W964" t="s">
        <v>150</v>
      </c>
      <c r="X964">
        <v>1500</v>
      </c>
      <c r="Y964" t="s">
        <v>264</v>
      </c>
      <c r="Z964" t="s">
        <v>152</v>
      </c>
      <c r="AA964" t="s">
        <v>153</v>
      </c>
      <c r="AB964" t="s">
        <v>154</v>
      </c>
      <c r="AC964" t="s">
        <v>155</v>
      </c>
      <c r="AF964" t="s">
        <v>188</v>
      </c>
      <c r="AG964" t="s">
        <v>189</v>
      </c>
      <c r="AP964" t="s">
        <v>158</v>
      </c>
      <c r="AQ964" t="s">
        <v>159</v>
      </c>
      <c r="AR964">
        <v>2025</v>
      </c>
      <c r="AS964">
        <v>12</v>
      </c>
      <c r="AT964" s="65">
        <v>45669</v>
      </c>
      <c r="AU964" t="s">
        <v>160</v>
      </c>
      <c r="AV964" t="s">
        <v>161</v>
      </c>
      <c r="AW964" t="s">
        <v>162</v>
      </c>
      <c r="AX964">
        <v>70000</v>
      </c>
      <c r="AY964">
        <v>0</v>
      </c>
      <c r="AZ964">
        <v>0</v>
      </c>
      <c r="BA964">
        <v>0</v>
      </c>
      <c r="BB964">
        <v>0</v>
      </c>
      <c r="BC964">
        <v>0</v>
      </c>
      <c r="BD964">
        <v>0</v>
      </c>
      <c r="BE964">
        <v>0</v>
      </c>
      <c r="BF964">
        <v>0</v>
      </c>
      <c r="BG964">
        <v>0</v>
      </c>
      <c r="BH964">
        <v>0</v>
      </c>
      <c r="BI964">
        <v>0</v>
      </c>
      <c r="BJ964">
        <v>2009</v>
      </c>
      <c r="BK964">
        <v>5368.48</v>
      </c>
      <c r="BL964">
        <v>2128</v>
      </c>
      <c r="BM964">
        <v>0</v>
      </c>
      <c r="BN964">
        <v>0</v>
      </c>
      <c r="BO964">
        <v>0</v>
      </c>
      <c r="BP964">
        <v>0</v>
      </c>
      <c r="BQ964">
        <v>0</v>
      </c>
      <c r="BR964">
        <v>0</v>
      </c>
      <c r="BS964">
        <v>0</v>
      </c>
      <c r="BT964">
        <v>0</v>
      </c>
      <c r="BU964">
        <v>0</v>
      </c>
      <c r="BV964">
        <v>0</v>
      </c>
      <c r="BW964">
        <v>0</v>
      </c>
      <c r="BX964">
        <v>0</v>
      </c>
      <c r="BY964">
        <v>0</v>
      </c>
      <c r="BZ964">
        <v>0</v>
      </c>
      <c r="CA964">
        <v>0</v>
      </c>
      <c r="CB964">
        <v>0</v>
      </c>
      <c r="CC964">
        <v>0</v>
      </c>
      <c r="CD964">
        <v>0</v>
      </c>
      <c r="CE964">
        <v>0</v>
      </c>
      <c r="CF964">
        <v>0</v>
      </c>
      <c r="CG964">
        <v>0</v>
      </c>
      <c r="CH964">
        <v>0</v>
      </c>
      <c r="CI964">
        <v>0</v>
      </c>
      <c r="CJ964">
        <v>0</v>
      </c>
      <c r="CK964">
        <v>0</v>
      </c>
      <c r="CL964">
        <v>0</v>
      </c>
      <c r="CM964">
        <v>0</v>
      </c>
      <c r="CN964">
        <v>0</v>
      </c>
      <c r="CO964">
        <v>0</v>
      </c>
      <c r="CP964">
        <v>0</v>
      </c>
      <c r="CQ964">
        <v>0</v>
      </c>
      <c r="CR964">
        <v>0</v>
      </c>
      <c r="CS964">
        <v>0</v>
      </c>
      <c r="CT964">
        <v>0</v>
      </c>
      <c r="CU964">
        <v>0</v>
      </c>
      <c r="CV964">
        <v>0</v>
      </c>
      <c r="CW964">
        <v>0</v>
      </c>
      <c r="CX964">
        <v>0</v>
      </c>
      <c r="CY964">
        <v>0</v>
      </c>
      <c r="CZ964">
        <v>0</v>
      </c>
      <c r="DA964">
        <v>0</v>
      </c>
      <c r="DB964">
        <v>0</v>
      </c>
      <c r="DC964">
        <v>0</v>
      </c>
      <c r="DD964">
        <v>0</v>
      </c>
      <c r="DE964">
        <v>0</v>
      </c>
      <c r="DF964">
        <v>0</v>
      </c>
      <c r="DG964">
        <v>0</v>
      </c>
      <c r="DH964">
        <v>0</v>
      </c>
      <c r="DI964">
        <v>0</v>
      </c>
      <c r="DJ964">
        <v>0</v>
      </c>
      <c r="DK964">
        <v>0</v>
      </c>
      <c r="DL964">
        <v>0</v>
      </c>
      <c r="DM964">
        <v>0</v>
      </c>
      <c r="DN964">
        <v>0</v>
      </c>
      <c r="DO964">
        <v>0</v>
      </c>
      <c r="DP964">
        <v>0</v>
      </c>
      <c r="DQ964">
        <v>0</v>
      </c>
    </row>
    <row r="965" spans="1:121" x14ac:dyDescent="0.25">
      <c r="A965" t="s">
        <v>2849</v>
      </c>
      <c r="B965" t="s">
        <v>136</v>
      </c>
      <c r="C965" t="s">
        <v>137</v>
      </c>
      <c r="D965">
        <v>157</v>
      </c>
      <c r="E965" t="s">
        <v>138</v>
      </c>
      <c r="F965" t="s">
        <v>2848</v>
      </c>
      <c r="G965" t="s">
        <v>2850</v>
      </c>
      <c r="H965" t="s">
        <v>141</v>
      </c>
      <c r="I965" t="s">
        <v>206</v>
      </c>
      <c r="J965" s="66">
        <v>200019606756332</v>
      </c>
      <c r="K965" t="s">
        <v>143</v>
      </c>
      <c r="L965">
        <v>3</v>
      </c>
      <c r="M965" s="65">
        <v>45663</v>
      </c>
      <c r="N965" t="s">
        <v>144</v>
      </c>
      <c r="O965" t="s">
        <v>145</v>
      </c>
      <c r="P965" t="s">
        <v>144</v>
      </c>
      <c r="Q965" t="s">
        <v>145</v>
      </c>
      <c r="R965">
        <v>34</v>
      </c>
      <c r="S965" t="s">
        <v>169</v>
      </c>
      <c r="T965" t="s">
        <v>147</v>
      </c>
      <c r="U965" t="s">
        <v>148</v>
      </c>
      <c r="V965" t="s">
        <v>149</v>
      </c>
      <c r="W965" t="s">
        <v>150</v>
      </c>
      <c r="X965">
        <v>1696</v>
      </c>
      <c r="Y965" t="s">
        <v>177</v>
      </c>
      <c r="AB965" t="s">
        <v>154</v>
      </c>
      <c r="AC965" t="s">
        <v>155</v>
      </c>
      <c r="AP965" t="s">
        <v>158</v>
      </c>
      <c r="AQ965" t="s">
        <v>159</v>
      </c>
      <c r="AR965">
        <v>2025</v>
      </c>
      <c r="AS965">
        <v>12</v>
      </c>
      <c r="AT965" s="65">
        <v>45669</v>
      </c>
      <c r="AU965" t="s">
        <v>160</v>
      </c>
      <c r="AV965" t="s">
        <v>161</v>
      </c>
      <c r="AW965" t="s">
        <v>171</v>
      </c>
      <c r="AX965">
        <v>0</v>
      </c>
      <c r="AY965">
        <v>0</v>
      </c>
      <c r="AZ965">
        <v>0</v>
      </c>
      <c r="BA965">
        <v>0</v>
      </c>
      <c r="BB965">
        <v>0</v>
      </c>
      <c r="BC965">
        <v>0</v>
      </c>
      <c r="BD965">
        <v>0</v>
      </c>
      <c r="BE965">
        <v>0</v>
      </c>
      <c r="BF965">
        <v>0</v>
      </c>
      <c r="BG965">
        <v>0</v>
      </c>
      <c r="BH965">
        <v>0</v>
      </c>
      <c r="BI965">
        <v>0</v>
      </c>
      <c r="BJ965">
        <v>1435</v>
      </c>
      <c r="BK965">
        <v>1854</v>
      </c>
      <c r="BL965">
        <v>1520</v>
      </c>
      <c r="BM965">
        <v>0</v>
      </c>
      <c r="BN965">
        <v>0</v>
      </c>
      <c r="BO965">
        <v>0</v>
      </c>
      <c r="BP965">
        <v>0</v>
      </c>
      <c r="BQ965">
        <v>0</v>
      </c>
      <c r="BR965">
        <v>0</v>
      </c>
      <c r="BS965">
        <v>0</v>
      </c>
      <c r="BT965">
        <v>0</v>
      </c>
      <c r="BU965">
        <v>0</v>
      </c>
      <c r="BV965">
        <v>0</v>
      </c>
      <c r="BW965">
        <v>0</v>
      </c>
      <c r="BX965">
        <v>0</v>
      </c>
      <c r="BY965">
        <v>0</v>
      </c>
      <c r="BZ965">
        <v>21666.71</v>
      </c>
      <c r="CA965">
        <v>0</v>
      </c>
      <c r="CB965">
        <v>0</v>
      </c>
      <c r="CC965">
        <v>0</v>
      </c>
      <c r="CD965">
        <v>0</v>
      </c>
      <c r="CE965">
        <v>0</v>
      </c>
      <c r="CF965">
        <v>0</v>
      </c>
      <c r="CG965">
        <v>0</v>
      </c>
      <c r="CH965">
        <v>0</v>
      </c>
      <c r="CI965">
        <v>0</v>
      </c>
      <c r="CJ965">
        <v>0</v>
      </c>
      <c r="CK965">
        <v>0</v>
      </c>
      <c r="CL965">
        <v>0</v>
      </c>
      <c r="CM965">
        <v>0</v>
      </c>
      <c r="CN965">
        <v>0</v>
      </c>
      <c r="CO965">
        <v>0</v>
      </c>
      <c r="CP965">
        <v>0</v>
      </c>
      <c r="CQ965">
        <v>0</v>
      </c>
      <c r="CR965">
        <v>0</v>
      </c>
      <c r="CS965">
        <v>0</v>
      </c>
      <c r="CT965">
        <v>0</v>
      </c>
      <c r="CU965">
        <v>0</v>
      </c>
      <c r="CV965">
        <v>0</v>
      </c>
      <c r="CW965">
        <v>0</v>
      </c>
      <c r="CX965">
        <v>0</v>
      </c>
      <c r="CY965">
        <v>0</v>
      </c>
      <c r="CZ965">
        <v>0</v>
      </c>
      <c r="DA965">
        <v>0</v>
      </c>
      <c r="DB965">
        <v>0</v>
      </c>
      <c r="DC965">
        <v>0</v>
      </c>
      <c r="DD965">
        <v>0</v>
      </c>
      <c r="DE965">
        <v>0</v>
      </c>
      <c r="DF965">
        <v>0</v>
      </c>
      <c r="DG965">
        <v>0</v>
      </c>
      <c r="DH965">
        <v>0</v>
      </c>
      <c r="DI965">
        <v>0</v>
      </c>
      <c r="DJ965">
        <v>0</v>
      </c>
      <c r="DK965">
        <v>0</v>
      </c>
      <c r="DL965">
        <v>0</v>
      </c>
      <c r="DM965">
        <v>0</v>
      </c>
      <c r="DN965">
        <v>0</v>
      </c>
      <c r="DO965">
        <v>0</v>
      </c>
      <c r="DP965">
        <v>0</v>
      </c>
      <c r="DQ965">
        <v>0</v>
      </c>
    </row>
    <row r="966" spans="1:121" x14ac:dyDescent="0.25">
      <c r="A966" t="s">
        <v>2852</v>
      </c>
      <c r="B966" t="s">
        <v>136</v>
      </c>
      <c r="C966" t="s">
        <v>137</v>
      </c>
      <c r="D966">
        <v>22</v>
      </c>
      <c r="E966" t="s">
        <v>138</v>
      </c>
      <c r="F966" t="s">
        <v>2851</v>
      </c>
      <c r="G966" s="65">
        <v>28529</v>
      </c>
      <c r="H966" t="s">
        <v>166</v>
      </c>
      <c r="I966" t="s">
        <v>142</v>
      </c>
      <c r="J966" s="66">
        <v>200019607179517</v>
      </c>
      <c r="K966" t="s">
        <v>143</v>
      </c>
      <c r="L966">
        <v>3</v>
      </c>
      <c r="M966" s="65">
        <v>45663</v>
      </c>
      <c r="N966" t="s">
        <v>372</v>
      </c>
      <c r="O966" t="s">
        <v>373</v>
      </c>
      <c r="P966" t="s">
        <v>372</v>
      </c>
      <c r="Q966" t="s">
        <v>373</v>
      </c>
      <c r="R966">
        <v>34</v>
      </c>
      <c r="S966" t="s">
        <v>169</v>
      </c>
      <c r="T966" t="s">
        <v>147</v>
      </c>
      <c r="U966" t="s">
        <v>148</v>
      </c>
      <c r="V966" t="s">
        <v>149</v>
      </c>
      <c r="W966" t="s">
        <v>150</v>
      </c>
      <c r="X966">
        <v>1041</v>
      </c>
      <c r="Y966" t="s">
        <v>1078</v>
      </c>
      <c r="Z966" t="s">
        <v>152</v>
      </c>
      <c r="AA966" t="s">
        <v>153</v>
      </c>
      <c r="AB966" t="s">
        <v>154</v>
      </c>
      <c r="AC966" t="s">
        <v>155</v>
      </c>
      <c r="AF966" t="s">
        <v>188</v>
      </c>
      <c r="AG966" t="s">
        <v>189</v>
      </c>
      <c r="AP966" t="s">
        <v>158</v>
      </c>
      <c r="AQ966" t="s">
        <v>159</v>
      </c>
      <c r="AR966">
        <v>2025</v>
      </c>
      <c r="AS966">
        <v>12</v>
      </c>
      <c r="AT966" s="65">
        <v>45669</v>
      </c>
      <c r="AU966" t="s">
        <v>160</v>
      </c>
      <c r="AV966" t="s">
        <v>161</v>
      </c>
      <c r="AW966" t="s">
        <v>171</v>
      </c>
      <c r="AX966">
        <v>0</v>
      </c>
      <c r="AY966">
        <v>0</v>
      </c>
      <c r="AZ966">
        <v>0</v>
      </c>
      <c r="BA966">
        <v>0</v>
      </c>
      <c r="BB966">
        <v>0</v>
      </c>
      <c r="BC966">
        <v>0</v>
      </c>
      <c r="BD966">
        <v>0</v>
      </c>
      <c r="BE966">
        <v>0</v>
      </c>
      <c r="BF966">
        <v>0</v>
      </c>
      <c r="BG966">
        <v>0</v>
      </c>
      <c r="BH966">
        <v>0</v>
      </c>
      <c r="BI966">
        <v>0</v>
      </c>
      <c r="BJ966">
        <v>2009</v>
      </c>
      <c r="BK966">
        <v>5368.48</v>
      </c>
      <c r="BL966">
        <v>2128</v>
      </c>
      <c r="BM966">
        <v>0</v>
      </c>
      <c r="BN966">
        <v>0</v>
      </c>
      <c r="BO966">
        <v>0</v>
      </c>
      <c r="BP966">
        <v>0</v>
      </c>
      <c r="BQ966">
        <v>0</v>
      </c>
      <c r="BR966">
        <v>0</v>
      </c>
      <c r="BS966">
        <v>0</v>
      </c>
      <c r="BT966">
        <v>0</v>
      </c>
      <c r="BU966">
        <v>0</v>
      </c>
      <c r="BV966">
        <v>0</v>
      </c>
      <c r="BW966">
        <v>0</v>
      </c>
      <c r="BX966">
        <v>0</v>
      </c>
      <c r="BY966">
        <v>0</v>
      </c>
      <c r="BZ966">
        <v>0</v>
      </c>
      <c r="CA966">
        <v>0</v>
      </c>
      <c r="CB966">
        <v>0</v>
      </c>
      <c r="CC966">
        <v>0</v>
      </c>
      <c r="CD966">
        <v>0</v>
      </c>
      <c r="CE966">
        <v>0</v>
      </c>
      <c r="CF966">
        <v>0</v>
      </c>
      <c r="CG966">
        <v>0</v>
      </c>
      <c r="CH966">
        <v>0</v>
      </c>
      <c r="CI966">
        <v>0</v>
      </c>
      <c r="CJ966">
        <v>0</v>
      </c>
      <c r="CK966">
        <v>0</v>
      </c>
      <c r="CL966">
        <v>0</v>
      </c>
      <c r="CM966">
        <v>0</v>
      </c>
      <c r="CN966">
        <v>0</v>
      </c>
      <c r="CO966">
        <v>0</v>
      </c>
      <c r="CP966">
        <v>0</v>
      </c>
      <c r="CQ966">
        <v>0</v>
      </c>
      <c r="CR966">
        <v>0</v>
      </c>
      <c r="CS966">
        <v>0</v>
      </c>
      <c r="CT966">
        <v>0</v>
      </c>
      <c r="CU966">
        <v>0</v>
      </c>
      <c r="CV966">
        <v>0</v>
      </c>
      <c r="CW966">
        <v>0</v>
      </c>
      <c r="CX966">
        <v>0</v>
      </c>
      <c r="CY966">
        <v>0</v>
      </c>
      <c r="CZ966">
        <v>0</v>
      </c>
      <c r="DA966">
        <v>0</v>
      </c>
      <c r="DB966">
        <v>0</v>
      </c>
      <c r="DC966">
        <v>0</v>
      </c>
      <c r="DD966">
        <v>0</v>
      </c>
      <c r="DE966">
        <v>0</v>
      </c>
      <c r="DF966">
        <v>0</v>
      </c>
      <c r="DG966">
        <v>0</v>
      </c>
      <c r="DH966">
        <v>0</v>
      </c>
      <c r="DI966">
        <v>0</v>
      </c>
      <c r="DJ966">
        <v>0</v>
      </c>
      <c r="DK966">
        <v>0</v>
      </c>
      <c r="DL966">
        <v>0</v>
      </c>
      <c r="DM966">
        <v>0</v>
      </c>
      <c r="DN966">
        <v>0</v>
      </c>
      <c r="DO966">
        <v>0</v>
      </c>
      <c r="DP966">
        <v>0</v>
      </c>
      <c r="DQ966">
        <v>0</v>
      </c>
    </row>
    <row r="967" spans="1:121" x14ac:dyDescent="0.25">
      <c r="A967" t="s">
        <v>2854</v>
      </c>
      <c r="B967" t="s">
        <v>136</v>
      </c>
      <c r="C967" t="s">
        <v>137</v>
      </c>
      <c r="D967">
        <v>67</v>
      </c>
      <c r="E967" t="s">
        <v>138</v>
      </c>
      <c r="F967" t="s">
        <v>2853</v>
      </c>
      <c r="G967" t="s">
        <v>2855</v>
      </c>
      <c r="H967" t="s">
        <v>141</v>
      </c>
      <c r="I967" t="s">
        <v>142</v>
      </c>
      <c r="J967" s="66">
        <v>200019605578595</v>
      </c>
      <c r="K967" t="s">
        <v>143</v>
      </c>
      <c r="L967">
        <v>4</v>
      </c>
      <c r="M967" s="65">
        <v>45663</v>
      </c>
      <c r="N967" t="s">
        <v>185</v>
      </c>
      <c r="O967" t="s">
        <v>186</v>
      </c>
      <c r="P967" t="s">
        <v>185</v>
      </c>
      <c r="Q967" t="s">
        <v>186</v>
      </c>
      <c r="R967">
        <v>1</v>
      </c>
      <c r="S967" t="s">
        <v>146</v>
      </c>
      <c r="T967" t="s">
        <v>147</v>
      </c>
      <c r="U967" t="s">
        <v>148</v>
      </c>
      <c r="V967" t="s">
        <v>149</v>
      </c>
      <c r="W967" t="s">
        <v>150</v>
      </c>
      <c r="X967">
        <v>1110</v>
      </c>
      <c r="Y967" t="s">
        <v>192</v>
      </c>
      <c r="Z967" t="s">
        <v>193</v>
      </c>
      <c r="AA967" t="s">
        <v>194</v>
      </c>
      <c r="AB967" t="s">
        <v>195</v>
      </c>
      <c r="AC967" t="s">
        <v>196</v>
      </c>
      <c r="AF967" t="s">
        <v>156</v>
      </c>
      <c r="AG967" t="s">
        <v>157</v>
      </c>
      <c r="AP967" t="s">
        <v>158</v>
      </c>
      <c r="AQ967" t="s">
        <v>159</v>
      </c>
      <c r="AR967">
        <v>2025</v>
      </c>
      <c r="AS967">
        <v>12</v>
      </c>
      <c r="AT967" s="65">
        <v>45669</v>
      </c>
      <c r="AU967" t="s">
        <v>160</v>
      </c>
      <c r="AV967" t="s">
        <v>161</v>
      </c>
      <c r="AW967" t="s">
        <v>162</v>
      </c>
      <c r="AX967">
        <v>40000</v>
      </c>
      <c r="AY967">
        <v>0</v>
      </c>
      <c r="AZ967">
        <v>0</v>
      </c>
      <c r="BA967">
        <v>0</v>
      </c>
      <c r="BB967">
        <v>0</v>
      </c>
      <c r="BC967">
        <v>0</v>
      </c>
      <c r="BD967">
        <v>0</v>
      </c>
      <c r="BE967">
        <v>0</v>
      </c>
      <c r="BF967">
        <v>0</v>
      </c>
      <c r="BG967">
        <v>0</v>
      </c>
      <c r="BH967">
        <v>0</v>
      </c>
      <c r="BI967">
        <v>0</v>
      </c>
      <c r="BJ967">
        <v>1148</v>
      </c>
      <c r="BK967">
        <v>442.65</v>
      </c>
      <c r="BL967">
        <v>1216</v>
      </c>
      <c r="BM967">
        <v>0</v>
      </c>
      <c r="BN967">
        <v>0</v>
      </c>
      <c r="BO967">
        <v>0</v>
      </c>
      <c r="BP967">
        <v>0</v>
      </c>
      <c r="BQ967">
        <v>0</v>
      </c>
      <c r="BR967">
        <v>0</v>
      </c>
      <c r="BS967">
        <v>0</v>
      </c>
      <c r="BT967">
        <v>0</v>
      </c>
      <c r="BU967">
        <v>0</v>
      </c>
      <c r="BV967">
        <v>0</v>
      </c>
      <c r="BW967">
        <v>0</v>
      </c>
      <c r="BX967">
        <v>0</v>
      </c>
      <c r="BY967">
        <v>0</v>
      </c>
      <c r="BZ967">
        <v>2286</v>
      </c>
      <c r="CA967">
        <v>0</v>
      </c>
      <c r="CB967">
        <v>0</v>
      </c>
      <c r="CC967">
        <v>0</v>
      </c>
      <c r="CD967">
        <v>0</v>
      </c>
      <c r="CE967">
        <v>0</v>
      </c>
      <c r="CF967">
        <v>0</v>
      </c>
      <c r="CG967">
        <v>0</v>
      </c>
      <c r="CH967">
        <v>0</v>
      </c>
      <c r="CI967">
        <v>0</v>
      </c>
      <c r="CJ967">
        <v>0</v>
      </c>
      <c r="CK967">
        <v>0</v>
      </c>
      <c r="CL967">
        <v>0</v>
      </c>
      <c r="CM967">
        <v>0</v>
      </c>
      <c r="CN967">
        <v>0</v>
      </c>
      <c r="CO967">
        <v>0</v>
      </c>
      <c r="CP967">
        <v>0</v>
      </c>
      <c r="CQ967">
        <v>0</v>
      </c>
      <c r="CR967">
        <v>0</v>
      </c>
      <c r="CS967">
        <v>0</v>
      </c>
      <c r="CT967">
        <v>0</v>
      </c>
      <c r="CU967">
        <v>0</v>
      </c>
      <c r="CV967">
        <v>0</v>
      </c>
      <c r="CW967">
        <v>0</v>
      </c>
      <c r="CX967">
        <v>0</v>
      </c>
      <c r="CY967">
        <v>0</v>
      </c>
      <c r="CZ967">
        <v>0</v>
      </c>
      <c r="DA967">
        <v>0</v>
      </c>
      <c r="DB967">
        <v>0</v>
      </c>
      <c r="DC967">
        <v>0</v>
      </c>
      <c r="DD967">
        <v>0</v>
      </c>
      <c r="DE967">
        <v>0</v>
      </c>
      <c r="DF967">
        <v>0</v>
      </c>
      <c r="DG967">
        <v>0</v>
      </c>
      <c r="DH967">
        <v>0</v>
      </c>
      <c r="DI967">
        <v>0</v>
      </c>
      <c r="DJ967">
        <v>0</v>
      </c>
      <c r="DK967">
        <v>0</v>
      </c>
      <c r="DL967">
        <v>0</v>
      </c>
      <c r="DM967">
        <v>0</v>
      </c>
      <c r="DN967">
        <v>0</v>
      </c>
      <c r="DO967">
        <v>0</v>
      </c>
      <c r="DP967">
        <v>0</v>
      </c>
      <c r="DQ967">
        <v>0</v>
      </c>
    </row>
    <row r="968" spans="1:121" x14ac:dyDescent="0.25">
      <c r="A968" t="s">
        <v>2857</v>
      </c>
      <c r="B968" t="s">
        <v>136</v>
      </c>
      <c r="C968" t="s">
        <v>137</v>
      </c>
      <c r="D968">
        <v>100</v>
      </c>
      <c r="E968" t="s">
        <v>138</v>
      </c>
      <c r="F968" t="s">
        <v>2856</v>
      </c>
      <c r="G968" t="s">
        <v>2858</v>
      </c>
      <c r="H968" t="s">
        <v>166</v>
      </c>
      <c r="I968" t="s">
        <v>142</v>
      </c>
      <c r="J968" s="66">
        <v>9603185592</v>
      </c>
      <c r="K968" t="s">
        <v>143</v>
      </c>
      <c r="L968">
        <v>1</v>
      </c>
      <c r="M968" s="65">
        <v>45666</v>
      </c>
      <c r="N968" t="s">
        <v>257</v>
      </c>
      <c r="O968" t="s">
        <v>258</v>
      </c>
      <c r="P968" t="s">
        <v>257</v>
      </c>
      <c r="Q968" t="s">
        <v>258</v>
      </c>
      <c r="R968">
        <v>1</v>
      </c>
      <c r="S968" t="s">
        <v>146</v>
      </c>
      <c r="T968" t="s">
        <v>147</v>
      </c>
      <c r="U968" t="s">
        <v>148</v>
      </c>
      <c r="V968" t="s">
        <v>149</v>
      </c>
      <c r="W968" t="s">
        <v>150</v>
      </c>
      <c r="X968">
        <v>1210</v>
      </c>
      <c r="Y968" t="s">
        <v>259</v>
      </c>
      <c r="Z968" t="s">
        <v>193</v>
      </c>
      <c r="AA968" t="s">
        <v>194</v>
      </c>
      <c r="AB968" t="s">
        <v>195</v>
      </c>
      <c r="AC968" t="s">
        <v>196</v>
      </c>
      <c r="AF968" t="s">
        <v>260</v>
      </c>
      <c r="AG968" t="s">
        <v>261</v>
      </c>
      <c r="AP968" t="s">
        <v>158</v>
      </c>
      <c r="AQ968" t="s">
        <v>159</v>
      </c>
      <c r="AR968">
        <v>2025</v>
      </c>
      <c r="AS968">
        <v>12</v>
      </c>
      <c r="AT968" s="65">
        <v>45669</v>
      </c>
      <c r="AU968" t="s">
        <v>160</v>
      </c>
      <c r="AV968" t="s">
        <v>161</v>
      </c>
      <c r="AW968" t="s">
        <v>162</v>
      </c>
      <c r="AX968">
        <v>25000</v>
      </c>
      <c r="AY968">
        <v>0</v>
      </c>
      <c r="AZ968">
        <v>0</v>
      </c>
      <c r="BA968">
        <v>0</v>
      </c>
      <c r="BB968">
        <v>0</v>
      </c>
      <c r="BC968">
        <v>0</v>
      </c>
      <c r="BD968">
        <v>0</v>
      </c>
      <c r="BE968">
        <v>0</v>
      </c>
      <c r="BF968">
        <v>0</v>
      </c>
      <c r="BG968">
        <v>0</v>
      </c>
      <c r="BH968">
        <v>0</v>
      </c>
      <c r="BI968">
        <v>0</v>
      </c>
      <c r="BJ968">
        <v>717.5</v>
      </c>
      <c r="BK968">
        <v>0</v>
      </c>
      <c r="BL968">
        <v>760</v>
      </c>
      <c r="BM968">
        <v>0</v>
      </c>
      <c r="BN968">
        <v>0</v>
      </c>
      <c r="BO968">
        <v>0</v>
      </c>
      <c r="BP968">
        <v>0</v>
      </c>
      <c r="BQ968">
        <v>0</v>
      </c>
      <c r="BR968">
        <v>0</v>
      </c>
      <c r="BS968">
        <v>0</v>
      </c>
      <c r="BT968">
        <v>0</v>
      </c>
      <c r="BU968">
        <v>0</v>
      </c>
      <c r="BV968">
        <v>0</v>
      </c>
      <c r="BW968">
        <v>0</v>
      </c>
      <c r="BX968">
        <v>0</v>
      </c>
      <c r="BY968">
        <v>0</v>
      </c>
      <c r="BZ968">
        <v>11066</v>
      </c>
      <c r="CA968">
        <v>0</v>
      </c>
      <c r="CB968">
        <v>0</v>
      </c>
      <c r="CC968">
        <v>0</v>
      </c>
      <c r="CD968">
        <v>0</v>
      </c>
      <c r="CE968">
        <v>0</v>
      </c>
      <c r="CF968">
        <v>0</v>
      </c>
      <c r="CG968">
        <v>0</v>
      </c>
      <c r="CH968">
        <v>0</v>
      </c>
      <c r="CI968">
        <v>0</v>
      </c>
      <c r="CJ968">
        <v>0</v>
      </c>
      <c r="CK968">
        <v>0</v>
      </c>
      <c r="CL968">
        <v>0</v>
      </c>
      <c r="CM968">
        <v>0</v>
      </c>
      <c r="CN968">
        <v>0</v>
      </c>
      <c r="CO968">
        <v>0</v>
      </c>
      <c r="CP968">
        <v>0</v>
      </c>
      <c r="CQ968">
        <v>0</v>
      </c>
      <c r="CR968">
        <v>0</v>
      </c>
      <c r="CS968">
        <v>0</v>
      </c>
      <c r="CT968">
        <v>0</v>
      </c>
      <c r="CU968">
        <v>0</v>
      </c>
      <c r="CV968">
        <v>0</v>
      </c>
      <c r="CW968">
        <v>0</v>
      </c>
      <c r="CX968">
        <v>0</v>
      </c>
      <c r="CY968">
        <v>0</v>
      </c>
      <c r="CZ968">
        <v>0</v>
      </c>
      <c r="DA968">
        <v>0</v>
      </c>
      <c r="DB968">
        <v>0</v>
      </c>
      <c r="DC968">
        <v>0</v>
      </c>
      <c r="DD968">
        <v>0</v>
      </c>
      <c r="DE968">
        <v>0</v>
      </c>
      <c r="DF968">
        <v>0</v>
      </c>
      <c r="DG968">
        <v>0</v>
      </c>
      <c r="DH968">
        <v>0</v>
      </c>
      <c r="DI968">
        <v>0</v>
      </c>
      <c r="DJ968">
        <v>0</v>
      </c>
      <c r="DK968">
        <v>0</v>
      </c>
      <c r="DL968">
        <v>0</v>
      </c>
      <c r="DM968">
        <v>0</v>
      </c>
      <c r="DN968">
        <v>0</v>
      </c>
      <c r="DO968">
        <v>0</v>
      </c>
      <c r="DP968">
        <v>0</v>
      </c>
      <c r="DQ968">
        <v>0</v>
      </c>
    </row>
    <row r="969" spans="1:121" x14ac:dyDescent="0.25">
      <c r="A969" t="s">
        <v>2860</v>
      </c>
      <c r="B969" t="s">
        <v>136</v>
      </c>
      <c r="C969" t="s">
        <v>137</v>
      </c>
      <c r="D969">
        <v>191</v>
      </c>
      <c r="E969" t="s">
        <v>138</v>
      </c>
      <c r="F969" t="s">
        <v>2859</v>
      </c>
      <c r="G969" s="65">
        <v>38628</v>
      </c>
      <c r="H969" t="s">
        <v>166</v>
      </c>
      <c r="I969" t="s">
        <v>142</v>
      </c>
      <c r="J969" s="66">
        <v>9607158881</v>
      </c>
      <c r="K969" t="s">
        <v>143</v>
      </c>
      <c r="L969">
        <v>1</v>
      </c>
      <c r="M969" s="65">
        <v>45669</v>
      </c>
      <c r="N969" t="s">
        <v>167</v>
      </c>
      <c r="O969" t="s">
        <v>168</v>
      </c>
      <c r="P969" t="s">
        <v>167</v>
      </c>
      <c r="Q969" t="s">
        <v>168</v>
      </c>
      <c r="R969">
        <v>1</v>
      </c>
      <c r="S969" t="s">
        <v>146</v>
      </c>
      <c r="T969" t="s">
        <v>147</v>
      </c>
      <c r="U969" t="s">
        <v>148</v>
      </c>
      <c r="V969" t="s">
        <v>149</v>
      </c>
      <c r="W969" t="s">
        <v>150</v>
      </c>
      <c r="X969">
        <v>3038</v>
      </c>
      <c r="Y969" t="s">
        <v>238</v>
      </c>
      <c r="AB969" t="s">
        <v>154</v>
      </c>
      <c r="AC969" t="s">
        <v>155</v>
      </c>
      <c r="AP969" t="s">
        <v>158</v>
      </c>
      <c r="AQ969" t="s">
        <v>159</v>
      </c>
      <c r="AR969">
        <v>2025</v>
      </c>
      <c r="AS969">
        <v>12</v>
      </c>
      <c r="AT969" s="65">
        <v>45669</v>
      </c>
      <c r="AU969" t="s">
        <v>160</v>
      </c>
      <c r="AV969" t="s">
        <v>161</v>
      </c>
      <c r="AW969" t="s">
        <v>162</v>
      </c>
      <c r="AX969">
        <v>25000</v>
      </c>
      <c r="AY969">
        <v>0</v>
      </c>
      <c r="AZ969">
        <v>0</v>
      </c>
      <c r="BA969">
        <v>0</v>
      </c>
      <c r="BB969">
        <v>0</v>
      </c>
      <c r="BC969">
        <v>0</v>
      </c>
      <c r="BD969">
        <v>0</v>
      </c>
      <c r="BE969">
        <v>0</v>
      </c>
      <c r="BF969">
        <v>0</v>
      </c>
      <c r="BG969">
        <v>0</v>
      </c>
      <c r="BH969">
        <v>0</v>
      </c>
      <c r="BI969">
        <v>0</v>
      </c>
      <c r="BJ969">
        <v>717.5</v>
      </c>
      <c r="BK969">
        <v>0</v>
      </c>
      <c r="BL969">
        <v>760</v>
      </c>
      <c r="BM969">
        <v>0</v>
      </c>
      <c r="BN969">
        <v>0</v>
      </c>
      <c r="BO969">
        <v>0</v>
      </c>
      <c r="BP969">
        <v>0</v>
      </c>
      <c r="BQ969">
        <v>0</v>
      </c>
      <c r="BR969">
        <v>0</v>
      </c>
      <c r="BS969">
        <v>0</v>
      </c>
      <c r="BT969">
        <v>0</v>
      </c>
      <c r="BU969">
        <v>0</v>
      </c>
      <c r="BV969">
        <v>0</v>
      </c>
      <c r="BW969">
        <v>0</v>
      </c>
      <c r="BX969">
        <v>0</v>
      </c>
      <c r="BY969">
        <v>0</v>
      </c>
      <c r="BZ969">
        <v>0</v>
      </c>
      <c r="CA969">
        <v>0</v>
      </c>
      <c r="CB969">
        <v>0</v>
      </c>
      <c r="CC969">
        <v>0</v>
      </c>
      <c r="CD969">
        <v>0</v>
      </c>
      <c r="CE969">
        <v>0</v>
      </c>
      <c r="CF969">
        <v>0</v>
      </c>
      <c r="CG969">
        <v>0</v>
      </c>
      <c r="CH969">
        <v>0</v>
      </c>
      <c r="CI969">
        <v>0</v>
      </c>
      <c r="CJ969">
        <v>0</v>
      </c>
      <c r="CK969">
        <v>0</v>
      </c>
      <c r="CL969">
        <v>0</v>
      </c>
      <c r="CM969">
        <v>0</v>
      </c>
      <c r="CN969">
        <v>0</v>
      </c>
      <c r="CO969">
        <v>0</v>
      </c>
      <c r="CP969">
        <v>0</v>
      </c>
      <c r="CQ969">
        <v>0</v>
      </c>
      <c r="CR969">
        <v>0</v>
      </c>
      <c r="CS969">
        <v>0</v>
      </c>
      <c r="CT969">
        <v>0</v>
      </c>
      <c r="CU969">
        <v>0</v>
      </c>
      <c r="CV969">
        <v>0</v>
      </c>
      <c r="CW969">
        <v>0</v>
      </c>
      <c r="CX969">
        <v>0</v>
      </c>
      <c r="CY969">
        <v>0</v>
      </c>
      <c r="CZ969">
        <v>0</v>
      </c>
      <c r="DA969">
        <v>0</v>
      </c>
      <c r="DB969">
        <v>0</v>
      </c>
      <c r="DC969">
        <v>0</v>
      </c>
      <c r="DD969">
        <v>0</v>
      </c>
      <c r="DE969">
        <v>0</v>
      </c>
      <c r="DF969">
        <v>0</v>
      </c>
      <c r="DG969">
        <v>0</v>
      </c>
      <c r="DH969">
        <v>0</v>
      </c>
      <c r="DI969">
        <v>0</v>
      </c>
      <c r="DJ969">
        <v>0</v>
      </c>
      <c r="DK969">
        <v>0</v>
      </c>
      <c r="DL969">
        <v>0</v>
      </c>
      <c r="DM969">
        <v>0</v>
      </c>
      <c r="DN969">
        <v>0</v>
      </c>
      <c r="DO969">
        <v>0</v>
      </c>
      <c r="DP969">
        <v>0</v>
      </c>
      <c r="DQ969">
        <v>0</v>
      </c>
    </row>
    <row r="970" spans="1:121" x14ac:dyDescent="0.25">
      <c r="A970" t="s">
        <v>2862</v>
      </c>
      <c r="B970" t="s">
        <v>136</v>
      </c>
      <c r="C970" t="s">
        <v>137</v>
      </c>
      <c r="D970">
        <v>20</v>
      </c>
      <c r="E970" t="s">
        <v>138</v>
      </c>
      <c r="F970" t="s">
        <v>2861</v>
      </c>
      <c r="G970" t="s">
        <v>2863</v>
      </c>
      <c r="H970" t="s">
        <v>166</v>
      </c>
      <c r="I970" t="s">
        <v>206</v>
      </c>
      <c r="J970" s="66">
        <v>200019607073223</v>
      </c>
      <c r="K970" t="s">
        <v>143</v>
      </c>
      <c r="L970">
        <v>3</v>
      </c>
      <c r="M970" s="65">
        <v>45663</v>
      </c>
      <c r="N970" t="s">
        <v>372</v>
      </c>
      <c r="O970" t="s">
        <v>373</v>
      </c>
      <c r="P970" t="s">
        <v>372</v>
      </c>
      <c r="Q970" t="s">
        <v>373</v>
      </c>
      <c r="R970">
        <v>1</v>
      </c>
      <c r="S970" t="s">
        <v>146</v>
      </c>
      <c r="T970" t="s">
        <v>147</v>
      </c>
      <c r="U970" t="s">
        <v>148</v>
      </c>
      <c r="V970" t="s">
        <v>149</v>
      </c>
      <c r="W970" t="s">
        <v>150</v>
      </c>
      <c r="X970">
        <v>1041</v>
      </c>
      <c r="Y970" t="s">
        <v>1078</v>
      </c>
      <c r="Z970" t="s">
        <v>152</v>
      </c>
      <c r="AA970" t="s">
        <v>153</v>
      </c>
      <c r="AB970" t="s">
        <v>154</v>
      </c>
      <c r="AC970" t="s">
        <v>155</v>
      </c>
      <c r="AF970" t="s">
        <v>188</v>
      </c>
      <c r="AG970" t="s">
        <v>189</v>
      </c>
      <c r="AP970" t="s">
        <v>158</v>
      </c>
      <c r="AQ970" t="s">
        <v>159</v>
      </c>
      <c r="AR970">
        <v>2025</v>
      </c>
      <c r="AS970">
        <v>12</v>
      </c>
      <c r="AT970" s="65">
        <v>45669</v>
      </c>
      <c r="AU970" t="s">
        <v>160</v>
      </c>
      <c r="AV970" t="s">
        <v>161</v>
      </c>
      <c r="AW970" t="s">
        <v>162</v>
      </c>
      <c r="AX970">
        <v>67500</v>
      </c>
      <c r="AY970">
        <v>0</v>
      </c>
      <c r="AZ970">
        <v>0</v>
      </c>
      <c r="BA970">
        <v>0</v>
      </c>
      <c r="BB970">
        <v>0</v>
      </c>
      <c r="BC970">
        <v>0</v>
      </c>
      <c r="BD970">
        <v>0</v>
      </c>
      <c r="BE970">
        <v>0</v>
      </c>
      <c r="BF970">
        <v>0</v>
      </c>
      <c r="BG970">
        <v>0</v>
      </c>
      <c r="BH970">
        <v>0</v>
      </c>
      <c r="BI970">
        <v>0</v>
      </c>
      <c r="BJ970">
        <v>1937.25</v>
      </c>
      <c r="BK970">
        <v>4898.03</v>
      </c>
      <c r="BL970">
        <v>2052</v>
      </c>
      <c r="BM970">
        <v>0</v>
      </c>
      <c r="BN970">
        <v>0</v>
      </c>
      <c r="BO970">
        <v>0</v>
      </c>
      <c r="BP970">
        <v>0</v>
      </c>
      <c r="BQ970">
        <v>0</v>
      </c>
      <c r="BR970">
        <v>0</v>
      </c>
      <c r="BS970">
        <v>0</v>
      </c>
      <c r="BT970">
        <v>0</v>
      </c>
      <c r="BU970">
        <v>0</v>
      </c>
      <c r="BV970">
        <v>0</v>
      </c>
      <c r="BW970">
        <v>0</v>
      </c>
      <c r="BX970">
        <v>0</v>
      </c>
      <c r="BY970">
        <v>0</v>
      </c>
      <c r="BZ970">
        <v>27132.12</v>
      </c>
      <c r="CA970">
        <v>0</v>
      </c>
      <c r="CB970">
        <v>0</v>
      </c>
      <c r="CC970">
        <v>0</v>
      </c>
      <c r="CD970">
        <v>0</v>
      </c>
      <c r="CE970">
        <v>0</v>
      </c>
      <c r="CF970">
        <v>0</v>
      </c>
      <c r="CG970">
        <v>0</v>
      </c>
      <c r="CH970">
        <v>0</v>
      </c>
      <c r="CI970">
        <v>0</v>
      </c>
      <c r="CJ970">
        <v>0</v>
      </c>
      <c r="CK970">
        <v>0</v>
      </c>
      <c r="CL970">
        <v>0</v>
      </c>
      <c r="CM970">
        <v>0</v>
      </c>
      <c r="CN970">
        <v>0</v>
      </c>
      <c r="CO970">
        <v>0</v>
      </c>
      <c r="CP970">
        <v>0</v>
      </c>
      <c r="CQ970">
        <v>0</v>
      </c>
      <c r="CR970">
        <v>0</v>
      </c>
      <c r="CS970">
        <v>0</v>
      </c>
      <c r="CT970">
        <v>0</v>
      </c>
      <c r="CU970">
        <v>0</v>
      </c>
      <c r="CV970">
        <v>0</v>
      </c>
      <c r="CW970">
        <v>0</v>
      </c>
      <c r="CX970">
        <v>0</v>
      </c>
      <c r="CY970">
        <v>0</v>
      </c>
      <c r="CZ970">
        <v>0</v>
      </c>
      <c r="DA970">
        <v>0</v>
      </c>
      <c r="DB970">
        <v>0</v>
      </c>
      <c r="DC970">
        <v>0</v>
      </c>
      <c r="DD970">
        <v>0</v>
      </c>
      <c r="DE970">
        <v>0</v>
      </c>
      <c r="DF970">
        <v>0</v>
      </c>
      <c r="DG970">
        <v>0</v>
      </c>
      <c r="DH970">
        <v>0</v>
      </c>
      <c r="DI970">
        <v>0</v>
      </c>
      <c r="DJ970">
        <v>0</v>
      </c>
      <c r="DK970">
        <v>0</v>
      </c>
      <c r="DL970">
        <v>0</v>
      </c>
      <c r="DM970">
        <v>0</v>
      </c>
      <c r="DN970">
        <v>0</v>
      </c>
      <c r="DO970">
        <v>0</v>
      </c>
      <c r="DP970">
        <v>0</v>
      </c>
      <c r="DQ970">
        <v>0</v>
      </c>
    </row>
    <row r="971" spans="1:121" x14ac:dyDescent="0.25">
      <c r="A971" t="s">
        <v>2865</v>
      </c>
      <c r="B971" t="s">
        <v>136</v>
      </c>
      <c r="C971" t="s">
        <v>137</v>
      </c>
      <c r="D971">
        <v>4</v>
      </c>
      <c r="E971" t="s">
        <v>138</v>
      </c>
      <c r="F971" t="s">
        <v>2864</v>
      </c>
      <c r="G971" t="s">
        <v>2866</v>
      </c>
      <c r="H971" t="s">
        <v>141</v>
      </c>
      <c r="I971" t="s">
        <v>142</v>
      </c>
      <c r="J971" s="66">
        <v>200010131128033</v>
      </c>
      <c r="K971" t="s">
        <v>143</v>
      </c>
      <c r="L971">
        <v>7</v>
      </c>
      <c r="M971" s="65">
        <v>45663</v>
      </c>
      <c r="N971" t="s">
        <v>144</v>
      </c>
      <c r="O971" t="s">
        <v>145</v>
      </c>
      <c r="P971" t="s">
        <v>144</v>
      </c>
      <c r="Q971" t="s">
        <v>145</v>
      </c>
      <c r="R971">
        <v>1</v>
      </c>
      <c r="S971" t="s">
        <v>146</v>
      </c>
      <c r="T971" t="s">
        <v>147</v>
      </c>
      <c r="U971" t="s">
        <v>148</v>
      </c>
      <c r="V971" t="s">
        <v>149</v>
      </c>
      <c r="W971" t="s">
        <v>150</v>
      </c>
      <c r="X971">
        <v>1041</v>
      </c>
      <c r="Y971" t="s">
        <v>1078</v>
      </c>
      <c r="Z971" t="s">
        <v>152</v>
      </c>
      <c r="AA971" t="s">
        <v>153</v>
      </c>
      <c r="AB971" t="s">
        <v>154</v>
      </c>
      <c r="AC971" t="s">
        <v>155</v>
      </c>
      <c r="AF971" t="s">
        <v>188</v>
      </c>
      <c r="AG971" t="s">
        <v>189</v>
      </c>
      <c r="AP971" t="s">
        <v>158</v>
      </c>
      <c r="AQ971" t="s">
        <v>159</v>
      </c>
      <c r="AR971">
        <v>2025</v>
      </c>
      <c r="AS971">
        <v>12</v>
      </c>
      <c r="AT971" s="65">
        <v>45669</v>
      </c>
      <c r="AU971" t="s">
        <v>160</v>
      </c>
      <c r="AV971" t="s">
        <v>161</v>
      </c>
      <c r="AW971" t="s">
        <v>162</v>
      </c>
      <c r="AX971">
        <v>45000</v>
      </c>
      <c r="AY971">
        <v>0</v>
      </c>
      <c r="AZ971">
        <v>0</v>
      </c>
      <c r="BA971">
        <v>0</v>
      </c>
      <c r="BB971">
        <v>0</v>
      </c>
      <c r="BC971">
        <v>0</v>
      </c>
      <c r="BD971">
        <v>0</v>
      </c>
      <c r="BE971">
        <v>0</v>
      </c>
      <c r="BF971">
        <v>0</v>
      </c>
      <c r="BG971">
        <v>0</v>
      </c>
      <c r="BH971">
        <v>0</v>
      </c>
      <c r="BI971">
        <v>0</v>
      </c>
      <c r="BJ971">
        <v>1291.5</v>
      </c>
      <c r="BK971">
        <v>860.36</v>
      </c>
      <c r="BL971">
        <v>1368</v>
      </c>
      <c r="BM971">
        <v>0</v>
      </c>
      <c r="BN971">
        <v>0</v>
      </c>
      <c r="BO971">
        <v>1919.78</v>
      </c>
      <c r="BP971">
        <v>0</v>
      </c>
      <c r="BQ971">
        <v>0</v>
      </c>
      <c r="BR971">
        <v>0</v>
      </c>
      <c r="BS971">
        <v>0</v>
      </c>
      <c r="BT971">
        <v>0</v>
      </c>
      <c r="BU971">
        <v>0</v>
      </c>
      <c r="BV971">
        <v>0</v>
      </c>
      <c r="BW971">
        <v>0</v>
      </c>
      <c r="BX971">
        <v>0</v>
      </c>
      <c r="BY971">
        <v>0</v>
      </c>
      <c r="BZ971">
        <v>0</v>
      </c>
      <c r="CA971">
        <v>0</v>
      </c>
      <c r="CB971">
        <v>0</v>
      </c>
      <c r="CC971">
        <v>0</v>
      </c>
      <c r="CD971">
        <v>0</v>
      </c>
      <c r="CE971">
        <v>0</v>
      </c>
      <c r="CF971">
        <v>0</v>
      </c>
      <c r="CG971">
        <v>0</v>
      </c>
      <c r="CH971">
        <v>0</v>
      </c>
      <c r="CI971">
        <v>0</v>
      </c>
      <c r="CJ971">
        <v>0</v>
      </c>
      <c r="CK971">
        <v>0</v>
      </c>
      <c r="CL971">
        <v>0</v>
      </c>
      <c r="CM971">
        <v>0</v>
      </c>
      <c r="CN971">
        <v>0</v>
      </c>
      <c r="CO971">
        <v>0</v>
      </c>
      <c r="CP971">
        <v>0</v>
      </c>
      <c r="CQ971">
        <v>0</v>
      </c>
      <c r="CR971">
        <v>0</v>
      </c>
      <c r="CS971">
        <v>0</v>
      </c>
      <c r="CT971">
        <v>0</v>
      </c>
      <c r="CU971">
        <v>0</v>
      </c>
      <c r="CV971">
        <v>0</v>
      </c>
      <c r="CW971">
        <v>0</v>
      </c>
      <c r="CX971">
        <v>0</v>
      </c>
      <c r="CY971">
        <v>0</v>
      </c>
      <c r="CZ971">
        <v>0</v>
      </c>
      <c r="DA971">
        <v>0</v>
      </c>
      <c r="DB971">
        <v>0</v>
      </c>
      <c r="DC971">
        <v>0</v>
      </c>
      <c r="DD971">
        <v>0</v>
      </c>
      <c r="DE971">
        <v>0</v>
      </c>
      <c r="DF971">
        <v>0</v>
      </c>
      <c r="DG971">
        <v>0</v>
      </c>
      <c r="DH971">
        <v>0</v>
      </c>
      <c r="DI971">
        <v>0</v>
      </c>
      <c r="DJ971">
        <v>0</v>
      </c>
      <c r="DK971">
        <v>0</v>
      </c>
      <c r="DL971">
        <v>0</v>
      </c>
      <c r="DM971">
        <v>0</v>
      </c>
      <c r="DN971">
        <v>0</v>
      </c>
      <c r="DO971">
        <v>0</v>
      </c>
      <c r="DP971">
        <v>0</v>
      </c>
      <c r="DQ971">
        <v>0</v>
      </c>
    </row>
    <row r="972" spans="1:121" x14ac:dyDescent="0.25">
      <c r="A972" t="s">
        <v>2868</v>
      </c>
      <c r="B972" t="s">
        <v>136</v>
      </c>
      <c r="C972" t="s">
        <v>137</v>
      </c>
      <c r="D972">
        <v>363</v>
      </c>
      <c r="E972" t="s">
        <v>138</v>
      </c>
      <c r="F972" t="s">
        <v>2867</v>
      </c>
      <c r="G972" s="65">
        <v>29263</v>
      </c>
      <c r="H972" t="s">
        <v>166</v>
      </c>
      <c r="I972" t="s">
        <v>398</v>
      </c>
      <c r="J972" s="66">
        <v>200019603299914</v>
      </c>
      <c r="K972" t="s">
        <v>143</v>
      </c>
      <c r="L972">
        <v>4</v>
      </c>
      <c r="M972" s="65">
        <v>45666</v>
      </c>
      <c r="N972" t="s">
        <v>144</v>
      </c>
      <c r="O972" t="s">
        <v>145</v>
      </c>
      <c r="P972" t="s">
        <v>144</v>
      </c>
      <c r="Q972" t="s">
        <v>145</v>
      </c>
      <c r="R972">
        <v>1</v>
      </c>
      <c r="S972" t="s">
        <v>146</v>
      </c>
      <c r="T972" t="s">
        <v>147</v>
      </c>
      <c r="U972" t="s">
        <v>148</v>
      </c>
      <c r="V972" t="s">
        <v>149</v>
      </c>
      <c r="W972" t="s">
        <v>150</v>
      </c>
      <c r="X972">
        <v>1370</v>
      </c>
      <c r="Y972" t="s">
        <v>416</v>
      </c>
      <c r="AB972" t="s">
        <v>154</v>
      </c>
      <c r="AC972" t="s">
        <v>155</v>
      </c>
      <c r="AP972" t="s">
        <v>158</v>
      </c>
      <c r="AQ972" t="s">
        <v>159</v>
      </c>
      <c r="AR972">
        <v>2025</v>
      </c>
      <c r="AS972">
        <v>12</v>
      </c>
      <c r="AT972" s="65">
        <v>45669</v>
      </c>
      <c r="AU972" t="s">
        <v>160</v>
      </c>
      <c r="AV972" t="s">
        <v>161</v>
      </c>
      <c r="AW972" t="s">
        <v>162</v>
      </c>
      <c r="AX972">
        <v>25000</v>
      </c>
      <c r="AY972">
        <v>0</v>
      </c>
      <c r="AZ972">
        <v>0</v>
      </c>
      <c r="BA972">
        <v>0</v>
      </c>
      <c r="BB972">
        <v>0</v>
      </c>
      <c r="BC972">
        <v>0</v>
      </c>
      <c r="BD972">
        <v>0</v>
      </c>
      <c r="BE972">
        <v>0</v>
      </c>
      <c r="BF972">
        <v>0</v>
      </c>
      <c r="BG972">
        <v>0</v>
      </c>
      <c r="BH972">
        <v>0</v>
      </c>
      <c r="BI972">
        <v>0</v>
      </c>
      <c r="BJ972">
        <v>717.5</v>
      </c>
      <c r="BK972">
        <v>0</v>
      </c>
      <c r="BL972">
        <v>760</v>
      </c>
      <c r="BM972">
        <v>0</v>
      </c>
      <c r="BN972">
        <v>0</v>
      </c>
      <c r="BO972">
        <v>0</v>
      </c>
      <c r="BP972">
        <v>0</v>
      </c>
      <c r="BQ972">
        <v>0</v>
      </c>
      <c r="BR972">
        <v>0</v>
      </c>
      <c r="BS972">
        <v>0</v>
      </c>
      <c r="BT972">
        <v>0</v>
      </c>
      <c r="BU972">
        <v>0</v>
      </c>
      <c r="BV972">
        <v>0</v>
      </c>
      <c r="BW972">
        <v>0</v>
      </c>
      <c r="BX972">
        <v>0</v>
      </c>
      <c r="BY972">
        <v>0</v>
      </c>
      <c r="BZ972">
        <v>0</v>
      </c>
      <c r="CA972">
        <v>0</v>
      </c>
      <c r="CB972">
        <v>0</v>
      </c>
      <c r="CC972">
        <v>0</v>
      </c>
      <c r="CD972">
        <v>0</v>
      </c>
      <c r="CE972">
        <v>0</v>
      </c>
      <c r="CF972">
        <v>0</v>
      </c>
      <c r="CG972">
        <v>0</v>
      </c>
      <c r="CH972">
        <v>0</v>
      </c>
      <c r="CI972">
        <v>0</v>
      </c>
      <c r="CJ972">
        <v>0</v>
      </c>
      <c r="CK972">
        <v>0</v>
      </c>
      <c r="CL972">
        <v>0</v>
      </c>
      <c r="CM972">
        <v>0</v>
      </c>
      <c r="CN972">
        <v>0</v>
      </c>
      <c r="CO972">
        <v>0</v>
      </c>
      <c r="CP972">
        <v>0</v>
      </c>
      <c r="CQ972">
        <v>0</v>
      </c>
      <c r="CR972">
        <v>0</v>
      </c>
      <c r="CS972">
        <v>0</v>
      </c>
      <c r="CT972">
        <v>0</v>
      </c>
      <c r="CU972">
        <v>0</v>
      </c>
      <c r="CV972">
        <v>0</v>
      </c>
      <c r="CW972">
        <v>0</v>
      </c>
      <c r="CX972">
        <v>0</v>
      </c>
      <c r="CY972">
        <v>0</v>
      </c>
      <c r="CZ972">
        <v>0</v>
      </c>
      <c r="DA972">
        <v>0</v>
      </c>
      <c r="DB972">
        <v>0</v>
      </c>
      <c r="DC972">
        <v>0</v>
      </c>
      <c r="DD972">
        <v>0</v>
      </c>
      <c r="DE972">
        <v>0</v>
      </c>
      <c r="DF972">
        <v>0</v>
      </c>
      <c r="DG972">
        <v>0</v>
      </c>
      <c r="DH972">
        <v>0</v>
      </c>
      <c r="DI972">
        <v>0</v>
      </c>
      <c r="DJ972">
        <v>0</v>
      </c>
      <c r="DK972">
        <v>0</v>
      </c>
      <c r="DL972">
        <v>0</v>
      </c>
      <c r="DM972">
        <v>0</v>
      </c>
      <c r="DN972">
        <v>0</v>
      </c>
      <c r="DO972">
        <v>0</v>
      </c>
      <c r="DP972">
        <v>0</v>
      </c>
      <c r="DQ972">
        <v>0</v>
      </c>
    </row>
    <row r="973" spans="1:121" x14ac:dyDescent="0.25">
      <c r="A973" t="s">
        <v>2870</v>
      </c>
      <c r="B973" t="s">
        <v>136</v>
      </c>
      <c r="C973" t="s">
        <v>137</v>
      </c>
      <c r="D973">
        <v>2</v>
      </c>
      <c r="E973" t="s">
        <v>138</v>
      </c>
      <c r="F973" t="s">
        <v>2869</v>
      </c>
      <c r="G973" t="s">
        <v>2871</v>
      </c>
      <c r="H973" t="s">
        <v>166</v>
      </c>
      <c r="I973" t="s">
        <v>206</v>
      </c>
      <c r="J973" s="66">
        <v>9603604358</v>
      </c>
      <c r="K973" t="s">
        <v>143</v>
      </c>
      <c r="L973">
        <v>1</v>
      </c>
      <c r="M973" s="65">
        <v>45662</v>
      </c>
      <c r="N973" t="s">
        <v>246</v>
      </c>
      <c r="O973" t="s">
        <v>247</v>
      </c>
      <c r="P973" t="s">
        <v>246</v>
      </c>
      <c r="Q973" t="s">
        <v>247</v>
      </c>
      <c r="R973">
        <v>34</v>
      </c>
      <c r="S973" t="s">
        <v>169</v>
      </c>
      <c r="T973" t="s">
        <v>147</v>
      </c>
      <c r="U973" t="s">
        <v>148</v>
      </c>
      <c r="V973" t="s">
        <v>149</v>
      </c>
      <c r="W973" t="s">
        <v>150</v>
      </c>
      <c r="X973">
        <v>1390</v>
      </c>
      <c r="Y973" t="s">
        <v>301</v>
      </c>
      <c r="AB973" t="s">
        <v>154</v>
      </c>
      <c r="AC973" t="s">
        <v>155</v>
      </c>
      <c r="AP973" t="s">
        <v>158</v>
      </c>
      <c r="AQ973" t="s">
        <v>159</v>
      </c>
      <c r="AR973">
        <v>2025</v>
      </c>
      <c r="AS973">
        <v>12</v>
      </c>
      <c r="AT973" s="65">
        <v>45669</v>
      </c>
      <c r="AU973" t="s">
        <v>160</v>
      </c>
      <c r="AV973" t="s">
        <v>161</v>
      </c>
      <c r="AW973" t="s">
        <v>171</v>
      </c>
      <c r="AX973">
        <v>0</v>
      </c>
      <c r="AY973">
        <v>0</v>
      </c>
      <c r="AZ973">
        <v>0</v>
      </c>
      <c r="BA973">
        <v>0</v>
      </c>
      <c r="BB973">
        <v>0</v>
      </c>
      <c r="BC973">
        <v>0</v>
      </c>
      <c r="BD973">
        <v>0</v>
      </c>
      <c r="BE973">
        <v>0</v>
      </c>
      <c r="BF973">
        <v>0</v>
      </c>
      <c r="BG973">
        <v>0</v>
      </c>
      <c r="BH973">
        <v>0</v>
      </c>
      <c r="BI973">
        <v>0</v>
      </c>
      <c r="BJ973">
        <v>4305</v>
      </c>
      <c r="BK973">
        <v>23866.62</v>
      </c>
      <c r="BL973">
        <v>4560</v>
      </c>
      <c r="BM973">
        <v>0</v>
      </c>
      <c r="BN973">
        <v>0</v>
      </c>
      <c r="BO973">
        <v>0</v>
      </c>
      <c r="BP973">
        <v>0</v>
      </c>
      <c r="BQ973">
        <v>0</v>
      </c>
      <c r="BR973">
        <v>0</v>
      </c>
      <c r="BS973">
        <v>0</v>
      </c>
      <c r="BT973">
        <v>0</v>
      </c>
      <c r="BU973">
        <v>0</v>
      </c>
      <c r="BV973">
        <v>0</v>
      </c>
      <c r="BW973">
        <v>0</v>
      </c>
      <c r="BX973">
        <v>0</v>
      </c>
      <c r="BY973">
        <v>0</v>
      </c>
      <c r="BZ973">
        <v>0</v>
      </c>
      <c r="CA973">
        <v>0</v>
      </c>
      <c r="CB973">
        <v>0</v>
      </c>
      <c r="CC973">
        <v>0</v>
      </c>
      <c r="CD973">
        <v>0</v>
      </c>
      <c r="CE973">
        <v>0</v>
      </c>
      <c r="CF973">
        <v>0</v>
      </c>
      <c r="CG973">
        <v>0</v>
      </c>
      <c r="CH973">
        <v>0</v>
      </c>
      <c r="CI973">
        <v>0</v>
      </c>
      <c r="CJ973">
        <v>0</v>
      </c>
      <c r="CK973">
        <v>0</v>
      </c>
      <c r="CL973">
        <v>0</v>
      </c>
      <c r="CM973">
        <v>0</v>
      </c>
      <c r="CN973">
        <v>0</v>
      </c>
      <c r="CO973">
        <v>0</v>
      </c>
      <c r="CP973">
        <v>0</v>
      </c>
      <c r="CQ973">
        <v>0</v>
      </c>
      <c r="CR973">
        <v>0</v>
      </c>
      <c r="CS973">
        <v>0</v>
      </c>
      <c r="CT973">
        <v>0</v>
      </c>
      <c r="CU973">
        <v>0</v>
      </c>
      <c r="CV973">
        <v>0</v>
      </c>
      <c r="CW973">
        <v>0</v>
      </c>
      <c r="CX973">
        <v>0</v>
      </c>
      <c r="CY973">
        <v>0</v>
      </c>
      <c r="CZ973">
        <v>0</v>
      </c>
      <c r="DA973">
        <v>0</v>
      </c>
      <c r="DB973">
        <v>0</v>
      </c>
      <c r="DC973">
        <v>0</v>
      </c>
      <c r="DD973">
        <v>0</v>
      </c>
      <c r="DE973">
        <v>0</v>
      </c>
      <c r="DF973">
        <v>0</v>
      </c>
      <c r="DG973">
        <v>0</v>
      </c>
      <c r="DH973">
        <v>0</v>
      </c>
      <c r="DI973">
        <v>0</v>
      </c>
      <c r="DJ973">
        <v>0</v>
      </c>
      <c r="DK973">
        <v>0</v>
      </c>
      <c r="DL973">
        <v>0</v>
      </c>
      <c r="DM973">
        <v>0</v>
      </c>
      <c r="DN973">
        <v>0</v>
      </c>
      <c r="DO973">
        <v>0</v>
      </c>
      <c r="DP973">
        <v>0</v>
      </c>
      <c r="DQ973">
        <v>0</v>
      </c>
    </row>
    <row r="974" spans="1:121" x14ac:dyDescent="0.25">
      <c r="A974" t="s">
        <v>2873</v>
      </c>
      <c r="B974" t="s">
        <v>136</v>
      </c>
      <c r="C974" t="s">
        <v>137</v>
      </c>
      <c r="D974">
        <v>333</v>
      </c>
      <c r="E974" t="s">
        <v>138</v>
      </c>
      <c r="F974" t="s">
        <v>2872</v>
      </c>
      <c r="G974" s="65">
        <v>22597</v>
      </c>
      <c r="H974" t="s">
        <v>166</v>
      </c>
      <c r="I974" t="s">
        <v>142</v>
      </c>
      <c r="J974" s="66">
        <v>200018300150659</v>
      </c>
      <c r="K974" t="s">
        <v>143</v>
      </c>
      <c r="L974">
        <v>4</v>
      </c>
      <c r="M974" s="65">
        <v>45663</v>
      </c>
      <c r="N974" t="s">
        <v>144</v>
      </c>
      <c r="O974" t="s">
        <v>145</v>
      </c>
      <c r="P974" t="s">
        <v>144</v>
      </c>
      <c r="Q974" t="s">
        <v>145</v>
      </c>
      <c r="R974">
        <v>1</v>
      </c>
      <c r="S974" t="s">
        <v>146</v>
      </c>
      <c r="T974" t="s">
        <v>147</v>
      </c>
      <c r="U974" t="s">
        <v>148</v>
      </c>
      <c r="V974" t="s">
        <v>149</v>
      </c>
      <c r="W974" t="s">
        <v>150</v>
      </c>
      <c r="X974">
        <v>1910</v>
      </c>
      <c r="Y974" t="s">
        <v>233</v>
      </c>
      <c r="AB974" t="s">
        <v>154</v>
      </c>
      <c r="AC974" t="s">
        <v>155</v>
      </c>
      <c r="AP974" t="s">
        <v>158</v>
      </c>
      <c r="AQ974" t="s">
        <v>159</v>
      </c>
      <c r="AR974">
        <v>2025</v>
      </c>
      <c r="AS974">
        <v>12</v>
      </c>
      <c r="AT974" s="65">
        <v>45669</v>
      </c>
      <c r="AU974" t="s">
        <v>160</v>
      </c>
      <c r="AV974" t="s">
        <v>161</v>
      </c>
      <c r="AW974" t="s">
        <v>162</v>
      </c>
      <c r="AX974">
        <v>26565</v>
      </c>
      <c r="AY974">
        <v>0</v>
      </c>
      <c r="AZ974">
        <v>0</v>
      </c>
      <c r="BA974">
        <v>0</v>
      </c>
      <c r="BB974">
        <v>0</v>
      </c>
      <c r="BC974">
        <v>0</v>
      </c>
      <c r="BD974">
        <v>0</v>
      </c>
      <c r="BE974">
        <v>0</v>
      </c>
      <c r="BF974">
        <v>0</v>
      </c>
      <c r="BG974">
        <v>0</v>
      </c>
      <c r="BH974">
        <v>0</v>
      </c>
      <c r="BI974">
        <v>0</v>
      </c>
      <c r="BJ974">
        <v>762.42</v>
      </c>
      <c r="BK974">
        <v>0</v>
      </c>
      <c r="BL974">
        <v>807.58</v>
      </c>
      <c r="BM974">
        <v>0</v>
      </c>
      <c r="BN974">
        <v>0</v>
      </c>
      <c r="BO974">
        <v>0</v>
      </c>
      <c r="BP974">
        <v>0</v>
      </c>
      <c r="BQ974">
        <v>0</v>
      </c>
      <c r="BR974">
        <v>0</v>
      </c>
      <c r="BS974">
        <v>0</v>
      </c>
      <c r="BT974">
        <v>0</v>
      </c>
      <c r="BU974">
        <v>0</v>
      </c>
      <c r="BV974">
        <v>0</v>
      </c>
      <c r="BW974">
        <v>0</v>
      </c>
      <c r="BX974">
        <v>0</v>
      </c>
      <c r="BY974">
        <v>0</v>
      </c>
      <c r="BZ974">
        <v>19226.14</v>
      </c>
      <c r="CA974">
        <v>0</v>
      </c>
      <c r="CB974">
        <v>0</v>
      </c>
      <c r="CC974">
        <v>0</v>
      </c>
      <c r="CD974">
        <v>0</v>
      </c>
      <c r="CE974">
        <v>0</v>
      </c>
      <c r="CF974">
        <v>0</v>
      </c>
      <c r="CG974">
        <v>0</v>
      </c>
      <c r="CH974">
        <v>0</v>
      </c>
      <c r="CI974">
        <v>0</v>
      </c>
      <c r="CJ974">
        <v>0</v>
      </c>
      <c r="CK974">
        <v>0</v>
      </c>
      <c r="CL974">
        <v>0</v>
      </c>
      <c r="CM974">
        <v>0</v>
      </c>
      <c r="CN974">
        <v>0</v>
      </c>
      <c r="CO974">
        <v>0</v>
      </c>
      <c r="CP974">
        <v>0</v>
      </c>
      <c r="CQ974">
        <v>0</v>
      </c>
      <c r="CR974">
        <v>0</v>
      </c>
      <c r="CS974">
        <v>0</v>
      </c>
      <c r="CT974">
        <v>0</v>
      </c>
      <c r="CU974">
        <v>0</v>
      </c>
      <c r="CV974">
        <v>0</v>
      </c>
      <c r="CW974">
        <v>0</v>
      </c>
      <c r="CX974">
        <v>0</v>
      </c>
      <c r="CY974">
        <v>0</v>
      </c>
      <c r="CZ974">
        <v>0</v>
      </c>
      <c r="DA974">
        <v>0</v>
      </c>
      <c r="DB974">
        <v>0</v>
      </c>
      <c r="DC974">
        <v>0</v>
      </c>
      <c r="DD974">
        <v>0</v>
      </c>
      <c r="DE974">
        <v>0</v>
      </c>
      <c r="DF974">
        <v>0</v>
      </c>
      <c r="DG974">
        <v>0</v>
      </c>
      <c r="DH974">
        <v>0</v>
      </c>
      <c r="DI974">
        <v>0</v>
      </c>
      <c r="DJ974">
        <v>0</v>
      </c>
      <c r="DK974">
        <v>0</v>
      </c>
      <c r="DL974">
        <v>0</v>
      </c>
      <c r="DM974">
        <v>0</v>
      </c>
      <c r="DN974">
        <v>0</v>
      </c>
      <c r="DO974">
        <v>0</v>
      </c>
      <c r="DP974">
        <v>0</v>
      </c>
      <c r="DQ974">
        <v>0</v>
      </c>
    </row>
    <row r="975" spans="1:121" x14ac:dyDescent="0.25">
      <c r="A975" t="s">
        <v>2875</v>
      </c>
      <c r="B975" t="s">
        <v>136</v>
      </c>
      <c r="C975" t="s">
        <v>137</v>
      </c>
      <c r="D975">
        <v>2</v>
      </c>
      <c r="E975" t="s">
        <v>138</v>
      </c>
      <c r="F975" t="s">
        <v>2874</v>
      </c>
      <c r="G975" t="s">
        <v>2876</v>
      </c>
      <c r="H975" t="s">
        <v>141</v>
      </c>
      <c r="I975" t="s">
        <v>142</v>
      </c>
      <c r="J975" s="66">
        <v>200010130382993</v>
      </c>
      <c r="K975" t="s">
        <v>143</v>
      </c>
      <c r="L975">
        <v>11</v>
      </c>
      <c r="M975" s="65">
        <v>45663</v>
      </c>
      <c r="N975" t="s">
        <v>299</v>
      </c>
      <c r="O975" t="s">
        <v>300</v>
      </c>
      <c r="P975" t="s">
        <v>299</v>
      </c>
      <c r="Q975" t="s">
        <v>300</v>
      </c>
      <c r="R975">
        <v>1</v>
      </c>
      <c r="S975" t="s">
        <v>146</v>
      </c>
      <c r="T975" t="s">
        <v>147</v>
      </c>
      <c r="U975" t="s">
        <v>148</v>
      </c>
      <c r="V975" t="s">
        <v>149</v>
      </c>
      <c r="W975" t="s">
        <v>150</v>
      </c>
      <c r="X975">
        <v>1260</v>
      </c>
      <c r="Y975" t="s">
        <v>787</v>
      </c>
      <c r="Z975" t="s">
        <v>152</v>
      </c>
      <c r="AA975" t="s">
        <v>153</v>
      </c>
      <c r="AB975" t="s">
        <v>154</v>
      </c>
      <c r="AC975" t="s">
        <v>155</v>
      </c>
      <c r="AF975" t="s">
        <v>188</v>
      </c>
      <c r="AG975" t="s">
        <v>189</v>
      </c>
      <c r="AP975" t="s">
        <v>158</v>
      </c>
      <c r="AQ975" t="s">
        <v>159</v>
      </c>
      <c r="AR975">
        <v>2025</v>
      </c>
      <c r="AS975">
        <v>12</v>
      </c>
      <c r="AT975" s="65">
        <v>45669</v>
      </c>
      <c r="AU975" t="s">
        <v>160</v>
      </c>
      <c r="AV975" t="s">
        <v>161</v>
      </c>
      <c r="AW975" t="s">
        <v>162</v>
      </c>
      <c r="AX975">
        <v>52937.5</v>
      </c>
      <c r="AY975">
        <v>0</v>
      </c>
      <c r="AZ975">
        <v>0</v>
      </c>
      <c r="BA975">
        <v>0</v>
      </c>
      <c r="BB975">
        <v>0</v>
      </c>
      <c r="BC975">
        <v>0</v>
      </c>
      <c r="BD975">
        <v>0</v>
      </c>
      <c r="BE975">
        <v>0</v>
      </c>
      <c r="BF975">
        <v>0</v>
      </c>
      <c r="BG975">
        <v>0</v>
      </c>
      <c r="BH975">
        <v>0</v>
      </c>
      <c r="BI975">
        <v>0</v>
      </c>
      <c r="BJ975">
        <v>1519.31</v>
      </c>
      <c r="BK975">
        <v>2268.58</v>
      </c>
      <c r="BL975">
        <v>1609.3</v>
      </c>
      <c r="BM975">
        <v>0</v>
      </c>
      <c r="BN975">
        <v>0</v>
      </c>
      <c r="BO975">
        <v>0</v>
      </c>
      <c r="BP975">
        <v>0</v>
      </c>
      <c r="BQ975">
        <v>0</v>
      </c>
      <c r="BR975">
        <v>0</v>
      </c>
      <c r="BS975">
        <v>0</v>
      </c>
      <c r="BT975">
        <v>0</v>
      </c>
      <c r="BU975">
        <v>0</v>
      </c>
      <c r="BV975">
        <v>0</v>
      </c>
      <c r="BW975">
        <v>0</v>
      </c>
      <c r="BX975">
        <v>0</v>
      </c>
      <c r="BY975">
        <v>0</v>
      </c>
      <c r="BZ975">
        <v>0</v>
      </c>
      <c r="CA975">
        <v>0</v>
      </c>
      <c r="CB975">
        <v>0</v>
      </c>
      <c r="CC975">
        <v>0</v>
      </c>
      <c r="CD975">
        <v>0</v>
      </c>
      <c r="CE975">
        <v>0</v>
      </c>
      <c r="CF975">
        <v>0</v>
      </c>
      <c r="CG975">
        <v>0</v>
      </c>
      <c r="CH975">
        <v>0</v>
      </c>
      <c r="CI975">
        <v>0</v>
      </c>
      <c r="CJ975">
        <v>0</v>
      </c>
      <c r="CK975">
        <v>0</v>
      </c>
      <c r="CL975">
        <v>0</v>
      </c>
      <c r="CM975">
        <v>0</v>
      </c>
      <c r="CN975">
        <v>0</v>
      </c>
      <c r="CO975">
        <v>0</v>
      </c>
      <c r="CP975">
        <v>0</v>
      </c>
      <c r="CQ975">
        <v>0</v>
      </c>
      <c r="CR975">
        <v>0</v>
      </c>
      <c r="CS975">
        <v>0</v>
      </c>
      <c r="CT975">
        <v>0</v>
      </c>
      <c r="CU975">
        <v>0</v>
      </c>
      <c r="CV975">
        <v>0</v>
      </c>
      <c r="CW975">
        <v>0</v>
      </c>
      <c r="CX975">
        <v>0</v>
      </c>
      <c r="CY975">
        <v>0</v>
      </c>
      <c r="CZ975">
        <v>0</v>
      </c>
      <c r="DA975">
        <v>0</v>
      </c>
      <c r="DB975">
        <v>0</v>
      </c>
      <c r="DC975">
        <v>0</v>
      </c>
      <c r="DD975">
        <v>0</v>
      </c>
      <c r="DE975">
        <v>0</v>
      </c>
      <c r="DF975">
        <v>0</v>
      </c>
      <c r="DG975">
        <v>0</v>
      </c>
      <c r="DH975">
        <v>0</v>
      </c>
      <c r="DI975">
        <v>0</v>
      </c>
      <c r="DJ975">
        <v>0</v>
      </c>
      <c r="DK975">
        <v>0</v>
      </c>
      <c r="DL975">
        <v>0</v>
      </c>
      <c r="DM975">
        <v>0</v>
      </c>
      <c r="DN975">
        <v>0</v>
      </c>
      <c r="DO975">
        <v>0</v>
      </c>
      <c r="DP975">
        <v>0</v>
      </c>
      <c r="DQ975">
        <v>0</v>
      </c>
    </row>
    <row r="976" spans="1:121" x14ac:dyDescent="0.25">
      <c r="A976" t="s">
        <v>2878</v>
      </c>
      <c r="B976" t="s">
        <v>136</v>
      </c>
      <c r="C976" t="s">
        <v>137</v>
      </c>
      <c r="D976">
        <v>122</v>
      </c>
      <c r="E976" t="s">
        <v>138</v>
      </c>
      <c r="F976" t="s">
        <v>2877</v>
      </c>
      <c r="G976" s="65">
        <v>29923</v>
      </c>
      <c r="H976" t="s">
        <v>166</v>
      </c>
      <c r="I976" t="s">
        <v>142</v>
      </c>
      <c r="J976" s="66">
        <v>200019605578516</v>
      </c>
      <c r="K976" t="s">
        <v>143</v>
      </c>
      <c r="L976">
        <v>4</v>
      </c>
      <c r="M976" s="65">
        <v>45663</v>
      </c>
      <c r="N976" t="s">
        <v>200</v>
      </c>
      <c r="O976" t="s">
        <v>201</v>
      </c>
      <c r="P976" t="s">
        <v>200</v>
      </c>
      <c r="Q976" t="s">
        <v>201</v>
      </c>
      <c r="R976">
        <v>1</v>
      </c>
      <c r="S976" t="s">
        <v>146</v>
      </c>
      <c r="T976" t="s">
        <v>147</v>
      </c>
      <c r="U976" t="s">
        <v>148</v>
      </c>
      <c r="V976" t="s">
        <v>149</v>
      </c>
      <c r="W976" t="s">
        <v>150</v>
      </c>
      <c r="X976">
        <v>1500</v>
      </c>
      <c r="Y976" t="s">
        <v>264</v>
      </c>
      <c r="Z976" t="s">
        <v>152</v>
      </c>
      <c r="AA976" t="s">
        <v>153</v>
      </c>
      <c r="AB976" t="s">
        <v>154</v>
      </c>
      <c r="AC976" t="s">
        <v>155</v>
      </c>
      <c r="AF976" t="s">
        <v>188</v>
      </c>
      <c r="AG976" t="s">
        <v>189</v>
      </c>
      <c r="AP976" t="s">
        <v>158</v>
      </c>
      <c r="AQ976" t="s">
        <v>159</v>
      </c>
      <c r="AR976">
        <v>2025</v>
      </c>
      <c r="AS976">
        <v>12</v>
      </c>
      <c r="AT976" s="65">
        <v>45669</v>
      </c>
      <c r="AU976" t="s">
        <v>160</v>
      </c>
      <c r="AV976" t="s">
        <v>161</v>
      </c>
      <c r="AW976" t="s">
        <v>162</v>
      </c>
      <c r="AX976">
        <v>70000</v>
      </c>
      <c r="AY976">
        <v>0</v>
      </c>
      <c r="AZ976">
        <v>0</v>
      </c>
      <c r="BA976">
        <v>0</v>
      </c>
      <c r="BB976">
        <v>0</v>
      </c>
      <c r="BC976">
        <v>0</v>
      </c>
      <c r="BD976">
        <v>0</v>
      </c>
      <c r="BE976">
        <v>0</v>
      </c>
      <c r="BF976">
        <v>0</v>
      </c>
      <c r="BG976">
        <v>0</v>
      </c>
      <c r="BH976">
        <v>0</v>
      </c>
      <c r="BI976">
        <v>0</v>
      </c>
      <c r="BJ976">
        <v>2009</v>
      </c>
      <c r="BK976">
        <v>5368.48</v>
      </c>
      <c r="BL976">
        <v>2128</v>
      </c>
      <c r="BM976">
        <v>0</v>
      </c>
      <c r="BN976">
        <v>0</v>
      </c>
      <c r="BO976">
        <v>0</v>
      </c>
      <c r="BP976">
        <v>0</v>
      </c>
      <c r="BQ976">
        <v>0</v>
      </c>
      <c r="BR976">
        <v>0</v>
      </c>
      <c r="BS976">
        <v>0</v>
      </c>
      <c r="BT976">
        <v>0</v>
      </c>
      <c r="BU976">
        <v>0</v>
      </c>
      <c r="BV976">
        <v>0</v>
      </c>
      <c r="BW976">
        <v>0</v>
      </c>
      <c r="BX976">
        <v>0</v>
      </c>
      <c r="BY976">
        <v>0</v>
      </c>
      <c r="BZ976">
        <v>0</v>
      </c>
      <c r="CA976">
        <v>0</v>
      </c>
      <c r="CB976">
        <v>0</v>
      </c>
      <c r="CC976">
        <v>0</v>
      </c>
      <c r="CD976">
        <v>0</v>
      </c>
      <c r="CE976">
        <v>0</v>
      </c>
      <c r="CF976">
        <v>0</v>
      </c>
      <c r="CG976">
        <v>0</v>
      </c>
      <c r="CH976">
        <v>0</v>
      </c>
      <c r="CI976">
        <v>0</v>
      </c>
      <c r="CJ976">
        <v>0</v>
      </c>
      <c r="CK976">
        <v>0</v>
      </c>
      <c r="CL976">
        <v>0</v>
      </c>
      <c r="CM976">
        <v>0</v>
      </c>
      <c r="CN976">
        <v>0</v>
      </c>
      <c r="CO976">
        <v>0</v>
      </c>
      <c r="CP976">
        <v>0</v>
      </c>
      <c r="CQ976">
        <v>0</v>
      </c>
      <c r="CR976">
        <v>0</v>
      </c>
      <c r="CS976">
        <v>0</v>
      </c>
      <c r="CT976">
        <v>0</v>
      </c>
      <c r="CU976">
        <v>0</v>
      </c>
      <c r="CV976">
        <v>0</v>
      </c>
      <c r="CW976">
        <v>0</v>
      </c>
      <c r="CX976">
        <v>0</v>
      </c>
      <c r="CY976">
        <v>0</v>
      </c>
      <c r="CZ976">
        <v>0</v>
      </c>
      <c r="DA976">
        <v>0</v>
      </c>
      <c r="DB976">
        <v>0</v>
      </c>
      <c r="DC976">
        <v>0</v>
      </c>
      <c r="DD976">
        <v>0</v>
      </c>
      <c r="DE976">
        <v>0</v>
      </c>
      <c r="DF976">
        <v>0</v>
      </c>
      <c r="DG976">
        <v>0</v>
      </c>
      <c r="DH976">
        <v>0</v>
      </c>
      <c r="DI976">
        <v>0</v>
      </c>
      <c r="DJ976">
        <v>0</v>
      </c>
      <c r="DK976">
        <v>0</v>
      </c>
      <c r="DL976">
        <v>0</v>
      </c>
      <c r="DM976">
        <v>0</v>
      </c>
      <c r="DN976">
        <v>0</v>
      </c>
      <c r="DO976">
        <v>0</v>
      </c>
      <c r="DP976">
        <v>0</v>
      </c>
      <c r="DQ976">
        <v>0</v>
      </c>
    </row>
    <row r="977" spans="1:121" x14ac:dyDescent="0.25">
      <c r="A977" t="s">
        <v>2880</v>
      </c>
      <c r="B977" t="s">
        <v>136</v>
      </c>
      <c r="C977" t="s">
        <v>137</v>
      </c>
      <c r="D977">
        <v>86</v>
      </c>
      <c r="E977" t="s">
        <v>138</v>
      </c>
      <c r="F977" t="s">
        <v>2879</v>
      </c>
      <c r="G977" s="65">
        <v>24514</v>
      </c>
      <c r="H977" t="s">
        <v>141</v>
      </c>
      <c r="I977" t="s">
        <v>142</v>
      </c>
      <c r="J977" s="66">
        <v>200019604031397</v>
      </c>
      <c r="K977" t="s">
        <v>143</v>
      </c>
      <c r="L977">
        <v>3</v>
      </c>
      <c r="M977" s="65">
        <v>45663</v>
      </c>
      <c r="N977" t="s">
        <v>207</v>
      </c>
      <c r="O977" t="s">
        <v>208</v>
      </c>
      <c r="P977" t="s">
        <v>207</v>
      </c>
      <c r="Q977" t="s">
        <v>208</v>
      </c>
      <c r="R977">
        <v>1</v>
      </c>
      <c r="S977" t="s">
        <v>146</v>
      </c>
      <c r="T977" t="s">
        <v>147</v>
      </c>
      <c r="U977" t="s">
        <v>148</v>
      </c>
      <c r="V977" t="s">
        <v>149</v>
      </c>
      <c r="W977" t="s">
        <v>150</v>
      </c>
      <c r="X977">
        <v>2210</v>
      </c>
      <c r="Y977" t="s">
        <v>170</v>
      </c>
      <c r="AB977" t="s">
        <v>154</v>
      </c>
      <c r="AC977" t="s">
        <v>155</v>
      </c>
      <c r="AP977" t="s">
        <v>158</v>
      </c>
      <c r="AQ977" t="s">
        <v>159</v>
      </c>
      <c r="AR977">
        <v>2025</v>
      </c>
      <c r="AS977">
        <v>12</v>
      </c>
      <c r="AT977" s="65">
        <v>45669</v>
      </c>
      <c r="AU977" t="s">
        <v>160</v>
      </c>
      <c r="AV977" t="s">
        <v>161</v>
      </c>
      <c r="AW977" t="s">
        <v>162</v>
      </c>
      <c r="AX977">
        <v>45000</v>
      </c>
      <c r="AY977">
        <v>0</v>
      </c>
      <c r="AZ977">
        <v>0</v>
      </c>
      <c r="BA977">
        <v>0</v>
      </c>
      <c r="BB977">
        <v>0</v>
      </c>
      <c r="BC977">
        <v>0</v>
      </c>
      <c r="BD977">
        <v>0</v>
      </c>
      <c r="BE977">
        <v>0</v>
      </c>
      <c r="BF977">
        <v>0</v>
      </c>
      <c r="BG977">
        <v>0</v>
      </c>
      <c r="BH977">
        <v>0</v>
      </c>
      <c r="BI977">
        <v>0</v>
      </c>
      <c r="BJ977">
        <v>1291.5</v>
      </c>
      <c r="BK977">
        <v>1148.33</v>
      </c>
      <c r="BL977">
        <v>1368</v>
      </c>
      <c r="BM977">
        <v>0</v>
      </c>
      <c r="BN977">
        <v>0</v>
      </c>
      <c r="BO977">
        <v>0</v>
      </c>
      <c r="BP977">
        <v>0</v>
      </c>
      <c r="BQ977">
        <v>0</v>
      </c>
      <c r="BR977">
        <v>0</v>
      </c>
      <c r="BS977">
        <v>0</v>
      </c>
      <c r="BT977">
        <v>0</v>
      </c>
      <c r="BU977">
        <v>0</v>
      </c>
      <c r="BV977">
        <v>0</v>
      </c>
      <c r="BW977">
        <v>0</v>
      </c>
      <c r="BX977">
        <v>0</v>
      </c>
      <c r="BY977">
        <v>0</v>
      </c>
      <c r="BZ977">
        <v>0</v>
      </c>
      <c r="CA977">
        <v>0</v>
      </c>
      <c r="CB977">
        <v>0</v>
      </c>
      <c r="CC977">
        <v>0</v>
      </c>
      <c r="CD977">
        <v>0</v>
      </c>
      <c r="CE977">
        <v>0</v>
      </c>
      <c r="CF977">
        <v>0</v>
      </c>
      <c r="CG977">
        <v>0</v>
      </c>
      <c r="CH977">
        <v>0</v>
      </c>
      <c r="CI977">
        <v>0</v>
      </c>
      <c r="CJ977">
        <v>0</v>
      </c>
      <c r="CK977">
        <v>0</v>
      </c>
      <c r="CL977">
        <v>0</v>
      </c>
      <c r="CM977">
        <v>0</v>
      </c>
      <c r="CN977">
        <v>0</v>
      </c>
      <c r="CO977">
        <v>0</v>
      </c>
      <c r="CP977">
        <v>0</v>
      </c>
      <c r="CQ977">
        <v>0</v>
      </c>
      <c r="CR977">
        <v>0</v>
      </c>
      <c r="CS977">
        <v>0</v>
      </c>
      <c r="CT977">
        <v>0</v>
      </c>
      <c r="CU977">
        <v>0</v>
      </c>
      <c r="CV977">
        <v>0</v>
      </c>
      <c r="CW977">
        <v>0</v>
      </c>
      <c r="CX977">
        <v>0</v>
      </c>
      <c r="CY977">
        <v>0</v>
      </c>
      <c r="CZ977">
        <v>0</v>
      </c>
      <c r="DA977">
        <v>0</v>
      </c>
      <c r="DB977">
        <v>0</v>
      </c>
      <c r="DC977">
        <v>0</v>
      </c>
      <c r="DD977">
        <v>0</v>
      </c>
      <c r="DE977">
        <v>0</v>
      </c>
      <c r="DF977">
        <v>0</v>
      </c>
      <c r="DG977">
        <v>0</v>
      </c>
      <c r="DH977">
        <v>0</v>
      </c>
      <c r="DI977">
        <v>0</v>
      </c>
      <c r="DJ977">
        <v>0</v>
      </c>
      <c r="DK977">
        <v>0</v>
      </c>
      <c r="DL977">
        <v>0</v>
      </c>
      <c r="DM977">
        <v>0</v>
      </c>
      <c r="DN977">
        <v>0</v>
      </c>
      <c r="DO977">
        <v>0</v>
      </c>
      <c r="DP977">
        <v>0</v>
      </c>
      <c r="DQ977">
        <v>0</v>
      </c>
    </row>
    <row r="978" spans="1:121" x14ac:dyDescent="0.25">
      <c r="A978" t="s">
        <v>2882</v>
      </c>
      <c r="B978" t="s">
        <v>136</v>
      </c>
      <c r="C978" t="s">
        <v>137</v>
      </c>
      <c r="D978">
        <v>221</v>
      </c>
      <c r="E978" t="s">
        <v>138</v>
      </c>
      <c r="F978" t="s">
        <v>2881</v>
      </c>
      <c r="G978" s="65">
        <v>34221</v>
      </c>
      <c r="H978" t="s">
        <v>141</v>
      </c>
      <c r="I978" t="s">
        <v>142</v>
      </c>
      <c r="J978" s="66">
        <v>200019606972549</v>
      </c>
      <c r="K978" t="s">
        <v>143</v>
      </c>
      <c r="L978">
        <v>3</v>
      </c>
      <c r="M978" s="65">
        <v>45663</v>
      </c>
      <c r="N978" t="s">
        <v>200</v>
      </c>
      <c r="O978" t="s">
        <v>201</v>
      </c>
      <c r="P978" t="s">
        <v>200</v>
      </c>
      <c r="Q978" t="s">
        <v>201</v>
      </c>
      <c r="R978">
        <v>34</v>
      </c>
      <c r="S978" t="s">
        <v>169</v>
      </c>
      <c r="T978" t="s">
        <v>147</v>
      </c>
      <c r="U978" t="s">
        <v>148</v>
      </c>
      <c r="V978" t="s">
        <v>149</v>
      </c>
      <c r="W978" t="s">
        <v>150</v>
      </c>
      <c r="X978">
        <v>2210</v>
      </c>
      <c r="Y978" t="s">
        <v>170</v>
      </c>
      <c r="AB978" t="s">
        <v>154</v>
      </c>
      <c r="AC978" t="s">
        <v>155</v>
      </c>
      <c r="AP978" t="s">
        <v>158</v>
      </c>
      <c r="AQ978" t="s">
        <v>159</v>
      </c>
      <c r="AR978">
        <v>2025</v>
      </c>
      <c r="AS978">
        <v>12</v>
      </c>
      <c r="AT978" s="65">
        <v>45669</v>
      </c>
      <c r="AU978" t="s">
        <v>160</v>
      </c>
      <c r="AV978" t="s">
        <v>161</v>
      </c>
      <c r="AW978" t="s">
        <v>171</v>
      </c>
      <c r="AX978">
        <v>0</v>
      </c>
      <c r="AY978">
        <v>0</v>
      </c>
      <c r="AZ978">
        <v>0</v>
      </c>
      <c r="BA978">
        <v>0</v>
      </c>
      <c r="BB978">
        <v>0</v>
      </c>
      <c r="BC978">
        <v>0</v>
      </c>
      <c r="BD978">
        <v>0</v>
      </c>
      <c r="BE978">
        <v>0</v>
      </c>
      <c r="BF978">
        <v>0</v>
      </c>
      <c r="BG978">
        <v>0</v>
      </c>
      <c r="BH978">
        <v>0</v>
      </c>
      <c r="BI978">
        <v>0</v>
      </c>
      <c r="BJ978">
        <v>2009</v>
      </c>
      <c r="BK978">
        <v>5368.48</v>
      </c>
      <c r="BL978">
        <v>2128</v>
      </c>
      <c r="BM978">
        <v>0</v>
      </c>
      <c r="BN978">
        <v>0</v>
      </c>
      <c r="BO978">
        <v>0</v>
      </c>
      <c r="BP978">
        <v>0</v>
      </c>
      <c r="BQ978">
        <v>0</v>
      </c>
      <c r="BR978">
        <v>0</v>
      </c>
      <c r="BS978">
        <v>0</v>
      </c>
      <c r="BT978">
        <v>0</v>
      </c>
      <c r="BU978">
        <v>0</v>
      </c>
      <c r="BV978">
        <v>0</v>
      </c>
      <c r="BW978">
        <v>0</v>
      </c>
      <c r="BX978">
        <v>0</v>
      </c>
      <c r="BY978">
        <v>0</v>
      </c>
      <c r="BZ978">
        <v>10066</v>
      </c>
      <c r="CA978">
        <v>0</v>
      </c>
      <c r="CB978">
        <v>0</v>
      </c>
      <c r="CC978">
        <v>0</v>
      </c>
      <c r="CD978">
        <v>0</v>
      </c>
      <c r="CE978">
        <v>0</v>
      </c>
      <c r="CF978">
        <v>0</v>
      </c>
      <c r="CG978">
        <v>0</v>
      </c>
      <c r="CH978">
        <v>0</v>
      </c>
      <c r="CI978">
        <v>0</v>
      </c>
      <c r="CJ978">
        <v>0</v>
      </c>
      <c r="CK978">
        <v>0</v>
      </c>
      <c r="CL978">
        <v>0</v>
      </c>
      <c r="CM978">
        <v>0</v>
      </c>
      <c r="CN978">
        <v>0</v>
      </c>
      <c r="CO978">
        <v>0</v>
      </c>
      <c r="CP978">
        <v>0</v>
      </c>
      <c r="CQ978">
        <v>0</v>
      </c>
      <c r="CR978">
        <v>0</v>
      </c>
      <c r="CS978">
        <v>0</v>
      </c>
      <c r="CT978">
        <v>0</v>
      </c>
      <c r="CU978">
        <v>0</v>
      </c>
      <c r="CV978">
        <v>0</v>
      </c>
      <c r="CW978">
        <v>0</v>
      </c>
      <c r="CX978">
        <v>0</v>
      </c>
      <c r="CY978">
        <v>0</v>
      </c>
      <c r="CZ978">
        <v>0</v>
      </c>
      <c r="DA978">
        <v>0</v>
      </c>
      <c r="DB978">
        <v>0</v>
      </c>
      <c r="DC978">
        <v>0</v>
      </c>
      <c r="DD978">
        <v>0</v>
      </c>
      <c r="DE978">
        <v>0</v>
      </c>
      <c r="DF978">
        <v>0</v>
      </c>
      <c r="DG978">
        <v>0</v>
      </c>
      <c r="DH978">
        <v>0</v>
      </c>
      <c r="DI978">
        <v>0</v>
      </c>
      <c r="DJ978">
        <v>0</v>
      </c>
      <c r="DK978">
        <v>0</v>
      </c>
      <c r="DL978">
        <v>0</v>
      </c>
      <c r="DM978">
        <v>0</v>
      </c>
      <c r="DN978">
        <v>0</v>
      </c>
      <c r="DO978">
        <v>0</v>
      </c>
      <c r="DP978">
        <v>0</v>
      </c>
      <c r="DQ978">
        <v>0</v>
      </c>
    </row>
    <row r="979" spans="1:121" x14ac:dyDescent="0.25">
      <c r="A979" t="s">
        <v>2884</v>
      </c>
      <c r="B979" t="s">
        <v>136</v>
      </c>
      <c r="C979" t="s">
        <v>137</v>
      </c>
      <c r="D979">
        <v>4</v>
      </c>
      <c r="E979" t="s">
        <v>138</v>
      </c>
      <c r="F979" t="s">
        <v>2883</v>
      </c>
      <c r="G979" s="65">
        <v>32759</v>
      </c>
      <c r="H979" t="s">
        <v>166</v>
      </c>
      <c r="I979" t="s">
        <v>142</v>
      </c>
      <c r="J979" s="66">
        <v>9608381089</v>
      </c>
      <c r="K979" t="s">
        <v>143</v>
      </c>
      <c r="L979">
        <v>1</v>
      </c>
      <c r="M979" s="65">
        <v>45662</v>
      </c>
      <c r="N979" t="s">
        <v>627</v>
      </c>
      <c r="O979" t="s">
        <v>628</v>
      </c>
      <c r="P979" t="s">
        <v>627</v>
      </c>
      <c r="Q979" t="s">
        <v>628</v>
      </c>
      <c r="R979">
        <v>1</v>
      </c>
      <c r="S979" t="s">
        <v>146</v>
      </c>
      <c r="T979" t="s">
        <v>147</v>
      </c>
      <c r="U979" t="s">
        <v>148</v>
      </c>
      <c r="V979" t="s">
        <v>149</v>
      </c>
      <c r="W979" t="s">
        <v>150</v>
      </c>
      <c r="X979">
        <v>1370</v>
      </c>
      <c r="Y979" t="s">
        <v>416</v>
      </c>
      <c r="AB979" t="s">
        <v>154</v>
      </c>
      <c r="AC979" t="s">
        <v>155</v>
      </c>
      <c r="AP979" t="s">
        <v>158</v>
      </c>
      <c r="AQ979" t="s">
        <v>159</v>
      </c>
      <c r="AR979">
        <v>2025</v>
      </c>
      <c r="AS979">
        <v>12</v>
      </c>
      <c r="AT979" s="65">
        <v>45669</v>
      </c>
      <c r="AU979" t="s">
        <v>160</v>
      </c>
      <c r="AV979" t="s">
        <v>161</v>
      </c>
      <c r="AW979" t="s">
        <v>162</v>
      </c>
      <c r="AX979">
        <v>30000</v>
      </c>
      <c r="AY979">
        <v>0</v>
      </c>
      <c r="AZ979">
        <v>0</v>
      </c>
      <c r="BA979">
        <v>0</v>
      </c>
      <c r="BB979">
        <v>0</v>
      </c>
      <c r="BC979">
        <v>0</v>
      </c>
      <c r="BD979">
        <v>0</v>
      </c>
      <c r="BE979">
        <v>0</v>
      </c>
      <c r="BF979">
        <v>0</v>
      </c>
      <c r="BG979">
        <v>0</v>
      </c>
      <c r="BH979">
        <v>0</v>
      </c>
      <c r="BI979">
        <v>0</v>
      </c>
      <c r="BJ979">
        <v>861</v>
      </c>
      <c r="BK979">
        <v>0</v>
      </c>
      <c r="BL979">
        <v>912</v>
      </c>
      <c r="BM979">
        <v>0</v>
      </c>
      <c r="BN979">
        <v>0</v>
      </c>
      <c r="BO979">
        <v>0</v>
      </c>
      <c r="BP979">
        <v>0</v>
      </c>
      <c r="BQ979">
        <v>0</v>
      </c>
      <c r="BR979">
        <v>0</v>
      </c>
      <c r="BS979">
        <v>0</v>
      </c>
      <c r="BT979">
        <v>0</v>
      </c>
      <c r="BU979">
        <v>0</v>
      </c>
      <c r="BV979">
        <v>0</v>
      </c>
      <c r="BW979">
        <v>0</v>
      </c>
      <c r="BX979">
        <v>0</v>
      </c>
      <c r="BY979">
        <v>0</v>
      </c>
      <c r="BZ979">
        <v>0</v>
      </c>
      <c r="CA979">
        <v>0</v>
      </c>
      <c r="CB979">
        <v>0</v>
      </c>
      <c r="CC979">
        <v>0</v>
      </c>
      <c r="CD979">
        <v>0</v>
      </c>
      <c r="CE979">
        <v>0</v>
      </c>
      <c r="CF979">
        <v>0</v>
      </c>
      <c r="CG979">
        <v>0</v>
      </c>
      <c r="CH979">
        <v>0</v>
      </c>
      <c r="CI979">
        <v>0</v>
      </c>
      <c r="CJ979">
        <v>0</v>
      </c>
      <c r="CK979">
        <v>0</v>
      </c>
      <c r="CL979">
        <v>0</v>
      </c>
      <c r="CM979">
        <v>0</v>
      </c>
      <c r="CN979">
        <v>0</v>
      </c>
      <c r="CO979">
        <v>0</v>
      </c>
      <c r="CP979">
        <v>0</v>
      </c>
      <c r="CQ979">
        <v>0</v>
      </c>
      <c r="CR979">
        <v>0</v>
      </c>
      <c r="CS979">
        <v>0</v>
      </c>
      <c r="CT979">
        <v>0</v>
      </c>
      <c r="CU979">
        <v>0</v>
      </c>
      <c r="CV979">
        <v>0</v>
      </c>
      <c r="CW979">
        <v>0</v>
      </c>
      <c r="CX979">
        <v>0</v>
      </c>
      <c r="CY979">
        <v>0</v>
      </c>
      <c r="CZ979">
        <v>0</v>
      </c>
      <c r="DA979">
        <v>0</v>
      </c>
      <c r="DB979">
        <v>0</v>
      </c>
      <c r="DC979">
        <v>0</v>
      </c>
      <c r="DD979">
        <v>0</v>
      </c>
      <c r="DE979">
        <v>0</v>
      </c>
      <c r="DF979">
        <v>0</v>
      </c>
      <c r="DG979">
        <v>0</v>
      </c>
      <c r="DH979">
        <v>0</v>
      </c>
      <c r="DI979">
        <v>0</v>
      </c>
      <c r="DJ979">
        <v>0</v>
      </c>
      <c r="DK979">
        <v>0</v>
      </c>
      <c r="DL979">
        <v>0</v>
      </c>
      <c r="DM979">
        <v>0</v>
      </c>
      <c r="DN979">
        <v>0</v>
      </c>
      <c r="DO979">
        <v>0</v>
      </c>
      <c r="DP979">
        <v>0</v>
      </c>
      <c r="DQ979">
        <v>0</v>
      </c>
    </row>
    <row r="980" spans="1:121" x14ac:dyDescent="0.25">
      <c r="A980" t="s">
        <v>2886</v>
      </c>
      <c r="B980" t="s">
        <v>136</v>
      </c>
      <c r="C980" t="s">
        <v>137</v>
      </c>
      <c r="D980">
        <v>253</v>
      </c>
      <c r="E980" t="s">
        <v>138</v>
      </c>
      <c r="F980" t="s">
        <v>2885</v>
      </c>
      <c r="G980" t="s">
        <v>2887</v>
      </c>
      <c r="H980" t="s">
        <v>166</v>
      </c>
      <c r="I980" t="s">
        <v>142</v>
      </c>
      <c r="J980" s="66">
        <v>200019600848386</v>
      </c>
      <c r="K980" t="s">
        <v>143</v>
      </c>
      <c r="L980">
        <v>9</v>
      </c>
      <c r="M980" s="65">
        <v>45663</v>
      </c>
      <c r="N980" t="s">
        <v>144</v>
      </c>
      <c r="O980" t="s">
        <v>145</v>
      </c>
      <c r="P980" t="s">
        <v>144</v>
      </c>
      <c r="Q980" t="s">
        <v>145</v>
      </c>
      <c r="R980">
        <v>1</v>
      </c>
      <c r="S980" t="s">
        <v>146</v>
      </c>
      <c r="T980" t="s">
        <v>147</v>
      </c>
      <c r="U980" t="s">
        <v>148</v>
      </c>
      <c r="V980" t="s">
        <v>149</v>
      </c>
      <c r="W980" t="s">
        <v>150</v>
      </c>
      <c r="X980">
        <v>1987</v>
      </c>
      <c r="Y980" t="s">
        <v>842</v>
      </c>
      <c r="AB980" t="s">
        <v>154</v>
      </c>
      <c r="AC980" t="s">
        <v>155</v>
      </c>
      <c r="AP980" t="s">
        <v>158</v>
      </c>
      <c r="AQ980" t="s">
        <v>159</v>
      </c>
      <c r="AR980">
        <v>2025</v>
      </c>
      <c r="AS980">
        <v>12</v>
      </c>
      <c r="AT980" s="65">
        <v>45669</v>
      </c>
      <c r="AU980" t="s">
        <v>160</v>
      </c>
      <c r="AV980" t="s">
        <v>161</v>
      </c>
      <c r="AW980" t="s">
        <v>162</v>
      </c>
      <c r="AX980">
        <v>33500</v>
      </c>
      <c r="AY980">
        <v>0</v>
      </c>
      <c r="AZ980">
        <v>0</v>
      </c>
      <c r="BA980">
        <v>0</v>
      </c>
      <c r="BB980">
        <v>0</v>
      </c>
      <c r="BC980">
        <v>0</v>
      </c>
      <c r="BD980">
        <v>0</v>
      </c>
      <c r="BE980">
        <v>0</v>
      </c>
      <c r="BF980">
        <v>0</v>
      </c>
      <c r="BG980">
        <v>0</v>
      </c>
      <c r="BH980">
        <v>0</v>
      </c>
      <c r="BI980">
        <v>0</v>
      </c>
      <c r="BJ980">
        <v>961.45</v>
      </c>
      <c r="BK980">
        <v>0</v>
      </c>
      <c r="BL980">
        <v>1018.4</v>
      </c>
      <c r="BM980">
        <v>0</v>
      </c>
      <c r="BN980">
        <v>0</v>
      </c>
      <c r="BO980">
        <v>0</v>
      </c>
      <c r="BP980">
        <v>0</v>
      </c>
      <c r="BQ980">
        <v>0</v>
      </c>
      <c r="BR980">
        <v>0</v>
      </c>
      <c r="BS980">
        <v>0</v>
      </c>
      <c r="BT980">
        <v>0</v>
      </c>
      <c r="BU980">
        <v>0</v>
      </c>
      <c r="BV980">
        <v>0</v>
      </c>
      <c r="BW980">
        <v>0</v>
      </c>
      <c r="BX980">
        <v>0</v>
      </c>
      <c r="BY980">
        <v>0</v>
      </c>
      <c r="BZ980">
        <v>18007.68</v>
      </c>
      <c r="CA980">
        <v>0</v>
      </c>
      <c r="CB980">
        <v>0</v>
      </c>
      <c r="CC980">
        <v>0</v>
      </c>
      <c r="CD980">
        <v>0</v>
      </c>
      <c r="CE980">
        <v>0</v>
      </c>
      <c r="CF980">
        <v>0</v>
      </c>
      <c r="CG980">
        <v>0</v>
      </c>
      <c r="CH980">
        <v>0</v>
      </c>
      <c r="CI980">
        <v>0</v>
      </c>
      <c r="CJ980">
        <v>0</v>
      </c>
      <c r="CK980">
        <v>0</v>
      </c>
      <c r="CL980">
        <v>0</v>
      </c>
      <c r="CM980">
        <v>0</v>
      </c>
      <c r="CN980">
        <v>0</v>
      </c>
      <c r="CO980">
        <v>0</v>
      </c>
      <c r="CP980">
        <v>0</v>
      </c>
      <c r="CQ980">
        <v>0</v>
      </c>
      <c r="CR980">
        <v>0</v>
      </c>
      <c r="CS980">
        <v>0</v>
      </c>
      <c r="CT980">
        <v>0</v>
      </c>
      <c r="CU980">
        <v>0</v>
      </c>
      <c r="CV980">
        <v>0</v>
      </c>
      <c r="CW980">
        <v>0</v>
      </c>
      <c r="CX980">
        <v>0</v>
      </c>
      <c r="CY980">
        <v>0</v>
      </c>
      <c r="CZ980">
        <v>0</v>
      </c>
      <c r="DA980">
        <v>0</v>
      </c>
      <c r="DB980">
        <v>0</v>
      </c>
      <c r="DC980">
        <v>0</v>
      </c>
      <c r="DD980">
        <v>0</v>
      </c>
      <c r="DE980">
        <v>0</v>
      </c>
      <c r="DF980">
        <v>0</v>
      </c>
      <c r="DG980">
        <v>0</v>
      </c>
      <c r="DH980">
        <v>0</v>
      </c>
      <c r="DI980">
        <v>0</v>
      </c>
      <c r="DJ980">
        <v>0</v>
      </c>
      <c r="DK980">
        <v>0</v>
      </c>
      <c r="DL980">
        <v>0</v>
      </c>
      <c r="DM980">
        <v>0</v>
      </c>
      <c r="DN980">
        <v>0</v>
      </c>
      <c r="DO980">
        <v>0</v>
      </c>
      <c r="DP980">
        <v>0</v>
      </c>
      <c r="DQ980">
        <v>0</v>
      </c>
    </row>
    <row r="981" spans="1:121" x14ac:dyDescent="0.25">
      <c r="A981" t="s">
        <v>2889</v>
      </c>
      <c r="B981" t="s">
        <v>136</v>
      </c>
      <c r="C981" t="s">
        <v>137</v>
      </c>
      <c r="D981">
        <v>130</v>
      </c>
      <c r="E981" t="s">
        <v>138</v>
      </c>
      <c r="F981" t="s">
        <v>2888</v>
      </c>
      <c r="G981" t="s">
        <v>2890</v>
      </c>
      <c r="H981" t="s">
        <v>166</v>
      </c>
      <c r="I981" t="s">
        <v>142</v>
      </c>
      <c r="J981" s="66">
        <v>200019606209763</v>
      </c>
      <c r="K981" t="s">
        <v>143</v>
      </c>
      <c r="L981">
        <v>3</v>
      </c>
      <c r="M981" s="65">
        <v>45663</v>
      </c>
      <c r="N981" t="s">
        <v>144</v>
      </c>
      <c r="O981" t="s">
        <v>145</v>
      </c>
      <c r="P981" t="s">
        <v>144</v>
      </c>
      <c r="Q981" t="s">
        <v>145</v>
      </c>
      <c r="R981">
        <v>1</v>
      </c>
      <c r="S981" t="s">
        <v>146</v>
      </c>
      <c r="T981" t="s">
        <v>147</v>
      </c>
      <c r="U981" t="s">
        <v>148</v>
      </c>
      <c r="V981" t="s">
        <v>149</v>
      </c>
      <c r="W981" t="s">
        <v>150</v>
      </c>
      <c r="X981">
        <v>1520</v>
      </c>
      <c r="Y981" t="s">
        <v>2891</v>
      </c>
      <c r="AB981" t="s">
        <v>154</v>
      </c>
      <c r="AC981" t="s">
        <v>155</v>
      </c>
      <c r="AP981" t="s">
        <v>158</v>
      </c>
      <c r="AQ981" t="s">
        <v>159</v>
      </c>
      <c r="AR981">
        <v>2025</v>
      </c>
      <c r="AS981">
        <v>12</v>
      </c>
      <c r="AT981" s="65">
        <v>45669</v>
      </c>
      <c r="AU981" t="s">
        <v>160</v>
      </c>
      <c r="AV981" t="s">
        <v>161</v>
      </c>
      <c r="AW981" t="s">
        <v>162</v>
      </c>
      <c r="AX981">
        <v>17000</v>
      </c>
      <c r="AY981">
        <v>0</v>
      </c>
      <c r="AZ981">
        <v>0</v>
      </c>
      <c r="BA981">
        <v>0</v>
      </c>
      <c r="BB981">
        <v>0</v>
      </c>
      <c r="BC981">
        <v>0</v>
      </c>
      <c r="BD981">
        <v>0</v>
      </c>
      <c r="BE981">
        <v>0</v>
      </c>
      <c r="BF981">
        <v>0</v>
      </c>
      <c r="BG981">
        <v>0</v>
      </c>
      <c r="BH981">
        <v>0</v>
      </c>
      <c r="BI981">
        <v>0</v>
      </c>
      <c r="BJ981">
        <v>487.9</v>
      </c>
      <c r="BK981">
        <v>0</v>
      </c>
      <c r="BL981">
        <v>516.79999999999995</v>
      </c>
      <c r="BM981">
        <v>0</v>
      </c>
      <c r="BN981">
        <v>0</v>
      </c>
      <c r="BO981">
        <v>0</v>
      </c>
      <c r="BP981">
        <v>0</v>
      </c>
      <c r="BQ981">
        <v>0</v>
      </c>
      <c r="BR981">
        <v>0</v>
      </c>
      <c r="BS981">
        <v>0</v>
      </c>
      <c r="BT981">
        <v>0</v>
      </c>
      <c r="BU981">
        <v>0</v>
      </c>
      <c r="BV981">
        <v>0</v>
      </c>
      <c r="BW981">
        <v>0</v>
      </c>
      <c r="BX981">
        <v>0</v>
      </c>
      <c r="BY981">
        <v>0</v>
      </c>
      <c r="BZ981">
        <v>7386.62</v>
      </c>
      <c r="CA981">
        <v>0</v>
      </c>
      <c r="CB981">
        <v>0</v>
      </c>
      <c r="CC981">
        <v>0</v>
      </c>
      <c r="CD981">
        <v>0</v>
      </c>
      <c r="CE981">
        <v>0</v>
      </c>
      <c r="CF981">
        <v>0</v>
      </c>
      <c r="CG981">
        <v>0</v>
      </c>
      <c r="CH981">
        <v>0</v>
      </c>
      <c r="CI981">
        <v>0</v>
      </c>
      <c r="CJ981">
        <v>0</v>
      </c>
      <c r="CK981">
        <v>0</v>
      </c>
      <c r="CL981">
        <v>0</v>
      </c>
      <c r="CM981">
        <v>0</v>
      </c>
      <c r="CN981">
        <v>0</v>
      </c>
      <c r="CO981">
        <v>0</v>
      </c>
      <c r="CP981">
        <v>0</v>
      </c>
      <c r="CQ981">
        <v>0</v>
      </c>
      <c r="CR981">
        <v>0</v>
      </c>
      <c r="CS981">
        <v>0</v>
      </c>
      <c r="CT981">
        <v>0</v>
      </c>
      <c r="CU981">
        <v>0</v>
      </c>
      <c r="CV981">
        <v>0</v>
      </c>
      <c r="CW981">
        <v>0</v>
      </c>
      <c r="CX981">
        <v>0</v>
      </c>
      <c r="CY981">
        <v>0</v>
      </c>
      <c r="CZ981">
        <v>0</v>
      </c>
      <c r="DA981">
        <v>0</v>
      </c>
      <c r="DB981">
        <v>0</v>
      </c>
      <c r="DC981">
        <v>0</v>
      </c>
      <c r="DD981">
        <v>0</v>
      </c>
      <c r="DE981">
        <v>0</v>
      </c>
      <c r="DF981">
        <v>0</v>
      </c>
      <c r="DG981">
        <v>0</v>
      </c>
      <c r="DH981">
        <v>0</v>
      </c>
      <c r="DI981">
        <v>0</v>
      </c>
      <c r="DJ981">
        <v>0</v>
      </c>
      <c r="DK981">
        <v>0</v>
      </c>
      <c r="DL981">
        <v>0</v>
      </c>
      <c r="DM981">
        <v>0</v>
      </c>
      <c r="DN981">
        <v>0</v>
      </c>
      <c r="DO981">
        <v>0</v>
      </c>
      <c r="DP981">
        <v>0</v>
      </c>
      <c r="DQ981">
        <v>0</v>
      </c>
    </row>
    <row r="982" spans="1:121" x14ac:dyDescent="0.25">
      <c r="A982" t="s">
        <v>2893</v>
      </c>
      <c r="B982" t="s">
        <v>136</v>
      </c>
      <c r="C982" t="s">
        <v>137</v>
      </c>
      <c r="D982">
        <v>139</v>
      </c>
      <c r="E982" t="s">
        <v>138</v>
      </c>
      <c r="F982" t="s">
        <v>2892</v>
      </c>
      <c r="G982" s="65">
        <v>33365</v>
      </c>
      <c r="H982" t="s">
        <v>166</v>
      </c>
      <c r="I982" t="s">
        <v>142</v>
      </c>
      <c r="J982" s="66">
        <v>2404166157</v>
      </c>
      <c r="K982" t="s">
        <v>143</v>
      </c>
      <c r="L982">
        <v>1</v>
      </c>
      <c r="M982" s="65">
        <v>45668</v>
      </c>
      <c r="N982" t="s">
        <v>167</v>
      </c>
      <c r="O982" t="s">
        <v>168</v>
      </c>
      <c r="P982" t="s">
        <v>167</v>
      </c>
      <c r="Q982" t="s">
        <v>168</v>
      </c>
      <c r="R982">
        <v>34</v>
      </c>
      <c r="S982" t="s">
        <v>169</v>
      </c>
      <c r="T982" t="s">
        <v>147</v>
      </c>
      <c r="U982" t="s">
        <v>148</v>
      </c>
      <c r="V982" t="s">
        <v>149</v>
      </c>
      <c r="W982" t="s">
        <v>150</v>
      </c>
      <c r="X982">
        <v>2210</v>
      </c>
      <c r="Y982" t="s">
        <v>170</v>
      </c>
      <c r="AB982" t="s">
        <v>154</v>
      </c>
      <c r="AC982" t="s">
        <v>155</v>
      </c>
      <c r="AP982" t="s">
        <v>158</v>
      </c>
      <c r="AQ982" t="s">
        <v>159</v>
      </c>
      <c r="AR982">
        <v>2025</v>
      </c>
      <c r="AS982">
        <v>12</v>
      </c>
      <c r="AT982" s="65">
        <v>45669</v>
      </c>
      <c r="AU982" t="s">
        <v>160</v>
      </c>
      <c r="AV982" t="s">
        <v>161</v>
      </c>
      <c r="AW982" t="s">
        <v>171</v>
      </c>
      <c r="AX982">
        <v>0</v>
      </c>
      <c r="AY982">
        <v>0</v>
      </c>
      <c r="AZ982">
        <v>0</v>
      </c>
      <c r="BA982">
        <v>0</v>
      </c>
      <c r="BB982">
        <v>0</v>
      </c>
      <c r="BC982">
        <v>0</v>
      </c>
      <c r="BD982">
        <v>0</v>
      </c>
      <c r="BE982">
        <v>0</v>
      </c>
      <c r="BF982">
        <v>0</v>
      </c>
      <c r="BG982">
        <v>0</v>
      </c>
      <c r="BH982">
        <v>0</v>
      </c>
      <c r="BI982">
        <v>0</v>
      </c>
      <c r="BJ982">
        <v>1435</v>
      </c>
      <c r="BK982">
        <v>1854</v>
      </c>
      <c r="BL982">
        <v>1520</v>
      </c>
      <c r="BM982">
        <v>0</v>
      </c>
      <c r="BN982">
        <v>0</v>
      </c>
      <c r="BO982">
        <v>0</v>
      </c>
      <c r="BP982">
        <v>0</v>
      </c>
      <c r="BQ982">
        <v>0</v>
      </c>
      <c r="BR982">
        <v>0</v>
      </c>
      <c r="BS982">
        <v>0</v>
      </c>
      <c r="BT982">
        <v>0</v>
      </c>
      <c r="BU982">
        <v>0</v>
      </c>
      <c r="BV982">
        <v>0</v>
      </c>
      <c r="BW982">
        <v>0</v>
      </c>
      <c r="BX982">
        <v>0</v>
      </c>
      <c r="BY982">
        <v>0</v>
      </c>
      <c r="BZ982">
        <v>0</v>
      </c>
      <c r="CA982">
        <v>0</v>
      </c>
      <c r="CB982">
        <v>0</v>
      </c>
      <c r="CC982">
        <v>0</v>
      </c>
      <c r="CD982">
        <v>0</v>
      </c>
      <c r="CE982">
        <v>0</v>
      </c>
      <c r="CF982">
        <v>0</v>
      </c>
      <c r="CG982">
        <v>0</v>
      </c>
      <c r="CH982">
        <v>0</v>
      </c>
      <c r="CI982">
        <v>0</v>
      </c>
      <c r="CJ982">
        <v>0</v>
      </c>
      <c r="CK982">
        <v>0</v>
      </c>
      <c r="CL982">
        <v>0</v>
      </c>
      <c r="CM982">
        <v>0</v>
      </c>
      <c r="CN982">
        <v>0</v>
      </c>
      <c r="CO982">
        <v>0</v>
      </c>
      <c r="CP982">
        <v>0</v>
      </c>
      <c r="CQ982">
        <v>0</v>
      </c>
      <c r="CR982">
        <v>0</v>
      </c>
      <c r="CS982">
        <v>0</v>
      </c>
      <c r="CT982">
        <v>0</v>
      </c>
      <c r="CU982">
        <v>0</v>
      </c>
      <c r="CV982">
        <v>0</v>
      </c>
      <c r="CW982">
        <v>0</v>
      </c>
      <c r="CX982">
        <v>0</v>
      </c>
      <c r="CY982">
        <v>0</v>
      </c>
      <c r="CZ982">
        <v>0</v>
      </c>
      <c r="DA982">
        <v>0</v>
      </c>
      <c r="DB982">
        <v>0</v>
      </c>
      <c r="DC982">
        <v>0</v>
      </c>
      <c r="DD982">
        <v>0</v>
      </c>
      <c r="DE982">
        <v>0</v>
      </c>
      <c r="DF982">
        <v>0</v>
      </c>
      <c r="DG982">
        <v>0</v>
      </c>
      <c r="DH982">
        <v>0</v>
      </c>
      <c r="DI982">
        <v>0</v>
      </c>
      <c r="DJ982">
        <v>0</v>
      </c>
      <c r="DK982">
        <v>0</v>
      </c>
      <c r="DL982">
        <v>0</v>
      </c>
      <c r="DM982">
        <v>0</v>
      </c>
      <c r="DN982">
        <v>0</v>
      </c>
      <c r="DO982">
        <v>0</v>
      </c>
      <c r="DP982">
        <v>0</v>
      </c>
      <c r="DQ982">
        <v>0</v>
      </c>
    </row>
    <row r="983" spans="1:121" x14ac:dyDescent="0.25">
      <c r="A983" t="s">
        <v>2895</v>
      </c>
      <c r="B983" t="s">
        <v>136</v>
      </c>
      <c r="C983" t="s">
        <v>137</v>
      </c>
      <c r="D983">
        <v>185</v>
      </c>
      <c r="E983" t="s">
        <v>138</v>
      </c>
      <c r="F983" t="s">
        <v>2894</v>
      </c>
      <c r="G983" t="s">
        <v>2896</v>
      </c>
      <c r="H983" t="s">
        <v>166</v>
      </c>
      <c r="I983" t="s">
        <v>206</v>
      </c>
      <c r="J983" s="66">
        <v>200019603299063</v>
      </c>
      <c r="K983" t="s">
        <v>143</v>
      </c>
      <c r="L983">
        <v>4</v>
      </c>
      <c r="M983" s="65">
        <v>45663</v>
      </c>
      <c r="N983" t="s">
        <v>144</v>
      </c>
      <c r="O983" t="s">
        <v>145</v>
      </c>
      <c r="P983" t="s">
        <v>144</v>
      </c>
      <c r="Q983" t="s">
        <v>145</v>
      </c>
      <c r="R983">
        <v>1</v>
      </c>
      <c r="S983" t="s">
        <v>146</v>
      </c>
      <c r="T983" t="s">
        <v>147</v>
      </c>
      <c r="U983" t="s">
        <v>148</v>
      </c>
      <c r="V983" t="s">
        <v>149</v>
      </c>
      <c r="W983" t="s">
        <v>150</v>
      </c>
      <c r="X983">
        <v>2210</v>
      </c>
      <c r="Y983" t="s">
        <v>170</v>
      </c>
      <c r="AB983" t="s">
        <v>154</v>
      </c>
      <c r="AC983" t="s">
        <v>155</v>
      </c>
      <c r="AP983" t="s">
        <v>158</v>
      </c>
      <c r="AQ983" t="s">
        <v>159</v>
      </c>
      <c r="AR983">
        <v>2025</v>
      </c>
      <c r="AS983">
        <v>12</v>
      </c>
      <c r="AT983" s="65">
        <v>45669</v>
      </c>
      <c r="AU983" t="s">
        <v>160</v>
      </c>
      <c r="AV983" t="s">
        <v>161</v>
      </c>
      <c r="AW983" t="s">
        <v>162</v>
      </c>
      <c r="AX983">
        <v>50000</v>
      </c>
      <c r="AY983">
        <v>0</v>
      </c>
      <c r="AZ983">
        <v>0</v>
      </c>
      <c r="BA983">
        <v>0</v>
      </c>
      <c r="BB983">
        <v>0</v>
      </c>
      <c r="BC983">
        <v>0</v>
      </c>
      <c r="BD983">
        <v>0</v>
      </c>
      <c r="BE983">
        <v>0</v>
      </c>
      <c r="BF983">
        <v>0</v>
      </c>
      <c r="BG983">
        <v>0</v>
      </c>
      <c r="BH983">
        <v>0</v>
      </c>
      <c r="BI983">
        <v>0</v>
      </c>
      <c r="BJ983">
        <v>1435</v>
      </c>
      <c r="BK983">
        <v>1854</v>
      </c>
      <c r="BL983">
        <v>1520</v>
      </c>
      <c r="BM983">
        <v>0</v>
      </c>
      <c r="BN983">
        <v>0</v>
      </c>
      <c r="BO983">
        <v>0</v>
      </c>
      <c r="BP983">
        <v>0</v>
      </c>
      <c r="BQ983">
        <v>0</v>
      </c>
      <c r="BR983">
        <v>0</v>
      </c>
      <c r="BS983">
        <v>0</v>
      </c>
      <c r="BT983">
        <v>0</v>
      </c>
      <c r="BU983">
        <v>0</v>
      </c>
      <c r="BV983">
        <v>0</v>
      </c>
      <c r="BW983">
        <v>0</v>
      </c>
      <c r="BX983">
        <v>0</v>
      </c>
      <c r="BY983">
        <v>0</v>
      </c>
      <c r="BZ983">
        <v>30053.59</v>
      </c>
      <c r="CA983">
        <v>0</v>
      </c>
      <c r="CB983">
        <v>0</v>
      </c>
      <c r="CC983">
        <v>0</v>
      </c>
      <c r="CD983">
        <v>0</v>
      </c>
      <c r="CE983">
        <v>0</v>
      </c>
      <c r="CF983">
        <v>0</v>
      </c>
      <c r="CG983">
        <v>0</v>
      </c>
      <c r="CH983">
        <v>0</v>
      </c>
      <c r="CI983">
        <v>0</v>
      </c>
      <c r="CJ983">
        <v>0</v>
      </c>
      <c r="CK983">
        <v>0</v>
      </c>
      <c r="CL983">
        <v>0</v>
      </c>
      <c r="CM983">
        <v>0</v>
      </c>
      <c r="CN983">
        <v>0</v>
      </c>
      <c r="CO983">
        <v>0</v>
      </c>
      <c r="CP983">
        <v>0</v>
      </c>
      <c r="CQ983">
        <v>0</v>
      </c>
      <c r="CR983">
        <v>0</v>
      </c>
      <c r="CS983">
        <v>0</v>
      </c>
      <c r="CT983">
        <v>0</v>
      </c>
      <c r="CU983">
        <v>0</v>
      </c>
      <c r="CV983">
        <v>0</v>
      </c>
      <c r="CW983">
        <v>0</v>
      </c>
      <c r="CX983">
        <v>0</v>
      </c>
      <c r="CY983">
        <v>0</v>
      </c>
      <c r="CZ983">
        <v>0</v>
      </c>
      <c r="DA983">
        <v>0</v>
      </c>
      <c r="DB983">
        <v>0</v>
      </c>
      <c r="DC983">
        <v>0</v>
      </c>
      <c r="DD983">
        <v>0</v>
      </c>
      <c r="DE983">
        <v>0</v>
      </c>
      <c r="DF983">
        <v>0</v>
      </c>
      <c r="DG983">
        <v>0</v>
      </c>
      <c r="DH983">
        <v>0</v>
      </c>
      <c r="DI983">
        <v>0</v>
      </c>
      <c r="DJ983">
        <v>0</v>
      </c>
      <c r="DK983">
        <v>0</v>
      </c>
      <c r="DL983">
        <v>0</v>
      </c>
      <c r="DM983">
        <v>0</v>
      </c>
      <c r="DN983">
        <v>0</v>
      </c>
      <c r="DO983">
        <v>0</v>
      </c>
      <c r="DP983">
        <v>0</v>
      </c>
      <c r="DQ983">
        <v>0</v>
      </c>
    </row>
    <row r="984" spans="1:121" x14ac:dyDescent="0.25">
      <c r="A984" t="s">
        <v>2898</v>
      </c>
      <c r="B984" t="s">
        <v>136</v>
      </c>
      <c r="C984" t="s">
        <v>137</v>
      </c>
      <c r="D984">
        <v>158</v>
      </c>
      <c r="E984" t="s">
        <v>138</v>
      </c>
      <c r="F984" t="s">
        <v>2897</v>
      </c>
      <c r="G984" s="65">
        <v>32935</v>
      </c>
      <c r="H984" t="s">
        <v>141</v>
      </c>
      <c r="I984" t="s">
        <v>142</v>
      </c>
      <c r="J984" s="66">
        <v>200019605578565</v>
      </c>
      <c r="K984" t="s">
        <v>143</v>
      </c>
      <c r="L984">
        <v>4</v>
      </c>
      <c r="M984" s="65">
        <v>45663</v>
      </c>
      <c r="N984" t="s">
        <v>200</v>
      </c>
      <c r="O984" t="s">
        <v>201</v>
      </c>
      <c r="P984" t="s">
        <v>200</v>
      </c>
      <c r="Q984" t="s">
        <v>201</v>
      </c>
      <c r="R984">
        <v>1</v>
      </c>
      <c r="S984" t="s">
        <v>146</v>
      </c>
      <c r="T984" t="s">
        <v>147</v>
      </c>
      <c r="U984" t="s">
        <v>148</v>
      </c>
      <c r="V984" t="s">
        <v>149</v>
      </c>
      <c r="W984" t="s">
        <v>150</v>
      </c>
      <c r="X984">
        <v>1693</v>
      </c>
      <c r="Y984" t="s">
        <v>187</v>
      </c>
      <c r="Z984" t="s">
        <v>152</v>
      </c>
      <c r="AA984" t="s">
        <v>153</v>
      </c>
      <c r="AB984" t="s">
        <v>154</v>
      </c>
      <c r="AC984" t="s">
        <v>155</v>
      </c>
      <c r="AF984" t="s">
        <v>188</v>
      </c>
      <c r="AG984" t="s">
        <v>189</v>
      </c>
      <c r="AP984" t="s">
        <v>158</v>
      </c>
      <c r="AQ984" t="s">
        <v>159</v>
      </c>
      <c r="AR984">
        <v>2025</v>
      </c>
      <c r="AS984">
        <v>12</v>
      </c>
      <c r="AT984" s="65">
        <v>45669</v>
      </c>
      <c r="AU984" t="s">
        <v>160</v>
      </c>
      <c r="AV984" t="s">
        <v>161</v>
      </c>
      <c r="AW984" t="s">
        <v>162</v>
      </c>
      <c r="AX984">
        <v>70000</v>
      </c>
      <c r="AY984">
        <v>0</v>
      </c>
      <c r="AZ984">
        <v>0</v>
      </c>
      <c r="BA984">
        <v>0</v>
      </c>
      <c r="BB984">
        <v>0</v>
      </c>
      <c r="BC984">
        <v>0</v>
      </c>
      <c r="BD984">
        <v>0</v>
      </c>
      <c r="BE984">
        <v>0</v>
      </c>
      <c r="BF984">
        <v>0</v>
      </c>
      <c r="BG984">
        <v>0</v>
      </c>
      <c r="BH984">
        <v>0</v>
      </c>
      <c r="BI984">
        <v>0</v>
      </c>
      <c r="BJ984">
        <v>2009</v>
      </c>
      <c r="BK984">
        <v>5368.48</v>
      </c>
      <c r="BL984">
        <v>2128</v>
      </c>
      <c r="BM984">
        <v>0</v>
      </c>
      <c r="BN984">
        <v>0</v>
      </c>
      <c r="BO984">
        <v>0</v>
      </c>
      <c r="BP984">
        <v>0</v>
      </c>
      <c r="BQ984">
        <v>0</v>
      </c>
      <c r="BR984">
        <v>0</v>
      </c>
      <c r="BS984">
        <v>0</v>
      </c>
      <c r="BT984">
        <v>0</v>
      </c>
      <c r="BU984">
        <v>0</v>
      </c>
      <c r="BV984">
        <v>0</v>
      </c>
      <c r="BW984">
        <v>0</v>
      </c>
      <c r="BX984">
        <v>0</v>
      </c>
      <c r="BY984">
        <v>0</v>
      </c>
      <c r="BZ984">
        <v>0</v>
      </c>
      <c r="CA984">
        <v>0</v>
      </c>
      <c r="CB984">
        <v>0</v>
      </c>
      <c r="CC984">
        <v>0</v>
      </c>
      <c r="CD984">
        <v>0</v>
      </c>
      <c r="CE984">
        <v>0</v>
      </c>
      <c r="CF984">
        <v>0</v>
      </c>
      <c r="CG984">
        <v>0</v>
      </c>
      <c r="CH984">
        <v>0</v>
      </c>
      <c r="CI984">
        <v>0</v>
      </c>
      <c r="CJ984">
        <v>0</v>
      </c>
      <c r="CK984">
        <v>0</v>
      </c>
      <c r="CL984">
        <v>0</v>
      </c>
      <c r="CM984">
        <v>0</v>
      </c>
      <c r="CN984">
        <v>0</v>
      </c>
      <c r="CO984">
        <v>0</v>
      </c>
      <c r="CP984">
        <v>0</v>
      </c>
      <c r="CQ984">
        <v>0</v>
      </c>
      <c r="CR984">
        <v>0</v>
      </c>
      <c r="CS984">
        <v>0</v>
      </c>
      <c r="CT984">
        <v>0</v>
      </c>
      <c r="CU984">
        <v>0</v>
      </c>
      <c r="CV984">
        <v>0</v>
      </c>
      <c r="CW984">
        <v>0</v>
      </c>
      <c r="CX984">
        <v>0</v>
      </c>
      <c r="CY984">
        <v>0</v>
      </c>
      <c r="CZ984">
        <v>0</v>
      </c>
      <c r="DA984">
        <v>0</v>
      </c>
      <c r="DB984">
        <v>0</v>
      </c>
      <c r="DC984">
        <v>0</v>
      </c>
      <c r="DD984">
        <v>0</v>
      </c>
      <c r="DE984">
        <v>0</v>
      </c>
      <c r="DF984">
        <v>0</v>
      </c>
      <c r="DG984">
        <v>0</v>
      </c>
      <c r="DH984">
        <v>0</v>
      </c>
      <c r="DI984">
        <v>0</v>
      </c>
      <c r="DJ984">
        <v>0</v>
      </c>
      <c r="DK984">
        <v>0</v>
      </c>
      <c r="DL984">
        <v>0</v>
      </c>
      <c r="DM984">
        <v>0</v>
      </c>
      <c r="DN984">
        <v>0</v>
      </c>
      <c r="DO984">
        <v>0</v>
      </c>
      <c r="DP984">
        <v>0</v>
      </c>
      <c r="DQ984">
        <v>0</v>
      </c>
    </row>
    <row r="985" spans="1:121" x14ac:dyDescent="0.25">
      <c r="A985" t="s">
        <v>2900</v>
      </c>
      <c r="B985" t="s">
        <v>136</v>
      </c>
      <c r="C985" t="s">
        <v>137</v>
      </c>
      <c r="D985">
        <v>87</v>
      </c>
      <c r="E985" t="s">
        <v>138</v>
      </c>
      <c r="F985" t="s">
        <v>2899</v>
      </c>
      <c r="G985" t="s">
        <v>2901</v>
      </c>
      <c r="H985" t="s">
        <v>141</v>
      </c>
      <c r="I985" t="s">
        <v>142</v>
      </c>
      <c r="J985" s="66">
        <v>200019605578717</v>
      </c>
      <c r="K985" t="s">
        <v>143</v>
      </c>
      <c r="L985">
        <v>4</v>
      </c>
      <c r="M985" s="65">
        <v>45663</v>
      </c>
      <c r="N985" t="s">
        <v>200</v>
      </c>
      <c r="O985" t="s">
        <v>201</v>
      </c>
      <c r="P985" t="s">
        <v>200</v>
      </c>
      <c r="Q985" t="s">
        <v>201</v>
      </c>
      <c r="R985">
        <v>1</v>
      </c>
      <c r="S985" t="s">
        <v>146</v>
      </c>
      <c r="T985" t="s">
        <v>147</v>
      </c>
      <c r="U985" t="s">
        <v>148</v>
      </c>
      <c r="V985" t="s">
        <v>149</v>
      </c>
      <c r="W985" t="s">
        <v>150</v>
      </c>
      <c r="X985">
        <v>1500</v>
      </c>
      <c r="Y985" t="s">
        <v>264</v>
      </c>
      <c r="Z985" t="s">
        <v>152</v>
      </c>
      <c r="AA985" t="s">
        <v>153</v>
      </c>
      <c r="AB985" t="s">
        <v>154</v>
      </c>
      <c r="AC985" t="s">
        <v>155</v>
      </c>
      <c r="AF985" t="s">
        <v>188</v>
      </c>
      <c r="AG985" t="s">
        <v>189</v>
      </c>
      <c r="AP985" t="s">
        <v>158</v>
      </c>
      <c r="AQ985" t="s">
        <v>159</v>
      </c>
      <c r="AR985">
        <v>2025</v>
      </c>
      <c r="AS985">
        <v>12</v>
      </c>
      <c r="AT985" s="65">
        <v>45669</v>
      </c>
      <c r="AU985" t="s">
        <v>160</v>
      </c>
      <c r="AV985" t="s">
        <v>161</v>
      </c>
      <c r="AW985" t="s">
        <v>162</v>
      </c>
      <c r="AX985">
        <v>70000</v>
      </c>
      <c r="AY985">
        <v>0</v>
      </c>
      <c r="AZ985">
        <v>0</v>
      </c>
      <c r="BA985">
        <v>0</v>
      </c>
      <c r="BB985">
        <v>0</v>
      </c>
      <c r="BC985">
        <v>0</v>
      </c>
      <c r="BD985">
        <v>0</v>
      </c>
      <c r="BE985">
        <v>0</v>
      </c>
      <c r="BF985">
        <v>0</v>
      </c>
      <c r="BG985">
        <v>0</v>
      </c>
      <c r="BH985">
        <v>0</v>
      </c>
      <c r="BI985">
        <v>0</v>
      </c>
      <c r="BJ985">
        <v>2009</v>
      </c>
      <c r="BK985">
        <v>5368.48</v>
      </c>
      <c r="BL985">
        <v>2128</v>
      </c>
      <c r="BM985">
        <v>0</v>
      </c>
      <c r="BN985">
        <v>0</v>
      </c>
      <c r="BO985">
        <v>0</v>
      </c>
      <c r="BP985">
        <v>0</v>
      </c>
      <c r="BQ985">
        <v>0</v>
      </c>
      <c r="BR985">
        <v>0</v>
      </c>
      <c r="BS985">
        <v>0</v>
      </c>
      <c r="BT985">
        <v>0</v>
      </c>
      <c r="BU985">
        <v>0</v>
      </c>
      <c r="BV985">
        <v>0</v>
      </c>
      <c r="BW985">
        <v>0</v>
      </c>
      <c r="BX985">
        <v>0</v>
      </c>
      <c r="BY985">
        <v>0</v>
      </c>
      <c r="BZ985">
        <v>0</v>
      </c>
      <c r="CA985">
        <v>0</v>
      </c>
      <c r="CB985">
        <v>0</v>
      </c>
      <c r="CC985">
        <v>0</v>
      </c>
      <c r="CD985">
        <v>0</v>
      </c>
      <c r="CE985">
        <v>0</v>
      </c>
      <c r="CF985">
        <v>0</v>
      </c>
      <c r="CG985">
        <v>0</v>
      </c>
      <c r="CH985">
        <v>0</v>
      </c>
      <c r="CI985">
        <v>0</v>
      </c>
      <c r="CJ985">
        <v>0</v>
      </c>
      <c r="CK985">
        <v>0</v>
      </c>
      <c r="CL985">
        <v>0</v>
      </c>
      <c r="CM985">
        <v>0</v>
      </c>
      <c r="CN985">
        <v>0</v>
      </c>
      <c r="CO985">
        <v>0</v>
      </c>
      <c r="CP985">
        <v>0</v>
      </c>
      <c r="CQ985">
        <v>0</v>
      </c>
      <c r="CR985">
        <v>0</v>
      </c>
      <c r="CS985">
        <v>0</v>
      </c>
      <c r="CT985">
        <v>0</v>
      </c>
      <c r="CU985">
        <v>0</v>
      </c>
      <c r="CV985">
        <v>0</v>
      </c>
      <c r="CW985">
        <v>0</v>
      </c>
      <c r="CX985">
        <v>0</v>
      </c>
      <c r="CY985">
        <v>0</v>
      </c>
      <c r="CZ985">
        <v>0</v>
      </c>
      <c r="DA985">
        <v>0</v>
      </c>
      <c r="DB985">
        <v>0</v>
      </c>
      <c r="DC985">
        <v>0</v>
      </c>
      <c r="DD985">
        <v>0</v>
      </c>
      <c r="DE985">
        <v>0</v>
      </c>
      <c r="DF985">
        <v>0</v>
      </c>
      <c r="DG985">
        <v>0</v>
      </c>
      <c r="DH985">
        <v>0</v>
      </c>
      <c r="DI985">
        <v>0</v>
      </c>
      <c r="DJ985">
        <v>0</v>
      </c>
      <c r="DK985">
        <v>0</v>
      </c>
      <c r="DL985">
        <v>0</v>
      </c>
      <c r="DM985">
        <v>0</v>
      </c>
      <c r="DN985">
        <v>0</v>
      </c>
      <c r="DO985">
        <v>0</v>
      </c>
      <c r="DP985">
        <v>0</v>
      </c>
      <c r="DQ985">
        <v>0</v>
      </c>
    </row>
    <row r="986" spans="1:121" x14ac:dyDescent="0.25">
      <c r="A986" t="s">
        <v>2903</v>
      </c>
      <c r="B986" t="s">
        <v>136</v>
      </c>
      <c r="C986" t="s">
        <v>137</v>
      </c>
      <c r="D986">
        <v>2</v>
      </c>
      <c r="E986" t="s">
        <v>138</v>
      </c>
      <c r="F986" t="s">
        <v>2902</v>
      </c>
      <c r="G986" s="65">
        <v>21339</v>
      </c>
      <c r="H986" t="s">
        <v>166</v>
      </c>
      <c r="I986" t="s">
        <v>142</v>
      </c>
      <c r="J986" s="66">
        <v>200019604538076</v>
      </c>
      <c r="K986" t="s">
        <v>143</v>
      </c>
      <c r="L986">
        <v>4</v>
      </c>
      <c r="M986" s="65">
        <v>45663</v>
      </c>
      <c r="N986" t="s">
        <v>1007</v>
      </c>
      <c r="O986" t="s">
        <v>1008</v>
      </c>
      <c r="P986" t="s">
        <v>1007</v>
      </c>
      <c r="Q986" t="s">
        <v>1008</v>
      </c>
      <c r="R986">
        <v>1</v>
      </c>
      <c r="S986" t="s">
        <v>146</v>
      </c>
      <c r="T986" t="s">
        <v>147</v>
      </c>
      <c r="U986" t="s">
        <v>148</v>
      </c>
      <c r="V986" t="s">
        <v>149</v>
      </c>
      <c r="W986" t="s">
        <v>150</v>
      </c>
      <c r="X986">
        <v>1110</v>
      </c>
      <c r="Y986" t="s">
        <v>192</v>
      </c>
      <c r="Z986" t="s">
        <v>193</v>
      </c>
      <c r="AA986" t="s">
        <v>194</v>
      </c>
      <c r="AB986" t="s">
        <v>195</v>
      </c>
      <c r="AC986" t="s">
        <v>196</v>
      </c>
      <c r="AF986" t="s">
        <v>156</v>
      </c>
      <c r="AG986" t="s">
        <v>157</v>
      </c>
      <c r="AP986" t="s">
        <v>158</v>
      </c>
      <c r="AQ986" t="s">
        <v>159</v>
      </c>
      <c r="AR986">
        <v>2025</v>
      </c>
      <c r="AS986">
        <v>12</v>
      </c>
      <c r="AT986" s="65">
        <v>45669</v>
      </c>
      <c r="AU986" t="s">
        <v>160</v>
      </c>
      <c r="AV986" t="s">
        <v>161</v>
      </c>
      <c r="AW986" t="s">
        <v>162</v>
      </c>
      <c r="AX986">
        <v>27494.78</v>
      </c>
      <c r="AY986">
        <v>0</v>
      </c>
      <c r="AZ986">
        <v>0</v>
      </c>
      <c r="BA986">
        <v>0</v>
      </c>
      <c r="BB986">
        <v>0</v>
      </c>
      <c r="BC986">
        <v>0</v>
      </c>
      <c r="BD986">
        <v>0</v>
      </c>
      <c r="BE986">
        <v>0</v>
      </c>
      <c r="BF986">
        <v>0</v>
      </c>
      <c r="BG986">
        <v>0</v>
      </c>
      <c r="BH986">
        <v>0</v>
      </c>
      <c r="BI986">
        <v>0</v>
      </c>
      <c r="BJ986">
        <v>789.1</v>
      </c>
      <c r="BK986">
        <v>0</v>
      </c>
      <c r="BL986">
        <v>835.84</v>
      </c>
      <c r="BM986">
        <v>0</v>
      </c>
      <c r="BN986">
        <v>0</v>
      </c>
      <c r="BO986">
        <v>0</v>
      </c>
      <c r="BP986">
        <v>0</v>
      </c>
      <c r="BQ986">
        <v>0</v>
      </c>
      <c r="BR986">
        <v>0</v>
      </c>
      <c r="BS986">
        <v>0</v>
      </c>
      <c r="BT986">
        <v>0</v>
      </c>
      <c r="BU986">
        <v>0</v>
      </c>
      <c r="BV986">
        <v>0</v>
      </c>
      <c r="BW986">
        <v>0</v>
      </c>
      <c r="BX986">
        <v>0</v>
      </c>
      <c r="BY986">
        <v>0</v>
      </c>
      <c r="BZ986">
        <v>13127.31</v>
      </c>
      <c r="CA986">
        <v>0</v>
      </c>
      <c r="CB986">
        <v>0</v>
      </c>
      <c r="CC986">
        <v>0</v>
      </c>
      <c r="CD986">
        <v>0</v>
      </c>
      <c r="CE986">
        <v>0</v>
      </c>
      <c r="CF986">
        <v>0</v>
      </c>
      <c r="CG986">
        <v>0</v>
      </c>
      <c r="CH986">
        <v>0</v>
      </c>
      <c r="CI986">
        <v>0</v>
      </c>
      <c r="CJ986">
        <v>0</v>
      </c>
      <c r="CK986">
        <v>0</v>
      </c>
      <c r="CL986">
        <v>0</v>
      </c>
      <c r="CM986">
        <v>0</v>
      </c>
      <c r="CN986">
        <v>0</v>
      </c>
      <c r="CO986">
        <v>0</v>
      </c>
      <c r="CP986">
        <v>0</v>
      </c>
      <c r="CQ986">
        <v>0</v>
      </c>
      <c r="CR986">
        <v>0</v>
      </c>
      <c r="CS986">
        <v>0</v>
      </c>
      <c r="CT986">
        <v>0</v>
      </c>
      <c r="CU986">
        <v>0</v>
      </c>
      <c r="CV986">
        <v>0</v>
      </c>
      <c r="CW986">
        <v>0</v>
      </c>
      <c r="CX986">
        <v>0</v>
      </c>
      <c r="CY986">
        <v>0</v>
      </c>
      <c r="CZ986">
        <v>0</v>
      </c>
      <c r="DA986">
        <v>0</v>
      </c>
      <c r="DB986">
        <v>0</v>
      </c>
      <c r="DC986">
        <v>0</v>
      </c>
      <c r="DD986">
        <v>0</v>
      </c>
      <c r="DE986">
        <v>0</v>
      </c>
      <c r="DF986">
        <v>0</v>
      </c>
      <c r="DG986">
        <v>0</v>
      </c>
      <c r="DH986">
        <v>0</v>
      </c>
      <c r="DI986">
        <v>0</v>
      </c>
      <c r="DJ986">
        <v>0</v>
      </c>
      <c r="DK986">
        <v>0</v>
      </c>
      <c r="DL986">
        <v>0</v>
      </c>
      <c r="DM986">
        <v>0</v>
      </c>
      <c r="DN986">
        <v>0</v>
      </c>
      <c r="DO986">
        <v>0</v>
      </c>
      <c r="DP986">
        <v>0</v>
      </c>
      <c r="DQ986">
        <v>0</v>
      </c>
    </row>
    <row r="987" spans="1:121" x14ac:dyDescent="0.25">
      <c r="A987" t="s">
        <v>2905</v>
      </c>
      <c r="B987" t="s">
        <v>136</v>
      </c>
      <c r="C987" t="s">
        <v>137</v>
      </c>
      <c r="D987">
        <v>20</v>
      </c>
      <c r="E987" t="s">
        <v>138</v>
      </c>
      <c r="F987" t="s">
        <v>2904</v>
      </c>
      <c r="G987" t="s">
        <v>2906</v>
      </c>
      <c r="H987" t="s">
        <v>166</v>
      </c>
      <c r="I987" t="s">
        <v>142</v>
      </c>
      <c r="J987" s="66">
        <v>9603534006</v>
      </c>
      <c r="K987" t="s">
        <v>143</v>
      </c>
      <c r="L987">
        <v>1</v>
      </c>
      <c r="M987" s="65">
        <v>45664</v>
      </c>
      <c r="N987" t="s">
        <v>257</v>
      </c>
      <c r="O987" t="s">
        <v>258</v>
      </c>
      <c r="P987" t="s">
        <v>257</v>
      </c>
      <c r="Q987" t="s">
        <v>258</v>
      </c>
      <c r="R987">
        <v>1</v>
      </c>
      <c r="S987" t="s">
        <v>146</v>
      </c>
      <c r="T987" t="s">
        <v>147</v>
      </c>
      <c r="U987" t="s">
        <v>148</v>
      </c>
      <c r="V987" t="s">
        <v>149</v>
      </c>
      <c r="W987" t="s">
        <v>150</v>
      </c>
      <c r="X987">
        <v>1210</v>
      </c>
      <c r="Y987" t="s">
        <v>259</v>
      </c>
      <c r="Z987" t="s">
        <v>193</v>
      </c>
      <c r="AA987" t="s">
        <v>194</v>
      </c>
      <c r="AB987" t="s">
        <v>195</v>
      </c>
      <c r="AC987" t="s">
        <v>196</v>
      </c>
      <c r="AF987" t="s">
        <v>260</v>
      </c>
      <c r="AG987" t="s">
        <v>261</v>
      </c>
      <c r="AP987" t="s">
        <v>158</v>
      </c>
      <c r="AQ987" t="s">
        <v>159</v>
      </c>
      <c r="AR987">
        <v>2025</v>
      </c>
      <c r="AS987">
        <v>12</v>
      </c>
      <c r="AT987" s="65">
        <v>45669</v>
      </c>
      <c r="AU987" t="s">
        <v>160</v>
      </c>
      <c r="AV987" t="s">
        <v>161</v>
      </c>
      <c r="AW987" t="s">
        <v>162</v>
      </c>
      <c r="AX987">
        <v>25000</v>
      </c>
      <c r="AY987">
        <v>0</v>
      </c>
      <c r="AZ987">
        <v>0</v>
      </c>
      <c r="BA987">
        <v>0</v>
      </c>
      <c r="BB987">
        <v>0</v>
      </c>
      <c r="BC987">
        <v>0</v>
      </c>
      <c r="BD987">
        <v>0</v>
      </c>
      <c r="BE987">
        <v>0</v>
      </c>
      <c r="BF987">
        <v>0</v>
      </c>
      <c r="BG987">
        <v>0</v>
      </c>
      <c r="BH987">
        <v>0</v>
      </c>
      <c r="BI987">
        <v>0</v>
      </c>
      <c r="BJ987">
        <v>717.5</v>
      </c>
      <c r="BK987">
        <v>0</v>
      </c>
      <c r="BL987">
        <v>760</v>
      </c>
      <c r="BM987">
        <v>0</v>
      </c>
      <c r="BN987">
        <v>0</v>
      </c>
      <c r="BO987">
        <v>0</v>
      </c>
      <c r="BP987">
        <v>0</v>
      </c>
      <c r="BQ987">
        <v>0</v>
      </c>
      <c r="BR987">
        <v>0</v>
      </c>
      <c r="BS987">
        <v>0</v>
      </c>
      <c r="BT987">
        <v>0</v>
      </c>
      <c r="BU987">
        <v>0</v>
      </c>
      <c r="BV987">
        <v>0</v>
      </c>
      <c r="BW987">
        <v>0</v>
      </c>
      <c r="BX987">
        <v>0</v>
      </c>
      <c r="BY987">
        <v>0</v>
      </c>
      <c r="BZ987">
        <v>0</v>
      </c>
      <c r="CA987">
        <v>0</v>
      </c>
      <c r="CB987">
        <v>0</v>
      </c>
      <c r="CC987">
        <v>0</v>
      </c>
      <c r="CD987">
        <v>0</v>
      </c>
      <c r="CE987">
        <v>0</v>
      </c>
      <c r="CF987">
        <v>0</v>
      </c>
      <c r="CG987">
        <v>0</v>
      </c>
      <c r="CH987">
        <v>0</v>
      </c>
      <c r="CI987">
        <v>0</v>
      </c>
      <c r="CJ987">
        <v>0</v>
      </c>
      <c r="CK987">
        <v>0</v>
      </c>
      <c r="CL987">
        <v>0</v>
      </c>
      <c r="CM987">
        <v>0</v>
      </c>
      <c r="CN987">
        <v>0</v>
      </c>
      <c r="CO987">
        <v>0</v>
      </c>
      <c r="CP987">
        <v>0</v>
      </c>
      <c r="CQ987">
        <v>0</v>
      </c>
      <c r="CR987">
        <v>0</v>
      </c>
      <c r="CS987">
        <v>0</v>
      </c>
      <c r="CT987">
        <v>0</v>
      </c>
      <c r="CU987">
        <v>0</v>
      </c>
      <c r="CV987">
        <v>0</v>
      </c>
      <c r="CW987">
        <v>0</v>
      </c>
      <c r="CX987">
        <v>0</v>
      </c>
      <c r="CY987">
        <v>0</v>
      </c>
      <c r="CZ987">
        <v>0</v>
      </c>
      <c r="DA987">
        <v>0</v>
      </c>
      <c r="DB987">
        <v>0</v>
      </c>
      <c r="DC987">
        <v>0</v>
      </c>
      <c r="DD987">
        <v>0</v>
      </c>
      <c r="DE987">
        <v>0</v>
      </c>
      <c r="DF987">
        <v>0</v>
      </c>
      <c r="DG987">
        <v>0</v>
      </c>
      <c r="DH987">
        <v>0</v>
      </c>
      <c r="DI987">
        <v>0</v>
      </c>
      <c r="DJ987">
        <v>0</v>
      </c>
      <c r="DK987">
        <v>0</v>
      </c>
      <c r="DL987">
        <v>0</v>
      </c>
      <c r="DM987">
        <v>0</v>
      </c>
      <c r="DN987">
        <v>0</v>
      </c>
      <c r="DO987">
        <v>0</v>
      </c>
      <c r="DP987">
        <v>0</v>
      </c>
      <c r="DQ987">
        <v>0</v>
      </c>
    </row>
    <row r="988" spans="1:121" x14ac:dyDescent="0.25">
      <c r="A988" t="s">
        <v>2908</v>
      </c>
      <c r="B988" t="s">
        <v>136</v>
      </c>
      <c r="C988" t="s">
        <v>137</v>
      </c>
      <c r="D988">
        <v>331</v>
      </c>
      <c r="E988" t="s">
        <v>138</v>
      </c>
      <c r="F988" t="s">
        <v>2907</v>
      </c>
      <c r="G988" t="s">
        <v>2909</v>
      </c>
      <c r="H988" t="s">
        <v>166</v>
      </c>
      <c r="I988" t="s">
        <v>142</v>
      </c>
      <c r="J988" s="66">
        <v>200019605662853</v>
      </c>
      <c r="K988" t="s">
        <v>143</v>
      </c>
      <c r="L988">
        <v>3</v>
      </c>
      <c r="M988" s="65">
        <v>45663</v>
      </c>
      <c r="N988" t="s">
        <v>200</v>
      </c>
      <c r="O988" t="s">
        <v>201</v>
      </c>
      <c r="P988" t="s">
        <v>200</v>
      </c>
      <c r="Q988" t="s">
        <v>201</v>
      </c>
      <c r="R988">
        <v>1</v>
      </c>
      <c r="S988" t="s">
        <v>146</v>
      </c>
      <c r="T988" t="s">
        <v>147</v>
      </c>
      <c r="U988" t="s">
        <v>148</v>
      </c>
      <c r="V988" t="s">
        <v>149</v>
      </c>
      <c r="W988" t="s">
        <v>150</v>
      </c>
      <c r="X988">
        <v>3978</v>
      </c>
      <c r="Y988" t="s">
        <v>228</v>
      </c>
      <c r="Z988" t="s">
        <v>193</v>
      </c>
      <c r="AA988" t="s">
        <v>194</v>
      </c>
      <c r="AB988" t="s">
        <v>195</v>
      </c>
      <c r="AC988" t="s">
        <v>196</v>
      </c>
      <c r="AF988" t="s">
        <v>156</v>
      </c>
      <c r="AG988" t="s">
        <v>157</v>
      </c>
      <c r="AP988" t="s">
        <v>158</v>
      </c>
      <c r="AQ988" t="s">
        <v>159</v>
      </c>
      <c r="AR988">
        <v>2025</v>
      </c>
      <c r="AS988">
        <v>12</v>
      </c>
      <c r="AT988" s="65">
        <v>45669</v>
      </c>
      <c r="AU988" t="s">
        <v>160</v>
      </c>
      <c r="AV988" t="s">
        <v>161</v>
      </c>
      <c r="AW988" t="s">
        <v>162</v>
      </c>
      <c r="AX988">
        <v>75000</v>
      </c>
      <c r="AY988">
        <v>0</v>
      </c>
      <c r="AZ988">
        <v>0</v>
      </c>
      <c r="BA988">
        <v>0</v>
      </c>
      <c r="BB988">
        <v>0</v>
      </c>
      <c r="BC988">
        <v>0</v>
      </c>
      <c r="BD988">
        <v>0</v>
      </c>
      <c r="BE988">
        <v>0</v>
      </c>
      <c r="BF988">
        <v>0</v>
      </c>
      <c r="BG988">
        <v>0</v>
      </c>
      <c r="BH988">
        <v>0</v>
      </c>
      <c r="BI988">
        <v>0</v>
      </c>
      <c r="BJ988">
        <v>2152.5</v>
      </c>
      <c r="BK988">
        <v>6309.38</v>
      </c>
      <c r="BL988">
        <v>2280</v>
      </c>
      <c r="BM988">
        <v>0</v>
      </c>
      <c r="BN988">
        <v>0</v>
      </c>
      <c r="BO988">
        <v>0</v>
      </c>
      <c r="BP988">
        <v>0</v>
      </c>
      <c r="BQ988">
        <v>0</v>
      </c>
      <c r="BR988">
        <v>0</v>
      </c>
      <c r="BS988">
        <v>0</v>
      </c>
      <c r="BT988">
        <v>0</v>
      </c>
      <c r="BU988">
        <v>0</v>
      </c>
      <c r="BV988">
        <v>0</v>
      </c>
      <c r="BW988">
        <v>0</v>
      </c>
      <c r="BX988">
        <v>0</v>
      </c>
      <c r="BY988">
        <v>0</v>
      </c>
      <c r="BZ988">
        <v>30314.97</v>
      </c>
      <c r="CA988">
        <v>0</v>
      </c>
      <c r="CB988">
        <v>0</v>
      </c>
      <c r="CC988">
        <v>0</v>
      </c>
      <c r="CD988">
        <v>0</v>
      </c>
      <c r="CE988">
        <v>0</v>
      </c>
      <c r="CF988">
        <v>0</v>
      </c>
      <c r="CG988">
        <v>0</v>
      </c>
      <c r="CH988">
        <v>0</v>
      </c>
      <c r="CI988">
        <v>0</v>
      </c>
      <c r="CJ988">
        <v>0</v>
      </c>
      <c r="CK988">
        <v>0</v>
      </c>
      <c r="CL988">
        <v>0</v>
      </c>
      <c r="CM988">
        <v>0</v>
      </c>
      <c r="CN988">
        <v>0</v>
      </c>
      <c r="CO988">
        <v>0</v>
      </c>
      <c r="CP988">
        <v>0</v>
      </c>
      <c r="CQ988">
        <v>0</v>
      </c>
      <c r="CR988">
        <v>0</v>
      </c>
      <c r="CS988">
        <v>0</v>
      </c>
      <c r="CT988">
        <v>0</v>
      </c>
      <c r="CU988">
        <v>0</v>
      </c>
      <c r="CV988">
        <v>0</v>
      </c>
      <c r="CW988">
        <v>0</v>
      </c>
      <c r="CX988">
        <v>0</v>
      </c>
      <c r="CY988">
        <v>0</v>
      </c>
      <c r="CZ988">
        <v>0</v>
      </c>
      <c r="DA988">
        <v>0</v>
      </c>
      <c r="DB988">
        <v>0</v>
      </c>
      <c r="DC988">
        <v>0</v>
      </c>
      <c r="DD988">
        <v>0</v>
      </c>
      <c r="DE988">
        <v>0</v>
      </c>
      <c r="DF988">
        <v>0</v>
      </c>
      <c r="DG988">
        <v>0</v>
      </c>
      <c r="DH988">
        <v>0</v>
      </c>
      <c r="DI988">
        <v>0</v>
      </c>
      <c r="DJ988">
        <v>0</v>
      </c>
      <c r="DK988">
        <v>0</v>
      </c>
      <c r="DL988">
        <v>0</v>
      </c>
      <c r="DM988">
        <v>0</v>
      </c>
      <c r="DN988">
        <v>0</v>
      </c>
      <c r="DO988">
        <v>0</v>
      </c>
      <c r="DP988">
        <v>0</v>
      </c>
      <c r="DQ988">
        <v>0</v>
      </c>
    </row>
    <row r="989" spans="1:121" x14ac:dyDescent="0.25">
      <c r="A989" t="s">
        <v>2911</v>
      </c>
      <c r="B989" t="s">
        <v>136</v>
      </c>
      <c r="C989" t="s">
        <v>137</v>
      </c>
      <c r="D989">
        <v>205</v>
      </c>
      <c r="E989" t="s">
        <v>138</v>
      </c>
      <c r="F989" t="s">
        <v>2910</v>
      </c>
      <c r="G989" s="65">
        <v>30867</v>
      </c>
      <c r="H989" t="s">
        <v>141</v>
      </c>
      <c r="I989" t="s">
        <v>142</v>
      </c>
      <c r="J989" s="66">
        <v>200019606755695</v>
      </c>
      <c r="K989" t="s">
        <v>143</v>
      </c>
      <c r="L989">
        <v>3</v>
      </c>
      <c r="M989" s="65">
        <v>45663</v>
      </c>
      <c r="N989" t="s">
        <v>200</v>
      </c>
      <c r="O989" t="s">
        <v>201</v>
      </c>
      <c r="P989" t="s">
        <v>200</v>
      </c>
      <c r="Q989" t="s">
        <v>201</v>
      </c>
      <c r="R989">
        <v>34</v>
      </c>
      <c r="S989" t="s">
        <v>169</v>
      </c>
      <c r="T989" t="s">
        <v>147</v>
      </c>
      <c r="U989" t="s">
        <v>148</v>
      </c>
      <c r="V989" t="s">
        <v>149</v>
      </c>
      <c r="W989" t="s">
        <v>150</v>
      </c>
      <c r="X989">
        <v>1693</v>
      </c>
      <c r="Y989" t="s">
        <v>187</v>
      </c>
      <c r="Z989" t="s">
        <v>152</v>
      </c>
      <c r="AA989" t="s">
        <v>153</v>
      </c>
      <c r="AB989" t="s">
        <v>154</v>
      </c>
      <c r="AC989" t="s">
        <v>155</v>
      </c>
      <c r="AF989" t="s">
        <v>188</v>
      </c>
      <c r="AG989" t="s">
        <v>189</v>
      </c>
      <c r="AP989" t="s">
        <v>158</v>
      </c>
      <c r="AQ989" t="s">
        <v>159</v>
      </c>
      <c r="AR989">
        <v>2025</v>
      </c>
      <c r="AS989">
        <v>12</v>
      </c>
      <c r="AT989" s="65">
        <v>45669</v>
      </c>
      <c r="AU989" t="s">
        <v>160</v>
      </c>
      <c r="AV989" t="s">
        <v>161</v>
      </c>
      <c r="AW989" t="s">
        <v>171</v>
      </c>
      <c r="AX989">
        <v>0</v>
      </c>
      <c r="AY989">
        <v>0</v>
      </c>
      <c r="AZ989">
        <v>0</v>
      </c>
      <c r="BA989">
        <v>0</v>
      </c>
      <c r="BB989">
        <v>0</v>
      </c>
      <c r="BC989">
        <v>0</v>
      </c>
      <c r="BD989">
        <v>0</v>
      </c>
      <c r="BE989">
        <v>0</v>
      </c>
      <c r="BF989">
        <v>0</v>
      </c>
      <c r="BG989">
        <v>0</v>
      </c>
      <c r="BH989">
        <v>0</v>
      </c>
      <c r="BI989">
        <v>0</v>
      </c>
      <c r="BJ989">
        <v>2009</v>
      </c>
      <c r="BK989">
        <v>5368.48</v>
      </c>
      <c r="BL989">
        <v>2128</v>
      </c>
      <c r="BM989">
        <v>0</v>
      </c>
      <c r="BN989">
        <v>0</v>
      </c>
      <c r="BO989">
        <v>0</v>
      </c>
      <c r="BP989">
        <v>0</v>
      </c>
      <c r="BQ989">
        <v>0</v>
      </c>
      <c r="BR989">
        <v>0</v>
      </c>
      <c r="BS989">
        <v>0</v>
      </c>
      <c r="BT989">
        <v>0</v>
      </c>
      <c r="BU989">
        <v>0</v>
      </c>
      <c r="BV989">
        <v>0</v>
      </c>
      <c r="BW989">
        <v>0</v>
      </c>
      <c r="BX989">
        <v>0</v>
      </c>
      <c r="BY989">
        <v>0</v>
      </c>
      <c r="BZ989">
        <v>0</v>
      </c>
      <c r="CA989">
        <v>0</v>
      </c>
      <c r="CB989">
        <v>0</v>
      </c>
      <c r="CC989">
        <v>0</v>
      </c>
      <c r="CD989">
        <v>0</v>
      </c>
      <c r="CE989">
        <v>0</v>
      </c>
      <c r="CF989">
        <v>0</v>
      </c>
      <c r="CG989">
        <v>0</v>
      </c>
      <c r="CH989">
        <v>0</v>
      </c>
      <c r="CI989">
        <v>0</v>
      </c>
      <c r="CJ989">
        <v>0</v>
      </c>
      <c r="CK989">
        <v>0</v>
      </c>
      <c r="CL989">
        <v>0</v>
      </c>
      <c r="CM989">
        <v>0</v>
      </c>
      <c r="CN989">
        <v>0</v>
      </c>
      <c r="CO989">
        <v>0</v>
      </c>
      <c r="CP989">
        <v>0</v>
      </c>
      <c r="CQ989">
        <v>0</v>
      </c>
      <c r="CR989">
        <v>0</v>
      </c>
      <c r="CS989">
        <v>0</v>
      </c>
      <c r="CT989">
        <v>0</v>
      </c>
      <c r="CU989">
        <v>0</v>
      </c>
      <c r="CV989">
        <v>0</v>
      </c>
      <c r="CW989">
        <v>0</v>
      </c>
      <c r="CX989">
        <v>0</v>
      </c>
      <c r="CY989">
        <v>0</v>
      </c>
      <c r="CZ989">
        <v>0</v>
      </c>
      <c r="DA989">
        <v>0</v>
      </c>
      <c r="DB989">
        <v>0</v>
      </c>
      <c r="DC989">
        <v>0</v>
      </c>
      <c r="DD989">
        <v>0</v>
      </c>
      <c r="DE989">
        <v>0</v>
      </c>
      <c r="DF989">
        <v>0</v>
      </c>
      <c r="DG989">
        <v>0</v>
      </c>
      <c r="DH989">
        <v>0</v>
      </c>
      <c r="DI989">
        <v>0</v>
      </c>
      <c r="DJ989">
        <v>0</v>
      </c>
      <c r="DK989">
        <v>0</v>
      </c>
      <c r="DL989">
        <v>0</v>
      </c>
      <c r="DM989">
        <v>0</v>
      </c>
      <c r="DN989">
        <v>0</v>
      </c>
      <c r="DO989">
        <v>0</v>
      </c>
      <c r="DP989">
        <v>0</v>
      </c>
      <c r="DQ989">
        <v>0</v>
      </c>
    </row>
    <row r="990" spans="1:121" x14ac:dyDescent="0.25">
      <c r="A990" t="s">
        <v>2913</v>
      </c>
      <c r="B990" t="s">
        <v>136</v>
      </c>
      <c r="C990" t="s">
        <v>137</v>
      </c>
      <c r="D990">
        <v>16</v>
      </c>
      <c r="E990" t="s">
        <v>138</v>
      </c>
      <c r="F990" t="s">
        <v>2912</v>
      </c>
      <c r="G990" t="s">
        <v>2914</v>
      </c>
      <c r="H990" t="s">
        <v>141</v>
      </c>
      <c r="I990" t="s">
        <v>142</v>
      </c>
      <c r="J990" s="66">
        <v>200018300059925</v>
      </c>
      <c r="K990" t="s">
        <v>143</v>
      </c>
      <c r="L990">
        <v>7</v>
      </c>
      <c r="M990" s="65">
        <v>45663</v>
      </c>
      <c r="N990" t="s">
        <v>388</v>
      </c>
      <c r="O990" t="s">
        <v>389</v>
      </c>
      <c r="P990" t="s">
        <v>388</v>
      </c>
      <c r="Q990" t="s">
        <v>389</v>
      </c>
      <c r="R990">
        <v>1</v>
      </c>
      <c r="S990" t="s">
        <v>146</v>
      </c>
      <c r="T990" t="s">
        <v>147</v>
      </c>
      <c r="U990" t="s">
        <v>148</v>
      </c>
      <c r="V990" t="s">
        <v>149</v>
      </c>
      <c r="W990" t="s">
        <v>150</v>
      </c>
      <c r="X990">
        <v>1831</v>
      </c>
      <c r="Y990" t="s">
        <v>151</v>
      </c>
      <c r="Z990" t="s">
        <v>152</v>
      </c>
      <c r="AA990" t="s">
        <v>153</v>
      </c>
      <c r="AB990" t="s">
        <v>154</v>
      </c>
      <c r="AC990" t="s">
        <v>155</v>
      </c>
      <c r="AF990" t="s">
        <v>156</v>
      </c>
      <c r="AG990" t="s">
        <v>157</v>
      </c>
      <c r="AP990" t="s">
        <v>158</v>
      </c>
      <c r="AQ990" t="s">
        <v>159</v>
      </c>
      <c r="AR990">
        <v>2025</v>
      </c>
      <c r="AS990">
        <v>12</v>
      </c>
      <c r="AT990" s="65">
        <v>45669</v>
      </c>
      <c r="AU990" t="s">
        <v>160</v>
      </c>
      <c r="AV990" t="s">
        <v>161</v>
      </c>
      <c r="AW990" t="s">
        <v>162</v>
      </c>
      <c r="AX990">
        <v>69712.5</v>
      </c>
      <c r="AY990">
        <v>0</v>
      </c>
      <c r="AZ990">
        <v>0</v>
      </c>
      <c r="BA990">
        <v>0</v>
      </c>
      <c r="BB990">
        <v>0</v>
      </c>
      <c r="BC990">
        <v>0</v>
      </c>
      <c r="BD990">
        <v>0</v>
      </c>
      <c r="BE990">
        <v>0</v>
      </c>
      <c r="BF990">
        <v>0</v>
      </c>
      <c r="BG990">
        <v>0</v>
      </c>
      <c r="BH990">
        <v>0</v>
      </c>
      <c r="BI990">
        <v>0</v>
      </c>
      <c r="BJ990">
        <v>2000.75</v>
      </c>
      <c r="BK990">
        <v>4930.42</v>
      </c>
      <c r="BL990">
        <v>2119.2600000000002</v>
      </c>
      <c r="BM990">
        <v>0</v>
      </c>
      <c r="BN990">
        <v>0</v>
      </c>
      <c r="BO990">
        <v>1919.78</v>
      </c>
      <c r="BP990">
        <v>0</v>
      </c>
      <c r="BQ990">
        <v>0</v>
      </c>
      <c r="BR990">
        <v>0</v>
      </c>
      <c r="BS990">
        <v>0</v>
      </c>
      <c r="BT990">
        <v>0</v>
      </c>
      <c r="BU990">
        <v>0</v>
      </c>
      <c r="BV990">
        <v>0</v>
      </c>
      <c r="BW990">
        <v>0</v>
      </c>
      <c r="BX990">
        <v>0</v>
      </c>
      <c r="BY990">
        <v>0</v>
      </c>
      <c r="BZ990">
        <v>13432</v>
      </c>
      <c r="CA990">
        <v>0</v>
      </c>
      <c r="CB990">
        <v>0</v>
      </c>
      <c r="CC990">
        <v>0</v>
      </c>
      <c r="CD990">
        <v>0</v>
      </c>
      <c r="CE990">
        <v>0</v>
      </c>
      <c r="CF990">
        <v>0</v>
      </c>
      <c r="CG990">
        <v>0</v>
      </c>
      <c r="CH990">
        <v>0</v>
      </c>
      <c r="CI990">
        <v>0</v>
      </c>
      <c r="CJ990">
        <v>0</v>
      </c>
      <c r="CK990">
        <v>0</v>
      </c>
      <c r="CL990">
        <v>0</v>
      </c>
      <c r="CM990">
        <v>0</v>
      </c>
      <c r="CN990">
        <v>0</v>
      </c>
      <c r="CO990">
        <v>0</v>
      </c>
      <c r="CP990">
        <v>0</v>
      </c>
      <c r="CQ990">
        <v>0</v>
      </c>
      <c r="CR990">
        <v>0</v>
      </c>
      <c r="CS990">
        <v>0</v>
      </c>
      <c r="CT990">
        <v>0</v>
      </c>
      <c r="CU990">
        <v>0</v>
      </c>
      <c r="CV990">
        <v>0</v>
      </c>
      <c r="CW990">
        <v>0</v>
      </c>
      <c r="CX990">
        <v>0</v>
      </c>
      <c r="CY990">
        <v>0</v>
      </c>
      <c r="CZ990">
        <v>0</v>
      </c>
      <c r="DA990">
        <v>0</v>
      </c>
      <c r="DB990">
        <v>0</v>
      </c>
      <c r="DC990">
        <v>0</v>
      </c>
      <c r="DD990">
        <v>0</v>
      </c>
      <c r="DE990">
        <v>0</v>
      </c>
      <c r="DF990">
        <v>0</v>
      </c>
      <c r="DG990">
        <v>0</v>
      </c>
      <c r="DH990">
        <v>0</v>
      </c>
      <c r="DI990">
        <v>0</v>
      </c>
      <c r="DJ990">
        <v>0</v>
      </c>
      <c r="DK990">
        <v>0</v>
      </c>
      <c r="DL990">
        <v>0</v>
      </c>
      <c r="DM990">
        <v>0</v>
      </c>
      <c r="DN990">
        <v>0</v>
      </c>
      <c r="DO990">
        <v>0</v>
      </c>
      <c r="DP990">
        <v>0</v>
      </c>
      <c r="DQ990">
        <v>0</v>
      </c>
    </row>
    <row r="991" spans="1:121" x14ac:dyDescent="0.25">
      <c r="A991" t="s">
        <v>2916</v>
      </c>
      <c r="B991" t="s">
        <v>136</v>
      </c>
      <c r="C991" t="s">
        <v>137</v>
      </c>
      <c r="D991">
        <v>38</v>
      </c>
      <c r="E991" t="s">
        <v>138</v>
      </c>
      <c r="F991" t="s">
        <v>2915</v>
      </c>
      <c r="G991" t="s">
        <v>2917</v>
      </c>
      <c r="H991" t="s">
        <v>141</v>
      </c>
      <c r="I991" t="s">
        <v>142</v>
      </c>
      <c r="J991" s="66">
        <v>9607565045</v>
      </c>
      <c r="K991" t="s">
        <v>143</v>
      </c>
      <c r="L991">
        <v>1</v>
      </c>
      <c r="M991" s="65">
        <v>45665</v>
      </c>
      <c r="N991" t="s">
        <v>388</v>
      </c>
      <c r="O991" t="s">
        <v>389</v>
      </c>
      <c r="P991" t="s">
        <v>388</v>
      </c>
      <c r="Q991" t="s">
        <v>389</v>
      </c>
      <c r="R991">
        <v>34</v>
      </c>
      <c r="S991" t="s">
        <v>169</v>
      </c>
      <c r="T991" t="s">
        <v>147</v>
      </c>
      <c r="U991" t="s">
        <v>148</v>
      </c>
      <c r="V991" t="s">
        <v>149</v>
      </c>
      <c r="W991" t="s">
        <v>150</v>
      </c>
      <c r="X991">
        <v>3248</v>
      </c>
      <c r="Y991" t="s">
        <v>1115</v>
      </c>
      <c r="Z991" t="s">
        <v>152</v>
      </c>
      <c r="AA991" t="s">
        <v>153</v>
      </c>
      <c r="AB991" t="s">
        <v>154</v>
      </c>
      <c r="AC991" t="s">
        <v>155</v>
      </c>
      <c r="AF991" t="s">
        <v>188</v>
      </c>
      <c r="AG991" t="s">
        <v>189</v>
      </c>
      <c r="AP991" t="s">
        <v>158</v>
      </c>
      <c r="AQ991" t="s">
        <v>159</v>
      </c>
      <c r="AR991">
        <v>2025</v>
      </c>
      <c r="AS991">
        <v>12</v>
      </c>
      <c r="AT991" s="65">
        <v>45669</v>
      </c>
      <c r="AU991" t="s">
        <v>160</v>
      </c>
      <c r="AV991" t="s">
        <v>161</v>
      </c>
      <c r="AW991" t="s">
        <v>171</v>
      </c>
      <c r="AX991">
        <v>0</v>
      </c>
      <c r="AY991">
        <v>0</v>
      </c>
      <c r="AZ991">
        <v>0</v>
      </c>
      <c r="BA991">
        <v>0</v>
      </c>
      <c r="BB991">
        <v>0</v>
      </c>
      <c r="BC991">
        <v>0</v>
      </c>
      <c r="BD991">
        <v>0</v>
      </c>
      <c r="BE991">
        <v>0</v>
      </c>
      <c r="BF991">
        <v>0</v>
      </c>
      <c r="BG991">
        <v>0</v>
      </c>
      <c r="BH991">
        <v>0</v>
      </c>
      <c r="BI991">
        <v>0</v>
      </c>
      <c r="BJ991">
        <v>1435</v>
      </c>
      <c r="BK991">
        <v>1854</v>
      </c>
      <c r="BL991">
        <v>1520</v>
      </c>
      <c r="BM991">
        <v>0</v>
      </c>
      <c r="BN991">
        <v>0</v>
      </c>
      <c r="BO991">
        <v>0</v>
      </c>
      <c r="BP991">
        <v>0</v>
      </c>
      <c r="BQ991">
        <v>0</v>
      </c>
      <c r="BR991">
        <v>0</v>
      </c>
      <c r="BS991">
        <v>0</v>
      </c>
      <c r="BT991">
        <v>0</v>
      </c>
      <c r="BU991">
        <v>0</v>
      </c>
      <c r="BV991">
        <v>0</v>
      </c>
      <c r="BW991">
        <v>0</v>
      </c>
      <c r="BX991">
        <v>0</v>
      </c>
      <c r="BY991">
        <v>0</v>
      </c>
      <c r="BZ991">
        <v>0</v>
      </c>
      <c r="CA991">
        <v>0</v>
      </c>
      <c r="CB991">
        <v>0</v>
      </c>
      <c r="CC991">
        <v>0</v>
      </c>
      <c r="CD991">
        <v>0</v>
      </c>
      <c r="CE991">
        <v>0</v>
      </c>
      <c r="CF991">
        <v>0</v>
      </c>
      <c r="CG991">
        <v>0</v>
      </c>
      <c r="CH991">
        <v>0</v>
      </c>
      <c r="CI991">
        <v>0</v>
      </c>
      <c r="CJ991">
        <v>0</v>
      </c>
      <c r="CK991">
        <v>0</v>
      </c>
      <c r="CL991">
        <v>0</v>
      </c>
      <c r="CM991">
        <v>0</v>
      </c>
      <c r="CN991">
        <v>0</v>
      </c>
      <c r="CO991">
        <v>0</v>
      </c>
      <c r="CP991">
        <v>0</v>
      </c>
      <c r="CQ991">
        <v>0</v>
      </c>
      <c r="CR991">
        <v>0</v>
      </c>
      <c r="CS991">
        <v>0</v>
      </c>
      <c r="CT991">
        <v>0</v>
      </c>
      <c r="CU991">
        <v>0</v>
      </c>
      <c r="CV991">
        <v>0</v>
      </c>
      <c r="CW991">
        <v>0</v>
      </c>
      <c r="CX991">
        <v>0</v>
      </c>
      <c r="CY991">
        <v>0</v>
      </c>
      <c r="CZ991">
        <v>0</v>
      </c>
      <c r="DA991">
        <v>0</v>
      </c>
      <c r="DB991">
        <v>0</v>
      </c>
      <c r="DC991">
        <v>0</v>
      </c>
      <c r="DD991">
        <v>0</v>
      </c>
      <c r="DE991">
        <v>0</v>
      </c>
      <c r="DF991">
        <v>0</v>
      </c>
      <c r="DG991">
        <v>0</v>
      </c>
      <c r="DH991">
        <v>0</v>
      </c>
      <c r="DI991">
        <v>0</v>
      </c>
      <c r="DJ991">
        <v>0</v>
      </c>
      <c r="DK991">
        <v>0</v>
      </c>
      <c r="DL991">
        <v>0</v>
      </c>
      <c r="DM991">
        <v>0</v>
      </c>
      <c r="DN991">
        <v>0</v>
      </c>
      <c r="DO991">
        <v>0</v>
      </c>
      <c r="DP991">
        <v>0</v>
      </c>
      <c r="DQ991">
        <v>0</v>
      </c>
    </row>
    <row r="992" spans="1:121" x14ac:dyDescent="0.25">
      <c r="A992" t="s">
        <v>2919</v>
      </c>
      <c r="B992" t="s">
        <v>136</v>
      </c>
      <c r="C992" t="s">
        <v>137</v>
      </c>
      <c r="D992">
        <v>24</v>
      </c>
      <c r="E992" t="s">
        <v>138</v>
      </c>
      <c r="F992" t="s">
        <v>2918</v>
      </c>
      <c r="G992" t="s">
        <v>2920</v>
      </c>
      <c r="H992" t="s">
        <v>141</v>
      </c>
      <c r="I992" t="s">
        <v>206</v>
      </c>
      <c r="J992" s="66">
        <v>200010130810070</v>
      </c>
      <c r="K992" t="s">
        <v>143</v>
      </c>
      <c r="L992">
        <v>4</v>
      </c>
      <c r="M992" s="65">
        <v>45663</v>
      </c>
      <c r="N992" t="s">
        <v>329</v>
      </c>
      <c r="O992" t="s">
        <v>330</v>
      </c>
      <c r="P992" t="s">
        <v>329</v>
      </c>
      <c r="Q992" t="s">
        <v>330</v>
      </c>
      <c r="R992">
        <v>1</v>
      </c>
      <c r="S992" t="s">
        <v>146</v>
      </c>
      <c r="T992" t="s">
        <v>147</v>
      </c>
      <c r="U992" t="s">
        <v>148</v>
      </c>
      <c r="V992" t="s">
        <v>149</v>
      </c>
      <c r="W992" t="s">
        <v>150</v>
      </c>
      <c r="X992">
        <v>1110</v>
      </c>
      <c r="Y992" t="s">
        <v>192</v>
      </c>
      <c r="Z992" t="s">
        <v>193</v>
      </c>
      <c r="AA992" t="s">
        <v>194</v>
      </c>
      <c r="AB992" t="s">
        <v>195</v>
      </c>
      <c r="AC992" t="s">
        <v>196</v>
      </c>
      <c r="AF992" t="s">
        <v>156</v>
      </c>
      <c r="AG992" t="s">
        <v>157</v>
      </c>
      <c r="AP992" t="s">
        <v>158</v>
      </c>
      <c r="AQ992" t="s">
        <v>159</v>
      </c>
      <c r="AR992">
        <v>2025</v>
      </c>
      <c r="AS992">
        <v>12</v>
      </c>
      <c r="AT992" s="65">
        <v>45669</v>
      </c>
      <c r="AU992" t="s">
        <v>160</v>
      </c>
      <c r="AV992" t="s">
        <v>161</v>
      </c>
      <c r="AW992" t="s">
        <v>162</v>
      </c>
      <c r="AX992">
        <v>21632.26</v>
      </c>
      <c r="AY992">
        <v>0</v>
      </c>
      <c r="AZ992">
        <v>0</v>
      </c>
      <c r="BA992">
        <v>0</v>
      </c>
      <c r="BB992">
        <v>0</v>
      </c>
      <c r="BC992">
        <v>0</v>
      </c>
      <c r="BD992">
        <v>0</v>
      </c>
      <c r="BE992">
        <v>0</v>
      </c>
      <c r="BF992">
        <v>0</v>
      </c>
      <c r="BG992">
        <v>0</v>
      </c>
      <c r="BH992">
        <v>0</v>
      </c>
      <c r="BI992">
        <v>0</v>
      </c>
      <c r="BJ992">
        <v>620.85</v>
      </c>
      <c r="BK992">
        <v>0</v>
      </c>
      <c r="BL992">
        <v>657.62</v>
      </c>
      <c r="BM992">
        <v>0</v>
      </c>
      <c r="BN992">
        <v>0</v>
      </c>
      <c r="BO992">
        <v>0</v>
      </c>
      <c r="BP992">
        <v>0</v>
      </c>
      <c r="BQ992">
        <v>0</v>
      </c>
      <c r="BR992">
        <v>0</v>
      </c>
      <c r="BS992">
        <v>0</v>
      </c>
      <c r="BT992">
        <v>0</v>
      </c>
      <c r="BU992">
        <v>0</v>
      </c>
      <c r="BV992">
        <v>0</v>
      </c>
      <c r="BW992">
        <v>0</v>
      </c>
      <c r="BX992">
        <v>0</v>
      </c>
      <c r="BY992">
        <v>0</v>
      </c>
      <c r="BZ992">
        <v>0</v>
      </c>
      <c r="CA992">
        <v>0</v>
      </c>
      <c r="CB992">
        <v>0</v>
      </c>
      <c r="CC992">
        <v>0</v>
      </c>
      <c r="CD992">
        <v>0</v>
      </c>
      <c r="CE992">
        <v>0</v>
      </c>
      <c r="CF992">
        <v>0</v>
      </c>
      <c r="CG992">
        <v>0</v>
      </c>
      <c r="CH992">
        <v>0</v>
      </c>
      <c r="CI992">
        <v>0</v>
      </c>
      <c r="CJ992">
        <v>0</v>
      </c>
      <c r="CK992">
        <v>0</v>
      </c>
      <c r="CL992">
        <v>0</v>
      </c>
      <c r="CM992">
        <v>0</v>
      </c>
      <c r="CN992">
        <v>0</v>
      </c>
      <c r="CO992">
        <v>0</v>
      </c>
      <c r="CP992">
        <v>0</v>
      </c>
      <c r="CQ992">
        <v>0</v>
      </c>
      <c r="CR992">
        <v>0</v>
      </c>
      <c r="CS992">
        <v>0</v>
      </c>
      <c r="CT992">
        <v>0</v>
      </c>
      <c r="CU992">
        <v>0</v>
      </c>
      <c r="CV992">
        <v>0</v>
      </c>
      <c r="CW992">
        <v>0</v>
      </c>
      <c r="CX992">
        <v>0</v>
      </c>
      <c r="CY992">
        <v>0</v>
      </c>
      <c r="CZ992">
        <v>0</v>
      </c>
      <c r="DA992">
        <v>0</v>
      </c>
      <c r="DB992">
        <v>0</v>
      </c>
      <c r="DC992">
        <v>0</v>
      </c>
      <c r="DD992">
        <v>0</v>
      </c>
      <c r="DE992">
        <v>0</v>
      </c>
      <c r="DF992">
        <v>0</v>
      </c>
      <c r="DG992">
        <v>0</v>
      </c>
      <c r="DH992">
        <v>0</v>
      </c>
      <c r="DI992">
        <v>0</v>
      </c>
      <c r="DJ992">
        <v>0</v>
      </c>
      <c r="DK992">
        <v>0</v>
      </c>
      <c r="DL992">
        <v>0</v>
      </c>
      <c r="DM992">
        <v>0</v>
      </c>
      <c r="DN992">
        <v>0</v>
      </c>
      <c r="DO992">
        <v>0</v>
      </c>
      <c r="DP992">
        <v>0</v>
      </c>
      <c r="DQ992">
        <v>0</v>
      </c>
    </row>
    <row r="993" spans="1:121" x14ac:dyDescent="0.25">
      <c r="A993" t="s">
        <v>2922</v>
      </c>
      <c r="B993" t="s">
        <v>136</v>
      </c>
      <c r="C993" t="s">
        <v>137</v>
      </c>
      <c r="D993">
        <v>63</v>
      </c>
      <c r="E993" t="s">
        <v>138</v>
      </c>
      <c r="F993" t="s">
        <v>2921</v>
      </c>
      <c r="G993" t="s">
        <v>2923</v>
      </c>
      <c r="H993" t="s">
        <v>166</v>
      </c>
      <c r="I993" t="s">
        <v>142</v>
      </c>
      <c r="J993" s="66">
        <v>9608576367</v>
      </c>
      <c r="K993" t="s">
        <v>143</v>
      </c>
      <c r="L993">
        <v>1</v>
      </c>
      <c r="M993" s="65">
        <v>45664</v>
      </c>
      <c r="N993" t="s">
        <v>167</v>
      </c>
      <c r="O993" t="s">
        <v>168</v>
      </c>
      <c r="P993" t="s">
        <v>167</v>
      </c>
      <c r="Q993" t="s">
        <v>168</v>
      </c>
      <c r="R993">
        <v>34</v>
      </c>
      <c r="S993" t="s">
        <v>169</v>
      </c>
      <c r="T993" t="s">
        <v>147</v>
      </c>
      <c r="U993" t="s">
        <v>148</v>
      </c>
      <c r="V993" t="s">
        <v>149</v>
      </c>
      <c r="W993" t="s">
        <v>150</v>
      </c>
      <c r="X993">
        <v>2210</v>
      </c>
      <c r="Y993" t="s">
        <v>170</v>
      </c>
      <c r="AB993" t="s">
        <v>154</v>
      </c>
      <c r="AC993" t="s">
        <v>155</v>
      </c>
      <c r="AP993" t="s">
        <v>158</v>
      </c>
      <c r="AQ993" t="s">
        <v>159</v>
      </c>
      <c r="AR993">
        <v>2025</v>
      </c>
      <c r="AS993">
        <v>12</v>
      </c>
      <c r="AT993" s="65">
        <v>45669</v>
      </c>
      <c r="AU993" t="s">
        <v>160</v>
      </c>
      <c r="AV993" t="s">
        <v>161</v>
      </c>
      <c r="AW993" t="s">
        <v>171</v>
      </c>
      <c r="AX993">
        <v>0</v>
      </c>
      <c r="AY993">
        <v>0</v>
      </c>
      <c r="AZ993">
        <v>0</v>
      </c>
      <c r="BA993">
        <v>0</v>
      </c>
      <c r="BB993">
        <v>0</v>
      </c>
      <c r="BC993">
        <v>0</v>
      </c>
      <c r="BD993">
        <v>0</v>
      </c>
      <c r="BE993">
        <v>0</v>
      </c>
      <c r="BF993">
        <v>0</v>
      </c>
      <c r="BG993">
        <v>0</v>
      </c>
      <c r="BH993">
        <v>0</v>
      </c>
      <c r="BI993">
        <v>0</v>
      </c>
      <c r="BJ993">
        <v>1435</v>
      </c>
      <c r="BK993">
        <v>1854</v>
      </c>
      <c r="BL993">
        <v>1520</v>
      </c>
      <c r="BM993">
        <v>0</v>
      </c>
      <c r="BN993">
        <v>0</v>
      </c>
      <c r="BO993">
        <v>0</v>
      </c>
      <c r="BP993">
        <v>0</v>
      </c>
      <c r="BQ993">
        <v>0</v>
      </c>
      <c r="BR993">
        <v>0</v>
      </c>
      <c r="BS993">
        <v>0</v>
      </c>
      <c r="BT993">
        <v>0</v>
      </c>
      <c r="BU993">
        <v>0</v>
      </c>
      <c r="BV993">
        <v>0</v>
      </c>
      <c r="BW993">
        <v>0</v>
      </c>
      <c r="BX993">
        <v>0</v>
      </c>
      <c r="BY993">
        <v>0</v>
      </c>
      <c r="BZ993">
        <v>0</v>
      </c>
      <c r="CA993">
        <v>0</v>
      </c>
      <c r="CB993">
        <v>0</v>
      </c>
      <c r="CC993">
        <v>0</v>
      </c>
      <c r="CD993">
        <v>0</v>
      </c>
      <c r="CE993">
        <v>0</v>
      </c>
      <c r="CF993">
        <v>0</v>
      </c>
      <c r="CG993">
        <v>0</v>
      </c>
      <c r="CH993">
        <v>0</v>
      </c>
      <c r="CI993">
        <v>0</v>
      </c>
      <c r="CJ993">
        <v>0</v>
      </c>
      <c r="CK993">
        <v>0</v>
      </c>
      <c r="CL993">
        <v>0</v>
      </c>
      <c r="CM993">
        <v>0</v>
      </c>
      <c r="CN993">
        <v>0</v>
      </c>
      <c r="CO993">
        <v>0</v>
      </c>
      <c r="CP993">
        <v>0</v>
      </c>
      <c r="CQ993">
        <v>0</v>
      </c>
      <c r="CR993">
        <v>0</v>
      </c>
      <c r="CS993">
        <v>0</v>
      </c>
      <c r="CT993">
        <v>0</v>
      </c>
      <c r="CU993">
        <v>0</v>
      </c>
      <c r="CV993">
        <v>0</v>
      </c>
      <c r="CW993">
        <v>0</v>
      </c>
      <c r="CX993">
        <v>0</v>
      </c>
      <c r="CY993">
        <v>0</v>
      </c>
      <c r="CZ993">
        <v>0</v>
      </c>
      <c r="DA993">
        <v>0</v>
      </c>
      <c r="DB993">
        <v>0</v>
      </c>
      <c r="DC993">
        <v>0</v>
      </c>
      <c r="DD993">
        <v>0</v>
      </c>
      <c r="DE993">
        <v>0</v>
      </c>
      <c r="DF993">
        <v>0</v>
      </c>
      <c r="DG993">
        <v>0</v>
      </c>
      <c r="DH993">
        <v>0</v>
      </c>
      <c r="DI993">
        <v>0</v>
      </c>
      <c r="DJ993">
        <v>0</v>
      </c>
      <c r="DK993">
        <v>0</v>
      </c>
      <c r="DL993">
        <v>0</v>
      </c>
      <c r="DM993">
        <v>0</v>
      </c>
      <c r="DN993">
        <v>0</v>
      </c>
      <c r="DO993">
        <v>0</v>
      </c>
      <c r="DP993">
        <v>0</v>
      </c>
      <c r="DQ993">
        <v>0</v>
      </c>
    </row>
    <row r="994" spans="1:121" x14ac:dyDescent="0.25">
      <c r="A994" t="s">
        <v>2925</v>
      </c>
      <c r="B994" t="s">
        <v>136</v>
      </c>
      <c r="C994" t="s">
        <v>137</v>
      </c>
      <c r="D994">
        <v>91</v>
      </c>
      <c r="E994" t="s">
        <v>138</v>
      </c>
      <c r="F994" t="s">
        <v>2924</v>
      </c>
      <c r="G994" t="s">
        <v>1135</v>
      </c>
      <c r="H994" t="s">
        <v>141</v>
      </c>
      <c r="I994" t="s">
        <v>206</v>
      </c>
      <c r="J994" s="66">
        <v>1110300894</v>
      </c>
      <c r="K994" t="s">
        <v>143</v>
      </c>
      <c r="L994">
        <v>4</v>
      </c>
      <c r="M994" s="65">
        <v>45666</v>
      </c>
      <c r="N994" t="s">
        <v>167</v>
      </c>
      <c r="O994" t="s">
        <v>168</v>
      </c>
      <c r="P994" t="s">
        <v>167</v>
      </c>
      <c r="Q994" t="s">
        <v>168</v>
      </c>
      <c r="R994">
        <v>34</v>
      </c>
      <c r="S994" t="s">
        <v>169</v>
      </c>
      <c r="T994" t="s">
        <v>147</v>
      </c>
      <c r="U994" t="s">
        <v>148</v>
      </c>
      <c r="V994" t="s">
        <v>149</v>
      </c>
      <c r="W994" t="s">
        <v>150</v>
      </c>
      <c r="X994">
        <v>2210</v>
      </c>
      <c r="Y994" t="s">
        <v>170</v>
      </c>
      <c r="AB994" t="s">
        <v>154</v>
      </c>
      <c r="AC994" t="s">
        <v>155</v>
      </c>
      <c r="AP994" t="s">
        <v>158</v>
      </c>
      <c r="AQ994" t="s">
        <v>159</v>
      </c>
      <c r="AR994">
        <v>2025</v>
      </c>
      <c r="AS994">
        <v>12</v>
      </c>
      <c r="AT994" s="65">
        <v>45669</v>
      </c>
      <c r="AU994" t="s">
        <v>160</v>
      </c>
      <c r="AV994" t="s">
        <v>161</v>
      </c>
      <c r="AW994" t="s">
        <v>171</v>
      </c>
      <c r="AX994">
        <v>0</v>
      </c>
      <c r="AY994">
        <v>0</v>
      </c>
      <c r="AZ994">
        <v>0</v>
      </c>
      <c r="BA994">
        <v>0</v>
      </c>
      <c r="BB994">
        <v>0</v>
      </c>
      <c r="BC994">
        <v>0</v>
      </c>
      <c r="BD994">
        <v>0</v>
      </c>
      <c r="BE994">
        <v>0</v>
      </c>
      <c r="BF994">
        <v>0</v>
      </c>
      <c r="BG994">
        <v>0</v>
      </c>
      <c r="BH994">
        <v>0</v>
      </c>
      <c r="BI994">
        <v>0</v>
      </c>
      <c r="BJ994">
        <v>2296</v>
      </c>
      <c r="BK994">
        <v>7400.87</v>
      </c>
      <c r="BL994">
        <v>2432</v>
      </c>
      <c r="BM994">
        <v>0</v>
      </c>
      <c r="BN994">
        <v>0</v>
      </c>
      <c r="BO994">
        <v>0</v>
      </c>
      <c r="BP994">
        <v>0</v>
      </c>
      <c r="BQ994">
        <v>0</v>
      </c>
      <c r="BR994">
        <v>0</v>
      </c>
      <c r="BS994">
        <v>0</v>
      </c>
      <c r="BT994">
        <v>0</v>
      </c>
      <c r="BU994">
        <v>0</v>
      </c>
      <c r="BV994">
        <v>0</v>
      </c>
      <c r="BW994">
        <v>0</v>
      </c>
      <c r="BX994">
        <v>0</v>
      </c>
      <c r="BY994">
        <v>0</v>
      </c>
      <c r="BZ994">
        <v>0</v>
      </c>
      <c r="CA994">
        <v>0</v>
      </c>
      <c r="CB994">
        <v>0</v>
      </c>
      <c r="CC994">
        <v>0</v>
      </c>
      <c r="CD994">
        <v>0</v>
      </c>
      <c r="CE994">
        <v>0</v>
      </c>
      <c r="CF994">
        <v>0</v>
      </c>
      <c r="CG994">
        <v>0</v>
      </c>
      <c r="CH994">
        <v>0</v>
      </c>
      <c r="CI994">
        <v>0</v>
      </c>
      <c r="CJ994">
        <v>0</v>
      </c>
      <c r="CK994">
        <v>0</v>
      </c>
      <c r="CL994">
        <v>0</v>
      </c>
      <c r="CM994">
        <v>0</v>
      </c>
      <c r="CN994">
        <v>0</v>
      </c>
      <c r="CO994">
        <v>0</v>
      </c>
      <c r="CP994">
        <v>0</v>
      </c>
      <c r="CQ994">
        <v>0</v>
      </c>
      <c r="CR994">
        <v>0</v>
      </c>
      <c r="CS994">
        <v>0</v>
      </c>
      <c r="CT994">
        <v>0</v>
      </c>
      <c r="CU994">
        <v>0</v>
      </c>
      <c r="CV994">
        <v>0</v>
      </c>
      <c r="CW994">
        <v>0</v>
      </c>
      <c r="CX994">
        <v>0</v>
      </c>
      <c r="CY994">
        <v>0</v>
      </c>
      <c r="CZ994">
        <v>0</v>
      </c>
      <c r="DA994">
        <v>0</v>
      </c>
      <c r="DB994">
        <v>0</v>
      </c>
      <c r="DC994">
        <v>0</v>
      </c>
      <c r="DD994">
        <v>0</v>
      </c>
      <c r="DE994">
        <v>0</v>
      </c>
      <c r="DF994">
        <v>0</v>
      </c>
      <c r="DG994">
        <v>0</v>
      </c>
      <c r="DH994">
        <v>0</v>
      </c>
      <c r="DI994">
        <v>0</v>
      </c>
      <c r="DJ994">
        <v>0</v>
      </c>
      <c r="DK994">
        <v>0</v>
      </c>
      <c r="DL994">
        <v>0</v>
      </c>
      <c r="DM994">
        <v>0</v>
      </c>
      <c r="DN994">
        <v>0</v>
      </c>
      <c r="DO994">
        <v>0</v>
      </c>
      <c r="DP994">
        <v>0</v>
      </c>
      <c r="DQ994">
        <v>0</v>
      </c>
    </row>
    <row r="995" spans="1:121" x14ac:dyDescent="0.25">
      <c r="A995" t="s">
        <v>2927</v>
      </c>
      <c r="B995" t="s">
        <v>136</v>
      </c>
      <c r="C995" t="s">
        <v>137</v>
      </c>
      <c r="D995">
        <v>241</v>
      </c>
      <c r="E995" t="s">
        <v>138</v>
      </c>
      <c r="F995" t="s">
        <v>2926</v>
      </c>
      <c r="G995" t="s">
        <v>2928</v>
      </c>
      <c r="H995" t="s">
        <v>166</v>
      </c>
      <c r="I995" t="s">
        <v>142</v>
      </c>
      <c r="J995" s="66">
        <v>200019605578940</v>
      </c>
      <c r="K995" t="s">
        <v>143</v>
      </c>
      <c r="L995">
        <v>5</v>
      </c>
      <c r="M995" s="65">
        <v>45663</v>
      </c>
      <c r="N995" t="s">
        <v>200</v>
      </c>
      <c r="O995" t="s">
        <v>201</v>
      </c>
      <c r="P995" t="s">
        <v>200</v>
      </c>
      <c r="Q995" t="s">
        <v>201</v>
      </c>
      <c r="R995">
        <v>1</v>
      </c>
      <c r="S995" t="s">
        <v>146</v>
      </c>
      <c r="T995" t="s">
        <v>147</v>
      </c>
      <c r="U995" t="s">
        <v>148</v>
      </c>
      <c r="V995" t="s">
        <v>149</v>
      </c>
      <c r="W995" t="s">
        <v>150</v>
      </c>
      <c r="X995">
        <v>3306</v>
      </c>
      <c r="Y995" t="s">
        <v>202</v>
      </c>
      <c r="Z995" t="s">
        <v>152</v>
      </c>
      <c r="AA995" t="s">
        <v>153</v>
      </c>
      <c r="AB995" t="s">
        <v>154</v>
      </c>
      <c r="AC995" t="s">
        <v>155</v>
      </c>
      <c r="AF995" t="s">
        <v>188</v>
      </c>
      <c r="AG995" t="s">
        <v>189</v>
      </c>
      <c r="AP995" t="s">
        <v>158</v>
      </c>
      <c r="AQ995" t="s">
        <v>159</v>
      </c>
      <c r="AR995">
        <v>2025</v>
      </c>
      <c r="AS995">
        <v>12</v>
      </c>
      <c r="AT995" s="65">
        <v>45669</v>
      </c>
      <c r="AU995" t="s">
        <v>160</v>
      </c>
      <c r="AV995" t="s">
        <v>161</v>
      </c>
      <c r="AW995" t="s">
        <v>162</v>
      </c>
      <c r="AX995">
        <v>80000</v>
      </c>
      <c r="AY995">
        <v>0</v>
      </c>
      <c r="AZ995">
        <v>0</v>
      </c>
      <c r="BA995">
        <v>0</v>
      </c>
      <c r="BB995">
        <v>0</v>
      </c>
      <c r="BC995">
        <v>0</v>
      </c>
      <c r="BD995">
        <v>0</v>
      </c>
      <c r="BE995">
        <v>0</v>
      </c>
      <c r="BF995">
        <v>0</v>
      </c>
      <c r="BG995">
        <v>0</v>
      </c>
      <c r="BH995">
        <v>0</v>
      </c>
      <c r="BI995">
        <v>0</v>
      </c>
      <c r="BJ995">
        <v>2296</v>
      </c>
      <c r="BK995">
        <v>7400.87</v>
      </c>
      <c r="BL995">
        <v>2432</v>
      </c>
      <c r="BM995">
        <v>0</v>
      </c>
      <c r="BN995">
        <v>0</v>
      </c>
      <c r="BO995">
        <v>0</v>
      </c>
      <c r="BP995">
        <v>0</v>
      </c>
      <c r="BQ995">
        <v>0</v>
      </c>
      <c r="BR995">
        <v>0</v>
      </c>
      <c r="BS995">
        <v>0</v>
      </c>
      <c r="BT995">
        <v>0</v>
      </c>
      <c r="BU995">
        <v>0</v>
      </c>
      <c r="BV995">
        <v>0</v>
      </c>
      <c r="BW995">
        <v>0</v>
      </c>
      <c r="BX995">
        <v>0</v>
      </c>
      <c r="BY995">
        <v>0</v>
      </c>
      <c r="BZ995">
        <v>0</v>
      </c>
      <c r="CA995">
        <v>0</v>
      </c>
      <c r="CB995">
        <v>0</v>
      </c>
      <c r="CC995">
        <v>0</v>
      </c>
      <c r="CD995">
        <v>0</v>
      </c>
      <c r="CE995">
        <v>0</v>
      </c>
      <c r="CF995">
        <v>0</v>
      </c>
      <c r="CG995">
        <v>0</v>
      </c>
      <c r="CH995">
        <v>0</v>
      </c>
      <c r="CI995">
        <v>0</v>
      </c>
      <c r="CJ995">
        <v>0</v>
      </c>
      <c r="CK995">
        <v>0</v>
      </c>
      <c r="CL995">
        <v>0</v>
      </c>
      <c r="CM995">
        <v>0</v>
      </c>
      <c r="CN995">
        <v>0</v>
      </c>
      <c r="CO995">
        <v>0</v>
      </c>
      <c r="CP995">
        <v>0</v>
      </c>
      <c r="CQ995">
        <v>0</v>
      </c>
      <c r="CR995">
        <v>0</v>
      </c>
      <c r="CS995">
        <v>0</v>
      </c>
      <c r="CT995">
        <v>0</v>
      </c>
      <c r="CU995">
        <v>0</v>
      </c>
      <c r="CV995">
        <v>0</v>
      </c>
      <c r="CW995">
        <v>0</v>
      </c>
      <c r="CX995">
        <v>0</v>
      </c>
      <c r="CY995">
        <v>0</v>
      </c>
      <c r="CZ995">
        <v>0</v>
      </c>
      <c r="DA995">
        <v>0</v>
      </c>
      <c r="DB995">
        <v>0</v>
      </c>
      <c r="DC995">
        <v>0</v>
      </c>
      <c r="DD995">
        <v>0</v>
      </c>
      <c r="DE995">
        <v>0</v>
      </c>
      <c r="DF995">
        <v>0</v>
      </c>
      <c r="DG995">
        <v>0</v>
      </c>
      <c r="DH995">
        <v>0</v>
      </c>
      <c r="DI995">
        <v>0</v>
      </c>
      <c r="DJ995">
        <v>0</v>
      </c>
      <c r="DK995">
        <v>0</v>
      </c>
      <c r="DL995">
        <v>0</v>
      </c>
      <c r="DM995">
        <v>0</v>
      </c>
      <c r="DN995">
        <v>0</v>
      </c>
      <c r="DO995">
        <v>0</v>
      </c>
      <c r="DP995">
        <v>0</v>
      </c>
      <c r="DQ995">
        <v>0</v>
      </c>
    </row>
    <row r="996" spans="1:121" x14ac:dyDescent="0.25">
      <c r="A996" t="s">
        <v>2930</v>
      </c>
      <c r="B996" t="s">
        <v>136</v>
      </c>
      <c r="C996" t="s">
        <v>137</v>
      </c>
      <c r="D996">
        <v>9</v>
      </c>
      <c r="E996" t="s">
        <v>138</v>
      </c>
      <c r="F996" t="s">
        <v>2929</v>
      </c>
      <c r="G996" s="65">
        <v>32610</v>
      </c>
      <c r="H996" t="s">
        <v>141</v>
      </c>
      <c r="I996" t="s">
        <v>142</v>
      </c>
      <c r="J996" s="66">
        <v>9606492083</v>
      </c>
      <c r="K996" t="s">
        <v>143</v>
      </c>
      <c r="L996">
        <v>1</v>
      </c>
      <c r="M996" s="65">
        <v>45663</v>
      </c>
      <c r="N996" t="s">
        <v>483</v>
      </c>
      <c r="O996" t="s">
        <v>484</v>
      </c>
      <c r="P996" t="s">
        <v>483</v>
      </c>
      <c r="Q996" t="s">
        <v>484</v>
      </c>
      <c r="R996">
        <v>34</v>
      </c>
      <c r="S996" t="s">
        <v>169</v>
      </c>
      <c r="T996" t="s">
        <v>147</v>
      </c>
      <c r="U996" t="s">
        <v>148</v>
      </c>
      <c r="V996" t="s">
        <v>149</v>
      </c>
      <c r="W996" t="s">
        <v>150</v>
      </c>
      <c r="X996">
        <v>1693</v>
      </c>
      <c r="Y996" t="s">
        <v>187</v>
      </c>
      <c r="Z996" t="s">
        <v>152</v>
      </c>
      <c r="AA996" t="s">
        <v>153</v>
      </c>
      <c r="AB996" t="s">
        <v>154</v>
      </c>
      <c r="AC996" t="s">
        <v>155</v>
      </c>
      <c r="AF996" t="s">
        <v>188</v>
      </c>
      <c r="AG996" t="s">
        <v>189</v>
      </c>
      <c r="AP996" t="s">
        <v>158</v>
      </c>
      <c r="AQ996" t="s">
        <v>159</v>
      </c>
      <c r="AR996">
        <v>2025</v>
      </c>
      <c r="AS996">
        <v>12</v>
      </c>
      <c r="AT996" s="65">
        <v>45669</v>
      </c>
      <c r="AU996" t="s">
        <v>160</v>
      </c>
      <c r="AV996" t="s">
        <v>161</v>
      </c>
      <c r="AW996" t="s">
        <v>171</v>
      </c>
      <c r="AX996">
        <v>0</v>
      </c>
      <c r="AY996">
        <v>0</v>
      </c>
      <c r="AZ996">
        <v>0</v>
      </c>
      <c r="BA996">
        <v>0</v>
      </c>
      <c r="BB996">
        <v>0</v>
      </c>
      <c r="BC996">
        <v>0</v>
      </c>
      <c r="BD996">
        <v>0</v>
      </c>
      <c r="BE996">
        <v>0</v>
      </c>
      <c r="BF996">
        <v>0</v>
      </c>
      <c r="BG996">
        <v>0</v>
      </c>
      <c r="BH996">
        <v>0</v>
      </c>
      <c r="BI996">
        <v>0</v>
      </c>
      <c r="BJ996">
        <v>1578.5</v>
      </c>
      <c r="BK996">
        <v>2559.6799999999998</v>
      </c>
      <c r="BL996">
        <v>1672</v>
      </c>
      <c r="BM996">
        <v>0</v>
      </c>
      <c r="BN996">
        <v>0</v>
      </c>
      <c r="BO996">
        <v>0</v>
      </c>
      <c r="BP996">
        <v>0</v>
      </c>
      <c r="BQ996">
        <v>0</v>
      </c>
      <c r="BR996">
        <v>0</v>
      </c>
      <c r="BS996">
        <v>0</v>
      </c>
      <c r="BT996">
        <v>0</v>
      </c>
      <c r="BU996">
        <v>0</v>
      </c>
      <c r="BV996">
        <v>0</v>
      </c>
      <c r="BW996">
        <v>0</v>
      </c>
      <c r="BX996">
        <v>0</v>
      </c>
      <c r="BY996">
        <v>0</v>
      </c>
      <c r="BZ996">
        <v>5916</v>
      </c>
      <c r="CA996">
        <v>0</v>
      </c>
      <c r="CB996">
        <v>0</v>
      </c>
      <c r="CC996">
        <v>0</v>
      </c>
      <c r="CD996">
        <v>0</v>
      </c>
      <c r="CE996">
        <v>0</v>
      </c>
      <c r="CF996">
        <v>0</v>
      </c>
      <c r="CG996">
        <v>0</v>
      </c>
      <c r="CH996">
        <v>0</v>
      </c>
      <c r="CI996">
        <v>0</v>
      </c>
      <c r="CJ996">
        <v>0</v>
      </c>
      <c r="CK996">
        <v>0</v>
      </c>
      <c r="CL996">
        <v>0</v>
      </c>
      <c r="CM996">
        <v>0</v>
      </c>
      <c r="CN996">
        <v>0</v>
      </c>
      <c r="CO996">
        <v>0</v>
      </c>
      <c r="CP996">
        <v>0</v>
      </c>
      <c r="CQ996">
        <v>0</v>
      </c>
      <c r="CR996">
        <v>0</v>
      </c>
      <c r="CS996">
        <v>0</v>
      </c>
      <c r="CT996">
        <v>0</v>
      </c>
      <c r="CU996">
        <v>0</v>
      </c>
      <c r="CV996">
        <v>0</v>
      </c>
      <c r="CW996">
        <v>0</v>
      </c>
      <c r="CX996">
        <v>0</v>
      </c>
      <c r="CY996">
        <v>0</v>
      </c>
      <c r="CZ996">
        <v>0</v>
      </c>
      <c r="DA996">
        <v>0</v>
      </c>
      <c r="DB996">
        <v>0</v>
      </c>
      <c r="DC996">
        <v>0</v>
      </c>
      <c r="DD996">
        <v>0</v>
      </c>
      <c r="DE996">
        <v>0</v>
      </c>
      <c r="DF996">
        <v>0</v>
      </c>
      <c r="DG996">
        <v>0</v>
      </c>
      <c r="DH996">
        <v>0</v>
      </c>
      <c r="DI996">
        <v>0</v>
      </c>
      <c r="DJ996">
        <v>0</v>
      </c>
      <c r="DK996">
        <v>0</v>
      </c>
      <c r="DL996">
        <v>0</v>
      </c>
      <c r="DM996">
        <v>0</v>
      </c>
      <c r="DN996">
        <v>0</v>
      </c>
      <c r="DO996">
        <v>0</v>
      </c>
      <c r="DP996">
        <v>0</v>
      </c>
      <c r="DQ996">
        <v>0</v>
      </c>
    </row>
    <row r="997" spans="1:121" x14ac:dyDescent="0.25">
      <c r="A997" t="s">
        <v>2932</v>
      </c>
      <c r="B997" t="s">
        <v>136</v>
      </c>
      <c r="C997" t="s">
        <v>137</v>
      </c>
      <c r="D997">
        <v>80</v>
      </c>
      <c r="E997" t="s">
        <v>138</v>
      </c>
      <c r="F997" t="s">
        <v>2931</v>
      </c>
      <c r="G997" s="65">
        <v>31476</v>
      </c>
      <c r="H997" t="s">
        <v>141</v>
      </c>
      <c r="I997" t="s">
        <v>142</v>
      </c>
      <c r="J997" s="66">
        <v>200019606078549</v>
      </c>
      <c r="K997" t="s">
        <v>143</v>
      </c>
      <c r="L997">
        <v>4</v>
      </c>
      <c r="M997" s="65">
        <v>45663</v>
      </c>
      <c r="N997" t="s">
        <v>403</v>
      </c>
      <c r="O997" t="s">
        <v>404</v>
      </c>
      <c r="P997" t="s">
        <v>403</v>
      </c>
      <c r="Q997" t="s">
        <v>404</v>
      </c>
      <c r="R997">
        <v>1</v>
      </c>
      <c r="S997" t="s">
        <v>146</v>
      </c>
      <c r="T997" t="s">
        <v>147</v>
      </c>
      <c r="U997" t="s">
        <v>148</v>
      </c>
      <c r="V997" t="s">
        <v>149</v>
      </c>
      <c r="W997" t="s">
        <v>150</v>
      </c>
      <c r="X997">
        <v>1500</v>
      </c>
      <c r="Y997" t="s">
        <v>264</v>
      </c>
      <c r="Z997" t="s">
        <v>152</v>
      </c>
      <c r="AA997" t="s">
        <v>153</v>
      </c>
      <c r="AB997" t="s">
        <v>154</v>
      </c>
      <c r="AC997" t="s">
        <v>155</v>
      </c>
      <c r="AF997" t="s">
        <v>188</v>
      </c>
      <c r="AG997" t="s">
        <v>189</v>
      </c>
      <c r="AP997" t="s">
        <v>158</v>
      </c>
      <c r="AQ997" t="s">
        <v>159</v>
      </c>
      <c r="AR997">
        <v>2025</v>
      </c>
      <c r="AS997">
        <v>12</v>
      </c>
      <c r="AT997" s="65">
        <v>45669</v>
      </c>
      <c r="AU997" t="s">
        <v>160</v>
      </c>
      <c r="AV997" t="s">
        <v>161</v>
      </c>
      <c r="AW997" t="s">
        <v>162</v>
      </c>
      <c r="AX997">
        <v>80000</v>
      </c>
      <c r="AY997">
        <v>0</v>
      </c>
      <c r="AZ997">
        <v>0</v>
      </c>
      <c r="BA997">
        <v>0</v>
      </c>
      <c r="BB997">
        <v>0</v>
      </c>
      <c r="BC997">
        <v>0</v>
      </c>
      <c r="BD997">
        <v>0</v>
      </c>
      <c r="BE997">
        <v>0</v>
      </c>
      <c r="BF997">
        <v>0</v>
      </c>
      <c r="BG997">
        <v>0</v>
      </c>
      <c r="BH997">
        <v>0</v>
      </c>
      <c r="BI997">
        <v>0</v>
      </c>
      <c r="BJ997">
        <v>2296</v>
      </c>
      <c r="BK997">
        <v>6920.92</v>
      </c>
      <c r="BL997">
        <v>2432</v>
      </c>
      <c r="BM997">
        <v>0</v>
      </c>
      <c r="BN997">
        <v>0</v>
      </c>
      <c r="BO997">
        <v>1919.78</v>
      </c>
      <c r="BP997">
        <v>0</v>
      </c>
      <c r="BQ997">
        <v>0</v>
      </c>
      <c r="BR997">
        <v>0</v>
      </c>
      <c r="BS997">
        <v>0</v>
      </c>
      <c r="BT997">
        <v>0</v>
      </c>
      <c r="BU997">
        <v>0</v>
      </c>
      <c r="BV997">
        <v>0</v>
      </c>
      <c r="BW997">
        <v>0</v>
      </c>
      <c r="BX997">
        <v>0</v>
      </c>
      <c r="BY997">
        <v>0</v>
      </c>
      <c r="BZ997">
        <v>14466</v>
      </c>
      <c r="CA997">
        <v>0</v>
      </c>
      <c r="CB997">
        <v>0</v>
      </c>
      <c r="CC997">
        <v>0</v>
      </c>
      <c r="CD997">
        <v>0</v>
      </c>
      <c r="CE997">
        <v>0</v>
      </c>
      <c r="CF997">
        <v>0</v>
      </c>
      <c r="CG997">
        <v>0</v>
      </c>
      <c r="CH997">
        <v>0</v>
      </c>
      <c r="CI997">
        <v>0</v>
      </c>
      <c r="CJ997">
        <v>0</v>
      </c>
      <c r="CK997">
        <v>0</v>
      </c>
      <c r="CL997">
        <v>0</v>
      </c>
      <c r="CM997">
        <v>0</v>
      </c>
      <c r="CN997">
        <v>0</v>
      </c>
      <c r="CO997">
        <v>0</v>
      </c>
      <c r="CP997">
        <v>0</v>
      </c>
      <c r="CQ997">
        <v>0</v>
      </c>
      <c r="CR997">
        <v>0</v>
      </c>
      <c r="CS997">
        <v>0</v>
      </c>
      <c r="CT997">
        <v>0</v>
      </c>
      <c r="CU997">
        <v>0</v>
      </c>
      <c r="CV997">
        <v>0</v>
      </c>
      <c r="CW997">
        <v>0</v>
      </c>
      <c r="CX997">
        <v>0</v>
      </c>
      <c r="CY997">
        <v>0</v>
      </c>
      <c r="CZ997">
        <v>0</v>
      </c>
      <c r="DA997">
        <v>0</v>
      </c>
      <c r="DB997">
        <v>0</v>
      </c>
      <c r="DC997">
        <v>0</v>
      </c>
      <c r="DD997">
        <v>0</v>
      </c>
      <c r="DE997">
        <v>0</v>
      </c>
      <c r="DF997">
        <v>0</v>
      </c>
      <c r="DG997">
        <v>0</v>
      </c>
      <c r="DH997">
        <v>0</v>
      </c>
      <c r="DI997">
        <v>0</v>
      </c>
      <c r="DJ997">
        <v>0</v>
      </c>
      <c r="DK997">
        <v>0</v>
      </c>
      <c r="DL997">
        <v>0</v>
      </c>
      <c r="DM997">
        <v>0</v>
      </c>
      <c r="DN997">
        <v>0</v>
      </c>
      <c r="DO997">
        <v>0</v>
      </c>
      <c r="DP997">
        <v>0</v>
      </c>
      <c r="DQ997">
        <v>0</v>
      </c>
    </row>
    <row r="998" spans="1:121" x14ac:dyDescent="0.25">
      <c r="A998" t="s">
        <v>2934</v>
      </c>
      <c r="B998" t="s">
        <v>136</v>
      </c>
      <c r="C998" t="s">
        <v>137</v>
      </c>
      <c r="D998">
        <v>165</v>
      </c>
      <c r="E998" t="s">
        <v>138</v>
      </c>
      <c r="F998" t="s">
        <v>2933</v>
      </c>
      <c r="G998" s="65">
        <v>14619</v>
      </c>
      <c r="H998" t="s">
        <v>166</v>
      </c>
      <c r="I998" t="s">
        <v>142</v>
      </c>
      <c r="J998" s="66">
        <v>200010130385903</v>
      </c>
      <c r="K998" t="s">
        <v>143</v>
      </c>
      <c r="L998">
        <v>4</v>
      </c>
      <c r="M998" s="65">
        <v>45663</v>
      </c>
      <c r="N998" t="s">
        <v>144</v>
      </c>
      <c r="O998" t="s">
        <v>145</v>
      </c>
      <c r="P998" t="s">
        <v>144</v>
      </c>
      <c r="Q998" t="s">
        <v>145</v>
      </c>
      <c r="R998">
        <v>1</v>
      </c>
      <c r="S998" t="s">
        <v>146</v>
      </c>
      <c r="T998" t="s">
        <v>147</v>
      </c>
      <c r="U998" t="s">
        <v>148</v>
      </c>
      <c r="V998" t="s">
        <v>149</v>
      </c>
      <c r="W998" t="s">
        <v>150</v>
      </c>
      <c r="X998">
        <v>1720</v>
      </c>
      <c r="Y998" t="s">
        <v>393</v>
      </c>
      <c r="AB998" t="s">
        <v>154</v>
      </c>
      <c r="AC998" t="s">
        <v>155</v>
      </c>
      <c r="AP998" t="s">
        <v>158</v>
      </c>
      <c r="AQ998" t="s">
        <v>159</v>
      </c>
      <c r="AR998">
        <v>2025</v>
      </c>
      <c r="AS998">
        <v>12</v>
      </c>
      <c r="AT998" s="65">
        <v>45669</v>
      </c>
      <c r="AU998" t="s">
        <v>160</v>
      </c>
      <c r="AV998" t="s">
        <v>161</v>
      </c>
      <c r="AW998" t="s">
        <v>162</v>
      </c>
      <c r="AX998">
        <v>27494.78</v>
      </c>
      <c r="AY998">
        <v>0</v>
      </c>
      <c r="AZ998">
        <v>0</v>
      </c>
      <c r="BA998">
        <v>0</v>
      </c>
      <c r="BB998">
        <v>0</v>
      </c>
      <c r="BC998">
        <v>0</v>
      </c>
      <c r="BD998">
        <v>0</v>
      </c>
      <c r="BE998">
        <v>0</v>
      </c>
      <c r="BF998">
        <v>0</v>
      </c>
      <c r="BG998">
        <v>0</v>
      </c>
      <c r="BH998">
        <v>0</v>
      </c>
      <c r="BI998">
        <v>0</v>
      </c>
      <c r="BJ998">
        <v>789.1</v>
      </c>
      <c r="BK998">
        <v>0</v>
      </c>
      <c r="BL998">
        <v>835.84</v>
      </c>
      <c r="BM998">
        <v>0</v>
      </c>
      <c r="BN998">
        <v>0</v>
      </c>
      <c r="BO998">
        <v>0</v>
      </c>
      <c r="BP998">
        <v>0</v>
      </c>
      <c r="BQ998">
        <v>0</v>
      </c>
      <c r="BR998">
        <v>0</v>
      </c>
      <c r="BS998">
        <v>0</v>
      </c>
      <c r="BT998">
        <v>0</v>
      </c>
      <c r="BU998">
        <v>0</v>
      </c>
      <c r="BV998">
        <v>0</v>
      </c>
      <c r="BW998">
        <v>0</v>
      </c>
      <c r="BX998">
        <v>0</v>
      </c>
      <c r="BY998">
        <v>0</v>
      </c>
      <c r="BZ998">
        <v>13252.68</v>
      </c>
      <c r="CA998">
        <v>0</v>
      </c>
      <c r="CB998">
        <v>0</v>
      </c>
      <c r="CC998">
        <v>0</v>
      </c>
      <c r="CD998">
        <v>0</v>
      </c>
      <c r="CE998">
        <v>0</v>
      </c>
      <c r="CF998">
        <v>0</v>
      </c>
      <c r="CG998">
        <v>0</v>
      </c>
      <c r="CH998">
        <v>0</v>
      </c>
      <c r="CI998">
        <v>0</v>
      </c>
      <c r="CJ998">
        <v>0</v>
      </c>
      <c r="CK998">
        <v>0</v>
      </c>
      <c r="CL998">
        <v>0</v>
      </c>
      <c r="CM998">
        <v>0</v>
      </c>
      <c r="CN998">
        <v>0</v>
      </c>
      <c r="CO998">
        <v>0</v>
      </c>
      <c r="CP998">
        <v>0</v>
      </c>
      <c r="CQ998">
        <v>0</v>
      </c>
      <c r="CR998">
        <v>0</v>
      </c>
      <c r="CS998">
        <v>0</v>
      </c>
      <c r="CT998">
        <v>0</v>
      </c>
      <c r="CU998">
        <v>0</v>
      </c>
      <c r="CV998">
        <v>0</v>
      </c>
      <c r="CW998">
        <v>0</v>
      </c>
      <c r="CX998">
        <v>0</v>
      </c>
      <c r="CY998">
        <v>0</v>
      </c>
      <c r="CZ998">
        <v>0</v>
      </c>
      <c r="DA998">
        <v>0</v>
      </c>
      <c r="DB998">
        <v>0</v>
      </c>
      <c r="DC998">
        <v>0</v>
      </c>
      <c r="DD998">
        <v>0</v>
      </c>
      <c r="DE998">
        <v>0</v>
      </c>
      <c r="DF998">
        <v>0</v>
      </c>
      <c r="DG998">
        <v>0</v>
      </c>
      <c r="DH998">
        <v>0</v>
      </c>
      <c r="DI998">
        <v>0</v>
      </c>
      <c r="DJ998">
        <v>0</v>
      </c>
      <c r="DK998">
        <v>0</v>
      </c>
      <c r="DL998">
        <v>0</v>
      </c>
      <c r="DM998">
        <v>0</v>
      </c>
      <c r="DN998">
        <v>0</v>
      </c>
      <c r="DO998">
        <v>0</v>
      </c>
      <c r="DP998">
        <v>0</v>
      </c>
      <c r="DQ998">
        <v>0</v>
      </c>
    </row>
    <row r="999" spans="1:121" x14ac:dyDescent="0.25">
      <c r="A999" t="s">
        <v>2936</v>
      </c>
      <c r="B999" t="s">
        <v>136</v>
      </c>
      <c r="C999" t="s">
        <v>137</v>
      </c>
      <c r="D999">
        <v>323</v>
      </c>
      <c r="E999" t="s">
        <v>138</v>
      </c>
      <c r="F999" t="s">
        <v>2935</v>
      </c>
      <c r="G999" s="65">
        <v>35770</v>
      </c>
      <c r="H999" t="s">
        <v>166</v>
      </c>
      <c r="I999" t="s">
        <v>142</v>
      </c>
      <c r="J999" s="66">
        <v>200019605662985</v>
      </c>
      <c r="K999" t="s">
        <v>143</v>
      </c>
      <c r="L999">
        <v>3</v>
      </c>
      <c r="M999" s="65">
        <v>45663</v>
      </c>
      <c r="N999" t="s">
        <v>200</v>
      </c>
      <c r="O999" t="s">
        <v>201</v>
      </c>
      <c r="P999" t="s">
        <v>200</v>
      </c>
      <c r="Q999" t="s">
        <v>201</v>
      </c>
      <c r="R999">
        <v>1</v>
      </c>
      <c r="S999" t="s">
        <v>146</v>
      </c>
      <c r="T999" t="s">
        <v>147</v>
      </c>
      <c r="U999" t="s">
        <v>148</v>
      </c>
      <c r="V999" t="s">
        <v>149</v>
      </c>
      <c r="W999" t="s">
        <v>150</v>
      </c>
      <c r="X999">
        <v>3978</v>
      </c>
      <c r="Y999" t="s">
        <v>228</v>
      </c>
      <c r="Z999" t="s">
        <v>193</v>
      </c>
      <c r="AA999" t="s">
        <v>194</v>
      </c>
      <c r="AB999" t="s">
        <v>195</v>
      </c>
      <c r="AC999" t="s">
        <v>196</v>
      </c>
      <c r="AF999" t="s">
        <v>156</v>
      </c>
      <c r="AG999" t="s">
        <v>157</v>
      </c>
      <c r="AP999" t="s">
        <v>158</v>
      </c>
      <c r="AQ999" t="s">
        <v>159</v>
      </c>
      <c r="AR999">
        <v>2025</v>
      </c>
      <c r="AS999">
        <v>12</v>
      </c>
      <c r="AT999" s="65">
        <v>45669</v>
      </c>
      <c r="AU999" t="s">
        <v>160</v>
      </c>
      <c r="AV999" t="s">
        <v>161</v>
      </c>
      <c r="AW999" t="s">
        <v>162</v>
      </c>
      <c r="AX999">
        <v>75000</v>
      </c>
      <c r="AY999">
        <v>0</v>
      </c>
      <c r="AZ999">
        <v>0</v>
      </c>
      <c r="BA999">
        <v>0</v>
      </c>
      <c r="BB999">
        <v>0</v>
      </c>
      <c r="BC999">
        <v>0</v>
      </c>
      <c r="BD999">
        <v>0</v>
      </c>
      <c r="BE999">
        <v>0</v>
      </c>
      <c r="BF999">
        <v>0</v>
      </c>
      <c r="BG999">
        <v>0</v>
      </c>
      <c r="BH999">
        <v>0</v>
      </c>
      <c r="BI999">
        <v>0</v>
      </c>
      <c r="BJ999">
        <v>2152.5</v>
      </c>
      <c r="BK999">
        <v>6309.38</v>
      </c>
      <c r="BL999">
        <v>2280</v>
      </c>
      <c r="BM999">
        <v>0</v>
      </c>
      <c r="BN999">
        <v>0</v>
      </c>
      <c r="BO999">
        <v>0</v>
      </c>
      <c r="BP999">
        <v>0</v>
      </c>
      <c r="BQ999">
        <v>0</v>
      </c>
      <c r="BR999">
        <v>0</v>
      </c>
      <c r="BS999">
        <v>0</v>
      </c>
      <c r="BT999">
        <v>0</v>
      </c>
      <c r="BU999">
        <v>0</v>
      </c>
      <c r="BV999">
        <v>0</v>
      </c>
      <c r="BW999">
        <v>0</v>
      </c>
      <c r="BX999">
        <v>0</v>
      </c>
      <c r="BY999">
        <v>0</v>
      </c>
      <c r="BZ999">
        <v>6316</v>
      </c>
      <c r="CA999">
        <v>0</v>
      </c>
      <c r="CB999">
        <v>0</v>
      </c>
      <c r="CC999">
        <v>0</v>
      </c>
      <c r="CD999">
        <v>0</v>
      </c>
      <c r="CE999">
        <v>0</v>
      </c>
      <c r="CF999">
        <v>0</v>
      </c>
      <c r="CG999">
        <v>0</v>
      </c>
      <c r="CH999">
        <v>0</v>
      </c>
      <c r="CI999">
        <v>0</v>
      </c>
      <c r="CJ999">
        <v>0</v>
      </c>
      <c r="CK999">
        <v>0</v>
      </c>
      <c r="CL999">
        <v>0</v>
      </c>
      <c r="CM999">
        <v>0</v>
      </c>
      <c r="CN999">
        <v>0</v>
      </c>
      <c r="CO999">
        <v>0</v>
      </c>
      <c r="CP999">
        <v>0</v>
      </c>
      <c r="CQ999">
        <v>0</v>
      </c>
      <c r="CR999">
        <v>0</v>
      </c>
      <c r="CS999">
        <v>0</v>
      </c>
      <c r="CT999">
        <v>0</v>
      </c>
      <c r="CU999">
        <v>0</v>
      </c>
      <c r="CV999">
        <v>0</v>
      </c>
      <c r="CW999">
        <v>0</v>
      </c>
      <c r="CX999">
        <v>0</v>
      </c>
      <c r="CY999">
        <v>0</v>
      </c>
      <c r="CZ999">
        <v>0</v>
      </c>
      <c r="DA999">
        <v>0</v>
      </c>
      <c r="DB999">
        <v>0</v>
      </c>
      <c r="DC999">
        <v>0</v>
      </c>
      <c r="DD999">
        <v>0</v>
      </c>
      <c r="DE999">
        <v>0</v>
      </c>
      <c r="DF999">
        <v>0</v>
      </c>
      <c r="DG999">
        <v>0</v>
      </c>
      <c r="DH999">
        <v>0</v>
      </c>
      <c r="DI999">
        <v>0</v>
      </c>
      <c r="DJ999">
        <v>0</v>
      </c>
      <c r="DK999">
        <v>0</v>
      </c>
      <c r="DL999">
        <v>0</v>
      </c>
      <c r="DM999">
        <v>0</v>
      </c>
      <c r="DN999">
        <v>0</v>
      </c>
      <c r="DO999">
        <v>0</v>
      </c>
      <c r="DP999">
        <v>0</v>
      </c>
      <c r="DQ999">
        <v>0</v>
      </c>
    </row>
    <row r="1000" spans="1:121" x14ac:dyDescent="0.25">
      <c r="A1000" t="s">
        <v>2938</v>
      </c>
      <c r="B1000" t="s">
        <v>136</v>
      </c>
      <c r="C1000" t="s">
        <v>137</v>
      </c>
      <c r="D1000">
        <v>77</v>
      </c>
      <c r="E1000" t="s">
        <v>138</v>
      </c>
      <c r="F1000" t="s">
        <v>2937</v>
      </c>
      <c r="G1000" s="65">
        <v>33912</v>
      </c>
      <c r="H1000" t="s">
        <v>141</v>
      </c>
      <c r="I1000" t="s">
        <v>142</v>
      </c>
      <c r="J1000" s="66">
        <v>8900039851</v>
      </c>
      <c r="K1000" t="s">
        <v>143</v>
      </c>
      <c r="L1000">
        <v>1</v>
      </c>
      <c r="M1000" s="65">
        <v>45667</v>
      </c>
      <c r="N1000" t="s">
        <v>246</v>
      </c>
      <c r="O1000" t="s">
        <v>247</v>
      </c>
      <c r="P1000" t="s">
        <v>246</v>
      </c>
      <c r="Q1000" t="s">
        <v>247</v>
      </c>
      <c r="R1000">
        <v>34</v>
      </c>
      <c r="S1000" t="s">
        <v>169</v>
      </c>
      <c r="T1000" t="s">
        <v>147</v>
      </c>
      <c r="U1000" t="s">
        <v>148</v>
      </c>
      <c r="V1000" t="s">
        <v>149</v>
      </c>
      <c r="W1000" t="s">
        <v>150</v>
      </c>
      <c r="X1000">
        <v>2210</v>
      </c>
      <c r="Y1000" t="s">
        <v>170</v>
      </c>
      <c r="AB1000" t="s">
        <v>154</v>
      </c>
      <c r="AC1000" t="s">
        <v>155</v>
      </c>
      <c r="AP1000" t="s">
        <v>158</v>
      </c>
      <c r="AQ1000" t="s">
        <v>159</v>
      </c>
      <c r="AR1000">
        <v>2025</v>
      </c>
      <c r="AS1000">
        <v>12</v>
      </c>
      <c r="AT1000" s="65">
        <v>45669</v>
      </c>
      <c r="AU1000" t="s">
        <v>160</v>
      </c>
      <c r="AV1000" t="s">
        <v>161</v>
      </c>
      <c r="AW1000" t="s">
        <v>171</v>
      </c>
      <c r="AX1000">
        <v>0</v>
      </c>
      <c r="AY1000">
        <v>0</v>
      </c>
      <c r="AZ1000">
        <v>0</v>
      </c>
      <c r="BA1000">
        <v>0</v>
      </c>
      <c r="BB1000">
        <v>0</v>
      </c>
      <c r="BC1000">
        <v>0</v>
      </c>
      <c r="BD1000">
        <v>0</v>
      </c>
      <c r="BE1000">
        <v>0</v>
      </c>
      <c r="BF1000">
        <v>0</v>
      </c>
      <c r="BG1000">
        <v>0</v>
      </c>
      <c r="BH1000">
        <v>0</v>
      </c>
      <c r="BI1000">
        <v>0</v>
      </c>
      <c r="BJ1000">
        <v>1435</v>
      </c>
      <c r="BK1000">
        <v>1854</v>
      </c>
      <c r="BL1000">
        <v>1520</v>
      </c>
      <c r="BM1000">
        <v>0</v>
      </c>
      <c r="BN1000">
        <v>0</v>
      </c>
      <c r="BO1000">
        <v>0</v>
      </c>
      <c r="BP1000">
        <v>0</v>
      </c>
      <c r="BQ1000">
        <v>0</v>
      </c>
      <c r="BR1000">
        <v>0</v>
      </c>
      <c r="BS1000">
        <v>0</v>
      </c>
      <c r="BT1000">
        <v>0</v>
      </c>
      <c r="BU1000">
        <v>0</v>
      </c>
      <c r="BV1000">
        <v>0</v>
      </c>
      <c r="BW1000">
        <v>0</v>
      </c>
      <c r="BX1000">
        <v>0</v>
      </c>
      <c r="BY1000">
        <v>0</v>
      </c>
      <c r="BZ1000">
        <v>0</v>
      </c>
      <c r="CA1000">
        <v>0</v>
      </c>
      <c r="CB1000">
        <v>0</v>
      </c>
      <c r="CC1000">
        <v>0</v>
      </c>
      <c r="CD1000">
        <v>0</v>
      </c>
      <c r="CE1000">
        <v>0</v>
      </c>
      <c r="CF1000">
        <v>0</v>
      </c>
      <c r="CG1000">
        <v>0</v>
      </c>
      <c r="CH1000">
        <v>0</v>
      </c>
      <c r="CI1000">
        <v>0</v>
      </c>
      <c r="CJ1000">
        <v>0</v>
      </c>
      <c r="CK1000">
        <v>0</v>
      </c>
      <c r="CL1000">
        <v>0</v>
      </c>
      <c r="CM1000">
        <v>0</v>
      </c>
      <c r="CN1000">
        <v>0</v>
      </c>
      <c r="CO1000">
        <v>0</v>
      </c>
      <c r="CP1000">
        <v>0</v>
      </c>
      <c r="CQ1000">
        <v>0</v>
      </c>
      <c r="CR1000">
        <v>0</v>
      </c>
      <c r="CS1000">
        <v>0</v>
      </c>
      <c r="CT1000">
        <v>0</v>
      </c>
      <c r="CU1000">
        <v>0</v>
      </c>
      <c r="CV1000">
        <v>0</v>
      </c>
      <c r="CW1000">
        <v>0</v>
      </c>
      <c r="CX1000">
        <v>0</v>
      </c>
      <c r="CY1000">
        <v>0</v>
      </c>
      <c r="CZ1000">
        <v>0</v>
      </c>
      <c r="DA1000">
        <v>0</v>
      </c>
      <c r="DB1000">
        <v>0</v>
      </c>
      <c r="DC1000">
        <v>0</v>
      </c>
      <c r="DD1000">
        <v>0</v>
      </c>
      <c r="DE1000">
        <v>0</v>
      </c>
      <c r="DF1000">
        <v>0</v>
      </c>
      <c r="DG1000">
        <v>0</v>
      </c>
      <c r="DH1000">
        <v>0</v>
      </c>
      <c r="DI1000">
        <v>0</v>
      </c>
      <c r="DJ1000">
        <v>0</v>
      </c>
      <c r="DK1000">
        <v>0</v>
      </c>
      <c r="DL1000">
        <v>0</v>
      </c>
      <c r="DM1000">
        <v>0</v>
      </c>
      <c r="DN1000">
        <v>0</v>
      </c>
      <c r="DO1000">
        <v>0</v>
      </c>
      <c r="DP1000">
        <v>0</v>
      </c>
      <c r="DQ1000">
        <v>0</v>
      </c>
    </row>
    <row r="1001" spans="1:121" x14ac:dyDescent="0.25">
      <c r="A1001" t="s">
        <v>2940</v>
      </c>
      <c r="B1001" t="s">
        <v>136</v>
      </c>
      <c r="C1001" t="s">
        <v>137</v>
      </c>
      <c r="D1001">
        <v>414</v>
      </c>
      <c r="E1001" t="s">
        <v>138</v>
      </c>
      <c r="F1001" t="s">
        <v>2939</v>
      </c>
      <c r="G1001" t="s">
        <v>2941</v>
      </c>
      <c r="H1001" t="s">
        <v>166</v>
      </c>
      <c r="I1001" t="s">
        <v>142</v>
      </c>
      <c r="J1001" s="66">
        <v>9603732522</v>
      </c>
      <c r="K1001" t="s">
        <v>143</v>
      </c>
      <c r="L1001">
        <v>1</v>
      </c>
      <c r="M1001" s="65">
        <v>45669</v>
      </c>
      <c r="N1001" t="s">
        <v>144</v>
      </c>
      <c r="O1001" t="s">
        <v>145</v>
      </c>
      <c r="P1001" t="s">
        <v>144</v>
      </c>
      <c r="Q1001" t="s">
        <v>145</v>
      </c>
      <c r="R1001">
        <v>1</v>
      </c>
      <c r="S1001" t="s">
        <v>146</v>
      </c>
      <c r="T1001" t="s">
        <v>147</v>
      </c>
      <c r="U1001" t="s">
        <v>148</v>
      </c>
      <c r="V1001" t="s">
        <v>149</v>
      </c>
      <c r="W1001" t="s">
        <v>150</v>
      </c>
      <c r="X1001">
        <v>3209</v>
      </c>
      <c r="Y1001" t="s">
        <v>222</v>
      </c>
      <c r="AB1001" t="s">
        <v>154</v>
      </c>
      <c r="AC1001" t="s">
        <v>155</v>
      </c>
      <c r="AP1001" t="s">
        <v>158</v>
      </c>
      <c r="AQ1001" t="s">
        <v>159</v>
      </c>
      <c r="AR1001">
        <v>2025</v>
      </c>
      <c r="AS1001">
        <v>12</v>
      </c>
      <c r="AT1001" s="65">
        <v>45669</v>
      </c>
      <c r="AU1001" t="s">
        <v>160</v>
      </c>
      <c r="AV1001" t="s">
        <v>161</v>
      </c>
      <c r="AW1001" t="s">
        <v>162</v>
      </c>
      <c r="AX1001">
        <v>25000</v>
      </c>
      <c r="AY1001">
        <v>0</v>
      </c>
      <c r="AZ1001">
        <v>0</v>
      </c>
      <c r="BA1001">
        <v>0</v>
      </c>
      <c r="BB1001">
        <v>0</v>
      </c>
      <c r="BC1001">
        <v>0</v>
      </c>
      <c r="BD1001">
        <v>0</v>
      </c>
      <c r="BE1001">
        <v>0</v>
      </c>
      <c r="BF1001">
        <v>0</v>
      </c>
      <c r="BG1001">
        <v>0</v>
      </c>
      <c r="BH1001">
        <v>0</v>
      </c>
      <c r="BI1001">
        <v>0</v>
      </c>
      <c r="BJ1001">
        <v>717.5</v>
      </c>
      <c r="BK1001">
        <v>0</v>
      </c>
      <c r="BL1001">
        <v>760</v>
      </c>
      <c r="BM1001">
        <v>0</v>
      </c>
      <c r="BN1001">
        <v>0</v>
      </c>
      <c r="BO1001">
        <v>0</v>
      </c>
      <c r="BP1001">
        <v>0</v>
      </c>
      <c r="BQ1001">
        <v>0</v>
      </c>
      <c r="BR1001">
        <v>0</v>
      </c>
      <c r="BS1001">
        <v>0</v>
      </c>
      <c r="BT1001">
        <v>0</v>
      </c>
      <c r="BU1001">
        <v>0</v>
      </c>
      <c r="BV1001">
        <v>0</v>
      </c>
      <c r="BW1001">
        <v>0</v>
      </c>
      <c r="BX1001">
        <v>0</v>
      </c>
      <c r="BY1001">
        <v>0</v>
      </c>
      <c r="BZ1001">
        <v>0</v>
      </c>
      <c r="CA1001">
        <v>0</v>
      </c>
      <c r="CB1001">
        <v>0</v>
      </c>
      <c r="CC1001">
        <v>0</v>
      </c>
      <c r="CD1001">
        <v>0</v>
      </c>
      <c r="CE1001">
        <v>0</v>
      </c>
      <c r="CF1001">
        <v>0</v>
      </c>
      <c r="CG1001">
        <v>0</v>
      </c>
      <c r="CH1001">
        <v>0</v>
      </c>
      <c r="CI1001">
        <v>0</v>
      </c>
      <c r="CJ1001">
        <v>0</v>
      </c>
      <c r="CK1001">
        <v>0</v>
      </c>
      <c r="CL1001">
        <v>0</v>
      </c>
      <c r="CM1001">
        <v>0</v>
      </c>
      <c r="CN1001">
        <v>0</v>
      </c>
      <c r="CO1001">
        <v>0</v>
      </c>
      <c r="CP1001">
        <v>0</v>
      </c>
      <c r="CQ1001">
        <v>0</v>
      </c>
      <c r="CR1001">
        <v>0</v>
      </c>
      <c r="CS1001">
        <v>0</v>
      </c>
      <c r="CT1001">
        <v>0</v>
      </c>
      <c r="CU1001">
        <v>0</v>
      </c>
      <c r="CV1001">
        <v>0</v>
      </c>
      <c r="CW1001">
        <v>0</v>
      </c>
      <c r="CX1001">
        <v>0</v>
      </c>
      <c r="CY1001">
        <v>0</v>
      </c>
      <c r="CZ1001">
        <v>0</v>
      </c>
      <c r="DA1001">
        <v>0</v>
      </c>
      <c r="DB1001">
        <v>0</v>
      </c>
      <c r="DC1001">
        <v>0</v>
      </c>
      <c r="DD1001">
        <v>0</v>
      </c>
      <c r="DE1001">
        <v>0</v>
      </c>
      <c r="DF1001">
        <v>0</v>
      </c>
      <c r="DG1001">
        <v>0</v>
      </c>
      <c r="DH1001">
        <v>0</v>
      </c>
      <c r="DI1001">
        <v>0</v>
      </c>
      <c r="DJ1001">
        <v>0</v>
      </c>
      <c r="DK1001">
        <v>0</v>
      </c>
      <c r="DL1001">
        <v>0</v>
      </c>
      <c r="DM1001">
        <v>0</v>
      </c>
      <c r="DN1001">
        <v>0</v>
      </c>
      <c r="DO1001">
        <v>0</v>
      </c>
      <c r="DP1001">
        <v>0</v>
      </c>
      <c r="DQ1001">
        <v>0</v>
      </c>
    </row>
    <row r="1002" spans="1:121" x14ac:dyDescent="0.25">
      <c r="A1002" t="s">
        <v>2943</v>
      </c>
      <c r="B1002" t="s">
        <v>136</v>
      </c>
      <c r="C1002" t="s">
        <v>137</v>
      </c>
      <c r="D1002">
        <v>59</v>
      </c>
      <c r="E1002" t="s">
        <v>138</v>
      </c>
      <c r="F1002" t="s">
        <v>2942</v>
      </c>
      <c r="G1002" t="s">
        <v>2944</v>
      </c>
      <c r="H1002" t="s">
        <v>141</v>
      </c>
      <c r="I1002" t="s">
        <v>142</v>
      </c>
      <c r="J1002" s="66">
        <v>9605107734</v>
      </c>
      <c r="K1002" t="s">
        <v>143</v>
      </c>
      <c r="L1002">
        <v>1</v>
      </c>
      <c r="M1002" s="65">
        <v>45666</v>
      </c>
      <c r="N1002" t="s">
        <v>367</v>
      </c>
      <c r="O1002" t="s">
        <v>368</v>
      </c>
      <c r="P1002" t="s">
        <v>367</v>
      </c>
      <c r="Q1002" t="s">
        <v>368</v>
      </c>
      <c r="R1002">
        <v>34</v>
      </c>
      <c r="S1002" t="s">
        <v>169</v>
      </c>
      <c r="T1002" t="s">
        <v>147</v>
      </c>
      <c r="U1002" t="s">
        <v>148</v>
      </c>
      <c r="V1002" t="s">
        <v>149</v>
      </c>
      <c r="W1002" t="s">
        <v>150</v>
      </c>
      <c r="X1002">
        <v>1910</v>
      </c>
      <c r="Y1002" t="s">
        <v>233</v>
      </c>
      <c r="AB1002" t="s">
        <v>154</v>
      </c>
      <c r="AC1002" t="s">
        <v>155</v>
      </c>
      <c r="AP1002" t="s">
        <v>158</v>
      </c>
      <c r="AQ1002" t="s">
        <v>159</v>
      </c>
      <c r="AR1002">
        <v>2025</v>
      </c>
      <c r="AS1002">
        <v>12</v>
      </c>
      <c r="AT1002" s="65">
        <v>45669</v>
      </c>
      <c r="AU1002" t="s">
        <v>160</v>
      </c>
      <c r="AV1002" t="s">
        <v>161</v>
      </c>
      <c r="AW1002" t="s">
        <v>171</v>
      </c>
      <c r="AX1002">
        <v>0</v>
      </c>
      <c r="AY1002">
        <v>0</v>
      </c>
      <c r="AZ1002">
        <v>0</v>
      </c>
      <c r="BA1002">
        <v>0</v>
      </c>
      <c r="BB1002">
        <v>0</v>
      </c>
      <c r="BC1002">
        <v>0</v>
      </c>
      <c r="BD1002">
        <v>0</v>
      </c>
      <c r="BE1002">
        <v>0</v>
      </c>
      <c r="BF1002">
        <v>0</v>
      </c>
      <c r="BG1002">
        <v>0</v>
      </c>
      <c r="BH1002">
        <v>0</v>
      </c>
      <c r="BI1002">
        <v>0</v>
      </c>
      <c r="BJ1002">
        <v>1435</v>
      </c>
      <c r="BK1002">
        <v>1854</v>
      </c>
      <c r="BL1002">
        <v>1520</v>
      </c>
      <c r="BM1002">
        <v>0</v>
      </c>
      <c r="BN1002">
        <v>0</v>
      </c>
      <c r="BO1002">
        <v>0</v>
      </c>
      <c r="BP1002">
        <v>0</v>
      </c>
      <c r="BQ1002">
        <v>0</v>
      </c>
      <c r="BR1002">
        <v>0</v>
      </c>
      <c r="BS1002">
        <v>0</v>
      </c>
      <c r="BT1002">
        <v>0</v>
      </c>
      <c r="BU1002">
        <v>0</v>
      </c>
      <c r="BV1002">
        <v>0</v>
      </c>
      <c r="BW1002">
        <v>0</v>
      </c>
      <c r="BX1002">
        <v>0</v>
      </c>
      <c r="BY1002">
        <v>0</v>
      </c>
      <c r="BZ1002">
        <v>0</v>
      </c>
      <c r="CA1002">
        <v>0</v>
      </c>
      <c r="CB1002">
        <v>0</v>
      </c>
      <c r="CC1002">
        <v>0</v>
      </c>
      <c r="CD1002">
        <v>0</v>
      </c>
      <c r="CE1002">
        <v>0</v>
      </c>
      <c r="CF1002">
        <v>0</v>
      </c>
      <c r="CG1002">
        <v>0</v>
      </c>
      <c r="CH1002">
        <v>0</v>
      </c>
      <c r="CI1002">
        <v>0</v>
      </c>
      <c r="CJ1002">
        <v>0</v>
      </c>
      <c r="CK1002">
        <v>0</v>
      </c>
      <c r="CL1002">
        <v>0</v>
      </c>
      <c r="CM1002">
        <v>0</v>
      </c>
      <c r="CN1002">
        <v>0</v>
      </c>
      <c r="CO1002">
        <v>0</v>
      </c>
      <c r="CP1002">
        <v>0</v>
      </c>
      <c r="CQ1002">
        <v>0</v>
      </c>
      <c r="CR1002">
        <v>0</v>
      </c>
      <c r="CS1002">
        <v>0</v>
      </c>
      <c r="CT1002">
        <v>0</v>
      </c>
      <c r="CU1002">
        <v>0</v>
      </c>
      <c r="CV1002">
        <v>0</v>
      </c>
      <c r="CW1002">
        <v>0</v>
      </c>
      <c r="CX1002">
        <v>0</v>
      </c>
      <c r="CY1002">
        <v>0</v>
      </c>
      <c r="CZ1002">
        <v>0</v>
      </c>
      <c r="DA1002">
        <v>0</v>
      </c>
      <c r="DB1002">
        <v>0</v>
      </c>
      <c r="DC1002">
        <v>0</v>
      </c>
      <c r="DD1002">
        <v>0</v>
      </c>
      <c r="DE1002">
        <v>0</v>
      </c>
      <c r="DF1002">
        <v>0</v>
      </c>
      <c r="DG1002">
        <v>0</v>
      </c>
      <c r="DH1002">
        <v>0</v>
      </c>
      <c r="DI1002">
        <v>0</v>
      </c>
      <c r="DJ1002">
        <v>0</v>
      </c>
      <c r="DK1002">
        <v>0</v>
      </c>
      <c r="DL1002">
        <v>0</v>
      </c>
      <c r="DM1002">
        <v>0</v>
      </c>
      <c r="DN1002">
        <v>0</v>
      </c>
      <c r="DO1002">
        <v>0</v>
      </c>
      <c r="DP1002">
        <v>0</v>
      </c>
      <c r="DQ1002">
        <v>0</v>
      </c>
    </row>
    <row r="1003" spans="1:121" x14ac:dyDescent="0.25">
      <c r="A1003" t="s">
        <v>2946</v>
      </c>
      <c r="B1003" t="s">
        <v>136</v>
      </c>
      <c r="C1003" t="s">
        <v>137</v>
      </c>
      <c r="D1003">
        <v>74</v>
      </c>
      <c r="E1003" t="s">
        <v>138</v>
      </c>
      <c r="F1003" t="s">
        <v>2945</v>
      </c>
      <c r="G1003" t="s">
        <v>2947</v>
      </c>
      <c r="H1003" t="s">
        <v>141</v>
      </c>
      <c r="I1003" t="s">
        <v>142</v>
      </c>
      <c r="J1003" s="66">
        <v>200019603544932</v>
      </c>
      <c r="K1003" t="s">
        <v>143</v>
      </c>
      <c r="L1003">
        <v>5</v>
      </c>
      <c r="M1003" s="65">
        <v>45663</v>
      </c>
      <c r="N1003" t="s">
        <v>144</v>
      </c>
      <c r="O1003" t="s">
        <v>145</v>
      </c>
      <c r="P1003" t="s">
        <v>144</v>
      </c>
      <c r="Q1003" t="s">
        <v>145</v>
      </c>
      <c r="R1003">
        <v>1</v>
      </c>
      <c r="S1003" t="s">
        <v>146</v>
      </c>
      <c r="T1003" t="s">
        <v>147</v>
      </c>
      <c r="U1003" t="s">
        <v>148</v>
      </c>
      <c r="V1003" t="s">
        <v>149</v>
      </c>
      <c r="W1003" t="s">
        <v>150</v>
      </c>
      <c r="X1003">
        <v>1110</v>
      </c>
      <c r="Y1003" t="s">
        <v>192</v>
      </c>
      <c r="Z1003" t="s">
        <v>193</v>
      </c>
      <c r="AA1003" t="s">
        <v>194</v>
      </c>
      <c r="AB1003" t="s">
        <v>195</v>
      </c>
      <c r="AC1003" t="s">
        <v>196</v>
      </c>
      <c r="AF1003" t="s">
        <v>156</v>
      </c>
      <c r="AG1003" t="s">
        <v>157</v>
      </c>
      <c r="AP1003" t="s">
        <v>158</v>
      </c>
      <c r="AQ1003" t="s">
        <v>159</v>
      </c>
      <c r="AR1003">
        <v>2025</v>
      </c>
      <c r="AS1003">
        <v>12</v>
      </c>
      <c r="AT1003" s="65">
        <v>45669</v>
      </c>
      <c r="AU1003" t="s">
        <v>160</v>
      </c>
      <c r="AV1003" t="s">
        <v>161</v>
      </c>
      <c r="AW1003" t="s">
        <v>162</v>
      </c>
      <c r="AX1003">
        <v>26250</v>
      </c>
      <c r="AY1003">
        <v>0</v>
      </c>
      <c r="AZ1003">
        <v>0</v>
      </c>
      <c r="BA1003">
        <v>0</v>
      </c>
      <c r="BB1003">
        <v>0</v>
      </c>
      <c r="BC1003">
        <v>0</v>
      </c>
      <c r="BD1003">
        <v>0</v>
      </c>
      <c r="BE1003">
        <v>0</v>
      </c>
      <c r="BF1003">
        <v>0</v>
      </c>
      <c r="BG1003">
        <v>0</v>
      </c>
      <c r="BH1003">
        <v>0</v>
      </c>
      <c r="BI1003">
        <v>0</v>
      </c>
      <c r="BJ1003">
        <v>753.38</v>
      </c>
      <c r="BK1003">
        <v>0</v>
      </c>
      <c r="BL1003">
        <v>798</v>
      </c>
      <c r="BM1003">
        <v>0</v>
      </c>
      <c r="BN1003">
        <v>0</v>
      </c>
      <c r="BO1003">
        <v>0</v>
      </c>
      <c r="BP1003">
        <v>0</v>
      </c>
      <c r="BQ1003">
        <v>0</v>
      </c>
      <c r="BR1003">
        <v>0</v>
      </c>
      <c r="BS1003">
        <v>0</v>
      </c>
      <c r="BT1003">
        <v>0</v>
      </c>
      <c r="BU1003">
        <v>0</v>
      </c>
      <c r="BV1003">
        <v>0</v>
      </c>
      <c r="BW1003">
        <v>0</v>
      </c>
      <c r="BX1003">
        <v>0</v>
      </c>
      <c r="BY1003">
        <v>0</v>
      </c>
      <c r="BZ1003">
        <v>14784.87</v>
      </c>
      <c r="CA1003">
        <v>0</v>
      </c>
      <c r="CB1003">
        <v>0</v>
      </c>
      <c r="CC1003">
        <v>0</v>
      </c>
      <c r="CD1003">
        <v>0</v>
      </c>
      <c r="CE1003">
        <v>0</v>
      </c>
      <c r="CF1003">
        <v>0</v>
      </c>
      <c r="CG1003">
        <v>0</v>
      </c>
      <c r="CH1003">
        <v>0</v>
      </c>
      <c r="CI1003">
        <v>0</v>
      </c>
      <c r="CJ1003">
        <v>0</v>
      </c>
      <c r="CK1003">
        <v>0</v>
      </c>
      <c r="CL1003">
        <v>0</v>
      </c>
      <c r="CM1003">
        <v>0</v>
      </c>
      <c r="CN1003">
        <v>0</v>
      </c>
      <c r="CO1003">
        <v>0</v>
      </c>
      <c r="CP1003">
        <v>0</v>
      </c>
      <c r="CQ1003">
        <v>0</v>
      </c>
      <c r="CR1003">
        <v>0</v>
      </c>
      <c r="CS1003">
        <v>0</v>
      </c>
      <c r="CT1003">
        <v>0</v>
      </c>
      <c r="CU1003">
        <v>0</v>
      </c>
      <c r="CV1003">
        <v>0</v>
      </c>
      <c r="CW1003">
        <v>0</v>
      </c>
      <c r="CX1003">
        <v>0</v>
      </c>
      <c r="CY1003">
        <v>0</v>
      </c>
      <c r="CZ1003">
        <v>0</v>
      </c>
      <c r="DA1003">
        <v>0</v>
      </c>
      <c r="DB1003">
        <v>0</v>
      </c>
      <c r="DC1003">
        <v>0</v>
      </c>
      <c r="DD1003">
        <v>0</v>
      </c>
      <c r="DE1003">
        <v>0</v>
      </c>
      <c r="DF1003">
        <v>0</v>
      </c>
      <c r="DG1003">
        <v>0</v>
      </c>
      <c r="DH1003">
        <v>0</v>
      </c>
      <c r="DI1003">
        <v>0</v>
      </c>
      <c r="DJ1003">
        <v>0</v>
      </c>
      <c r="DK1003">
        <v>0</v>
      </c>
      <c r="DL1003">
        <v>0</v>
      </c>
      <c r="DM1003">
        <v>0</v>
      </c>
      <c r="DN1003">
        <v>0</v>
      </c>
      <c r="DO1003">
        <v>0</v>
      </c>
      <c r="DP1003">
        <v>0</v>
      </c>
      <c r="DQ1003">
        <v>0</v>
      </c>
    </row>
    <row r="1004" spans="1:121" x14ac:dyDescent="0.25">
      <c r="A1004" t="s">
        <v>2949</v>
      </c>
      <c r="B1004" t="s">
        <v>136</v>
      </c>
      <c r="C1004" t="s">
        <v>137</v>
      </c>
      <c r="D1004">
        <v>128</v>
      </c>
      <c r="E1004" t="s">
        <v>138</v>
      </c>
      <c r="F1004" t="s">
        <v>2948</v>
      </c>
      <c r="G1004" t="s">
        <v>2950</v>
      </c>
      <c r="H1004" t="s">
        <v>141</v>
      </c>
      <c r="I1004" t="s">
        <v>142</v>
      </c>
      <c r="J1004" s="66">
        <v>200019605578502</v>
      </c>
      <c r="K1004" t="s">
        <v>143</v>
      </c>
      <c r="L1004">
        <v>4</v>
      </c>
      <c r="M1004" s="65">
        <v>45663</v>
      </c>
      <c r="N1004" t="s">
        <v>200</v>
      </c>
      <c r="O1004" t="s">
        <v>201</v>
      </c>
      <c r="P1004" t="s">
        <v>200</v>
      </c>
      <c r="Q1004" t="s">
        <v>201</v>
      </c>
      <c r="R1004">
        <v>1</v>
      </c>
      <c r="S1004" t="s">
        <v>146</v>
      </c>
      <c r="T1004" t="s">
        <v>147</v>
      </c>
      <c r="U1004" t="s">
        <v>148</v>
      </c>
      <c r="V1004" t="s">
        <v>149</v>
      </c>
      <c r="W1004" t="s">
        <v>150</v>
      </c>
      <c r="X1004">
        <v>1500</v>
      </c>
      <c r="Y1004" t="s">
        <v>264</v>
      </c>
      <c r="Z1004" t="s">
        <v>152</v>
      </c>
      <c r="AA1004" t="s">
        <v>153</v>
      </c>
      <c r="AB1004" t="s">
        <v>154</v>
      </c>
      <c r="AC1004" t="s">
        <v>155</v>
      </c>
      <c r="AF1004" t="s">
        <v>188</v>
      </c>
      <c r="AG1004" t="s">
        <v>189</v>
      </c>
      <c r="AP1004" t="s">
        <v>158</v>
      </c>
      <c r="AQ1004" t="s">
        <v>159</v>
      </c>
      <c r="AR1004">
        <v>2025</v>
      </c>
      <c r="AS1004">
        <v>12</v>
      </c>
      <c r="AT1004" s="65">
        <v>45669</v>
      </c>
      <c r="AU1004" t="s">
        <v>160</v>
      </c>
      <c r="AV1004" t="s">
        <v>161</v>
      </c>
      <c r="AW1004" t="s">
        <v>162</v>
      </c>
      <c r="AX1004">
        <v>70000</v>
      </c>
      <c r="AY1004">
        <v>0</v>
      </c>
      <c r="AZ1004">
        <v>0</v>
      </c>
      <c r="BA1004">
        <v>0</v>
      </c>
      <c r="BB1004">
        <v>0</v>
      </c>
      <c r="BC1004">
        <v>0</v>
      </c>
      <c r="BD1004">
        <v>0</v>
      </c>
      <c r="BE1004">
        <v>0</v>
      </c>
      <c r="BF1004">
        <v>0</v>
      </c>
      <c r="BG1004">
        <v>0</v>
      </c>
      <c r="BH1004">
        <v>0</v>
      </c>
      <c r="BI1004">
        <v>0</v>
      </c>
      <c r="BJ1004">
        <v>2009</v>
      </c>
      <c r="BK1004">
        <v>5368.48</v>
      </c>
      <c r="BL1004">
        <v>2128</v>
      </c>
      <c r="BM1004">
        <v>0</v>
      </c>
      <c r="BN1004">
        <v>0</v>
      </c>
      <c r="BO1004">
        <v>0</v>
      </c>
      <c r="BP1004">
        <v>0</v>
      </c>
      <c r="BQ1004">
        <v>0</v>
      </c>
      <c r="BR1004">
        <v>0</v>
      </c>
      <c r="BS1004">
        <v>0</v>
      </c>
      <c r="BT1004">
        <v>0</v>
      </c>
      <c r="BU1004">
        <v>0</v>
      </c>
      <c r="BV1004">
        <v>0</v>
      </c>
      <c r="BW1004">
        <v>0</v>
      </c>
      <c r="BX1004">
        <v>0</v>
      </c>
      <c r="BY1004">
        <v>0</v>
      </c>
      <c r="BZ1004">
        <v>0</v>
      </c>
      <c r="CA1004">
        <v>0</v>
      </c>
      <c r="CB1004">
        <v>0</v>
      </c>
      <c r="CC1004">
        <v>0</v>
      </c>
      <c r="CD1004">
        <v>0</v>
      </c>
      <c r="CE1004">
        <v>0</v>
      </c>
      <c r="CF1004">
        <v>0</v>
      </c>
      <c r="CG1004">
        <v>0</v>
      </c>
      <c r="CH1004">
        <v>0</v>
      </c>
      <c r="CI1004">
        <v>0</v>
      </c>
      <c r="CJ1004">
        <v>0</v>
      </c>
      <c r="CK1004">
        <v>0</v>
      </c>
      <c r="CL1004">
        <v>0</v>
      </c>
      <c r="CM1004">
        <v>0</v>
      </c>
      <c r="CN1004">
        <v>0</v>
      </c>
      <c r="CO1004">
        <v>0</v>
      </c>
      <c r="CP1004">
        <v>0</v>
      </c>
      <c r="CQ1004">
        <v>0</v>
      </c>
      <c r="CR1004">
        <v>0</v>
      </c>
      <c r="CS1004">
        <v>0</v>
      </c>
      <c r="CT1004">
        <v>0</v>
      </c>
      <c r="CU1004">
        <v>0</v>
      </c>
      <c r="CV1004">
        <v>0</v>
      </c>
      <c r="CW1004">
        <v>0</v>
      </c>
      <c r="CX1004">
        <v>0</v>
      </c>
      <c r="CY1004">
        <v>0</v>
      </c>
      <c r="CZ1004">
        <v>0</v>
      </c>
      <c r="DA1004">
        <v>0</v>
      </c>
      <c r="DB1004">
        <v>0</v>
      </c>
      <c r="DC1004">
        <v>0</v>
      </c>
      <c r="DD1004">
        <v>0</v>
      </c>
      <c r="DE1004">
        <v>0</v>
      </c>
      <c r="DF1004">
        <v>0</v>
      </c>
      <c r="DG1004">
        <v>0</v>
      </c>
      <c r="DH1004">
        <v>0</v>
      </c>
      <c r="DI1004">
        <v>0</v>
      </c>
      <c r="DJ1004">
        <v>0</v>
      </c>
      <c r="DK1004">
        <v>0</v>
      </c>
      <c r="DL1004">
        <v>0</v>
      </c>
      <c r="DM1004">
        <v>0</v>
      </c>
      <c r="DN1004">
        <v>0</v>
      </c>
      <c r="DO1004">
        <v>0</v>
      </c>
      <c r="DP1004">
        <v>0</v>
      </c>
      <c r="DQ1004">
        <v>0</v>
      </c>
    </row>
    <row r="1005" spans="1:121" x14ac:dyDescent="0.25">
      <c r="A1005" t="s">
        <v>2952</v>
      </c>
      <c r="B1005" t="s">
        <v>136</v>
      </c>
      <c r="C1005" t="s">
        <v>137</v>
      </c>
      <c r="D1005">
        <v>170</v>
      </c>
      <c r="E1005" t="s">
        <v>138</v>
      </c>
      <c r="F1005" t="s">
        <v>2951</v>
      </c>
      <c r="G1005" t="s">
        <v>2519</v>
      </c>
      <c r="H1005" t="s">
        <v>141</v>
      </c>
      <c r="I1005" t="s">
        <v>142</v>
      </c>
      <c r="J1005" s="66">
        <v>9605448207</v>
      </c>
      <c r="K1005" t="s">
        <v>143</v>
      </c>
      <c r="L1005">
        <v>1</v>
      </c>
      <c r="M1005" s="65">
        <v>45663</v>
      </c>
      <c r="N1005" t="s">
        <v>329</v>
      </c>
      <c r="O1005" t="s">
        <v>330</v>
      </c>
      <c r="P1005" t="s">
        <v>329</v>
      </c>
      <c r="Q1005" t="s">
        <v>330</v>
      </c>
      <c r="R1005">
        <v>1</v>
      </c>
      <c r="S1005" t="s">
        <v>146</v>
      </c>
      <c r="T1005" t="s">
        <v>147</v>
      </c>
      <c r="U1005" t="s">
        <v>148</v>
      </c>
      <c r="V1005" t="s">
        <v>149</v>
      </c>
      <c r="W1005" t="s">
        <v>150</v>
      </c>
      <c r="X1005">
        <v>1250</v>
      </c>
      <c r="Y1005" t="s">
        <v>495</v>
      </c>
      <c r="Z1005" t="s">
        <v>193</v>
      </c>
      <c r="AA1005" t="s">
        <v>194</v>
      </c>
      <c r="AB1005" t="s">
        <v>195</v>
      </c>
      <c r="AC1005" t="s">
        <v>196</v>
      </c>
      <c r="AF1005" t="s">
        <v>260</v>
      </c>
      <c r="AG1005" t="s">
        <v>261</v>
      </c>
      <c r="AP1005" t="s">
        <v>158</v>
      </c>
      <c r="AQ1005" t="s">
        <v>159</v>
      </c>
      <c r="AR1005">
        <v>2025</v>
      </c>
      <c r="AS1005">
        <v>12</v>
      </c>
      <c r="AT1005" s="65">
        <v>45669</v>
      </c>
      <c r="AU1005" t="s">
        <v>160</v>
      </c>
      <c r="AV1005" t="s">
        <v>161</v>
      </c>
      <c r="AW1005" t="s">
        <v>162</v>
      </c>
      <c r="AX1005">
        <v>25000</v>
      </c>
      <c r="AY1005">
        <v>0</v>
      </c>
      <c r="AZ1005">
        <v>0</v>
      </c>
      <c r="BA1005">
        <v>0</v>
      </c>
      <c r="BB1005">
        <v>0</v>
      </c>
      <c r="BC1005">
        <v>0</v>
      </c>
      <c r="BD1005">
        <v>0</v>
      </c>
      <c r="BE1005">
        <v>0</v>
      </c>
      <c r="BF1005">
        <v>0</v>
      </c>
      <c r="BG1005">
        <v>0</v>
      </c>
      <c r="BH1005">
        <v>0</v>
      </c>
      <c r="BI1005">
        <v>0</v>
      </c>
      <c r="BJ1005">
        <v>717.5</v>
      </c>
      <c r="BK1005">
        <v>0</v>
      </c>
      <c r="BL1005">
        <v>760</v>
      </c>
      <c r="BM1005">
        <v>0</v>
      </c>
      <c r="BN1005">
        <v>0</v>
      </c>
      <c r="BO1005">
        <v>0</v>
      </c>
      <c r="BP1005">
        <v>0</v>
      </c>
      <c r="BQ1005">
        <v>0</v>
      </c>
      <c r="BR1005">
        <v>0</v>
      </c>
      <c r="BS1005">
        <v>0</v>
      </c>
      <c r="BT1005">
        <v>0</v>
      </c>
      <c r="BU1005">
        <v>0</v>
      </c>
      <c r="BV1005">
        <v>0</v>
      </c>
      <c r="BW1005">
        <v>0</v>
      </c>
      <c r="BX1005">
        <v>0</v>
      </c>
      <c r="BY1005">
        <v>0</v>
      </c>
      <c r="BZ1005">
        <v>0</v>
      </c>
      <c r="CA1005">
        <v>0</v>
      </c>
      <c r="CB1005">
        <v>0</v>
      </c>
      <c r="CC1005">
        <v>0</v>
      </c>
      <c r="CD1005">
        <v>0</v>
      </c>
      <c r="CE1005">
        <v>0</v>
      </c>
      <c r="CF1005">
        <v>0</v>
      </c>
      <c r="CG1005">
        <v>0</v>
      </c>
      <c r="CH1005">
        <v>0</v>
      </c>
      <c r="CI1005">
        <v>0</v>
      </c>
      <c r="CJ1005">
        <v>0</v>
      </c>
      <c r="CK1005">
        <v>0</v>
      </c>
      <c r="CL1005">
        <v>0</v>
      </c>
      <c r="CM1005">
        <v>0</v>
      </c>
      <c r="CN1005">
        <v>0</v>
      </c>
      <c r="CO1005">
        <v>0</v>
      </c>
      <c r="CP1005">
        <v>0</v>
      </c>
      <c r="CQ1005">
        <v>0</v>
      </c>
      <c r="CR1005">
        <v>0</v>
      </c>
      <c r="CS1005">
        <v>0</v>
      </c>
      <c r="CT1005">
        <v>0</v>
      </c>
      <c r="CU1005">
        <v>0</v>
      </c>
      <c r="CV1005">
        <v>0</v>
      </c>
      <c r="CW1005">
        <v>0</v>
      </c>
      <c r="CX1005">
        <v>0</v>
      </c>
      <c r="CY1005">
        <v>0</v>
      </c>
      <c r="CZ1005">
        <v>0</v>
      </c>
      <c r="DA1005">
        <v>0</v>
      </c>
      <c r="DB1005">
        <v>0</v>
      </c>
      <c r="DC1005">
        <v>0</v>
      </c>
      <c r="DD1005">
        <v>0</v>
      </c>
      <c r="DE1005">
        <v>0</v>
      </c>
      <c r="DF1005">
        <v>0</v>
      </c>
      <c r="DG1005">
        <v>0</v>
      </c>
      <c r="DH1005">
        <v>0</v>
      </c>
      <c r="DI1005">
        <v>0</v>
      </c>
      <c r="DJ1005">
        <v>0</v>
      </c>
      <c r="DK1005">
        <v>0</v>
      </c>
      <c r="DL1005">
        <v>0</v>
      </c>
      <c r="DM1005">
        <v>0</v>
      </c>
      <c r="DN1005">
        <v>0</v>
      </c>
      <c r="DO1005">
        <v>0</v>
      </c>
      <c r="DP1005">
        <v>0</v>
      </c>
      <c r="DQ1005">
        <v>0</v>
      </c>
    </row>
    <row r="1006" spans="1:121" x14ac:dyDescent="0.25">
      <c r="A1006" t="s">
        <v>2954</v>
      </c>
      <c r="B1006" t="s">
        <v>136</v>
      </c>
      <c r="C1006" t="s">
        <v>137</v>
      </c>
      <c r="D1006">
        <v>189</v>
      </c>
      <c r="E1006" t="s">
        <v>138</v>
      </c>
      <c r="F1006" t="s">
        <v>2953</v>
      </c>
      <c r="G1006" s="65">
        <v>24079</v>
      </c>
      <c r="H1006" t="s">
        <v>166</v>
      </c>
      <c r="I1006" t="s">
        <v>206</v>
      </c>
      <c r="J1006" s="66">
        <v>200010131665156</v>
      </c>
      <c r="K1006" t="s">
        <v>143</v>
      </c>
      <c r="L1006">
        <v>4</v>
      </c>
      <c r="M1006" s="65">
        <v>45663</v>
      </c>
      <c r="N1006" t="s">
        <v>144</v>
      </c>
      <c r="O1006" t="s">
        <v>145</v>
      </c>
      <c r="P1006" t="s">
        <v>144</v>
      </c>
      <c r="Q1006" t="s">
        <v>145</v>
      </c>
      <c r="R1006">
        <v>1</v>
      </c>
      <c r="S1006" t="s">
        <v>146</v>
      </c>
      <c r="T1006" t="s">
        <v>147</v>
      </c>
      <c r="U1006" t="s">
        <v>148</v>
      </c>
      <c r="V1006" t="s">
        <v>149</v>
      </c>
      <c r="W1006" t="s">
        <v>150</v>
      </c>
      <c r="X1006">
        <v>1910</v>
      </c>
      <c r="Y1006" t="s">
        <v>233</v>
      </c>
      <c r="AB1006" t="s">
        <v>154</v>
      </c>
      <c r="AC1006" t="s">
        <v>155</v>
      </c>
      <c r="AP1006" t="s">
        <v>158</v>
      </c>
      <c r="AQ1006" t="s">
        <v>159</v>
      </c>
      <c r="AR1006">
        <v>2025</v>
      </c>
      <c r="AS1006">
        <v>12</v>
      </c>
      <c r="AT1006" s="65">
        <v>45669</v>
      </c>
      <c r="AU1006" t="s">
        <v>160</v>
      </c>
      <c r="AV1006" t="s">
        <v>161</v>
      </c>
      <c r="AW1006" t="s">
        <v>162</v>
      </c>
      <c r="AX1006">
        <v>40000</v>
      </c>
      <c r="AY1006">
        <v>0</v>
      </c>
      <c r="AZ1006">
        <v>0</v>
      </c>
      <c r="BA1006">
        <v>0</v>
      </c>
      <c r="BB1006">
        <v>0</v>
      </c>
      <c r="BC1006">
        <v>0</v>
      </c>
      <c r="BD1006">
        <v>0</v>
      </c>
      <c r="BE1006">
        <v>0</v>
      </c>
      <c r="BF1006">
        <v>0</v>
      </c>
      <c r="BG1006">
        <v>0</v>
      </c>
      <c r="BH1006">
        <v>0</v>
      </c>
      <c r="BI1006">
        <v>0</v>
      </c>
      <c r="BJ1006">
        <v>1148</v>
      </c>
      <c r="BK1006">
        <v>442.65</v>
      </c>
      <c r="BL1006">
        <v>1216</v>
      </c>
      <c r="BM1006">
        <v>0</v>
      </c>
      <c r="BN1006">
        <v>0</v>
      </c>
      <c r="BO1006">
        <v>0</v>
      </c>
      <c r="BP1006">
        <v>0</v>
      </c>
      <c r="BQ1006">
        <v>0</v>
      </c>
      <c r="BR1006">
        <v>0</v>
      </c>
      <c r="BS1006">
        <v>0</v>
      </c>
      <c r="BT1006">
        <v>0</v>
      </c>
      <c r="BU1006">
        <v>0</v>
      </c>
      <c r="BV1006">
        <v>0</v>
      </c>
      <c r="BW1006">
        <v>0</v>
      </c>
      <c r="BX1006">
        <v>0</v>
      </c>
      <c r="BY1006">
        <v>0</v>
      </c>
      <c r="BZ1006">
        <v>1266</v>
      </c>
      <c r="CA1006">
        <v>0</v>
      </c>
      <c r="CB1006">
        <v>0</v>
      </c>
      <c r="CC1006">
        <v>0</v>
      </c>
      <c r="CD1006">
        <v>0</v>
      </c>
      <c r="CE1006">
        <v>0</v>
      </c>
      <c r="CF1006">
        <v>0</v>
      </c>
      <c r="CG1006">
        <v>0</v>
      </c>
      <c r="CH1006">
        <v>0</v>
      </c>
      <c r="CI1006">
        <v>0</v>
      </c>
      <c r="CJ1006">
        <v>0</v>
      </c>
      <c r="CK1006">
        <v>0</v>
      </c>
      <c r="CL1006">
        <v>0</v>
      </c>
      <c r="CM1006">
        <v>0</v>
      </c>
      <c r="CN1006">
        <v>0</v>
      </c>
      <c r="CO1006">
        <v>0</v>
      </c>
      <c r="CP1006">
        <v>0</v>
      </c>
      <c r="CQ1006">
        <v>0</v>
      </c>
      <c r="CR1006">
        <v>0</v>
      </c>
      <c r="CS1006">
        <v>0</v>
      </c>
      <c r="CT1006">
        <v>0</v>
      </c>
      <c r="CU1006">
        <v>0</v>
      </c>
      <c r="CV1006">
        <v>0</v>
      </c>
      <c r="CW1006">
        <v>0</v>
      </c>
      <c r="CX1006">
        <v>0</v>
      </c>
      <c r="CY1006">
        <v>0</v>
      </c>
      <c r="CZ1006">
        <v>0</v>
      </c>
      <c r="DA1006">
        <v>0</v>
      </c>
      <c r="DB1006">
        <v>0</v>
      </c>
      <c r="DC1006">
        <v>0</v>
      </c>
      <c r="DD1006">
        <v>0</v>
      </c>
      <c r="DE1006">
        <v>0</v>
      </c>
      <c r="DF1006">
        <v>0</v>
      </c>
      <c r="DG1006">
        <v>0</v>
      </c>
      <c r="DH1006">
        <v>0</v>
      </c>
      <c r="DI1006">
        <v>0</v>
      </c>
      <c r="DJ1006">
        <v>0</v>
      </c>
      <c r="DK1006">
        <v>0</v>
      </c>
      <c r="DL1006">
        <v>0</v>
      </c>
      <c r="DM1006">
        <v>0</v>
      </c>
      <c r="DN1006">
        <v>0</v>
      </c>
      <c r="DO1006">
        <v>0</v>
      </c>
      <c r="DP1006">
        <v>0</v>
      </c>
      <c r="DQ1006">
        <v>0</v>
      </c>
    </row>
    <row r="1007" spans="1:121" x14ac:dyDescent="0.25">
      <c r="A1007" t="s">
        <v>2956</v>
      </c>
      <c r="B1007" t="s">
        <v>136</v>
      </c>
      <c r="C1007" t="s">
        <v>137</v>
      </c>
      <c r="D1007">
        <v>62</v>
      </c>
      <c r="E1007" t="s">
        <v>138</v>
      </c>
      <c r="F1007" t="s">
        <v>2955</v>
      </c>
      <c r="G1007" t="s">
        <v>2957</v>
      </c>
      <c r="H1007" t="s">
        <v>166</v>
      </c>
      <c r="I1007" t="s">
        <v>142</v>
      </c>
      <c r="J1007" s="66">
        <v>200019605579184</v>
      </c>
      <c r="K1007" t="s">
        <v>143</v>
      </c>
      <c r="L1007">
        <v>4</v>
      </c>
      <c r="M1007" s="65">
        <v>45663</v>
      </c>
      <c r="N1007" t="s">
        <v>293</v>
      </c>
      <c r="O1007" t="s">
        <v>294</v>
      </c>
      <c r="P1007" t="s">
        <v>293</v>
      </c>
      <c r="Q1007" t="s">
        <v>294</v>
      </c>
      <c r="R1007">
        <v>1</v>
      </c>
      <c r="S1007" t="s">
        <v>146</v>
      </c>
      <c r="T1007" t="s">
        <v>147</v>
      </c>
      <c r="U1007" t="s">
        <v>148</v>
      </c>
      <c r="V1007" t="s">
        <v>149</v>
      </c>
      <c r="W1007" t="s">
        <v>150</v>
      </c>
      <c r="X1007">
        <v>3389</v>
      </c>
      <c r="Y1007" t="s">
        <v>277</v>
      </c>
      <c r="Z1007" t="s">
        <v>193</v>
      </c>
      <c r="AA1007" t="s">
        <v>194</v>
      </c>
      <c r="AB1007" t="s">
        <v>154</v>
      </c>
      <c r="AC1007" t="s">
        <v>155</v>
      </c>
      <c r="AF1007" t="s">
        <v>156</v>
      </c>
      <c r="AG1007" t="s">
        <v>157</v>
      </c>
      <c r="AP1007" t="s">
        <v>158</v>
      </c>
      <c r="AQ1007" t="s">
        <v>159</v>
      </c>
      <c r="AR1007">
        <v>2025</v>
      </c>
      <c r="AS1007">
        <v>12</v>
      </c>
      <c r="AT1007" s="65">
        <v>45669</v>
      </c>
      <c r="AU1007" t="s">
        <v>160</v>
      </c>
      <c r="AV1007" t="s">
        <v>161</v>
      </c>
      <c r="AW1007" t="s">
        <v>162</v>
      </c>
      <c r="AX1007">
        <v>40000</v>
      </c>
      <c r="AY1007">
        <v>0</v>
      </c>
      <c r="AZ1007">
        <v>0</v>
      </c>
      <c r="BA1007">
        <v>0</v>
      </c>
      <c r="BB1007">
        <v>0</v>
      </c>
      <c r="BC1007">
        <v>0</v>
      </c>
      <c r="BD1007">
        <v>0</v>
      </c>
      <c r="BE1007">
        <v>0</v>
      </c>
      <c r="BF1007">
        <v>0</v>
      </c>
      <c r="BG1007">
        <v>0</v>
      </c>
      <c r="BH1007">
        <v>0</v>
      </c>
      <c r="BI1007">
        <v>0</v>
      </c>
      <c r="BJ1007">
        <v>1148</v>
      </c>
      <c r="BK1007">
        <v>442.65</v>
      </c>
      <c r="BL1007">
        <v>1216</v>
      </c>
      <c r="BM1007">
        <v>0</v>
      </c>
      <c r="BN1007">
        <v>0</v>
      </c>
      <c r="BO1007">
        <v>0</v>
      </c>
      <c r="BP1007">
        <v>0</v>
      </c>
      <c r="BQ1007">
        <v>0</v>
      </c>
      <c r="BR1007">
        <v>0</v>
      </c>
      <c r="BS1007">
        <v>0</v>
      </c>
      <c r="BT1007">
        <v>0</v>
      </c>
      <c r="BU1007">
        <v>0</v>
      </c>
      <c r="BV1007">
        <v>0</v>
      </c>
      <c r="BW1007">
        <v>0</v>
      </c>
      <c r="BX1007">
        <v>0</v>
      </c>
      <c r="BY1007">
        <v>0</v>
      </c>
      <c r="BZ1007">
        <v>4801.96</v>
      </c>
      <c r="CA1007">
        <v>0</v>
      </c>
      <c r="CB1007">
        <v>0</v>
      </c>
      <c r="CC1007">
        <v>0</v>
      </c>
      <c r="CD1007">
        <v>0</v>
      </c>
      <c r="CE1007">
        <v>0</v>
      </c>
      <c r="CF1007">
        <v>0</v>
      </c>
      <c r="CG1007">
        <v>0</v>
      </c>
      <c r="CH1007">
        <v>0</v>
      </c>
      <c r="CI1007">
        <v>0</v>
      </c>
      <c r="CJ1007">
        <v>0</v>
      </c>
      <c r="CK1007">
        <v>0</v>
      </c>
      <c r="CL1007">
        <v>0</v>
      </c>
      <c r="CM1007">
        <v>0</v>
      </c>
      <c r="CN1007">
        <v>0</v>
      </c>
      <c r="CO1007">
        <v>0</v>
      </c>
      <c r="CP1007">
        <v>0</v>
      </c>
      <c r="CQ1007">
        <v>0</v>
      </c>
      <c r="CR1007">
        <v>0</v>
      </c>
      <c r="CS1007">
        <v>0</v>
      </c>
      <c r="CT1007">
        <v>0</v>
      </c>
      <c r="CU1007">
        <v>0</v>
      </c>
      <c r="CV1007">
        <v>0</v>
      </c>
      <c r="CW1007">
        <v>0</v>
      </c>
      <c r="CX1007">
        <v>0</v>
      </c>
      <c r="CY1007">
        <v>0</v>
      </c>
      <c r="CZ1007">
        <v>0</v>
      </c>
      <c r="DA1007">
        <v>0</v>
      </c>
      <c r="DB1007">
        <v>0</v>
      </c>
      <c r="DC1007">
        <v>0</v>
      </c>
      <c r="DD1007">
        <v>0</v>
      </c>
      <c r="DE1007">
        <v>0</v>
      </c>
      <c r="DF1007">
        <v>0</v>
      </c>
      <c r="DG1007">
        <v>0</v>
      </c>
      <c r="DH1007">
        <v>0</v>
      </c>
      <c r="DI1007">
        <v>0</v>
      </c>
      <c r="DJ1007">
        <v>0</v>
      </c>
      <c r="DK1007">
        <v>0</v>
      </c>
      <c r="DL1007">
        <v>0</v>
      </c>
      <c r="DM1007">
        <v>0</v>
      </c>
      <c r="DN1007">
        <v>0</v>
      </c>
      <c r="DO1007">
        <v>0</v>
      </c>
      <c r="DP1007">
        <v>0</v>
      </c>
      <c r="DQ1007">
        <v>0</v>
      </c>
    </row>
    <row r="1008" spans="1:121" x14ac:dyDescent="0.25">
      <c r="A1008" t="s">
        <v>2959</v>
      </c>
      <c r="B1008" t="s">
        <v>136</v>
      </c>
      <c r="C1008" t="s">
        <v>137</v>
      </c>
      <c r="D1008">
        <v>28</v>
      </c>
      <c r="E1008" t="s">
        <v>138</v>
      </c>
      <c r="F1008" t="s">
        <v>2958</v>
      </c>
      <c r="G1008" t="s">
        <v>2960</v>
      </c>
      <c r="H1008" t="s">
        <v>141</v>
      </c>
      <c r="I1008" t="s">
        <v>142</v>
      </c>
      <c r="J1008" s="66">
        <v>200010131200003</v>
      </c>
      <c r="K1008" t="s">
        <v>143</v>
      </c>
      <c r="L1008">
        <v>7</v>
      </c>
      <c r="M1008" s="65">
        <v>45663</v>
      </c>
      <c r="N1008" t="s">
        <v>329</v>
      </c>
      <c r="O1008" t="s">
        <v>330</v>
      </c>
      <c r="P1008" t="s">
        <v>329</v>
      </c>
      <c r="Q1008" t="s">
        <v>330</v>
      </c>
      <c r="R1008">
        <v>1</v>
      </c>
      <c r="S1008" t="s">
        <v>146</v>
      </c>
      <c r="T1008" t="s">
        <v>147</v>
      </c>
      <c r="U1008" t="s">
        <v>148</v>
      </c>
      <c r="V1008" t="s">
        <v>149</v>
      </c>
      <c r="W1008" t="s">
        <v>150</v>
      </c>
      <c r="X1008">
        <v>1110</v>
      </c>
      <c r="Y1008" t="s">
        <v>192</v>
      </c>
      <c r="Z1008" t="s">
        <v>193</v>
      </c>
      <c r="AA1008" t="s">
        <v>194</v>
      </c>
      <c r="AB1008" t="s">
        <v>195</v>
      </c>
      <c r="AC1008" t="s">
        <v>196</v>
      </c>
      <c r="AF1008" t="s">
        <v>156</v>
      </c>
      <c r="AG1008" t="s">
        <v>157</v>
      </c>
      <c r="AP1008" t="s">
        <v>158</v>
      </c>
      <c r="AQ1008" t="s">
        <v>159</v>
      </c>
      <c r="AR1008">
        <v>2025</v>
      </c>
      <c r="AS1008">
        <v>12</v>
      </c>
      <c r="AT1008" s="65">
        <v>45669</v>
      </c>
      <c r="AU1008" t="s">
        <v>160</v>
      </c>
      <c r="AV1008" t="s">
        <v>161</v>
      </c>
      <c r="AW1008" t="s">
        <v>162</v>
      </c>
      <c r="AX1008">
        <v>21632.14</v>
      </c>
      <c r="AY1008">
        <v>0</v>
      </c>
      <c r="AZ1008">
        <v>0</v>
      </c>
      <c r="BA1008">
        <v>0</v>
      </c>
      <c r="BB1008">
        <v>0</v>
      </c>
      <c r="BC1008">
        <v>0</v>
      </c>
      <c r="BD1008">
        <v>0</v>
      </c>
      <c r="BE1008">
        <v>0</v>
      </c>
      <c r="BF1008">
        <v>0</v>
      </c>
      <c r="BG1008">
        <v>0</v>
      </c>
      <c r="BH1008">
        <v>0</v>
      </c>
      <c r="BI1008">
        <v>0</v>
      </c>
      <c r="BJ1008">
        <v>620.84</v>
      </c>
      <c r="BK1008">
        <v>0</v>
      </c>
      <c r="BL1008">
        <v>657.62</v>
      </c>
      <c r="BM1008">
        <v>0</v>
      </c>
      <c r="BN1008">
        <v>0</v>
      </c>
      <c r="BO1008">
        <v>0</v>
      </c>
      <c r="BP1008">
        <v>0</v>
      </c>
      <c r="BQ1008">
        <v>0</v>
      </c>
      <c r="BR1008">
        <v>0</v>
      </c>
      <c r="BS1008">
        <v>0</v>
      </c>
      <c r="BT1008">
        <v>0</v>
      </c>
      <c r="BU1008">
        <v>0</v>
      </c>
      <c r="BV1008">
        <v>0</v>
      </c>
      <c r="BW1008">
        <v>0</v>
      </c>
      <c r="BX1008">
        <v>0</v>
      </c>
      <c r="BY1008">
        <v>0</v>
      </c>
      <c r="BZ1008">
        <v>15776.27</v>
      </c>
      <c r="CA1008">
        <v>0</v>
      </c>
      <c r="CB1008">
        <v>0</v>
      </c>
      <c r="CC1008">
        <v>0</v>
      </c>
      <c r="CD1008">
        <v>0</v>
      </c>
      <c r="CE1008">
        <v>0</v>
      </c>
      <c r="CF1008">
        <v>0</v>
      </c>
      <c r="CG1008">
        <v>0</v>
      </c>
      <c r="CH1008">
        <v>0</v>
      </c>
      <c r="CI1008">
        <v>0</v>
      </c>
      <c r="CJ1008">
        <v>0</v>
      </c>
      <c r="CK1008">
        <v>0</v>
      </c>
      <c r="CL1008">
        <v>0</v>
      </c>
      <c r="CM1008">
        <v>0</v>
      </c>
      <c r="CN1008">
        <v>0</v>
      </c>
      <c r="CO1008">
        <v>0</v>
      </c>
      <c r="CP1008">
        <v>0</v>
      </c>
      <c r="CQ1008">
        <v>0</v>
      </c>
      <c r="CR1008">
        <v>0</v>
      </c>
      <c r="CS1008">
        <v>0</v>
      </c>
      <c r="CT1008">
        <v>0</v>
      </c>
      <c r="CU1008">
        <v>0</v>
      </c>
      <c r="CV1008">
        <v>0</v>
      </c>
      <c r="CW1008">
        <v>0</v>
      </c>
      <c r="CX1008">
        <v>0</v>
      </c>
      <c r="CY1008">
        <v>0</v>
      </c>
      <c r="CZ1008">
        <v>0</v>
      </c>
      <c r="DA1008">
        <v>0</v>
      </c>
      <c r="DB1008">
        <v>0</v>
      </c>
      <c r="DC1008">
        <v>0</v>
      </c>
      <c r="DD1008">
        <v>0</v>
      </c>
      <c r="DE1008">
        <v>0</v>
      </c>
      <c r="DF1008">
        <v>0</v>
      </c>
      <c r="DG1008">
        <v>0</v>
      </c>
      <c r="DH1008">
        <v>0</v>
      </c>
      <c r="DI1008">
        <v>0</v>
      </c>
      <c r="DJ1008">
        <v>0</v>
      </c>
      <c r="DK1008">
        <v>0</v>
      </c>
      <c r="DL1008">
        <v>0</v>
      </c>
      <c r="DM1008">
        <v>0</v>
      </c>
      <c r="DN1008">
        <v>0</v>
      </c>
      <c r="DO1008">
        <v>0</v>
      </c>
      <c r="DP1008">
        <v>0</v>
      </c>
      <c r="DQ1008">
        <v>0</v>
      </c>
    </row>
    <row r="1009" spans="1:121" x14ac:dyDescent="0.25">
      <c r="A1009" t="s">
        <v>2962</v>
      </c>
      <c r="B1009" t="s">
        <v>136</v>
      </c>
      <c r="C1009" t="s">
        <v>137</v>
      </c>
      <c r="D1009">
        <v>154</v>
      </c>
      <c r="E1009" t="s">
        <v>138</v>
      </c>
      <c r="F1009" t="s">
        <v>2961</v>
      </c>
      <c r="G1009" t="s">
        <v>2963</v>
      </c>
      <c r="H1009" t="s">
        <v>166</v>
      </c>
      <c r="I1009" t="s">
        <v>142</v>
      </c>
      <c r="J1009" s="66">
        <v>9604834309</v>
      </c>
      <c r="K1009" t="s">
        <v>143</v>
      </c>
      <c r="L1009">
        <v>1</v>
      </c>
      <c r="M1009" s="65">
        <v>45664</v>
      </c>
      <c r="N1009" t="s">
        <v>207</v>
      </c>
      <c r="O1009" t="s">
        <v>208</v>
      </c>
      <c r="P1009" t="s">
        <v>207</v>
      </c>
      <c r="Q1009" t="s">
        <v>208</v>
      </c>
      <c r="R1009">
        <v>1</v>
      </c>
      <c r="S1009" t="s">
        <v>146</v>
      </c>
      <c r="T1009" t="s">
        <v>147</v>
      </c>
      <c r="U1009" t="s">
        <v>148</v>
      </c>
      <c r="V1009" t="s">
        <v>149</v>
      </c>
      <c r="W1009" t="s">
        <v>150</v>
      </c>
      <c r="X1009">
        <v>1370</v>
      </c>
      <c r="Y1009" t="s">
        <v>416</v>
      </c>
      <c r="AB1009" t="s">
        <v>154</v>
      </c>
      <c r="AC1009" t="s">
        <v>155</v>
      </c>
      <c r="AP1009" t="s">
        <v>158</v>
      </c>
      <c r="AQ1009" t="s">
        <v>159</v>
      </c>
      <c r="AR1009">
        <v>2025</v>
      </c>
      <c r="AS1009">
        <v>12</v>
      </c>
      <c r="AT1009" s="65">
        <v>45669</v>
      </c>
      <c r="AU1009" t="s">
        <v>160</v>
      </c>
      <c r="AV1009" t="s">
        <v>161</v>
      </c>
      <c r="AW1009" t="s">
        <v>162</v>
      </c>
      <c r="AX1009">
        <v>30000</v>
      </c>
      <c r="AY1009">
        <v>0</v>
      </c>
      <c r="AZ1009">
        <v>0</v>
      </c>
      <c r="BA1009">
        <v>0</v>
      </c>
      <c r="BB1009">
        <v>0</v>
      </c>
      <c r="BC1009">
        <v>0</v>
      </c>
      <c r="BD1009">
        <v>0</v>
      </c>
      <c r="BE1009">
        <v>0</v>
      </c>
      <c r="BF1009">
        <v>0</v>
      </c>
      <c r="BG1009">
        <v>0</v>
      </c>
      <c r="BH1009">
        <v>0</v>
      </c>
      <c r="BI1009">
        <v>0</v>
      </c>
      <c r="BJ1009">
        <v>861</v>
      </c>
      <c r="BK1009">
        <v>0</v>
      </c>
      <c r="BL1009">
        <v>912</v>
      </c>
      <c r="BM1009">
        <v>0</v>
      </c>
      <c r="BN1009">
        <v>0</v>
      </c>
      <c r="BO1009">
        <v>0</v>
      </c>
      <c r="BP1009">
        <v>0</v>
      </c>
      <c r="BQ1009">
        <v>0</v>
      </c>
      <c r="BR1009">
        <v>0</v>
      </c>
      <c r="BS1009">
        <v>0</v>
      </c>
      <c r="BT1009">
        <v>0</v>
      </c>
      <c r="BU1009">
        <v>0</v>
      </c>
      <c r="BV1009">
        <v>0</v>
      </c>
      <c r="BW1009">
        <v>0</v>
      </c>
      <c r="BX1009">
        <v>0</v>
      </c>
      <c r="BY1009">
        <v>0</v>
      </c>
      <c r="BZ1009">
        <v>0</v>
      </c>
      <c r="CA1009">
        <v>0</v>
      </c>
      <c r="CB1009">
        <v>0</v>
      </c>
      <c r="CC1009">
        <v>0</v>
      </c>
      <c r="CD1009">
        <v>0</v>
      </c>
      <c r="CE1009">
        <v>0</v>
      </c>
      <c r="CF1009">
        <v>0</v>
      </c>
      <c r="CG1009">
        <v>0</v>
      </c>
      <c r="CH1009">
        <v>0</v>
      </c>
      <c r="CI1009">
        <v>0</v>
      </c>
      <c r="CJ1009">
        <v>0</v>
      </c>
      <c r="CK1009">
        <v>0</v>
      </c>
      <c r="CL1009">
        <v>0</v>
      </c>
      <c r="CM1009">
        <v>0</v>
      </c>
      <c r="CN1009">
        <v>0</v>
      </c>
      <c r="CO1009">
        <v>0</v>
      </c>
      <c r="CP1009">
        <v>0</v>
      </c>
      <c r="CQ1009">
        <v>0</v>
      </c>
      <c r="CR1009">
        <v>0</v>
      </c>
      <c r="CS1009">
        <v>0</v>
      </c>
      <c r="CT1009">
        <v>0</v>
      </c>
      <c r="CU1009">
        <v>0</v>
      </c>
      <c r="CV1009">
        <v>0</v>
      </c>
      <c r="CW1009">
        <v>0</v>
      </c>
      <c r="CX1009">
        <v>0</v>
      </c>
      <c r="CY1009">
        <v>0</v>
      </c>
      <c r="CZ1009">
        <v>0</v>
      </c>
      <c r="DA1009">
        <v>0</v>
      </c>
      <c r="DB1009">
        <v>0</v>
      </c>
      <c r="DC1009">
        <v>0</v>
      </c>
      <c r="DD1009">
        <v>0</v>
      </c>
      <c r="DE1009">
        <v>0</v>
      </c>
      <c r="DF1009">
        <v>0</v>
      </c>
      <c r="DG1009">
        <v>0</v>
      </c>
      <c r="DH1009">
        <v>0</v>
      </c>
      <c r="DI1009">
        <v>0</v>
      </c>
      <c r="DJ1009">
        <v>0</v>
      </c>
      <c r="DK1009">
        <v>0</v>
      </c>
      <c r="DL1009">
        <v>0</v>
      </c>
      <c r="DM1009">
        <v>0</v>
      </c>
      <c r="DN1009">
        <v>0</v>
      </c>
      <c r="DO1009">
        <v>0</v>
      </c>
      <c r="DP1009">
        <v>0</v>
      </c>
      <c r="DQ1009">
        <v>0</v>
      </c>
    </row>
    <row r="1010" spans="1:121" x14ac:dyDescent="0.25">
      <c r="A1010" t="s">
        <v>2965</v>
      </c>
      <c r="B1010" t="s">
        <v>136</v>
      </c>
      <c r="C1010" t="s">
        <v>137</v>
      </c>
      <c r="D1010">
        <v>14</v>
      </c>
      <c r="E1010" t="s">
        <v>138</v>
      </c>
      <c r="F1010" t="s">
        <v>2964</v>
      </c>
      <c r="G1010" s="65">
        <v>34217</v>
      </c>
      <c r="H1010" t="s">
        <v>141</v>
      </c>
      <c r="I1010" t="s">
        <v>206</v>
      </c>
      <c r="J1010" s="66">
        <v>9605107754</v>
      </c>
      <c r="K1010" t="s">
        <v>143</v>
      </c>
      <c r="L1010">
        <v>1</v>
      </c>
      <c r="M1010" s="65">
        <v>45662</v>
      </c>
      <c r="N1010" t="s">
        <v>367</v>
      </c>
      <c r="O1010" t="s">
        <v>368</v>
      </c>
      <c r="P1010" t="s">
        <v>367</v>
      </c>
      <c r="Q1010" t="s">
        <v>368</v>
      </c>
      <c r="R1010">
        <v>34</v>
      </c>
      <c r="S1010" t="s">
        <v>169</v>
      </c>
      <c r="T1010" t="s">
        <v>147</v>
      </c>
      <c r="U1010" t="s">
        <v>148</v>
      </c>
      <c r="V1010" t="s">
        <v>149</v>
      </c>
      <c r="W1010" t="s">
        <v>150</v>
      </c>
      <c r="X1010">
        <v>3756</v>
      </c>
      <c r="Y1010" t="s">
        <v>467</v>
      </c>
      <c r="Z1010" t="s">
        <v>152</v>
      </c>
      <c r="AA1010" t="s">
        <v>153</v>
      </c>
      <c r="AB1010" t="s">
        <v>154</v>
      </c>
      <c r="AC1010" t="s">
        <v>155</v>
      </c>
      <c r="AF1010" t="s">
        <v>188</v>
      </c>
      <c r="AG1010" t="s">
        <v>189</v>
      </c>
      <c r="AP1010" t="s">
        <v>158</v>
      </c>
      <c r="AQ1010" t="s">
        <v>159</v>
      </c>
      <c r="AR1010">
        <v>2025</v>
      </c>
      <c r="AS1010">
        <v>12</v>
      </c>
      <c r="AT1010" s="65">
        <v>45669</v>
      </c>
      <c r="AU1010" t="s">
        <v>160</v>
      </c>
      <c r="AV1010" t="s">
        <v>161</v>
      </c>
      <c r="AW1010" t="s">
        <v>171</v>
      </c>
      <c r="AX1010">
        <v>0</v>
      </c>
      <c r="AY1010">
        <v>0</v>
      </c>
      <c r="AZ1010">
        <v>0</v>
      </c>
      <c r="BA1010">
        <v>0</v>
      </c>
      <c r="BB1010">
        <v>0</v>
      </c>
      <c r="BC1010">
        <v>0</v>
      </c>
      <c r="BD1010">
        <v>0</v>
      </c>
      <c r="BE1010">
        <v>0</v>
      </c>
      <c r="BF1010">
        <v>0</v>
      </c>
      <c r="BG1010">
        <v>0</v>
      </c>
      <c r="BH1010">
        <v>0</v>
      </c>
      <c r="BI1010">
        <v>0</v>
      </c>
      <c r="BJ1010">
        <v>1865.5</v>
      </c>
      <c r="BK1010">
        <v>4427.58</v>
      </c>
      <c r="BL1010">
        <v>1976</v>
      </c>
      <c r="BM1010">
        <v>0</v>
      </c>
      <c r="BN1010">
        <v>0</v>
      </c>
      <c r="BO1010">
        <v>0</v>
      </c>
      <c r="BP1010">
        <v>0</v>
      </c>
      <c r="BQ1010">
        <v>0</v>
      </c>
      <c r="BR1010">
        <v>0</v>
      </c>
      <c r="BS1010">
        <v>0</v>
      </c>
      <c r="BT1010">
        <v>0</v>
      </c>
      <c r="BU1010">
        <v>0</v>
      </c>
      <c r="BV1010">
        <v>0</v>
      </c>
      <c r="BW1010">
        <v>0</v>
      </c>
      <c r="BX1010">
        <v>0</v>
      </c>
      <c r="BY1010">
        <v>0</v>
      </c>
      <c r="BZ1010">
        <v>0</v>
      </c>
      <c r="CA1010">
        <v>0</v>
      </c>
      <c r="CB1010">
        <v>0</v>
      </c>
      <c r="CC1010">
        <v>0</v>
      </c>
      <c r="CD1010">
        <v>0</v>
      </c>
      <c r="CE1010">
        <v>0</v>
      </c>
      <c r="CF1010">
        <v>0</v>
      </c>
      <c r="CG1010">
        <v>0</v>
      </c>
      <c r="CH1010">
        <v>0</v>
      </c>
      <c r="CI1010">
        <v>0</v>
      </c>
      <c r="CJ1010">
        <v>0</v>
      </c>
      <c r="CK1010">
        <v>0</v>
      </c>
      <c r="CL1010">
        <v>0</v>
      </c>
      <c r="CM1010">
        <v>0</v>
      </c>
      <c r="CN1010">
        <v>0</v>
      </c>
      <c r="CO1010">
        <v>0</v>
      </c>
      <c r="CP1010">
        <v>0</v>
      </c>
      <c r="CQ1010">
        <v>0</v>
      </c>
      <c r="CR1010">
        <v>0</v>
      </c>
      <c r="CS1010">
        <v>0</v>
      </c>
      <c r="CT1010">
        <v>0</v>
      </c>
      <c r="CU1010">
        <v>0</v>
      </c>
      <c r="CV1010">
        <v>0</v>
      </c>
      <c r="CW1010">
        <v>0</v>
      </c>
      <c r="CX1010">
        <v>0</v>
      </c>
      <c r="CY1010">
        <v>0</v>
      </c>
      <c r="CZ1010">
        <v>0</v>
      </c>
      <c r="DA1010">
        <v>0</v>
      </c>
      <c r="DB1010">
        <v>0</v>
      </c>
      <c r="DC1010">
        <v>0</v>
      </c>
      <c r="DD1010">
        <v>0</v>
      </c>
      <c r="DE1010">
        <v>0</v>
      </c>
      <c r="DF1010">
        <v>0</v>
      </c>
      <c r="DG1010">
        <v>0</v>
      </c>
      <c r="DH1010">
        <v>0</v>
      </c>
      <c r="DI1010">
        <v>0</v>
      </c>
      <c r="DJ1010">
        <v>0</v>
      </c>
      <c r="DK1010">
        <v>0</v>
      </c>
      <c r="DL1010">
        <v>0</v>
      </c>
      <c r="DM1010">
        <v>0</v>
      </c>
      <c r="DN1010">
        <v>0</v>
      </c>
      <c r="DO1010">
        <v>0</v>
      </c>
      <c r="DP1010">
        <v>0</v>
      </c>
      <c r="DQ1010">
        <v>0</v>
      </c>
    </row>
    <row r="1011" spans="1:121" x14ac:dyDescent="0.25">
      <c r="A1011" t="s">
        <v>2967</v>
      </c>
      <c r="B1011" t="s">
        <v>136</v>
      </c>
      <c r="C1011" t="s">
        <v>137</v>
      </c>
      <c r="D1011">
        <v>224</v>
      </c>
      <c r="E1011" t="s">
        <v>138</v>
      </c>
      <c r="F1011" t="s">
        <v>2966</v>
      </c>
      <c r="G1011" t="s">
        <v>2968</v>
      </c>
      <c r="H1011" t="s">
        <v>166</v>
      </c>
      <c r="I1011" t="s">
        <v>142</v>
      </c>
      <c r="J1011" s="66">
        <v>9608704468</v>
      </c>
      <c r="K1011" t="s">
        <v>143</v>
      </c>
      <c r="L1011">
        <v>1</v>
      </c>
      <c r="M1011" s="65">
        <v>45666</v>
      </c>
      <c r="N1011" t="s">
        <v>329</v>
      </c>
      <c r="O1011" t="s">
        <v>330</v>
      </c>
      <c r="P1011" t="s">
        <v>329</v>
      </c>
      <c r="Q1011" t="s">
        <v>330</v>
      </c>
      <c r="R1011">
        <v>1</v>
      </c>
      <c r="S1011" t="s">
        <v>146</v>
      </c>
      <c r="T1011" t="s">
        <v>147</v>
      </c>
      <c r="U1011" t="s">
        <v>148</v>
      </c>
      <c r="V1011" t="s">
        <v>149</v>
      </c>
      <c r="W1011" t="s">
        <v>150</v>
      </c>
      <c r="X1011">
        <v>1975</v>
      </c>
      <c r="Y1011" t="s">
        <v>886</v>
      </c>
      <c r="Z1011" t="s">
        <v>193</v>
      </c>
      <c r="AA1011" t="s">
        <v>194</v>
      </c>
      <c r="AB1011" t="s">
        <v>195</v>
      </c>
      <c r="AC1011" t="s">
        <v>196</v>
      </c>
      <c r="AF1011" t="s">
        <v>260</v>
      </c>
      <c r="AG1011" t="s">
        <v>261</v>
      </c>
      <c r="AP1011" t="s">
        <v>158</v>
      </c>
      <c r="AQ1011" t="s">
        <v>159</v>
      </c>
      <c r="AR1011">
        <v>2025</v>
      </c>
      <c r="AS1011">
        <v>12</v>
      </c>
      <c r="AT1011" s="65">
        <v>45669</v>
      </c>
      <c r="AU1011" t="s">
        <v>160</v>
      </c>
      <c r="AV1011" t="s">
        <v>161</v>
      </c>
      <c r="AW1011" t="s">
        <v>162</v>
      </c>
      <c r="AX1011">
        <v>50000</v>
      </c>
      <c r="AY1011">
        <v>0</v>
      </c>
      <c r="AZ1011">
        <v>0</v>
      </c>
      <c r="BA1011">
        <v>0</v>
      </c>
      <c r="BB1011">
        <v>0</v>
      </c>
      <c r="BC1011">
        <v>0</v>
      </c>
      <c r="BD1011">
        <v>0</v>
      </c>
      <c r="BE1011">
        <v>0</v>
      </c>
      <c r="BF1011">
        <v>0</v>
      </c>
      <c r="BG1011">
        <v>0</v>
      </c>
      <c r="BH1011">
        <v>0</v>
      </c>
      <c r="BI1011">
        <v>0</v>
      </c>
      <c r="BJ1011">
        <v>1435</v>
      </c>
      <c r="BK1011">
        <v>0</v>
      </c>
      <c r="BL1011">
        <v>1520</v>
      </c>
      <c r="BM1011">
        <v>0</v>
      </c>
      <c r="BN1011">
        <v>0</v>
      </c>
      <c r="BO1011">
        <v>0</v>
      </c>
      <c r="BP1011">
        <v>0</v>
      </c>
      <c r="BQ1011">
        <v>0</v>
      </c>
      <c r="BR1011">
        <v>0</v>
      </c>
      <c r="BS1011">
        <v>0</v>
      </c>
      <c r="BT1011">
        <v>0</v>
      </c>
      <c r="BU1011">
        <v>0</v>
      </c>
      <c r="BV1011">
        <v>0</v>
      </c>
      <c r="BW1011">
        <v>0</v>
      </c>
      <c r="BX1011">
        <v>0</v>
      </c>
      <c r="BY1011">
        <v>0</v>
      </c>
      <c r="BZ1011">
        <v>0</v>
      </c>
      <c r="CA1011">
        <v>0</v>
      </c>
      <c r="CB1011">
        <v>0</v>
      </c>
      <c r="CC1011">
        <v>0</v>
      </c>
      <c r="CD1011">
        <v>0</v>
      </c>
      <c r="CE1011">
        <v>0</v>
      </c>
      <c r="CF1011">
        <v>0</v>
      </c>
      <c r="CG1011">
        <v>0</v>
      </c>
      <c r="CH1011">
        <v>0</v>
      </c>
      <c r="CI1011">
        <v>0</v>
      </c>
      <c r="CJ1011">
        <v>0</v>
      </c>
      <c r="CK1011">
        <v>0</v>
      </c>
      <c r="CL1011">
        <v>0</v>
      </c>
      <c r="CM1011">
        <v>0</v>
      </c>
      <c r="CN1011">
        <v>0</v>
      </c>
      <c r="CO1011">
        <v>0</v>
      </c>
      <c r="CP1011">
        <v>0</v>
      </c>
      <c r="CQ1011">
        <v>0</v>
      </c>
      <c r="CR1011">
        <v>0</v>
      </c>
      <c r="CS1011">
        <v>0</v>
      </c>
      <c r="CT1011">
        <v>0</v>
      </c>
      <c r="CU1011">
        <v>0</v>
      </c>
      <c r="CV1011">
        <v>0</v>
      </c>
      <c r="CW1011">
        <v>0</v>
      </c>
      <c r="CX1011">
        <v>0</v>
      </c>
      <c r="CY1011">
        <v>0</v>
      </c>
      <c r="CZ1011">
        <v>0</v>
      </c>
      <c r="DA1011">
        <v>0</v>
      </c>
      <c r="DB1011">
        <v>0</v>
      </c>
      <c r="DC1011">
        <v>0</v>
      </c>
      <c r="DD1011">
        <v>0</v>
      </c>
      <c r="DE1011">
        <v>0</v>
      </c>
      <c r="DF1011">
        <v>0</v>
      </c>
      <c r="DG1011">
        <v>0</v>
      </c>
      <c r="DH1011">
        <v>0</v>
      </c>
      <c r="DI1011">
        <v>0</v>
      </c>
      <c r="DJ1011">
        <v>0</v>
      </c>
      <c r="DK1011">
        <v>0</v>
      </c>
      <c r="DL1011">
        <v>0</v>
      </c>
      <c r="DM1011">
        <v>0</v>
      </c>
      <c r="DN1011">
        <v>0</v>
      </c>
      <c r="DO1011">
        <v>0</v>
      </c>
      <c r="DP1011">
        <v>0</v>
      </c>
      <c r="DQ1011">
        <v>0</v>
      </c>
    </row>
    <row r="1012" spans="1:121" x14ac:dyDescent="0.25">
      <c r="A1012" t="s">
        <v>2970</v>
      </c>
      <c r="B1012" t="s">
        <v>136</v>
      </c>
      <c r="C1012" t="s">
        <v>137</v>
      </c>
      <c r="D1012">
        <v>6</v>
      </c>
      <c r="E1012" t="s">
        <v>138</v>
      </c>
      <c r="F1012" t="s">
        <v>2969</v>
      </c>
      <c r="G1012" t="s">
        <v>2971</v>
      </c>
      <c r="H1012" t="s">
        <v>141</v>
      </c>
      <c r="I1012" t="s">
        <v>142</v>
      </c>
      <c r="J1012" s="66">
        <v>200010130516235</v>
      </c>
      <c r="K1012" t="s">
        <v>143</v>
      </c>
      <c r="L1012">
        <v>7</v>
      </c>
      <c r="M1012" s="65">
        <v>45663</v>
      </c>
      <c r="N1012" t="s">
        <v>647</v>
      </c>
      <c r="O1012" t="s">
        <v>648</v>
      </c>
      <c r="P1012" t="s">
        <v>647</v>
      </c>
      <c r="Q1012" t="s">
        <v>648</v>
      </c>
      <c r="R1012">
        <v>1</v>
      </c>
      <c r="S1012" t="s">
        <v>146</v>
      </c>
      <c r="T1012" t="s">
        <v>147</v>
      </c>
      <c r="U1012" t="s">
        <v>148</v>
      </c>
      <c r="V1012" t="s">
        <v>149</v>
      </c>
      <c r="W1012" t="s">
        <v>150</v>
      </c>
      <c r="X1012">
        <v>2238</v>
      </c>
      <c r="Y1012" t="s">
        <v>1052</v>
      </c>
      <c r="Z1012" t="s">
        <v>152</v>
      </c>
      <c r="AA1012" t="s">
        <v>153</v>
      </c>
      <c r="AB1012" t="s">
        <v>154</v>
      </c>
      <c r="AC1012" t="s">
        <v>155</v>
      </c>
      <c r="AF1012" t="s">
        <v>188</v>
      </c>
      <c r="AG1012" t="s">
        <v>189</v>
      </c>
      <c r="AP1012" t="s">
        <v>158</v>
      </c>
      <c r="AQ1012" t="s">
        <v>159</v>
      </c>
      <c r="AR1012">
        <v>2025</v>
      </c>
      <c r="AS1012">
        <v>12</v>
      </c>
      <c r="AT1012" s="65">
        <v>45669</v>
      </c>
      <c r="AU1012" t="s">
        <v>160</v>
      </c>
      <c r="AV1012" t="s">
        <v>161</v>
      </c>
      <c r="AW1012" t="s">
        <v>162</v>
      </c>
      <c r="AX1012">
        <v>70000</v>
      </c>
      <c r="AY1012">
        <v>0</v>
      </c>
      <c r="AZ1012">
        <v>0</v>
      </c>
      <c r="BA1012">
        <v>0</v>
      </c>
      <c r="BB1012">
        <v>0</v>
      </c>
      <c r="BC1012">
        <v>0</v>
      </c>
      <c r="BD1012">
        <v>0</v>
      </c>
      <c r="BE1012">
        <v>0</v>
      </c>
      <c r="BF1012">
        <v>0</v>
      </c>
      <c r="BG1012">
        <v>0</v>
      </c>
      <c r="BH1012">
        <v>0</v>
      </c>
      <c r="BI1012">
        <v>0</v>
      </c>
      <c r="BJ1012">
        <v>2009</v>
      </c>
      <c r="BK1012">
        <v>5368.48</v>
      </c>
      <c r="BL1012">
        <v>2128</v>
      </c>
      <c r="BM1012">
        <v>0</v>
      </c>
      <c r="BN1012">
        <v>0</v>
      </c>
      <c r="BO1012">
        <v>0</v>
      </c>
      <c r="BP1012">
        <v>0</v>
      </c>
      <c r="BQ1012">
        <v>0</v>
      </c>
      <c r="BR1012">
        <v>0</v>
      </c>
      <c r="BS1012">
        <v>0</v>
      </c>
      <c r="BT1012">
        <v>0</v>
      </c>
      <c r="BU1012">
        <v>0</v>
      </c>
      <c r="BV1012">
        <v>0</v>
      </c>
      <c r="BW1012">
        <v>0</v>
      </c>
      <c r="BX1012">
        <v>0</v>
      </c>
      <c r="BY1012">
        <v>0</v>
      </c>
      <c r="BZ1012">
        <v>48324.83</v>
      </c>
      <c r="CA1012">
        <v>0</v>
      </c>
      <c r="CB1012">
        <v>0</v>
      </c>
      <c r="CC1012">
        <v>0</v>
      </c>
      <c r="CD1012">
        <v>0</v>
      </c>
      <c r="CE1012">
        <v>0</v>
      </c>
      <c r="CF1012">
        <v>0</v>
      </c>
      <c r="CG1012">
        <v>0</v>
      </c>
      <c r="CH1012">
        <v>0</v>
      </c>
      <c r="CI1012">
        <v>0</v>
      </c>
      <c r="CJ1012">
        <v>0</v>
      </c>
      <c r="CK1012">
        <v>0</v>
      </c>
      <c r="CL1012">
        <v>0</v>
      </c>
      <c r="CM1012">
        <v>0</v>
      </c>
      <c r="CN1012">
        <v>0</v>
      </c>
      <c r="CO1012">
        <v>0</v>
      </c>
      <c r="CP1012">
        <v>0</v>
      </c>
      <c r="CQ1012">
        <v>0</v>
      </c>
      <c r="CR1012">
        <v>0</v>
      </c>
      <c r="CS1012">
        <v>0</v>
      </c>
      <c r="CT1012">
        <v>0</v>
      </c>
      <c r="CU1012">
        <v>0</v>
      </c>
      <c r="CV1012">
        <v>0</v>
      </c>
      <c r="CW1012">
        <v>0</v>
      </c>
      <c r="CX1012">
        <v>0</v>
      </c>
      <c r="CY1012">
        <v>0</v>
      </c>
      <c r="CZ1012">
        <v>0</v>
      </c>
      <c r="DA1012">
        <v>0</v>
      </c>
      <c r="DB1012">
        <v>0</v>
      </c>
      <c r="DC1012">
        <v>0</v>
      </c>
      <c r="DD1012">
        <v>0</v>
      </c>
      <c r="DE1012">
        <v>0</v>
      </c>
      <c r="DF1012">
        <v>0</v>
      </c>
      <c r="DG1012">
        <v>0</v>
      </c>
      <c r="DH1012">
        <v>0</v>
      </c>
      <c r="DI1012">
        <v>0</v>
      </c>
      <c r="DJ1012">
        <v>0</v>
      </c>
      <c r="DK1012">
        <v>0</v>
      </c>
      <c r="DL1012">
        <v>0</v>
      </c>
      <c r="DM1012">
        <v>0</v>
      </c>
      <c r="DN1012">
        <v>0</v>
      </c>
      <c r="DO1012">
        <v>0</v>
      </c>
      <c r="DP1012">
        <v>0</v>
      </c>
      <c r="DQ1012">
        <v>0</v>
      </c>
    </row>
    <row r="1013" spans="1:121" x14ac:dyDescent="0.25">
      <c r="A1013" t="s">
        <v>2973</v>
      </c>
      <c r="B1013" t="s">
        <v>136</v>
      </c>
      <c r="C1013" t="s">
        <v>137</v>
      </c>
      <c r="D1013">
        <v>167</v>
      </c>
      <c r="E1013" t="s">
        <v>138</v>
      </c>
      <c r="F1013" t="s">
        <v>2972</v>
      </c>
      <c r="G1013" s="65">
        <v>28738</v>
      </c>
      <c r="H1013" t="s">
        <v>166</v>
      </c>
      <c r="I1013" t="s">
        <v>142</v>
      </c>
      <c r="J1013" s="66">
        <v>200010130443984</v>
      </c>
      <c r="K1013" t="s">
        <v>143</v>
      </c>
      <c r="L1013">
        <v>4</v>
      </c>
      <c r="M1013" s="65">
        <v>45663</v>
      </c>
      <c r="N1013" t="s">
        <v>144</v>
      </c>
      <c r="O1013" t="s">
        <v>145</v>
      </c>
      <c r="P1013" t="s">
        <v>144</v>
      </c>
      <c r="Q1013" t="s">
        <v>145</v>
      </c>
      <c r="R1013">
        <v>1</v>
      </c>
      <c r="S1013" t="s">
        <v>146</v>
      </c>
      <c r="T1013" t="s">
        <v>147</v>
      </c>
      <c r="U1013" t="s">
        <v>148</v>
      </c>
      <c r="V1013" t="s">
        <v>149</v>
      </c>
      <c r="W1013" t="s">
        <v>150</v>
      </c>
      <c r="X1013">
        <v>1720</v>
      </c>
      <c r="Y1013" t="s">
        <v>393</v>
      </c>
      <c r="AB1013" t="s">
        <v>154</v>
      </c>
      <c r="AC1013" t="s">
        <v>155</v>
      </c>
      <c r="AP1013" t="s">
        <v>158</v>
      </c>
      <c r="AQ1013" t="s">
        <v>159</v>
      </c>
      <c r="AR1013">
        <v>2025</v>
      </c>
      <c r="AS1013">
        <v>12</v>
      </c>
      <c r="AT1013" s="65">
        <v>45669</v>
      </c>
      <c r="AU1013" t="s">
        <v>160</v>
      </c>
      <c r="AV1013" t="s">
        <v>161</v>
      </c>
      <c r="AW1013" t="s">
        <v>162</v>
      </c>
      <c r="AX1013">
        <v>27494.78</v>
      </c>
      <c r="AY1013">
        <v>0</v>
      </c>
      <c r="AZ1013">
        <v>0</v>
      </c>
      <c r="BA1013">
        <v>0</v>
      </c>
      <c r="BB1013">
        <v>0</v>
      </c>
      <c r="BC1013">
        <v>0</v>
      </c>
      <c r="BD1013">
        <v>0</v>
      </c>
      <c r="BE1013">
        <v>0</v>
      </c>
      <c r="BF1013">
        <v>0</v>
      </c>
      <c r="BG1013">
        <v>0</v>
      </c>
      <c r="BH1013">
        <v>0</v>
      </c>
      <c r="BI1013">
        <v>0</v>
      </c>
      <c r="BJ1013">
        <v>789.1</v>
      </c>
      <c r="BK1013">
        <v>0</v>
      </c>
      <c r="BL1013">
        <v>835.84</v>
      </c>
      <c r="BM1013">
        <v>0</v>
      </c>
      <c r="BN1013">
        <v>0</v>
      </c>
      <c r="BO1013">
        <v>1919.78</v>
      </c>
      <c r="BP1013">
        <v>0</v>
      </c>
      <c r="BQ1013">
        <v>0</v>
      </c>
      <c r="BR1013">
        <v>0</v>
      </c>
      <c r="BS1013">
        <v>0</v>
      </c>
      <c r="BT1013">
        <v>0</v>
      </c>
      <c r="BU1013">
        <v>0</v>
      </c>
      <c r="BV1013">
        <v>0</v>
      </c>
      <c r="BW1013">
        <v>0</v>
      </c>
      <c r="BX1013">
        <v>0</v>
      </c>
      <c r="BY1013">
        <v>0</v>
      </c>
      <c r="BZ1013">
        <v>19262.86</v>
      </c>
      <c r="CA1013">
        <v>0</v>
      </c>
      <c r="CB1013">
        <v>0</v>
      </c>
      <c r="CC1013">
        <v>0</v>
      </c>
      <c r="CD1013">
        <v>0</v>
      </c>
      <c r="CE1013">
        <v>0</v>
      </c>
      <c r="CF1013">
        <v>0</v>
      </c>
      <c r="CG1013">
        <v>0</v>
      </c>
      <c r="CH1013">
        <v>0</v>
      </c>
      <c r="CI1013">
        <v>0</v>
      </c>
      <c r="CJ1013">
        <v>0</v>
      </c>
      <c r="CK1013">
        <v>0</v>
      </c>
      <c r="CL1013">
        <v>0</v>
      </c>
      <c r="CM1013">
        <v>0</v>
      </c>
      <c r="CN1013">
        <v>0</v>
      </c>
      <c r="CO1013">
        <v>0</v>
      </c>
      <c r="CP1013">
        <v>0</v>
      </c>
      <c r="CQ1013">
        <v>0</v>
      </c>
      <c r="CR1013">
        <v>0</v>
      </c>
      <c r="CS1013">
        <v>0</v>
      </c>
      <c r="CT1013">
        <v>0</v>
      </c>
      <c r="CU1013">
        <v>0</v>
      </c>
      <c r="CV1013">
        <v>0</v>
      </c>
      <c r="CW1013">
        <v>0</v>
      </c>
      <c r="CX1013">
        <v>0</v>
      </c>
      <c r="CY1013">
        <v>0</v>
      </c>
      <c r="CZ1013">
        <v>0</v>
      </c>
      <c r="DA1013">
        <v>0</v>
      </c>
      <c r="DB1013">
        <v>0</v>
      </c>
      <c r="DC1013">
        <v>0</v>
      </c>
      <c r="DD1013">
        <v>0</v>
      </c>
      <c r="DE1013">
        <v>0</v>
      </c>
      <c r="DF1013">
        <v>0</v>
      </c>
      <c r="DG1013">
        <v>0</v>
      </c>
      <c r="DH1013">
        <v>0</v>
      </c>
      <c r="DI1013">
        <v>0</v>
      </c>
      <c r="DJ1013">
        <v>0</v>
      </c>
      <c r="DK1013">
        <v>0</v>
      </c>
      <c r="DL1013">
        <v>0</v>
      </c>
      <c r="DM1013">
        <v>0</v>
      </c>
      <c r="DN1013">
        <v>0</v>
      </c>
      <c r="DO1013">
        <v>0</v>
      </c>
      <c r="DP1013">
        <v>0</v>
      </c>
      <c r="DQ1013">
        <v>0</v>
      </c>
    </row>
    <row r="1014" spans="1:121" x14ac:dyDescent="0.25">
      <c r="A1014" t="s">
        <v>2975</v>
      </c>
      <c r="B1014" t="s">
        <v>136</v>
      </c>
      <c r="C1014" t="s">
        <v>137</v>
      </c>
      <c r="D1014">
        <v>28</v>
      </c>
      <c r="E1014" t="s">
        <v>138</v>
      </c>
      <c r="F1014" t="s">
        <v>2974</v>
      </c>
      <c r="G1014" s="65">
        <v>37508</v>
      </c>
      <c r="H1014" t="s">
        <v>141</v>
      </c>
      <c r="I1014" t="s">
        <v>142</v>
      </c>
      <c r="J1014" s="66">
        <v>200019606094355</v>
      </c>
      <c r="K1014" t="s">
        <v>143</v>
      </c>
      <c r="L1014">
        <v>3</v>
      </c>
      <c r="M1014" s="65">
        <v>45663</v>
      </c>
      <c r="N1014" t="s">
        <v>388</v>
      </c>
      <c r="O1014" t="s">
        <v>389</v>
      </c>
      <c r="P1014" t="s">
        <v>388</v>
      </c>
      <c r="Q1014" t="s">
        <v>389</v>
      </c>
      <c r="R1014">
        <v>1</v>
      </c>
      <c r="S1014" t="s">
        <v>146</v>
      </c>
      <c r="T1014" t="s">
        <v>147</v>
      </c>
      <c r="U1014" t="s">
        <v>148</v>
      </c>
      <c r="V1014" t="s">
        <v>149</v>
      </c>
      <c r="W1014" t="s">
        <v>150</v>
      </c>
      <c r="X1014">
        <v>3389</v>
      </c>
      <c r="Y1014" t="s">
        <v>277</v>
      </c>
      <c r="Z1014" t="s">
        <v>193</v>
      </c>
      <c r="AA1014" t="s">
        <v>194</v>
      </c>
      <c r="AB1014" t="s">
        <v>154</v>
      </c>
      <c r="AC1014" t="s">
        <v>155</v>
      </c>
      <c r="AF1014" t="s">
        <v>156</v>
      </c>
      <c r="AG1014" t="s">
        <v>157</v>
      </c>
      <c r="AP1014" t="s">
        <v>158</v>
      </c>
      <c r="AQ1014" t="s">
        <v>159</v>
      </c>
      <c r="AR1014">
        <v>2025</v>
      </c>
      <c r="AS1014">
        <v>12</v>
      </c>
      <c r="AT1014" s="65">
        <v>45669</v>
      </c>
      <c r="AU1014" t="s">
        <v>160</v>
      </c>
      <c r="AV1014" t="s">
        <v>161</v>
      </c>
      <c r="AW1014" t="s">
        <v>162</v>
      </c>
      <c r="AX1014">
        <v>35000</v>
      </c>
      <c r="AY1014">
        <v>0</v>
      </c>
      <c r="AZ1014">
        <v>0</v>
      </c>
      <c r="BA1014">
        <v>0</v>
      </c>
      <c r="BB1014">
        <v>0</v>
      </c>
      <c r="BC1014">
        <v>0</v>
      </c>
      <c r="BD1014">
        <v>0</v>
      </c>
      <c r="BE1014">
        <v>0</v>
      </c>
      <c r="BF1014">
        <v>0</v>
      </c>
      <c r="BG1014">
        <v>0</v>
      </c>
      <c r="BH1014">
        <v>0</v>
      </c>
      <c r="BI1014">
        <v>0</v>
      </c>
      <c r="BJ1014">
        <v>1004.5</v>
      </c>
      <c r="BK1014">
        <v>0</v>
      </c>
      <c r="BL1014">
        <v>1064</v>
      </c>
      <c r="BM1014">
        <v>0</v>
      </c>
      <c r="BN1014">
        <v>0</v>
      </c>
      <c r="BO1014">
        <v>0</v>
      </c>
      <c r="BP1014">
        <v>0</v>
      </c>
      <c r="BQ1014">
        <v>0</v>
      </c>
      <c r="BR1014">
        <v>0</v>
      </c>
      <c r="BS1014">
        <v>0</v>
      </c>
      <c r="BT1014">
        <v>0</v>
      </c>
      <c r="BU1014">
        <v>0</v>
      </c>
      <c r="BV1014">
        <v>0</v>
      </c>
      <c r="BW1014">
        <v>0</v>
      </c>
      <c r="BX1014">
        <v>0</v>
      </c>
      <c r="BY1014">
        <v>0</v>
      </c>
      <c r="BZ1014">
        <v>3566</v>
      </c>
      <c r="CA1014">
        <v>0</v>
      </c>
      <c r="CB1014">
        <v>0</v>
      </c>
      <c r="CC1014">
        <v>0</v>
      </c>
      <c r="CD1014">
        <v>0</v>
      </c>
      <c r="CE1014">
        <v>0</v>
      </c>
      <c r="CF1014">
        <v>0</v>
      </c>
      <c r="CG1014">
        <v>0</v>
      </c>
      <c r="CH1014">
        <v>0</v>
      </c>
      <c r="CI1014">
        <v>0</v>
      </c>
      <c r="CJ1014">
        <v>0</v>
      </c>
      <c r="CK1014">
        <v>0</v>
      </c>
      <c r="CL1014">
        <v>0</v>
      </c>
      <c r="CM1014">
        <v>0</v>
      </c>
      <c r="CN1014">
        <v>0</v>
      </c>
      <c r="CO1014">
        <v>0</v>
      </c>
      <c r="CP1014">
        <v>0</v>
      </c>
      <c r="CQ1014">
        <v>0</v>
      </c>
      <c r="CR1014">
        <v>0</v>
      </c>
      <c r="CS1014">
        <v>0</v>
      </c>
      <c r="CT1014">
        <v>0</v>
      </c>
      <c r="CU1014">
        <v>0</v>
      </c>
      <c r="CV1014">
        <v>0</v>
      </c>
      <c r="CW1014">
        <v>0</v>
      </c>
      <c r="CX1014">
        <v>0</v>
      </c>
      <c r="CY1014">
        <v>0</v>
      </c>
      <c r="CZ1014">
        <v>0</v>
      </c>
      <c r="DA1014">
        <v>0</v>
      </c>
      <c r="DB1014">
        <v>0</v>
      </c>
      <c r="DC1014">
        <v>0</v>
      </c>
      <c r="DD1014">
        <v>0</v>
      </c>
      <c r="DE1014">
        <v>0</v>
      </c>
      <c r="DF1014">
        <v>0</v>
      </c>
      <c r="DG1014">
        <v>0</v>
      </c>
      <c r="DH1014">
        <v>0</v>
      </c>
      <c r="DI1014">
        <v>0</v>
      </c>
      <c r="DJ1014">
        <v>0</v>
      </c>
      <c r="DK1014">
        <v>0</v>
      </c>
      <c r="DL1014">
        <v>0</v>
      </c>
      <c r="DM1014">
        <v>0</v>
      </c>
      <c r="DN1014">
        <v>0</v>
      </c>
      <c r="DO1014">
        <v>0</v>
      </c>
      <c r="DP1014">
        <v>0</v>
      </c>
      <c r="DQ1014">
        <v>0</v>
      </c>
    </row>
    <row r="1015" spans="1:121" x14ac:dyDescent="0.25">
      <c r="A1015" t="s">
        <v>2977</v>
      </c>
      <c r="B1015" t="s">
        <v>136</v>
      </c>
      <c r="C1015" t="s">
        <v>137</v>
      </c>
      <c r="D1015">
        <v>34</v>
      </c>
      <c r="E1015" t="s">
        <v>138</v>
      </c>
      <c r="F1015" t="s">
        <v>2976</v>
      </c>
      <c r="G1015" s="65">
        <v>31358</v>
      </c>
      <c r="H1015" t="s">
        <v>166</v>
      </c>
      <c r="I1015" t="s">
        <v>142</v>
      </c>
      <c r="J1015" s="66">
        <v>200019606209711</v>
      </c>
      <c r="K1015" t="s">
        <v>143</v>
      </c>
      <c r="L1015">
        <v>3</v>
      </c>
      <c r="M1015" s="65">
        <v>45663</v>
      </c>
      <c r="N1015" t="s">
        <v>372</v>
      </c>
      <c r="O1015" t="s">
        <v>373</v>
      </c>
      <c r="P1015" t="s">
        <v>372</v>
      </c>
      <c r="Q1015" t="s">
        <v>373</v>
      </c>
      <c r="R1015">
        <v>1</v>
      </c>
      <c r="S1015" t="s">
        <v>146</v>
      </c>
      <c r="T1015" t="s">
        <v>147</v>
      </c>
      <c r="U1015" t="s">
        <v>148</v>
      </c>
      <c r="V1015" t="s">
        <v>149</v>
      </c>
      <c r="W1015" t="s">
        <v>150</v>
      </c>
      <c r="X1015">
        <v>1041</v>
      </c>
      <c r="Y1015" t="s">
        <v>1078</v>
      </c>
      <c r="Z1015" t="s">
        <v>152</v>
      </c>
      <c r="AA1015" t="s">
        <v>153</v>
      </c>
      <c r="AB1015" t="s">
        <v>154</v>
      </c>
      <c r="AC1015" t="s">
        <v>155</v>
      </c>
      <c r="AF1015" t="s">
        <v>188</v>
      </c>
      <c r="AG1015" t="s">
        <v>189</v>
      </c>
      <c r="AP1015" t="s">
        <v>158</v>
      </c>
      <c r="AQ1015" t="s">
        <v>159</v>
      </c>
      <c r="AR1015">
        <v>2025</v>
      </c>
      <c r="AS1015">
        <v>12</v>
      </c>
      <c r="AT1015" s="65">
        <v>45669</v>
      </c>
      <c r="AU1015" t="s">
        <v>160</v>
      </c>
      <c r="AV1015" t="s">
        <v>161</v>
      </c>
      <c r="AW1015" t="s">
        <v>162</v>
      </c>
      <c r="AX1015">
        <v>70000</v>
      </c>
      <c r="AY1015">
        <v>0</v>
      </c>
      <c r="AZ1015">
        <v>0</v>
      </c>
      <c r="BA1015">
        <v>0</v>
      </c>
      <c r="BB1015">
        <v>0</v>
      </c>
      <c r="BC1015">
        <v>0</v>
      </c>
      <c r="BD1015">
        <v>0</v>
      </c>
      <c r="BE1015">
        <v>0</v>
      </c>
      <c r="BF1015">
        <v>0</v>
      </c>
      <c r="BG1015">
        <v>0</v>
      </c>
      <c r="BH1015">
        <v>0</v>
      </c>
      <c r="BI1015">
        <v>0</v>
      </c>
      <c r="BJ1015">
        <v>2009</v>
      </c>
      <c r="BK1015">
        <v>5368.48</v>
      </c>
      <c r="BL1015">
        <v>2128</v>
      </c>
      <c r="BM1015">
        <v>0</v>
      </c>
      <c r="BN1015">
        <v>0</v>
      </c>
      <c r="BO1015">
        <v>0</v>
      </c>
      <c r="BP1015">
        <v>0</v>
      </c>
      <c r="BQ1015">
        <v>0</v>
      </c>
      <c r="BR1015">
        <v>0</v>
      </c>
      <c r="BS1015">
        <v>0</v>
      </c>
      <c r="BT1015">
        <v>0</v>
      </c>
      <c r="BU1015">
        <v>0</v>
      </c>
      <c r="BV1015">
        <v>0</v>
      </c>
      <c r="BW1015">
        <v>0</v>
      </c>
      <c r="BX1015">
        <v>0</v>
      </c>
      <c r="BY1015">
        <v>0</v>
      </c>
      <c r="BZ1015">
        <v>0</v>
      </c>
      <c r="CA1015">
        <v>0</v>
      </c>
      <c r="CB1015">
        <v>0</v>
      </c>
      <c r="CC1015">
        <v>0</v>
      </c>
      <c r="CD1015">
        <v>0</v>
      </c>
      <c r="CE1015">
        <v>0</v>
      </c>
      <c r="CF1015">
        <v>0</v>
      </c>
      <c r="CG1015">
        <v>0</v>
      </c>
      <c r="CH1015">
        <v>0</v>
      </c>
      <c r="CI1015">
        <v>0</v>
      </c>
      <c r="CJ1015">
        <v>0</v>
      </c>
      <c r="CK1015">
        <v>0</v>
      </c>
      <c r="CL1015">
        <v>0</v>
      </c>
      <c r="CM1015">
        <v>0</v>
      </c>
      <c r="CN1015">
        <v>0</v>
      </c>
      <c r="CO1015">
        <v>0</v>
      </c>
      <c r="CP1015">
        <v>0</v>
      </c>
      <c r="CQ1015">
        <v>0</v>
      </c>
      <c r="CR1015">
        <v>0</v>
      </c>
      <c r="CS1015">
        <v>0</v>
      </c>
      <c r="CT1015">
        <v>0</v>
      </c>
      <c r="CU1015">
        <v>0</v>
      </c>
      <c r="CV1015">
        <v>0</v>
      </c>
      <c r="CW1015">
        <v>0</v>
      </c>
      <c r="CX1015">
        <v>0</v>
      </c>
      <c r="CY1015">
        <v>0</v>
      </c>
      <c r="CZ1015">
        <v>0</v>
      </c>
      <c r="DA1015">
        <v>0</v>
      </c>
      <c r="DB1015">
        <v>0</v>
      </c>
      <c r="DC1015">
        <v>0</v>
      </c>
      <c r="DD1015">
        <v>0</v>
      </c>
      <c r="DE1015">
        <v>0</v>
      </c>
      <c r="DF1015">
        <v>0</v>
      </c>
      <c r="DG1015">
        <v>0</v>
      </c>
      <c r="DH1015">
        <v>0</v>
      </c>
      <c r="DI1015">
        <v>0</v>
      </c>
      <c r="DJ1015">
        <v>0</v>
      </c>
      <c r="DK1015">
        <v>0</v>
      </c>
      <c r="DL1015">
        <v>0</v>
      </c>
      <c r="DM1015">
        <v>0</v>
      </c>
      <c r="DN1015">
        <v>0</v>
      </c>
      <c r="DO1015">
        <v>0</v>
      </c>
      <c r="DP1015">
        <v>0</v>
      </c>
      <c r="DQ1015">
        <v>0</v>
      </c>
    </row>
    <row r="1016" spans="1:121" x14ac:dyDescent="0.25">
      <c r="A1016" t="s">
        <v>2979</v>
      </c>
      <c r="B1016" t="s">
        <v>136</v>
      </c>
      <c r="C1016" t="s">
        <v>137</v>
      </c>
      <c r="D1016">
        <v>8</v>
      </c>
      <c r="E1016" t="s">
        <v>138</v>
      </c>
      <c r="F1016" t="s">
        <v>2978</v>
      </c>
      <c r="G1016" t="s">
        <v>2980</v>
      </c>
      <c r="H1016" t="s">
        <v>166</v>
      </c>
      <c r="I1016" t="s">
        <v>142</v>
      </c>
      <c r="J1016" s="66">
        <v>9605345773</v>
      </c>
      <c r="K1016" t="s">
        <v>143</v>
      </c>
      <c r="L1016">
        <v>1</v>
      </c>
      <c r="M1016" s="65">
        <v>45667</v>
      </c>
      <c r="N1016" t="s">
        <v>596</v>
      </c>
      <c r="O1016" t="s">
        <v>597</v>
      </c>
      <c r="P1016" t="s">
        <v>596</v>
      </c>
      <c r="Q1016" t="s">
        <v>597</v>
      </c>
      <c r="R1016">
        <v>34</v>
      </c>
      <c r="S1016" t="s">
        <v>169</v>
      </c>
      <c r="T1016" t="s">
        <v>147</v>
      </c>
      <c r="U1016" t="s">
        <v>148</v>
      </c>
      <c r="V1016" t="s">
        <v>149</v>
      </c>
      <c r="W1016" t="s">
        <v>150</v>
      </c>
      <c r="X1016">
        <v>3254</v>
      </c>
      <c r="Y1016" t="s">
        <v>352</v>
      </c>
      <c r="Z1016" t="s">
        <v>152</v>
      </c>
      <c r="AA1016" t="s">
        <v>153</v>
      </c>
      <c r="AB1016" t="s">
        <v>154</v>
      </c>
      <c r="AC1016" t="s">
        <v>155</v>
      </c>
      <c r="AF1016" t="s">
        <v>188</v>
      </c>
      <c r="AG1016" t="s">
        <v>189</v>
      </c>
      <c r="AP1016" t="s">
        <v>158</v>
      </c>
      <c r="AQ1016" t="s">
        <v>159</v>
      </c>
      <c r="AR1016">
        <v>2025</v>
      </c>
      <c r="AS1016">
        <v>12</v>
      </c>
      <c r="AT1016" s="65">
        <v>45669</v>
      </c>
      <c r="AU1016" t="s">
        <v>160</v>
      </c>
      <c r="AV1016" t="s">
        <v>161</v>
      </c>
      <c r="AW1016" t="s">
        <v>171</v>
      </c>
      <c r="AX1016">
        <v>0</v>
      </c>
      <c r="AY1016">
        <v>0</v>
      </c>
      <c r="AZ1016">
        <v>0</v>
      </c>
      <c r="BA1016">
        <v>0</v>
      </c>
      <c r="BB1016">
        <v>0</v>
      </c>
      <c r="BC1016">
        <v>0</v>
      </c>
      <c r="BD1016">
        <v>0</v>
      </c>
      <c r="BE1016">
        <v>0</v>
      </c>
      <c r="BF1016">
        <v>0</v>
      </c>
      <c r="BG1016">
        <v>0</v>
      </c>
      <c r="BH1016">
        <v>0</v>
      </c>
      <c r="BI1016">
        <v>0</v>
      </c>
      <c r="BJ1016">
        <v>2009</v>
      </c>
      <c r="BK1016">
        <v>5368.48</v>
      </c>
      <c r="BL1016">
        <v>2128</v>
      </c>
      <c r="BM1016">
        <v>0</v>
      </c>
      <c r="BN1016">
        <v>0</v>
      </c>
      <c r="BO1016">
        <v>0</v>
      </c>
      <c r="BP1016">
        <v>0</v>
      </c>
      <c r="BQ1016">
        <v>0</v>
      </c>
      <c r="BR1016">
        <v>0</v>
      </c>
      <c r="BS1016">
        <v>0</v>
      </c>
      <c r="BT1016">
        <v>0</v>
      </c>
      <c r="BU1016">
        <v>0</v>
      </c>
      <c r="BV1016">
        <v>0</v>
      </c>
      <c r="BW1016">
        <v>0</v>
      </c>
      <c r="BX1016">
        <v>0</v>
      </c>
      <c r="BY1016">
        <v>0</v>
      </c>
      <c r="BZ1016">
        <v>0</v>
      </c>
      <c r="CA1016">
        <v>0</v>
      </c>
      <c r="CB1016">
        <v>0</v>
      </c>
      <c r="CC1016">
        <v>0</v>
      </c>
      <c r="CD1016">
        <v>0</v>
      </c>
      <c r="CE1016">
        <v>0</v>
      </c>
      <c r="CF1016">
        <v>0</v>
      </c>
      <c r="CG1016">
        <v>0</v>
      </c>
      <c r="CH1016">
        <v>0</v>
      </c>
      <c r="CI1016">
        <v>0</v>
      </c>
      <c r="CJ1016">
        <v>0</v>
      </c>
      <c r="CK1016">
        <v>0</v>
      </c>
      <c r="CL1016">
        <v>0</v>
      </c>
      <c r="CM1016">
        <v>0</v>
      </c>
      <c r="CN1016">
        <v>0</v>
      </c>
      <c r="CO1016">
        <v>0</v>
      </c>
      <c r="CP1016">
        <v>0</v>
      </c>
      <c r="CQ1016">
        <v>0</v>
      </c>
      <c r="CR1016">
        <v>0</v>
      </c>
      <c r="CS1016">
        <v>0</v>
      </c>
      <c r="CT1016">
        <v>0</v>
      </c>
      <c r="CU1016">
        <v>0</v>
      </c>
      <c r="CV1016">
        <v>0</v>
      </c>
      <c r="CW1016">
        <v>0</v>
      </c>
      <c r="CX1016">
        <v>0</v>
      </c>
      <c r="CY1016">
        <v>0</v>
      </c>
      <c r="CZ1016">
        <v>0</v>
      </c>
      <c r="DA1016">
        <v>0</v>
      </c>
      <c r="DB1016">
        <v>0</v>
      </c>
      <c r="DC1016">
        <v>0</v>
      </c>
      <c r="DD1016">
        <v>0</v>
      </c>
      <c r="DE1016">
        <v>0</v>
      </c>
      <c r="DF1016">
        <v>0</v>
      </c>
      <c r="DG1016">
        <v>0</v>
      </c>
      <c r="DH1016">
        <v>0</v>
      </c>
      <c r="DI1016">
        <v>0</v>
      </c>
      <c r="DJ1016">
        <v>0</v>
      </c>
      <c r="DK1016">
        <v>0</v>
      </c>
      <c r="DL1016">
        <v>0</v>
      </c>
      <c r="DM1016">
        <v>0</v>
      </c>
      <c r="DN1016">
        <v>0</v>
      </c>
      <c r="DO1016">
        <v>0</v>
      </c>
      <c r="DP1016">
        <v>0</v>
      </c>
      <c r="DQ1016">
        <v>0</v>
      </c>
    </row>
    <row r="1017" spans="1:121" x14ac:dyDescent="0.25">
      <c r="A1017" t="s">
        <v>2982</v>
      </c>
      <c r="B1017" t="s">
        <v>136</v>
      </c>
      <c r="C1017" t="s">
        <v>137</v>
      </c>
      <c r="D1017">
        <v>107</v>
      </c>
      <c r="E1017" t="s">
        <v>138</v>
      </c>
      <c r="F1017" t="s">
        <v>2981</v>
      </c>
      <c r="G1017" s="65">
        <v>30742</v>
      </c>
      <c r="H1017" t="s">
        <v>141</v>
      </c>
      <c r="I1017" t="s">
        <v>206</v>
      </c>
      <c r="J1017" s="66">
        <v>9607618967</v>
      </c>
      <c r="K1017" t="s">
        <v>143</v>
      </c>
      <c r="L1017">
        <v>1</v>
      </c>
      <c r="M1017" s="65">
        <v>45667</v>
      </c>
      <c r="N1017" t="s">
        <v>167</v>
      </c>
      <c r="O1017" t="s">
        <v>168</v>
      </c>
      <c r="P1017" t="s">
        <v>167</v>
      </c>
      <c r="Q1017" t="s">
        <v>168</v>
      </c>
      <c r="R1017">
        <v>34</v>
      </c>
      <c r="S1017" t="s">
        <v>169</v>
      </c>
      <c r="T1017" t="s">
        <v>147</v>
      </c>
      <c r="U1017" t="s">
        <v>148</v>
      </c>
      <c r="V1017" t="s">
        <v>149</v>
      </c>
      <c r="W1017" t="s">
        <v>150</v>
      </c>
      <c r="X1017">
        <v>2210</v>
      </c>
      <c r="Y1017" t="s">
        <v>170</v>
      </c>
      <c r="AB1017" t="s">
        <v>154</v>
      </c>
      <c r="AC1017" t="s">
        <v>155</v>
      </c>
      <c r="AP1017" t="s">
        <v>158</v>
      </c>
      <c r="AQ1017" t="s">
        <v>159</v>
      </c>
      <c r="AR1017">
        <v>2025</v>
      </c>
      <c r="AS1017">
        <v>12</v>
      </c>
      <c r="AT1017" s="65">
        <v>45669</v>
      </c>
      <c r="AU1017" t="s">
        <v>160</v>
      </c>
      <c r="AV1017" t="s">
        <v>161</v>
      </c>
      <c r="AW1017" t="s">
        <v>171</v>
      </c>
      <c r="AX1017">
        <v>0</v>
      </c>
      <c r="AY1017">
        <v>0</v>
      </c>
      <c r="AZ1017">
        <v>0</v>
      </c>
      <c r="BA1017">
        <v>0</v>
      </c>
      <c r="BB1017">
        <v>0</v>
      </c>
      <c r="BC1017">
        <v>0</v>
      </c>
      <c r="BD1017">
        <v>0</v>
      </c>
      <c r="BE1017">
        <v>0</v>
      </c>
      <c r="BF1017">
        <v>0</v>
      </c>
      <c r="BG1017">
        <v>0</v>
      </c>
      <c r="BH1017">
        <v>0</v>
      </c>
      <c r="BI1017">
        <v>0</v>
      </c>
      <c r="BJ1017">
        <v>1435</v>
      </c>
      <c r="BK1017">
        <v>1854</v>
      </c>
      <c r="BL1017">
        <v>1520</v>
      </c>
      <c r="BM1017">
        <v>0</v>
      </c>
      <c r="BN1017">
        <v>0</v>
      </c>
      <c r="BO1017">
        <v>0</v>
      </c>
      <c r="BP1017">
        <v>0</v>
      </c>
      <c r="BQ1017">
        <v>0</v>
      </c>
      <c r="BR1017">
        <v>0</v>
      </c>
      <c r="BS1017">
        <v>0</v>
      </c>
      <c r="BT1017">
        <v>0</v>
      </c>
      <c r="BU1017">
        <v>0</v>
      </c>
      <c r="BV1017">
        <v>0</v>
      </c>
      <c r="BW1017">
        <v>0</v>
      </c>
      <c r="BX1017">
        <v>0</v>
      </c>
      <c r="BY1017">
        <v>0</v>
      </c>
      <c r="BZ1017">
        <v>0</v>
      </c>
      <c r="CA1017">
        <v>0</v>
      </c>
      <c r="CB1017">
        <v>0</v>
      </c>
      <c r="CC1017">
        <v>0</v>
      </c>
      <c r="CD1017">
        <v>0</v>
      </c>
      <c r="CE1017">
        <v>0</v>
      </c>
      <c r="CF1017">
        <v>0</v>
      </c>
      <c r="CG1017">
        <v>0</v>
      </c>
      <c r="CH1017">
        <v>0</v>
      </c>
      <c r="CI1017">
        <v>0</v>
      </c>
      <c r="CJ1017">
        <v>0</v>
      </c>
      <c r="CK1017">
        <v>0</v>
      </c>
      <c r="CL1017">
        <v>0</v>
      </c>
      <c r="CM1017">
        <v>0</v>
      </c>
      <c r="CN1017">
        <v>0</v>
      </c>
      <c r="CO1017">
        <v>0</v>
      </c>
      <c r="CP1017">
        <v>0</v>
      </c>
      <c r="CQ1017">
        <v>0</v>
      </c>
      <c r="CR1017">
        <v>0</v>
      </c>
      <c r="CS1017">
        <v>0</v>
      </c>
      <c r="CT1017">
        <v>0</v>
      </c>
      <c r="CU1017">
        <v>0</v>
      </c>
      <c r="CV1017">
        <v>0</v>
      </c>
      <c r="CW1017">
        <v>0</v>
      </c>
      <c r="CX1017">
        <v>0</v>
      </c>
      <c r="CY1017">
        <v>0</v>
      </c>
      <c r="CZ1017">
        <v>0</v>
      </c>
      <c r="DA1017">
        <v>0</v>
      </c>
      <c r="DB1017">
        <v>0</v>
      </c>
      <c r="DC1017">
        <v>0</v>
      </c>
      <c r="DD1017">
        <v>0</v>
      </c>
      <c r="DE1017">
        <v>0</v>
      </c>
      <c r="DF1017">
        <v>0</v>
      </c>
      <c r="DG1017">
        <v>0</v>
      </c>
      <c r="DH1017">
        <v>0</v>
      </c>
      <c r="DI1017">
        <v>0</v>
      </c>
      <c r="DJ1017">
        <v>0</v>
      </c>
      <c r="DK1017">
        <v>0</v>
      </c>
      <c r="DL1017">
        <v>0</v>
      </c>
      <c r="DM1017">
        <v>0</v>
      </c>
      <c r="DN1017">
        <v>0</v>
      </c>
      <c r="DO1017">
        <v>0</v>
      </c>
      <c r="DP1017">
        <v>0</v>
      </c>
      <c r="DQ1017">
        <v>0</v>
      </c>
    </row>
    <row r="1018" spans="1:121" x14ac:dyDescent="0.25">
      <c r="A1018" t="s">
        <v>2984</v>
      </c>
      <c r="B1018" t="s">
        <v>136</v>
      </c>
      <c r="C1018" t="s">
        <v>137</v>
      </c>
      <c r="D1018">
        <v>51</v>
      </c>
      <c r="E1018" t="s">
        <v>138</v>
      </c>
      <c r="F1018" t="s">
        <v>2983</v>
      </c>
      <c r="G1018" t="s">
        <v>2985</v>
      </c>
      <c r="H1018" t="s">
        <v>166</v>
      </c>
      <c r="I1018" t="s">
        <v>142</v>
      </c>
      <c r="J1018" s="66">
        <v>9606406107</v>
      </c>
      <c r="K1018" t="s">
        <v>143</v>
      </c>
      <c r="L1018">
        <v>1</v>
      </c>
      <c r="M1018" s="65">
        <v>45666</v>
      </c>
      <c r="N1018" t="s">
        <v>367</v>
      </c>
      <c r="O1018" t="s">
        <v>368</v>
      </c>
      <c r="P1018" t="s">
        <v>367</v>
      </c>
      <c r="Q1018" t="s">
        <v>368</v>
      </c>
      <c r="R1018">
        <v>34</v>
      </c>
      <c r="S1018" t="s">
        <v>169</v>
      </c>
      <c r="T1018" t="s">
        <v>147</v>
      </c>
      <c r="U1018" t="s">
        <v>148</v>
      </c>
      <c r="V1018" t="s">
        <v>149</v>
      </c>
      <c r="W1018" t="s">
        <v>150</v>
      </c>
      <c r="X1018">
        <v>3200</v>
      </c>
      <c r="Y1018" t="s">
        <v>1096</v>
      </c>
      <c r="Z1018" t="s">
        <v>152</v>
      </c>
      <c r="AA1018" t="s">
        <v>153</v>
      </c>
      <c r="AB1018" t="s">
        <v>154</v>
      </c>
      <c r="AC1018" t="s">
        <v>155</v>
      </c>
      <c r="AF1018" t="s">
        <v>217</v>
      </c>
      <c r="AG1018" t="s">
        <v>218</v>
      </c>
      <c r="AP1018" t="s">
        <v>158</v>
      </c>
      <c r="AQ1018" t="s">
        <v>159</v>
      </c>
      <c r="AR1018">
        <v>2025</v>
      </c>
      <c r="AS1018">
        <v>12</v>
      </c>
      <c r="AT1018" s="65">
        <v>45669</v>
      </c>
      <c r="AU1018" t="s">
        <v>160</v>
      </c>
      <c r="AV1018" t="s">
        <v>161</v>
      </c>
      <c r="AW1018" t="s">
        <v>171</v>
      </c>
      <c r="AX1018">
        <v>0</v>
      </c>
      <c r="AY1018">
        <v>0</v>
      </c>
      <c r="AZ1018">
        <v>0</v>
      </c>
      <c r="BA1018">
        <v>0</v>
      </c>
      <c r="BB1018">
        <v>0</v>
      </c>
      <c r="BC1018">
        <v>0</v>
      </c>
      <c r="BD1018">
        <v>0</v>
      </c>
      <c r="BE1018">
        <v>0</v>
      </c>
      <c r="BF1018">
        <v>0</v>
      </c>
      <c r="BG1018">
        <v>0</v>
      </c>
      <c r="BH1018">
        <v>0</v>
      </c>
      <c r="BI1018">
        <v>0</v>
      </c>
      <c r="BJ1018">
        <v>1435</v>
      </c>
      <c r="BK1018">
        <v>1854</v>
      </c>
      <c r="BL1018">
        <v>1520</v>
      </c>
      <c r="BM1018">
        <v>0</v>
      </c>
      <c r="BN1018">
        <v>0</v>
      </c>
      <c r="BO1018">
        <v>0</v>
      </c>
      <c r="BP1018">
        <v>0</v>
      </c>
      <c r="BQ1018">
        <v>0</v>
      </c>
      <c r="BR1018">
        <v>0</v>
      </c>
      <c r="BS1018">
        <v>0</v>
      </c>
      <c r="BT1018">
        <v>0</v>
      </c>
      <c r="BU1018">
        <v>0</v>
      </c>
      <c r="BV1018">
        <v>0</v>
      </c>
      <c r="BW1018">
        <v>0</v>
      </c>
      <c r="BX1018">
        <v>0</v>
      </c>
      <c r="BY1018">
        <v>0</v>
      </c>
      <c r="BZ1018">
        <v>0</v>
      </c>
      <c r="CA1018">
        <v>0</v>
      </c>
      <c r="CB1018">
        <v>0</v>
      </c>
      <c r="CC1018">
        <v>0</v>
      </c>
      <c r="CD1018">
        <v>0</v>
      </c>
      <c r="CE1018">
        <v>0</v>
      </c>
      <c r="CF1018">
        <v>0</v>
      </c>
      <c r="CG1018">
        <v>0</v>
      </c>
      <c r="CH1018">
        <v>0</v>
      </c>
      <c r="CI1018">
        <v>0</v>
      </c>
      <c r="CJ1018">
        <v>0</v>
      </c>
      <c r="CK1018">
        <v>0</v>
      </c>
      <c r="CL1018">
        <v>0</v>
      </c>
      <c r="CM1018">
        <v>0</v>
      </c>
      <c r="CN1018">
        <v>0</v>
      </c>
      <c r="CO1018">
        <v>0</v>
      </c>
      <c r="CP1018">
        <v>0</v>
      </c>
      <c r="CQ1018">
        <v>0</v>
      </c>
      <c r="CR1018">
        <v>0</v>
      </c>
      <c r="CS1018">
        <v>0</v>
      </c>
      <c r="CT1018">
        <v>0</v>
      </c>
      <c r="CU1018">
        <v>0</v>
      </c>
      <c r="CV1018">
        <v>0</v>
      </c>
      <c r="CW1018">
        <v>0</v>
      </c>
      <c r="CX1018">
        <v>0</v>
      </c>
      <c r="CY1018">
        <v>0</v>
      </c>
      <c r="CZ1018">
        <v>0</v>
      </c>
      <c r="DA1018">
        <v>0</v>
      </c>
      <c r="DB1018">
        <v>0</v>
      </c>
      <c r="DC1018">
        <v>0</v>
      </c>
      <c r="DD1018">
        <v>0</v>
      </c>
      <c r="DE1018">
        <v>0</v>
      </c>
      <c r="DF1018">
        <v>0</v>
      </c>
      <c r="DG1018">
        <v>0</v>
      </c>
      <c r="DH1018">
        <v>0</v>
      </c>
      <c r="DI1018">
        <v>0</v>
      </c>
      <c r="DJ1018">
        <v>0</v>
      </c>
      <c r="DK1018">
        <v>0</v>
      </c>
      <c r="DL1018">
        <v>0</v>
      </c>
      <c r="DM1018">
        <v>0</v>
      </c>
      <c r="DN1018">
        <v>0</v>
      </c>
      <c r="DO1018">
        <v>0</v>
      </c>
      <c r="DP1018">
        <v>0</v>
      </c>
      <c r="DQ1018">
        <v>0</v>
      </c>
    </row>
    <row r="1019" spans="1:121" x14ac:dyDescent="0.25">
      <c r="A1019" t="s">
        <v>2987</v>
      </c>
      <c r="B1019" t="s">
        <v>136</v>
      </c>
      <c r="C1019" t="s">
        <v>137</v>
      </c>
      <c r="D1019">
        <v>22</v>
      </c>
      <c r="E1019" t="s">
        <v>138</v>
      </c>
      <c r="F1019" t="s">
        <v>2986</v>
      </c>
      <c r="G1019" s="65">
        <v>24297</v>
      </c>
      <c r="H1019" t="s">
        <v>166</v>
      </c>
      <c r="I1019" t="s">
        <v>142</v>
      </c>
      <c r="J1019" s="66">
        <v>200010130386685</v>
      </c>
      <c r="K1019" t="s">
        <v>143</v>
      </c>
      <c r="L1019">
        <v>4</v>
      </c>
      <c r="M1019" s="65">
        <v>45663</v>
      </c>
      <c r="N1019" t="s">
        <v>207</v>
      </c>
      <c r="O1019" t="s">
        <v>208</v>
      </c>
      <c r="P1019" t="s">
        <v>207</v>
      </c>
      <c r="Q1019" t="s">
        <v>208</v>
      </c>
      <c r="R1019">
        <v>1</v>
      </c>
      <c r="S1019" t="s">
        <v>146</v>
      </c>
      <c r="T1019" t="s">
        <v>147</v>
      </c>
      <c r="U1019" t="s">
        <v>148</v>
      </c>
      <c r="V1019" t="s">
        <v>149</v>
      </c>
      <c r="W1019" t="s">
        <v>150</v>
      </c>
      <c r="X1019">
        <v>1622</v>
      </c>
      <c r="Y1019" t="s">
        <v>583</v>
      </c>
      <c r="Z1019" t="s">
        <v>152</v>
      </c>
      <c r="AA1019" t="s">
        <v>153</v>
      </c>
      <c r="AB1019" t="s">
        <v>154</v>
      </c>
      <c r="AC1019" t="s">
        <v>155</v>
      </c>
      <c r="AF1019" t="s">
        <v>217</v>
      </c>
      <c r="AG1019" t="s">
        <v>218</v>
      </c>
      <c r="AP1019" t="s">
        <v>158</v>
      </c>
      <c r="AQ1019" t="s">
        <v>159</v>
      </c>
      <c r="AR1019">
        <v>2025</v>
      </c>
      <c r="AS1019">
        <v>12</v>
      </c>
      <c r="AT1019" s="65">
        <v>45669</v>
      </c>
      <c r="AU1019" t="s">
        <v>160</v>
      </c>
      <c r="AV1019" t="s">
        <v>161</v>
      </c>
      <c r="AW1019" t="s">
        <v>162</v>
      </c>
      <c r="AX1019">
        <v>44591.25</v>
      </c>
      <c r="AY1019">
        <v>0</v>
      </c>
      <c r="AZ1019">
        <v>0</v>
      </c>
      <c r="BA1019">
        <v>0</v>
      </c>
      <c r="BB1019">
        <v>0</v>
      </c>
      <c r="BC1019">
        <v>0</v>
      </c>
      <c r="BD1019">
        <v>0</v>
      </c>
      <c r="BE1019">
        <v>0</v>
      </c>
      <c r="BF1019">
        <v>0</v>
      </c>
      <c r="BG1019">
        <v>0</v>
      </c>
      <c r="BH1019">
        <v>0</v>
      </c>
      <c r="BI1019">
        <v>0</v>
      </c>
      <c r="BJ1019">
        <v>1279.77</v>
      </c>
      <c r="BK1019">
        <v>1090.6400000000001</v>
      </c>
      <c r="BL1019">
        <v>1355.57</v>
      </c>
      <c r="BM1019">
        <v>0</v>
      </c>
      <c r="BN1019">
        <v>0</v>
      </c>
      <c r="BO1019">
        <v>0</v>
      </c>
      <c r="BP1019">
        <v>0</v>
      </c>
      <c r="BQ1019">
        <v>0</v>
      </c>
      <c r="BR1019">
        <v>0</v>
      </c>
      <c r="BS1019">
        <v>0</v>
      </c>
      <c r="BT1019">
        <v>0</v>
      </c>
      <c r="BU1019">
        <v>0</v>
      </c>
      <c r="BV1019">
        <v>0</v>
      </c>
      <c r="BW1019">
        <v>0</v>
      </c>
      <c r="BX1019">
        <v>0</v>
      </c>
      <c r="BY1019">
        <v>0</v>
      </c>
      <c r="BZ1019">
        <v>0</v>
      </c>
      <c r="CA1019">
        <v>0</v>
      </c>
      <c r="CB1019">
        <v>0</v>
      </c>
      <c r="CC1019">
        <v>0</v>
      </c>
      <c r="CD1019">
        <v>0</v>
      </c>
      <c r="CE1019">
        <v>0</v>
      </c>
      <c r="CF1019">
        <v>0</v>
      </c>
      <c r="CG1019">
        <v>0</v>
      </c>
      <c r="CH1019">
        <v>0</v>
      </c>
      <c r="CI1019">
        <v>0</v>
      </c>
      <c r="CJ1019">
        <v>0</v>
      </c>
      <c r="CK1019">
        <v>0</v>
      </c>
      <c r="CL1019">
        <v>0</v>
      </c>
      <c r="CM1019">
        <v>0</v>
      </c>
      <c r="CN1019">
        <v>0</v>
      </c>
      <c r="CO1019">
        <v>0</v>
      </c>
      <c r="CP1019">
        <v>0</v>
      </c>
      <c r="CQ1019">
        <v>0</v>
      </c>
      <c r="CR1019">
        <v>0</v>
      </c>
      <c r="CS1019">
        <v>0</v>
      </c>
      <c r="CT1019">
        <v>0</v>
      </c>
      <c r="CU1019">
        <v>0</v>
      </c>
      <c r="CV1019">
        <v>0</v>
      </c>
      <c r="CW1019">
        <v>0</v>
      </c>
      <c r="CX1019">
        <v>0</v>
      </c>
      <c r="CY1019">
        <v>0</v>
      </c>
      <c r="CZ1019">
        <v>0</v>
      </c>
      <c r="DA1019">
        <v>0</v>
      </c>
      <c r="DB1019">
        <v>0</v>
      </c>
      <c r="DC1019">
        <v>0</v>
      </c>
      <c r="DD1019">
        <v>0</v>
      </c>
      <c r="DE1019">
        <v>0</v>
      </c>
      <c r="DF1019">
        <v>0</v>
      </c>
      <c r="DG1019">
        <v>0</v>
      </c>
      <c r="DH1019">
        <v>0</v>
      </c>
      <c r="DI1019">
        <v>0</v>
      </c>
      <c r="DJ1019">
        <v>0</v>
      </c>
      <c r="DK1019">
        <v>0</v>
      </c>
      <c r="DL1019">
        <v>0</v>
      </c>
      <c r="DM1019">
        <v>0</v>
      </c>
      <c r="DN1019">
        <v>0</v>
      </c>
      <c r="DO1019">
        <v>0</v>
      </c>
      <c r="DP1019">
        <v>0</v>
      </c>
      <c r="DQ1019">
        <v>0</v>
      </c>
    </row>
    <row r="1020" spans="1:121" x14ac:dyDescent="0.25">
      <c r="A1020" t="s">
        <v>2989</v>
      </c>
      <c r="B1020" t="s">
        <v>136</v>
      </c>
      <c r="C1020" t="s">
        <v>137</v>
      </c>
      <c r="D1020">
        <v>8</v>
      </c>
      <c r="E1020" t="s">
        <v>138</v>
      </c>
      <c r="F1020" t="s">
        <v>2988</v>
      </c>
      <c r="G1020" t="s">
        <v>2990</v>
      </c>
      <c r="H1020" t="s">
        <v>141</v>
      </c>
      <c r="I1020" t="s">
        <v>142</v>
      </c>
      <c r="J1020" s="66">
        <v>9605107766</v>
      </c>
      <c r="K1020" t="s">
        <v>143</v>
      </c>
      <c r="L1020">
        <v>1</v>
      </c>
      <c r="M1020" s="65">
        <v>45662</v>
      </c>
      <c r="N1020" t="s">
        <v>367</v>
      </c>
      <c r="O1020" t="s">
        <v>368</v>
      </c>
      <c r="P1020" t="s">
        <v>367</v>
      </c>
      <c r="Q1020" t="s">
        <v>368</v>
      </c>
      <c r="R1020">
        <v>34</v>
      </c>
      <c r="S1020" t="s">
        <v>169</v>
      </c>
      <c r="T1020" t="s">
        <v>147</v>
      </c>
      <c r="U1020" t="s">
        <v>148</v>
      </c>
      <c r="V1020" t="s">
        <v>149</v>
      </c>
      <c r="W1020" t="s">
        <v>150</v>
      </c>
      <c r="X1020">
        <v>3756</v>
      </c>
      <c r="Y1020" t="s">
        <v>467</v>
      </c>
      <c r="Z1020" t="s">
        <v>152</v>
      </c>
      <c r="AA1020" t="s">
        <v>153</v>
      </c>
      <c r="AB1020" t="s">
        <v>154</v>
      </c>
      <c r="AC1020" t="s">
        <v>155</v>
      </c>
      <c r="AF1020" t="s">
        <v>188</v>
      </c>
      <c r="AG1020" t="s">
        <v>189</v>
      </c>
      <c r="AP1020" t="s">
        <v>158</v>
      </c>
      <c r="AQ1020" t="s">
        <v>159</v>
      </c>
      <c r="AR1020">
        <v>2025</v>
      </c>
      <c r="AS1020">
        <v>12</v>
      </c>
      <c r="AT1020" s="65">
        <v>45669</v>
      </c>
      <c r="AU1020" t="s">
        <v>160</v>
      </c>
      <c r="AV1020" t="s">
        <v>161</v>
      </c>
      <c r="AW1020" t="s">
        <v>171</v>
      </c>
      <c r="AX1020">
        <v>0</v>
      </c>
      <c r="AY1020">
        <v>0</v>
      </c>
      <c r="AZ1020">
        <v>0</v>
      </c>
      <c r="BA1020">
        <v>0</v>
      </c>
      <c r="BB1020">
        <v>0</v>
      </c>
      <c r="BC1020">
        <v>0</v>
      </c>
      <c r="BD1020">
        <v>0</v>
      </c>
      <c r="BE1020">
        <v>0</v>
      </c>
      <c r="BF1020">
        <v>0</v>
      </c>
      <c r="BG1020">
        <v>0</v>
      </c>
      <c r="BH1020">
        <v>0</v>
      </c>
      <c r="BI1020">
        <v>0</v>
      </c>
      <c r="BJ1020">
        <v>1722</v>
      </c>
      <c r="BK1020">
        <v>3486.68</v>
      </c>
      <c r="BL1020">
        <v>1824</v>
      </c>
      <c r="BM1020">
        <v>0</v>
      </c>
      <c r="BN1020">
        <v>0</v>
      </c>
      <c r="BO1020">
        <v>0</v>
      </c>
      <c r="BP1020">
        <v>0</v>
      </c>
      <c r="BQ1020">
        <v>0</v>
      </c>
      <c r="BR1020">
        <v>0</v>
      </c>
      <c r="BS1020">
        <v>0</v>
      </c>
      <c r="BT1020">
        <v>0</v>
      </c>
      <c r="BU1020">
        <v>0</v>
      </c>
      <c r="BV1020">
        <v>0</v>
      </c>
      <c r="BW1020">
        <v>0</v>
      </c>
      <c r="BX1020">
        <v>0</v>
      </c>
      <c r="BY1020">
        <v>0</v>
      </c>
      <c r="BZ1020">
        <v>0</v>
      </c>
      <c r="CA1020">
        <v>0</v>
      </c>
      <c r="CB1020">
        <v>0</v>
      </c>
      <c r="CC1020">
        <v>0</v>
      </c>
      <c r="CD1020">
        <v>0</v>
      </c>
      <c r="CE1020">
        <v>0</v>
      </c>
      <c r="CF1020">
        <v>0</v>
      </c>
      <c r="CG1020">
        <v>0</v>
      </c>
      <c r="CH1020">
        <v>0</v>
      </c>
      <c r="CI1020">
        <v>0</v>
      </c>
      <c r="CJ1020">
        <v>0</v>
      </c>
      <c r="CK1020">
        <v>0</v>
      </c>
      <c r="CL1020">
        <v>0</v>
      </c>
      <c r="CM1020">
        <v>0</v>
      </c>
      <c r="CN1020">
        <v>0</v>
      </c>
      <c r="CO1020">
        <v>0</v>
      </c>
      <c r="CP1020">
        <v>0</v>
      </c>
      <c r="CQ1020">
        <v>0</v>
      </c>
      <c r="CR1020">
        <v>0</v>
      </c>
      <c r="CS1020">
        <v>0</v>
      </c>
      <c r="CT1020">
        <v>0</v>
      </c>
      <c r="CU1020">
        <v>0</v>
      </c>
      <c r="CV1020">
        <v>0</v>
      </c>
      <c r="CW1020">
        <v>0</v>
      </c>
      <c r="CX1020">
        <v>0</v>
      </c>
      <c r="CY1020">
        <v>0</v>
      </c>
      <c r="CZ1020">
        <v>0</v>
      </c>
      <c r="DA1020">
        <v>0</v>
      </c>
      <c r="DB1020">
        <v>0</v>
      </c>
      <c r="DC1020">
        <v>0</v>
      </c>
      <c r="DD1020">
        <v>0</v>
      </c>
      <c r="DE1020">
        <v>0</v>
      </c>
      <c r="DF1020">
        <v>0</v>
      </c>
      <c r="DG1020">
        <v>0</v>
      </c>
      <c r="DH1020">
        <v>0</v>
      </c>
      <c r="DI1020">
        <v>0</v>
      </c>
      <c r="DJ1020">
        <v>0</v>
      </c>
      <c r="DK1020">
        <v>0</v>
      </c>
      <c r="DL1020">
        <v>0</v>
      </c>
      <c r="DM1020">
        <v>0</v>
      </c>
      <c r="DN1020">
        <v>0</v>
      </c>
      <c r="DO1020">
        <v>0</v>
      </c>
      <c r="DP1020">
        <v>0</v>
      </c>
      <c r="DQ1020">
        <v>0</v>
      </c>
    </row>
    <row r="1021" spans="1:121" x14ac:dyDescent="0.25">
      <c r="A1021" t="s">
        <v>2992</v>
      </c>
      <c r="B1021" t="s">
        <v>136</v>
      </c>
      <c r="C1021" t="s">
        <v>137</v>
      </c>
      <c r="D1021">
        <v>94</v>
      </c>
      <c r="E1021" t="s">
        <v>138</v>
      </c>
      <c r="F1021" t="s">
        <v>2991</v>
      </c>
      <c r="G1021" s="65">
        <v>25694</v>
      </c>
      <c r="H1021" t="s">
        <v>166</v>
      </c>
      <c r="I1021" t="s">
        <v>142</v>
      </c>
      <c r="J1021" s="66">
        <v>200019607755369</v>
      </c>
      <c r="K1021" t="s">
        <v>143</v>
      </c>
      <c r="L1021">
        <v>2</v>
      </c>
      <c r="M1021" s="65">
        <v>45665</v>
      </c>
      <c r="N1021" t="s">
        <v>257</v>
      </c>
      <c r="O1021" t="s">
        <v>258</v>
      </c>
      <c r="P1021" t="s">
        <v>257</v>
      </c>
      <c r="Q1021" t="s">
        <v>258</v>
      </c>
      <c r="R1021">
        <v>1</v>
      </c>
      <c r="S1021" t="s">
        <v>146</v>
      </c>
      <c r="T1021" t="s">
        <v>147</v>
      </c>
      <c r="U1021" t="s">
        <v>148</v>
      </c>
      <c r="V1021" t="s">
        <v>149</v>
      </c>
      <c r="W1021" t="s">
        <v>150</v>
      </c>
      <c r="X1021">
        <v>1210</v>
      </c>
      <c r="Y1021" t="s">
        <v>259</v>
      </c>
      <c r="Z1021" t="s">
        <v>193</v>
      </c>
      <c r="AA1021" t="s">
        <v>194</v>
      </c>
      <c r="AB1021" t="s">
        <v>195</v>
      </c>
      <c r="AC1021" t="s">
        <v>196</v>
      </c>
      <c r="AF1021" t="s">
        <v>260</v>
      </c>
      <c r="AG1021" t="s">
        <v>261</v>
      </c>
      <c r="AP1021" t="s">
        <v>158</v>
      </c>
      <c r="AQ1021" t="s">
        <v>159</v>
      </c>
      <c r="AR1021">
        <v>2025</v>
      </c>
      <c r="AS1021">
        <v>12</v>
      </c>
      <c r="AT1021" s="65">
        <v>45669</v>
      </c>
      <c r="AU1021" t="s">
        <v>160</v>
      </c>
      <c r="AV1021" t="s">
        <v>161</v>
      </c>
      <c r="AW1021" t="s">
        <v>162</v>
      </c>
      <c r="AX1021">
        <v>25000</v>
      </c>
      <c r="AY1021">
        <v>0</v>
      </c>
      <c r="AZ1021">
        <v>0</v>
      </c>
      <c r="BA1021">
        <v>0</v>
      </c>
      <c r="BB1021">
        <v>0</v>
      </c>
      <c r="BC1021">
        <v>0</v>
      </c>
      <c r="BD1021">
        <v>0</v>
      </c>
      <c r="BE1021">
        <v>0</v>
      </c>
      <c r="BF1021">
        <v>0</v>
      </c>
      <c r="BG1021">
        <v>0</v>
      </c>
      <c r="BH1021">
        <v>0</v>
      </c>
      <c r="BI1021">
        <v>0</v>
      </c>
      <c r="BJ1021">
        <v>717.5</v>
      </c>
      <c r="BK1021">
        <v>0</v>
      </c>
      <c r="BL1021">
        <v>760</v>
      </c>
      <c r="BM1021">
        <v>0</v>
      </c>
      <c r="BN1021">
        <v>0</v>
      </c>
      <c r="BO1021">
        <v>0</v>
      </c>
      <c r="BP1021">
        <v>0</v>
      </c>
      <c r="BQ1021">
        <v>0</v>
      </c>
      <c r="BR1021">
        <v>0</v>
      </c>
      <c r="BS1021">
        <v>0</v>
      </c>
      <c r="BT1021">
        <v>0</v>
      </c>
      <c r="BU1021">
        <v>0</v>
      </c>
      <c r="BV1021">
        <v>0</v>
      </c>
      <c r="BW1021">
        <v>0</v>
      </c>
      <c r="BX1021">
        <v>0</v>
      </c>
      <c r="BY1021">
        <v>0</v>
      </c>
      <c r="BZ1021">
        <v>0</v>
      </c>
      <c r="CA1021">
        <v>0</v>
      </c>
      <c r="CB1021">
        <v>0</v>
      </c>
      <c r="CC1021">
        <v>0</v>
      </c>
      <c r="CD1021">
        <v>0</v>
      </c>
      <c r="CE1021">
        <v>0</v>
      </c>
      <c r="CF1021">
        <v>0</v>
      </c>
      <c r="CG1021">
        <v>0</v>
      </c>
      <c r="CH1021">
        <v>0</v>
      </c>
      <c r="CI1021">
        <v>0</v>
      </c>
      <c r="CJ1021">
        <v>0</v>
      </c>
      <c r="CK1021">
        <v>0</v>
      </c>
      <c r="CL1021">
        <v>0</v>
      </c>
      <c r="CM1021">
        <v>0</v>
      </c>
      <c r="CN1021">
        <v>0</v>
      </c>
      <c r="CO1021">
        <v>0</v>
      </c>
      <c r="CP1021">
        <v>0</v>
      </c>
      <c r="CQ1021">
        <v>0</v>
      </c>
      <c r="CR1021">
        <v>0</v>
      </c>
      <c r="CS1021">
        <v>0</v>
      </c>
      <c r="CT1021">
        <v>0</v>
      </c>
      <c r="CU1021">
        <v>0</v>
      </c>
      <c r="CV1021">
        <v>0</v>
      </c>
      <c r="CW1021">
        <v>0</v>
      </c>
      <c r="CX1021">
        <v>0</v>
      </c>
      <c r="CY1021">
        <v>0</v>
      </c>
      <c r="CZ1021">
        <v>0</v>
      </c>
      <c r="DA1021">
        <v>0</v>
      </c>
      <c r="DB1021">
        <v>0</v>
      </c>
      <c r="DC1021">
        <v>0</v>
      </c>
      <c r="DD1021">
        <v>0</v>
      </c>
      <c r="DE1021">
        <v>0</v>
      </c>
      <c r="DF1021">
        <v>0</v>
      </c>
      <c r="DG1021">
        <v>0</v>
      </c>
      <c r="DH1021">
        <v>0</v>
      </c>
      <c r="DI1021">
        <v>0</v>
      </c>
      <c r="DJ1021">
        <v>0</v>
      </c>
      <c r="DK1021">
        <v>0</v>
      </c>
      <c r="DL1021">
        <v>0</v>
      </c>
      <c r="DM1021">
        <v>0</v>
      </c>
      <c r="DN1021">
        <v>0</v>
      </c>
      <c r="DO1021">
        <v>0</v>
      </c>
      <c r="DP1021">
        <v>0</v>
      </c>
      <c r="DQ1021">
        <v>0</v>
      </c>
    </row>
    <row r="1022" spans="1:121" x14ac:dyDescent="0.25">
      <c r="A1022" t="s">
        <v>2994</v>
      </c>
      <c r="B1022" t="s">
        <v>136</v>
      </c>
      <c r="C1022" t="s">
        <v>137</v>
      </c>
      <c r="D1022">
        <v>43</v>
      </c>
      <c r="E1022" t="s">
        <v>138</v>
      </c>
      <c r="F1022" t="s">
        <v>2993</v>
      </c>
      <c r="G1022" t="s">
        <v>2995</v>
      </c>
      <c r="H1022" t="s">
        <v>141</v>
      </c>
      <c r="I1022" t="s">
        <v>142</v>
      </c>
      <c r="J1022" s="66">
        <v>9603328306</v>
      </c>
      <c r="K1022" t="s">
        <v>143</v>
      </c>
      <c r="L1022">
        <v>1</v>
      </c>
      <c r="M1022" s="65">
        <v>45665</v>
      </c>
      <c r="N1022" t="s">
        <v>367</v>
      </c>
      <c r="O1022" t="s">
        <v>368</v>
      </c>
      <c r="P1022" t="s">
        <v>367</v>
      </c>
      <c r="Q1022" t="s">
        <v>368</v>
      </c>
      <c r="R1022">
        <v>34</v>
      </c>
      <c r="S1022" t="s">
        <v>169</v>
      </c>
      <c r="T1022" t="s">
        <v>147</v>
      </c>
      <c r="U1022" t="s">
        <v>148</v>
      </c>
      <c r="V1022" t="s">
        <v>149</v>
      </c>
      <c r="W1022" t="s">
        <v>150</v>
      </c>
      <c r="X1022">
        <v>3200</v>
      </c>
      <c r="Y1022" t="s">
        <v>1096</v>
      </c>
      <c r="Z1022" t="s">
        <v>152</v>
      </c>
      <c r="AA1022" t="s">
        <v>153</v>
      </c>
      <c r="AB1022" t="s">
        <v>154</v>
      </c>
      <c r="AC1022" t="s">
        <v>155</v>
      </c>
      <c r="AF1022" t="s">
        <v>217</v>
      </c>
      <c r="AG1022" t="s">
        <v>218</v>
      </c>
      <c r="AP1022" t="s">
        <v>158</v>
      </c>
      <c r="AQ1022" t="s">
        <v>159</v>
      </c>
      <c r="AR1022">
        <v>2025</v>
      </c>
      <c r="AS1022">
        <v>12</v>
      </c>
      <c r="AT1022" s="65">
        <v>45669</v>
      </c>
      <c r="AU1022" t="s">
        <v>160</v>
      </c>
      <c r="AV1022" t="s">
        <v>161</v>
      </c>
      <c r="AW1022" t="s">
        <v>171</v>
      </c>
      <c r="AX1022">
        <v>0</v>
      </c>
      <c r="AY1022">
        <v>0</v>
      </c>
      <c r="AZ1022">
        <v>0</v>
      </c>
      <c r="BA1022">
        <v>0</v>
      </c>
      <c r="BB1022">
        <v>0</v>
      </c>
      <c r="BC1022">
        <v>0</v>
      </c>
      <c r="BD1022">
        <v>0</v>
      </c>
      <c r="BE1022">
        <v>0</v>
      </c>
      <c r="BF1022">
        <v>0</v>
      </c>
      <c r="BG1022">
        <v>0</v>
      </c>
      <c r="BH1022">
        <v>0</v>
      </c>
      <c r="BI1022">
        <v>0</v>
      </c>
      <c r="BJ1022">
        <v>1435</v>
      </c>
      <c r="BK1022">
        <v>1854</v>
      </c>
      <c r="BL1022">
        <v>1520</v>
      </c>
      <c r="BM1022">
        <v>0</v>
      </c>
      <c r="BN1022">
        <v>0</v>
      </c>
      <c r="BO1022">
        <v>0</v>
      </c>
      <c r="BP1022">
        <v>0</v>
      </c>
      <c r="BQ1022">
        <v>0</v>
      </c>
      <c r="BR1022">
        <v>0</v>
      </c>
      <c r="BS1022">
        <v>0</v>
      </c>
      <c r="BT1022">
        <v>0</v>
      </c>
      <c r="BU1022">
        <v>0</v>
      </c>
      <c r="BV1022">
        <v>0</v>
      </c>
      <c r="BW1022">
        <v>0</v>
      </c>
      <c r="BX1022">
        <v>0</v>
      </c>
      <c r="BY1022">
        <v>0</v>
      </c>
      <c r="BZ1022">
        <v>10066</v>
      </c>
      <c r="CA1022">
        <v>0</v>
      </c>
      <c r="CB1022">
        <v>0</v>
      </c>
      <c r="CC1022">
        <v>0</v>
      </c>
      <c r="CD1022">
        <v>0</v>
      </c>
      <c r="CE1022">
        <v>0</v>
      </c>
      <c r="CF1022">
        <v>0</v>
      </c>
      <c r="CG1022">
        <v>0</v>
      </c>
      <c r="CH1022">
        <v>0</v>
      </c>
      <c r="CI1022">
        <v>0</v>
      </c>
      <c r="CJ1022">
        <v>0</v>
      </c>
      <c r="CK1022">
        <v>0</v>
      </c>
      <c r="CL1022">
        <v>0</v>
      </c>
      <c r="CM1022">
        <v>0</v>
      </c>
      <c r="CN1022">
        <v>0</v>
      </c>
      <c r="CO1022">
        <v>0</v>
      </c>
      <c r="CP1022">
        <v>0</v>
      </c>
      <c r="CQ1022">
        <v>0</v>
      </c>
      <c r="CR1022">
        <v>0</v>
      </c>
      <c r="CS1022">
        <v>0</v>
      </c>
      <c r="CT1022">
        <v>0</v>
      </c>
      <c r="CU1022">
        <v>0</v>
      </c>
      <c r="CV1022">
        <v>0</v>
      </c>
      <c r="CW1022">
        <v>0</v>
      </c>
      <c r="CX1022">
        <v>0</v>
      </c>
      <c r="CY1022">
        <v>0</v>
      </c>
      <c r="CZ1022">
        <v>0</v>
      </c>
      <c r="DA1022">
        <v>0</v>
      </c>
      <c r="DB1022">
        <v>0</v>
      </c>
      <c r="DC1022">
        <v>0</v>
      </c>
      <c r="DD1022">
        <v>0</v>
      </c>
      <c r="DE1022">
        <v>0</v>
      </c>
      <c r="DF1022">
        <v>0</v>
      </c>
      <c r="DG1022">
        <v>0</v>
      </c>
      <c r="DH1022">
        <v>0</v>
      </c>
      <c r="DI1022">
        <v>0</v>
      </c>
      <c r="DJ1022">
        <v>0</v>
      </c>
      <c r="DK1022">
        <v>0</v>
      </c>
      <c r="DL1022">
        <v>0</v>
      </c>
      <c r="DM1022">
        <v>0</v>
      </c>
      <c r="DN1022">
        <v>0</v>
      </c>
      <c r="DO1022">
        <v>0</v>
      </c>
      <c r="DP1022">
        <v>0</v>
      </c>
      <c r="DQ1022">
        <v>0</v>
      </c>
    </row>
    <row r="1023" spans="1:121" x14ac:dyDescent="0.25">
      <c r="A1023" t="s">
        <v>2997</v>
      </c>
      <c r="B1023" t="s">
        <v>136</v>
      </c>
      <c r="C1023" t="s">
        <v>137</v>
      </c>
      <c r="D1023">
        <v>55</v>
      </c>
      <c r="E1023" t="s">
        <v>138</v>
      </c>
      <c r="F1023" t="s">
        <v>2996</v>
      </c>
      <c r="G1023" s="65">
        <v>22014</v>
      </c>
      <c r="H1023" t="s">
        <v>166</v>
      </c>
      <c r="I1023" t="s">
        <v>142</v>
      </c>
      <c r="J1023" s="66">
        <v>2402388131</v>
      </c>
      <c r="K1023" t="s">
        <v>143</v>
      </c>
      <c r="L1023">
        <v>1</v>
      </c>
      <c r="M1023" s="65">
        <v>45663</v>
      </c>
      <c r="N1023" t="s">
        <v>246</v>
      </c>
      <c r="O1023" t="s">
        <v>247</v>
      </c>
      <c r="P1023" t="s">
        <v>246</v>
      </c>
      <c r="Q1023" t="s">
        <v>247</v>
      </c>
      <c r="R1023">
        <v>34</v>
      </c>
      <c r="S1023" t="s">
        <v>169</v>
      </c>
      <c r="T1023" t="s">
        <v>147</v>
      </c>
      <c r="U1023" t="s">
        <v>148</v>
      </c>
      <c r="V1023" t="s">
        <v>149</v>
      </c>
      <c r="W1023" t="s">
        <v>150</v>
      </c>
      <c r="X1023">
        <v>1500</v>
      </c>
      <c r="Y1023" t="s">
        <v>264</v>
      </c>
      <c r="Z1023" t="s">
        <v>152</v>
      </c>
      <c r="AA1023" t="s">
        <v>153</v>
      </c>
      <c r="AB1023" t="s">
        <v>154</v>
      </c>
      <c r="AC1023" t="s">
        <v>155</v>
      </c>
      <c r="AF1023" t="s">
        <v>188</v>
      </c>
      <c r="AG1023" t="s">
        <v>189</v>
      </c>
      <c r="AP1023" t="s">
        <v>158</v>
      </c>
      <c r="AQ1023" t="s">
        <v>159</v>
      </c>
      <c r="AR1023">
        <v>2025</v>
      </c>
      <c r="AS1023">
        <v>12</v>
      </c>
      <c r="AT1023" s="65">
        <v>45669</v>
      </c>
      <c r="AU1023" t="s">
        <v>160</v>
      </c>
      <c r="AV1023" t="s">
        <v>161</v>
      </c>
      <c r="AW1023" t="s">
        <v>171</v>
      </c>
      <c r="AX1023">
        <v>0</v>
      </c>
      <c r="AY1023">
        <v>0</v>
      </c>
      <c r="AZ1023">
        <v>0</v>
      </c>
      <c r="BA1023">
        <v>0</v>
      </c>
      <c r="BB1023">
        <v>0</v>
      </c>
      <c r="BC1023">
        <v>0</v>
      </c>
      <c r="BD1023">
        <v>0</v>
      </c>
      <c r="BE1023">
        <v>0</v>
      </c>
      <c r="BF1023">
        <v>0</v>
      </c>
      <c r="BG1023">
        <v>0</v>
      </c>
      <c r="BH1023">
        <v>0</v>
      </c>
      <c r="BI1023">
        <v>0</v>
      </c>
      <c r="BJ1023">
        <v>1722</v>
      </c>
      <c r="BK1023">
        <v>3486.68</v>
      </c>
      <c r="BL1023">
        <v>1824</v>
      </c>
      <c r="BM1023">
        <v>0</v>
      </c>
      <c r="BN1023">
        <v>0</v>
      </c>
      <c r="BO1023">
        <v>0</v>
      </c>
      <c r="BP1023">
        <v>0</v>
      </c>
      <c r="BQ1023">
        <v>0</v>
      </c>
      <c r="BR1023">
        <v>0</v>
      </c>
      <c r="BS1023">
        <v>0</v>
      </c>
      <c r="BT1023">
        <v>0</v>
      </c>
      <c r="BU1023">
        <v>0</v>
      </c>
      <c r="BV1023">
        <v>0</v>
      </c>
      <c r="BW1023">
        <v>0</v>
      </c>
      <c r="BX1023">
        <v>0</v>
      </c>
      <c r="BY1023">
        <v>0</v>
      </c>
      <c r="BZ1023">
        <v>0</v>
      </c>
      <c r="CA1023">
        <v>0</v>
      </c>
      <c r="CB1023">
        <v>0</v>
      </c>
      <c r="CC1023">
        <v>0</v>
      </c>
      <c r="CD1023">
        <v>0</v>
      </c>
      <c r="CE1023">
        <v>0</v>
      </c>
      <c r="CF1023">
        <v>0</v>
      </c>
      <c r="CG1023">
        <v>0</v>
      </c>
      <c r="CH1023">
        <v>0</v>
      </c>
      <c r="CI1023">
        <v>0</v>
      </c>
      <c r="CJ1023">
        <v>0</v>
      </c>
      <c r="CK1023">
        <v>0</v>
      </c>
      <c r="CL1023">
        <v>0</v>
      </c>
      <c r="CM1023">
        <v>0</v>
      </c>
      <c r="CN1023">
        <v>0</v>
      </c>
      <c r="CO1023">
        <v>0</v>
      </c>
      <c r="CP1023">
        <v>0</v>
      </c>
      <c r="CQ1023">
        <v>0</v>
      </c>
      <c r="CR1023">
        <v>0</v>
      </c>
      <c r="CS1023">
        <v>0</v>
      </c>
      <c r="CT1023">
        <v>0</v>
      </c>
      <c r="CU1023">
        <v>0</v>
      </c>
      <c r="CV1023">
        <v>0</v>
      </c>
      <c r="CW1023">
        <v>0</v>
      </c>
      <c r="CX1023">
        <v>0</v>
      </c>
      <c r="CY1023">
        <v>0</v>
      </c>
      <c r="CZ1023">
        <v>0</v>
      </c>
      <c r="DA1023">
        <v>0</v>
      </c>
      <c r="DB1023">
        <v>0</v>
      </c>
      <c r="DC1023">
        <v>0</v>
      </c>
      <c r="DD1023">
        <v>0</v>
      </c>
      <c r="DE1023">
        <v>0</v>
      </c>
      <c r="DF1023">
        <v>0</v>
      </c>
      <c r="DG1023">
        <v>0</v>
      </c>
      <c r="DH1023">
        <v>0</v>
      </c>
      <c r="DI1023">
        <v>0</v>
      </c>
      <c r="DJ1023">
        <v>0</v>
      </c>
      <c r="DK1023">
        <v>0</v>
      </c>
      <c r="DL1023">
        <v>0</v>
      </c>
      <c r="DM1023">
        <v>0</v>
      </c>
      <c r="DN1023">
        <v>0</v>
      </c>
      <c r="DO1023">
        <v>0</v>
      </c>
      <c r="DP1023">
        <v>0</v>
      </c>
      <c r="DQ1023">
        <v>0</v>
      </c>
    </row>
    <row r="1024" spans="1:121" x14ac:dyDescent="0.25">
      <c r="A1024" t="s">
        <v>2999</v>
      </c>
      <c r="B1024" t="s">
        <v>136</v>
      </c>
      <c r="C1024" t="s">
        <v>137</v>
      </c>
      <c r="D1024">
        <v>10</v>
      </c>
      <c r="E1024" t="s">
        <v>138</v>
      </c>
      <c r="F1024" t="s">
        <v>2998</v>
      </c>
      <c r="G1024" s="65">
        <v>24473</v>
      </c>
      <c r="H1024" t="s">
        <v>166</v>
      </c>
      <c r="I1024" t="s">
        <v>142</v>
      </c>
      <c r="J1024" s="66">
        <v>200010101318746</v>
      </c>
      <c r="K1024" t="s">
        <v>143</v>
      </c>
      <c r="L1024">
        <v>7</v>
      </c>
      <c r="M1024" s="65">
        <v>45663</v>
      </c>
      <c r="N1024" t="s">
        <v>574</v>
      </c>
      <c r="O1024" t="s">
        <v>575</v>
      </c>
      <c r="P1024" t="s">
        <v>574</v>
      </c>
      <c r="Q1024" t="s">
        <v>575</v>
      </c>
      <c r="R1024">
        <v>1</v>
      </c>
      <c r="S1024" t="s">
        <v>146</v>
      </c>
      <c r="T1024" t="s">
        <v>147</v>
      </c>
      <c r="U1024" t="s">
        <v>148</v>
      </c>
      <c r="V1024" t="s">
        <v>149</v>
      </c>
      <c r="W1024" t="s">
        <v>150</v>
      </c>
      <c r="X1024">
        <v>1500</v>
      </c>
      <c r="Y1024" t="s">
        <v>264</v>
      </c>
      <c r="Z1024" t="s">
        <v>152</v>
      </c>
      <c r="AA1024" t="s">
        <v>153</v>
      </c>
      <c r="AB1024" t="s">
        <v>154</v>
      </c>
      <c r="AC1024" t="s">
        <v>155</v>
      </c>
      <c r="AF1024" t="s">
        <v>188</v>
      </c>
      <c r="AG1024" t="s">
        <v>189</v>
      </c>
      <c r="AP1024" t="s">
        <v>158</v>
      </c>
      <c r="AQ1024" t="s">
        <v>159</v>
      </c>
      <c r="AR1024">
        <v>2025</v>
      </c>
      <c r="AS1024">
        <v>12</v>
      </c>
      <c r="AT1024" s="65">
        <v>45669</v>
      </c>
      <c r="AU1024" t="s">
        <v>160</v>
      </c>
      <c r="AV1024" t="s">
        <v>161</v>
      </c>
      <c r="AW1024" t="s">
        <v>162</v>
      </c>
      <c r="AX1024">
        <v>70000</v>
      </c>
      <c r="AY1024">
        <v>0</v>
      </c>
      <c r="AZ1024">
        <v>0</v>
      </c>
      <c r="BA1024">
        <v>0</v>
      </c>
      <c r="BB1024">
        <v>0</v>
      </c>
      <c r="BC1024">
        <v>0</v>
      </c>
      <c r="BD1024">
        <v>0</v>
      </c>
      <c r="BE1024">
        <v>0</v>
      </c>
      <c r="BF1024">
        <v>0</v>
      </c>
      <c r="BG1024">
        <v>0</v>
      </c>
      <c r="BH1024">
        <v>0</v>
      </c>
      <c r="BI1024">
        <v>0</v>
      </c>
      <c r="BJ1024">
        <v>2009</v>
      </c>
      <c r="BK1024">
        <v>4984.5200000000004</v>
      </c>
      <c r="BL1024">
        <v>2128</v>
      </c>
      <c r="BM1024">
        <v>0</v>
      </c>
      <c r="BN1024">
        <v>0</v>
      </c>
      <c r="BO1024">
        <v>1919.78</v>
      </c>
      <c r="BP1024">
        <v>0</v>
      </c>
      <c r="BQ1024">
        <v>0</v>
      </c>
      <c r="BR1024">
        <v>0</v>
      </c>
      <c r="BS1024">
        <v>0</v>
      </c>
      <c r="BT1024">
        <v>0</v>
      </c>
      <c r="BU1024">
        <v>0</v>
      </c>
      <c r="BV1024">
        <v>0</v>
      </c>
      <c r="BW1024">
        <v>0</v>
      </c>
      <c r="BX1024">
        <v>0</v>
      </c>
      <c r="BY1024">
        <v>0</v>
      </c>
      <c r="BZ1024">
        <v>0</v>
      </c>
      <c r="CA1024">
        <v>0</v>
      </c>
      <c r="CB1024">
        <v>0</v>
      </c>
      <c r="CC1024">
        <v>0</v>
      </c>
      <c r="CD1024">
        <v>0</v>
      </c>
      <c r="CE1024">
        <v>0</v>
      </c>
      <c r="CF1024">
        <v>0</v>
      </c>
      <c r="CG1024">
        <v>0</v>
      </c>
      <c r="CH1024">
        <v>0</v>
      </c>
      <c r="CI1024">
        <v>0</v>
      </c>
      <c r="CJ1024">
        <v>0</v>
      </c>
      <c r="CK1024">
        <v>0</v>
      </c>
      <c r="CL1024">
        <v>0</v>
      </c>
      <c r="CM1024">
        <v>0</v>
      </c>
      <c r="CN1024">
        <v>0</v>
      </c>
      <c r="CO1024">
        <v>0</v>
      </c>
      <c r="CP1024">
        <v>0</v>
      </c>
      <c r="CQ1024">
        <v>0</v>
      </c>
      <c r="CR1024">
        <v>0</v>
      </c>
      <c r="CS1024">
        <v>0</v>
      </c>
      <c r="CT1024">
        <v>0</v>
      </c>
      <c r="CU1024">
        <v>0</v>
      </c>
      <c r="CV1024">
        <v>0</v>
      </c>
      <c r="CW1024">
        <v>0</v>
      </c>
      <c r="CX1024">
        <v>0</v>
      </c>
      <c r="CY1024">
        <v>0</v>
      </c>
      <c r="CZ1024">
        <v>0</v>
      </c>
      <c r="DA1024">
        <v>0</v>
      </c>
      <c r="DB1024">
        <v>0</v>
      </c>
      <c r="DC1024">
        <v>0</v>
      </c>
      <c r="DD1024">
        <v>0</v>
      </c>
      <c r="DE1024">
        <v>0</v>
      </c>
      <c r="DF1024">
        <v>0</v>
      </c>
      <c r="DG1024">
        <v>0</v>
      </c>
      <c r="DH1024">
        <v>0</v>
      </c>
      <c r="DI1024">
        <v>0</v>
      </c>
      <c r="DJ1024">
        <v>0</v>
      </c>
      <c r="DK1024">
        <v>0</v>
      </c>
      <c r="DL1024">
        <v>0</v>
      </c>
      <c r="DM1024">
        <v>0</v>
      </c>
      <c r="DN1024">
        <v>0</v>
      </c>
      <c r="DO1024">
        <v>0</v>
      </c>
      <c r="DP1024">
        <v>0</v>
      </c>
      <c r="DQ1024">
        <v>0</v>
      </c>
    </row>
    <row r="1025" spans="1:121" x14ac:dyDescent="0.25">
      <c r="A1025" t="s">
        <v>3001</v>
      </c>
      <c r="B1025" t="s">
        <v>136</v>
      </c>
      <c r="C1025" t="s">
        <v>137</v>
      </c>
      <c r="D1025">
        <v>22</v>
      </c>
      <c r="E1025" t="s">
        <v>138</v>
      </c>
      <c r="F1025" t="s">
        <v>3000</v>
      </c>
      <c r="G1025" t="s">
        <v>3002</v>
      </c>
      <c r="H1025" t="s">
        <v>141</v>
      </c>
      <c r="I1025" t="s">
        <v>142</v>
      </c>
      <c r="J1025" s="66">
        <v>200019605578614</v>
      </c>
      <c r="K1025" t="s">
        <v>143</v>
      </c>
      <c r="L1025">
        <v>4</v>
      </c>
      <c r="M1025" s="65">
        <v>45663</v>
      </c>
      <c r="N1025" t="s">
        <v>447</v>
      </c>
      <c r="O1025" t="s">
        <v>448</v>
      </c>
      <c r="P1025" t="s">
        <v>447</v>
      </c>
      <c r="Q1025" t="s">
        <v>448</v>
      </c>
      <c r="R1025">
        <v>1</v>
      </c>
      <c r="S1025" t="s">
        <v>146</v>
      </c>
      <c r="T1025" t="s">
        <v>147</v>
      </c>
      <c r="U1025" t="s">
        <v>148</v>
      </c>
      <c r="V1025" t="s">
        <v>149</v>
      </c>
      <c r="W1025" t="s">
        <v>150</v>
      </c>
      <c r="X1025">
        <v>1693</v>
      </c>
      <c r="Y1025" t="s">
        <v>187</v>
      </c>
      <c r="Z1025" t="s">
        <v>152</v>
      </c>
      <c r="AA1025" t="s">
        <v>153</v>
      </c>
      <c r="AB1025" t="s">
        <v>154</v>
      </c>
      <c r="AC1025" t="s">
        <v>155</v>
      </c>
      <c r="AF1025" t="s">
        <v>188</v>
      </c>
      <c r="AG1025" t="s">
        <v>189</v>
      </c>
      <c r="AP1025" t="s">
        <v>158</v>
      </c>
      <c r="AQ1025" t="s">
        <v>159</v>
      </c>
      <c r="AR1025">
        <v>2025</v>
      </c>
      <c r="AS1025">
        <v>12</v>
      </c>
      <c r="AT1025" s="65">
        <v>45669</v>
      </c>
      <c r="AU1025" t="s">
        <v>160</v>
      </c>
      <c r="AV1025" t="s">
        <v>161</v>
      </c>
      <c r="AW1025" t="s">
        <v>162</v>
      </c>
      <c r="AX1025">
        <v>70000</v>
      </c>
      <c r="AY1025">
        <v>0</v>
      </c>
      <c r="AZ1025">
        <v>0</v>
      </c>
      <c r="BA1025">
        <v>0</v>
      </c>
      <c r="BB1025">
        <v>0</v>
      </c>
      <c r="BC1025">
        <v>0</v>
      </c>
      <c r="BD1025">
        <v>0</v>
      </c>
      <c r="BE1025">
        <v>0</v>
      </c>
      <c r="BF1025">
        <v>0</v>
      </c>
      <c r="BG1025">
        <v>0</v>
      </c>
      <c r="BH1025">
        <v>0</v>
      </c>
      <c r="BI1025">
        <v>0</v>
      </c>
      <c r="BJ1025">
        <v>2009</v>
      </c>
      <c r="BK1025">
        <v>5368.48</v>
      </c>
      <c r="BL1025">
        <v>2128</v>
      </c>
      <c r="BM1025">
        <v>0</v>
      </c>
      <c r="BN1025">
        <v>0</v>
      </c>
      <c r="BO1025">
        <v>0</v>
      </c>
      <c r="BP1025">
        <v>0</v>
      </c>
      <c r="BQ1025">
        <v>0</v>
      </c>
      <c r="BR1025">
        <v>0</v>
      </c>
      <c r="BS1025">
        <v>0</v>
      </c>
      <c r="BT1025">
        <v>0</v>
      </c>
      <c r="BU1025">
        <v>0</v>
      </c>
      <c r="BV1025">
        <v>0</v>
      </c>
      <c r="BW1025">
        <v>0</v>
      </c>
      <c r="BX1025">
        <v>0</v>
      </c>
      <c r="BY1025">
        <v>0</v>
      </c>
      <c r="BZ1025">
        <v>8066</v>
      </c>
      <c r="CA1025">
        <v>0</v>
      </c>
      <c r="CB1025">
        <v>0</v>
      </c>
      <c r="CC1025">
        <v>0</v>
      </c>
      <c r="CD1025">
        <v>0</v>
      </c>
      <c r="CE1025">
        <v>0</v>
      </c>
      <c r="CF1025">
        <v>0</v>
      </c>
      <c r="CG1025">
        <v>0</v>
      </c>
      <c r="CH1025">
        <v>0</v>
      </c>
      <c r="CI1025">
        <v>0</v>
      </c>
      <c r="CJ1025">
        <v>0</v>
      </c>
      <c r="CK1025">
        <v>0</v>
      </c>
      <c r="CL1025">
        <v>0</v>
      </c>
      <c r="CM1025">
        <v>0</v>
      </c>
      <c r="CN1025">
        <v>0</v>
      </c>
      <c r="CO1025">
        <v>0</v>
      </c>
      <c r="CP1025">
        <v>0</v>
      </c>
      <c r="CQ1025">
        <v>0</v>
      </c>
      <c r="CR1025">
        <v>0</v>
      </c>
      <c r="CS1025">
        <v>0</v>
      </c>
      <c r="CT1025">
        <v>0</v>
      </c>
      <c r="CU1025">
        <v>0</v>
      </c>
      <c r="CV1025">
        <v>0</v>
      </c>
      <c r="CW1025">
        <v>0</v>
      </c>
      <c r="CX1025">
        <v>0</v>
      </c>
      <c r="CY1025">
        <v>0</v>
      </c>
      <c r="CZ1025">
        <v>0</v>
      </c>
      <c r="DA1025">
        <v>0</v>
      </c>
      <c r="DB1025">
        <v>0</v>
      </c>
      <c r="DC1025">
        <v>0</v>
      </c>
      <c r="DD1025">
        <v>0</v>
      </c>
      <c r="DE1025">
        <v>0</v>
      </c>
      <c r="DF1025">
        <v>0</v>
      </c>
      <c r="DG1025">
        <v>0</v>
      </c>
      <c r="DH1025">
        <v>0</v>
      </c>
      <c r="DI1025">
        <v>0</v>
      </c>
      <c r="DJ1025">
        <v>0</v>
      </c>
      <c r="DK1025">
        <v>0</v>
      </c>
      <c r="DL1025">
        <v>0</v>
      </c>
      <c r="DM1025">
        <v>0</v>
      </c>
      <c r="DN1025">
        <v>0</v>
      </c>
      <c r="DO1025">
        <v>0</v>
      </c>
      <c r="DP1025">
        <v>0</v>
      </c>
      <c r="DQ1025">
        <v>0</v>
      </c>
    </row>
    <row r="1026" spans="1:121" x14ac:dyDescent="0.25">
      <c r="A1026" t="s">
        <v>3004</v>
      </c>
      <c r="B1026" t="s">
        <v>136</v>
      </c>
      <c r="C1026" t="s">
        <v>137</v>
      </c>
      <c r="D1026">
        <v>12</v>
      </c>
      <c r="E1026" t="s">
        <v>138</v>
      </c>
      <c r="F1026" t="s">
        <v>3003</v>
      </c>
      <c r="G1026" s="65">
        <v>36019</v>
      </c>
      <c r="H1026" t="s">
        <v>166</v>
      </c>
      <c r="I1026" t="s">
        <v>142</v>
      </c>
      <c r="J1026" s="66">
        <v>9605007707</v>
      </c>
      <c r="K1026" t="s">
        <v>143</v>
      </c>
      <c r="L1026">
        <v>1</v>
      </c>
      <c r="M1026" s="65">
        <v>45664</v>
      </c>
      <c r="N1026" t="s">
        <v>1187</v>
      </c>
      <c r="O1026" t="s">
        <v>1188</v>
      </c>
      <c r="P1026" t="s">
        <v>1187</v>
      </c>
      <c r="Q1026" t="s">
        <v>1188</v>
      </c>
      <c r="R1026">
        <v>7</v>
      </c>
      <c r="S1026" t="s">
        <v>1189</v>
      </c>
      <c r="T1026" t="s">
        <v>147</v>
      </c>
      <c r="U1026" t="s">
        <v>148</v>
      </c>
      <c r="V1026" t="s">
        <v>149</v>
      </c>
      <c r="W1026" t="s">
        <v>150</v>
      </c>
      <c r="X1026">
        <v>1975</v>
      </c>
      <c r="Y1026" t="s">
        <v>886</v>
      </c>
      <c r="Z1026" t="s">
        <v>193</v>
      </c>
      <c r="AA1026" t="s">
        <v>194</v>
      </c>
      <c r="AB1026" t="s">
        <v>195</v>
      </c>
      <c r="AC1026" t="s">
        <v>196</v>
      </c>
      <c r="AF1026" t="s">
        <v>260</v>
      </c>
      <c r="AG1026" t="s">
        <v>261</v>
      </c>
      <c r="AP1026" t="s">
        <v>158</v>
      </c>
      <c r="AQ1026" t="s">
        <v>159</v>
      </c>
      <c r="AR1026">
        <v>2025</v>
      </c>
      <c r="AS1026">
        <v>12</v>
      </c>
      <c r="AT1026" s="65">
        <v>45669</v>
      </c>
      <c r="AU1026" t="s">
        <v>160</v>
      </c>
      <c r="AV1026" t="s">
        <v>161</v>
      </c>
      <c r="AW1026" t="s">
        <v>1190</v>
      </c>
      <c r="AX1026">
        <v>50000</v>
      </c>
      <c r="AY1026">
        <v>0</v>
      </c>
      <c r="AZ1026">
        <v>0</v>
      </c>
      <c r="BA1026">
        <v>0</v>
      </c>
      <c r="BB1026">
        <v>0</v>
      </c>
      <c r="BC1026">
        <v>0</v>
      </c>
      <c r="BD1026">
        <v>0</v>
      </c>
      <c r="BE1026">
        <v>0</v>
      </c>
      <c r="BF1026">
        <v>0</v>
      </c>
      <c r="BG1026">
        <v>0</v>
      </c>
      <c r="BH1026">
        <v>0</v>
      </c>
      <c r="BI1026">
        <v>0</v>
      </c>
      <c r="BJ1026">
        <v>0</v>
      </c>
      <c r="BK1026">
        <v>0</v>
      </c>
      <c r="BL1026">
        <v>0</v>
      </c>
      <c r="BM1026">
        <v>0</v>
      </c>
      <c r="BN1026">
        <v>0</v>
      </c>
      <c r="BO1026">
        <v>0</v>
      </c>
      <c r="BP1026">
        <v>0</v>
      </c>
      <c r="BQ1026">
        <v>0</v>
      </c>
      <c r="BR1026">
        <v>0</v>
      </c>
      <c r="BS1026">
        <v>0</v>
      </c>
      <c r="BT1026">
        <v>0</v>
      </c>
      <c r="BU1026">
        <v>0</v>
      </c>
      <c r="BV1026">
        <v>0</v>
      </c>
      <c r="BW1026">
        <v>0</v>
      </c>
      <c r="BX1026">
        <v>0</v>
      </c>
      <c r="BY1026">
        <v>0</v>
      </c>
      <c r="BZ1026">
        <v>0</v>
      </c>
      <c r="CA1026">
        <v>0</v>
      </c>
      <c r="CB1026">
        <v>0</v>
      </c>
      <c r="CC1026">
        <v>0</v>
      </c>
      <c r="CD1026">
        <v>0</v>
      </c>
      <c r="CE1026">
        <v>0</v>
      </c>
      <c r="CF1026">
        <v>0</v>
      </c>
      <c r="CG1026">
        <v>0</v>
      </c>
      <c r="CH1026">
        <v>0</v>
      </c>
      <c r="CI1026">
        <v>0</v>
      </c>
      <c r="CJ1026">
        <v>0</v>
      </c>
      <c r="CK1026">
        <v>0</v>
      </c>
      <c r="CL1026">
        <v>0</v>
      </c>
      <c r="CM1026">
        <v>0</v>
      </c>
      <c r="CN1026">
        <v>0</v>
      </c>
      <c r="CO1026">
        <v>0</v>
      </c>
      <c r="CP1026">
        <v>0</v>
      </c>
      <c r="CQ1026">
        <v>0</v>
      </c>
      <c r="CR1026">
        <v>0</v>
      </c>
      <c r="CS1026">
        <v>0</v>
      </c>
      <c r="CT1026">
        <v>0</v>
      </c>
      <c r="CU1026">
        <v>0</v>
      </c>
      <c r="CV1026">
        <v>0</v>
      </c>
      <c r="CW1026">
        <v>0</v>
      </c>
      <c r="CX1026">
        <v>0</v>
      </c>
      <c r="CY1026">
        <v>0</v>
      </c>
      <c r="CZ1026">
        <v>0</v>
      </c>
      <c r="DA1026">
        <v>0</v>
      </c>
      <c r="DB1026">
        <v>0</v>
      </c>
      <c r="DC1026">
        <v>0</v>
      </c>
      <c r="DD1026">
        <v>0</v>
      </c>
      <c r="DE1026">
        <v>0</v>
      </c>
      <c r="DF1026">
        <v>0</v>
      </c>
      <c r="DG1026">
        <v>0</v>
      </c>
      <c r="DH1026">
        <v>0</v>
      </c>
      <c r="DI1026">
        <v>0</v>
      </c>
      <c r="DJ1026">
        <v>0</v>
      </c>
      <c r="DK1026">
        <v>0</v>
      </c>
      <c r="DL1026">
        <v>0</v>
      </c>
      <c r="DM1026">
        <v>0</v>
      </c>
      <c r="DN1026">
        <v>0</v>
      </c>
      <c r="DO1026">
        <v>0</v>
      </c>
      <c r="DP1026">
        <v>0</v>
      </c>
      <c r="DQ1026">
        <v>0</v>
      </c>
    </row>
    <row r="1027" spans="1:121" x14ac:dyDescent="0.25">
      <c r="A1027" t="s">
        <v>3006</v>
      </c>
      <c r="B1027" t="s">
        <v>136</v>
      </c>
      <c r="C1027" t="s">
        <v>137</v>
      </c>
      <c r="D1027">
        <v>166</v>
      </c>
      <c r="E1027" t="s">
        <v>138</v>
      </c>
      <c r="F1027" t="s">
        <v>3005</v>
      </c>
      <c r="G1027" t="s">
        <v>3007</v>
      </c>
      <c r="H1027" t="s">
        <v>166</v>
      </c>
      <c r="I1027" t="s">
        <v>142</v>
      </c>
      <c r="J1027" s="66">
        <v>200010131683769</v>
      </c>
      <c r="K1027" t="s">
        <v>143</v>
      </c>
      <c r="L1027">
        <v>4</v>
      </c>
      <c r="M1027" s="65">
        <v>45663</v>
      </c>
      <c r="N1027" t="s">
        <v>200</v>
      </c>
      <c r="O1027" t="s">
        <v>201</v>
      </c>
      <c r="P1027" t="s">
        <v>200</v>
      </c>
      <c r="Q1027" t="s">
        <v>201</v>
      </c>
      <c r="R1027">
        <v>1</v>
      </c>
      <c r="S1027" t="s">
        <v>146</v>
      </c>
      <c r="T1027" t="s">
        <v>147</v>
      </c>
      <c r="U1027" t="s">
        <v>148</v>
      </c>
      <c r="V1027" t="s">
        <v>149</v>
      </c>
      <c r="W1027" t="s">
        <v>150</v>
      </c>
      <c r="X1027">
        <v>1500</v>
      </c>
      <c r="Y1027" t="s">
        <v>264</v>
      </c>
      <c r="Z1027" t="s">
        <v>152</v>
      </c>
      <c r="AA1027" t="s">
        <v>153</v>
      </c>
      <c r="AB1027" t="s">
        <v>154</v>
      </c>
      <c r="AC1027" t="s">
        <v>155</v>
      </c>
      <c r="AF1027" t="s">
        <v>188</v>
      </c>
      <c r="AG1027" t="s">
        <v>189</v>
      </c>
      <c r="AP1027" t="s">
        <v>158</v>
      </c>
      <c r="AQ1027" t="s">
        <v>159</v>
      </c>
      <c r="AR1027">
        <v>2025</v>
      </c>
      <c r="AS1027">
        <v>12</v>
      </c>
      <c r="AT1027" s="65">
        <v>45669</v>
      </c>
      <c r="AU1027" t="s">
        <v>160</v>
      </c>
      <c r="AV1027" t="s">
        <v>161</v>
      </c>
      <c r="AW1027" t="s">
        <v>162</v>
      </c>
      <c r="AX1027">
        <v>70000</v>
      </c>
      <c r="AY1027">
        <v>0</v>
      </c>
      <c r="AZ1027">
        <v>0</v>
      </c>
      <c r="BA1027">
        <v>0</v>
      </c>
      <c r="BB1027">
        <v>0</v>
      </c>
      <c r="BC1027">
        <v>0</v>
      </c>
      <c r="BD1027">
        <v>0</v>
      </c>
      <c r="BE1027">
        <v>0</v>
      </c>
      <c r="BF1027">
        <v>0</v>
      </c>
      <c r="BG1027">
        <v>0</v>
      </c>
      <c r="BH1027">
        <v>0</v>
      </c>
      <c r="BI1027">
        <v>0</v>
      </c>
      <c r="BJ1027">
        <v>2009</v>
      </c>
      <c r="BK1027">
        <v>5368.48</v>
      </c>
      <c r="BL1027">
        <v>2128</v>
      </c>
      <c r="BM1027">
        <v>0</v>
      </c>
      <c r="BN1027">
        <v>0</v>
      </c>
      <c r="BO1027">
        <v>0</v>
      </c>
      <c r="BP1027">
        <v>0</v>
      </c>
      <c r="BQ1027">
        <v>0</v>
      </c>
      <c r="BR1027">
        <v>0</v>
      </c>
      <c r="BS1027">
        <v>0</v>
      </c>
      <c r="BT1027">
        <v>0</v>
      </c>
      <c r="BU1027">
        <v>0</v>
      </c>
      <c r="BV1027">
        <v>0</v>
      </c>
      <c r="BW1027">
        <v>0</v>
      </c>
      <c r="BX1027">
        <v>0</v>
      </c>
      <c r="BY1027">
        <v>0</v>
      </c>
      <c r="BZ1027">
        <v>0</v>
      </c>
      <c r="CA1027">
        <v>0</v>
      </c>
      <c r="CB1027">
        <v>0</v>
      </c>
      <c r="CC1027">
        <v>0</v>
      </c>
      <c r="CD1027">
        <v>0</v>
      </c>
      <c r="CE1027">
        <v>0</v>
      </c>
      <c r="CF1027">
        <v>0</v>
      </c>
      <c r="CG1027">
        <v>0</v>
      </c>
      <c r="CH1027">
        <v>0</v>
      </c>
      <c r="CI1027">
        <v>0</v>
      </c>
      <c r="CJ1027">
        <v>0</v>
      </c>
      <c r="CK1027">
        <v>0</v>
      </c>
      <c r="CL1027">
        <v>0</v>
      </c>
      <c r="CM1027">
        <v>0</v>
      </c>
      <c r="CN1027">
        <v>0</v>
      </c>
      <c r="CO1027">
        <v>0</v>
      </c>
      <c r="CP1027">
        <v>0</v>
      </c>
      <c r="CQ1027">
        <v>0</v>
      </c>
      <c r="CR1027">
        <v>0</v>
      </c>
      <c r="CS1027">
        <v>0</v>
      </c>
      <c r="CT1027">
        <v>0</v>
      </c>
      <c r="CU1027">
        <v>0</v>
      </c>
      <c r="CV1027">
        <v>0</v>
      </c>
      <c r="CW1027">
        <v>0</v>
      </c>
      <c r="CX1027">
        <v>0</v>
      </c>
      <c r="CY1027">
        <v>0</v>
      </c>
      <c r="CZ1027">
        <v>0</v>
      </c>
      <c r="DA1027">
        <v>0</v>
      </c>
      <c r="DB1027">
        <v>0</v>
      </c>
      <c r="DC1027">
        <v>0</v>
      </c>
      <c r="DD1027">
        <v>0</v>
      </c>
      <c r="DE1027">
        <v>0</v>
      </c>
      <c r="DF1027">
        <v>0</v>
      </c>
      <c r="DG1027">
        <v>0</v>
      </c>
      <c r="DH1027">
        <v>0</v>
      </c>
      <c r="DI1027">
        <v>0</v>
      </c>
      <c r="DJ1027">
        <v>0</v>
      </c>
      <c r="DK1027">
        <v>0</v>
      </c>
      <c r="DL1027">
        <v>0</v>
      </c>
      <c r="DM1027">
        <v>0</v>
      </c>
      <c r="DN1027">
        <v>0</v>
      </c>
      <c r="DO1027">
        <v>0</v>
      </c>
      <c r="DP1027">
        <v>0</v>
      </c>
      <c r="DQ1027">
        <v>0</v>
      </c>
    </row>
    <row r="1028" spans="1:121" x14ac:dyDescent="0.25">
      <c r="A1028" t="s">
        <v>3009</v>
      </c>
      <c r="B1028" t="s">
        <v>136</v>
      </c>
      <c r="C1028" t="s">
        <v>137</v>
      </c>
      <c r="D1028">
        <v>42</v>
      </c>
      <c r="E1028" t="s">
        <v>138</v>
      </c>
      <c r="F1028" t="s">
        <v>3008</v>
      </c>
      <c r="G1028" t="s">
        <v>3010</v>
      </c>
      <c r="H1028" t="s">
        <v>141</v>
      </c>
      <c r="I1028" t="s">
        <v>142</v>
      </c>
      <c r="J1028" s="66">
        <v>200019601756746</v>
      </c>
      <c r="K1028" t="s">
        <v>143</v>
      </c>
      <c r="L1028">
        <v>4</v>
      </c>
      <c r="M1028" s="65">
        <v>45663</v>
      </c>
      <c r="N1028" t="s">
        <v>329</v>
      </c>
      <c r="O1028" t="s">
        <v>330</v>
      </c>
      <c r="P1028" t="s">
        <v>329</v>
      </c>
      <c r="Q1028" t="s">
        <v>330</v>
      </c>
      <c r="R1028">
        <v>1</v>
      </c>
      <c r="S1028" t="s">
        <v>146</v>
      </c>
      <c r="T1028" t="s">
        <v>147</v>
      </c>
      <c r="U1028" t="s">
        <v>148</v>
      </c>
      <c r="V1028" t="s">
        <v>149</v>
      </c>
      <c r="W1028" t="s">
        <v>150</v>
      </c>
      <c r="X1028">
        <v>1250</v>
      </c>
      <c r="Y1028" t="s">
        <v>495</v>
      </c>
      <c r="Z1028" t="s">
        <v>193</v>
      </c>
      <c r="AA1028" t="s">
        <v>194</v>
      </c>
      <c r="AB1028" t="s">
        <v>195</v>
      </c>
      <c r="AC1028" t="s">
        <v>196</v>
      </c>
      <c r="AF1028" t="s">
        <v>260</v>
      </c>
      <c r="AG1028" t="s">
        <v>261</v>
      </c>
      <c r="AP1028" t="s">
        <v>158</v>
      </c>
      <c r="AQ1028" t="s">
        <v>159</v>
      </c>
      <c r="AR1028">
        <v>2025</v>
      </c>
      <c r="AS1028">
        <v>12</v>
      </c>
      <c r="AT1028" s="65">
        <v>45669</v>
      </c>
      <c r="AU1028" t="s">
        <v>160</v>
      </c>
      <c r="AV1028" t="s">
        <v>161</v>
      </c>
      <c r="AW1028" t="s">
        <v>162</v>
      </c>
      <c r="AX1028">
        <v>12000</v>
      </c>
      <c r="AY1028">
        <v>0</v>
      </c>
      <c r="AZ1028">
        <v>0</v>
      </c>
      <c r="BA1028">
        <v>0</v>
      </c>
      <c r="BB1028">
        <v>0</v>
      </c>
      <c r="BC1028">
        <v>0</v>
      </c>
      <c r="BD1028">
        <v>0</v>
      </c>
      <c r="BE1028">
        <v>0</v>
      </c>
      <c r="BF1028">
        <v>0</v>
      </c>
      <c r="BG1028">
        <v>0</v>
      </c>
      <c r="BH1028">
        <v>0</v>
      </c>
      <c r="BI1028">
        <v>0</v>
      </c>
      <c r="BJ1028">
        <v>344.4</v>
      </c>
      <c r="BK1028">
        <v>0</v>
      </c>
      <c r="BL1028">
        <v>364.8</v>
      </c>
      <c r="BM1028">
        <v>0</v>
      </c>
      <c r="BN1028">
        <v>0</v>
      </c>
      <c r="BO1028">
        <v>0</v>
      </c>
      <c r="BP1028">
        <v>0</v>
      </c>
      <c r="BQ1028">
        <v>0</v>
      </c>
      <c r="BR1028">
        <v>0</v>
      </c>
      <c r="BS1028">
        <v>0</v>
      </c>
      <c r="BT1028">
        <v>0</v>
      </c>
      <c r="BU1028">
        <v>0</v>
      </c>
      <c r="BV1028">
        <v>0</v>
      </c>
      <c r="BW1028">
        <v>0</v>
      </c>
      <c r="BX1028">
        <v>0</v>
      </c>
      <c r="BY1028">
        <v>0</v>
      </c>
      <c r="BZ1028">
        <v>8975.8799999999992</v>
      </c>
      <c r="CA1028">
        <v>0</v>
      </c>
      <c r="CB1028">
        <v>0</v>
      </c>
      <c r="CC1028">
        <v>0</v>
      </c>
      <c r="CD1028">
        <v>0</v>
      </c>
      <c r="CE1028">
        <v>0</v>
      </c>
      <c r="CF1028">
        <v>0</v>
      </c>
      <c r="CG1028">
        <v>0</v>
      </c>
      <c r="CH1028">
        <v>0</v>
      </c>
      <c r="CI1028">
        <v>0</v>
      </c>
      <c r="CJ1028">
        <v>0</v>
      </c>
      <c r="CK1028">
        <v>0</v>
      </c>
      <c r="CL1028">
        <v>0</v>
      </c>
      <c r="CM1028">
        <v>0</v>
      </c>
      <c r="CN1028">
        <v>0</v>
      </c>
      <c r="CO1028">
        <v>0</v>
      </c>
      <c r="CP1028">
        <v>0</v>
      </c>
      <c r="CQ1028">
        <v>0</v>
      </c>
      <c r="CR1028">
        <v>0</v>
      </c>
      <c r="CS1028">
        <v>0</v>
      </c>
      <c r="CT1028">
        <v>0</v>
      </c>
      <c r="CU1028">
        <v>0</v>
      </c>
      <c r="CV1028">
        <v>0</v>
      </c>
      <c r="CW1028">
        <v>0</v>
      </c>
      <c r="CX1028">
        <v>0</v>
      </c>
      <c r="CY1028">
        <v>0</v>
      </c>
      <c r="CZ1028">
        <v>0</v>
      </c>
      <c r="DA1028">
        <v>0</v>
      </c>
      <c r="DB1028">
        <v>0</v>
      </c>
      <c r="DC1028">
        <v>0</v>
      </c>
      <c r="DD1028">
        <v>0</v>
      </c>
      <c r="DE1028">
        <v>0</v>
      </c>
      <c r="DF1028">
        <v>0</v>
      </c>
      <c r="DG1028">
        <v>0</v>
      </c>
      <c r="DH1028">
        <v>0</v>
      </c>
      <c r="DI1028">
        <v>0</v>
      </c>
      <c r="DJ1028">
        <v>0</v>
      </c>
      <c r="DK1028">
        <v>0</v>
      </c>
      <c r="DL1028">
        <v>0</v>
      </c>
      <c r="DM1028">
        <v>0</v>
      </c>
      <c r="DN1028">
        <v>0</v>
      </c>
      <c r="DO1028">
        <v>0</v>
      </c>
      <c r="DP1028">
        <v>0</v>
      </c>
      <c r="DQ1028">
        <v>0</v>
      </c>
    </row>
    <row r="1029" spans="1:121" x14ac:dyDescent="0.25">
      <c r="A1029" t="s">
        <v>3012</v>
      </c>
      <c r="B1029" t="s">
        <v>136</v>
      </c>
      <c r="C1029" t="s">
        <v>137</v>
      </c>
      <c r="D1029">
        <v>150</v>
      </c>
      <c r="E1029" t="s">
        <v>138</v>
      </c>
      <c r="F1029" t="s">
        <v>3011</v>
      </c>
      <c r="G1029" s="65">
        <v>30414</v>
      </c>
      <c r="H1029" t="s">
        <v>166</v>
      </c>
      <c r="I1029" t="s">
        <v>142</v>
      </c>
      <c r="J1029" s="66">
        <v>200019605660891</v>
      </c>
      <c r="K1029" t="s">
        <v>143</v>
      </c>
      <c r="L1029">
        <v>4</v>
      </c>
      <c r="M1029" s="65">
        <v>45663</v>
      </c>
      <c r="N1029" t="s">
        <v>207</v>
      </c>
      <c r="O1029" t="s">
        <v>208</v>
      </c>
      <c r="P1029" t="s">
        <v>207</v>
      </c>
      <c r="Q1029" t="s">
        <v>208</v>
      </c>
      <c r="R1029">
        <v>1</v>
      </c>
      <c r="S1029" t="s">
        <v>146</v>
      </c>
      <c r="T1029" t="s">
        <v>147</v>
      </c>
      <c r="U1029" t="s">
        <v>148</v>
      </c>
      <c r="V1029" t="s">
        <v>149</v>
      </c>
      <c r="W1029" t="s">
        <v>150</v>
      </c>
      <c r="X1029">
        <v>3978</v>
      </c>
      <c r="Y1029" t="s">
        <v>228</v>
      </c>
      <c r="Z1029" t="s">
        <v>193</v>
      </c>
      <c r="AA1029" t="s">
        <v>194</v>
      </c>
      <c r="AB1029" t="s">
        <v>195</v>
      </c>
      <c r="AC1029" t="s">
        <v>196</v>
      </c>
      <c r="AF1029" t="s">
        <v>156</v>
      </c>
      <c r="AG1029" t="s">
        <v>157</v>
      </c>
      <c r="AP1029" t="s">
        <v>158</v>
      </c>
      <c r="AQ1029" t="s">
        <v>159</v>
      </c>
      <c r="AR1029">
        <v>2025</v>
      </c>
      <c r="AS1029">
        <v>12</v>
      </c>
      <c r="AT1029" s="65">
        <v>45669</v>
      </c>
      <c r="AU1029" t="s">
        <v>160</v>
      </c>
      <c r="AV1029" t="s">
        <v>161</v>
      </c>
      <c r="AW1029" t="s">
        <v>162</v>
      </c>
      <c r="AX1029">
        <v>75000</v>
      </c>
      <c r="AY1029">
        <v>0</v>
      </c>
      <c r="AZ1029">
        <v>0</v>
      </c>
      <c r="BA1029">
        <v>0</v>
      </c>
      <c r="BB1029">
        <v>0</v>
      </c>
      <c r="BC1029">
        <v>0</v>
      </c>
      <c r="BD1029">
        <v>0</v>
      </c>
      <c r="BE1029">
        <v>0</v>
      </c>
      <c r="BF1029">
        <v>0</v>
      </c>
      <c r="BG1029">
        <v>0</v>
      </c>
      <c r="BH1029">
        <v>0</v>
      </c>
      <c r="BI1029">
        <v>0</v>
      </c>
      <c r="BJ1029">
        <v>2152.5</v>
      </c>
      <c r="BK1029">
        <v>6309.38</v>
      </c>
      <c r="BL1029">
        <v>2280</v>
      </c>
      <c r="BM1029">
        <v>0</v>
      </c>
      <c r="BN1029">
        <v>0</v>
      </c>
      <c r="BO1029">
        <v>0</v>
      </c>
      <c r="BP1029">
        <v>0</v>
      </c>
      <c r="BQ1029">
        <v>0</v>
      </c>
      <c r="BR1029">
        <v>0</v>
      </c>
      <c r="BS1029">
        <v>0</v>
      </c>
      <c r="BT1029">
        <v>0</v>
      </c>
      <c r="BU1029">
        <v>0</v>
      </c>
      <c r="BV1029">
        <v>0</v>
      </c>
      <c r="BW1029">
        <v>0</v>
      </c>
      <c r="BX1029">
        <v>0</v>
      </c>
      <c r="BY1029">
        <v>0</v>
      </c>
      <c r="BZ1029">
        <v>0</v>
      </c>
      <c r="CA1029">
        <v>0</v>
      </c>
      <c r="CB1029">
        <v>0</v>
      </c>
      <c r="CC1029">
        <v>0</v>
      </c>
      <c r="CD1029">
        <v>0</v>
      </c>
      <c r="CE1029">
        <v>0</v>
      </c>
      <c r="CF1029">
        <v>0</v>
      </c>
      <c r="CG1029">
        <v>0</v>
      </c>
      <c r="CH1029">
        <v>0</v>
      </c>
      <c r="CI1029">
        <v>0</v>
      </c>
      <c r="CJ1029">
        <v>0</v>
      </c>
      <c r="CK1029">
        <v>0</v>
      </c>
      <c r="CL1029">
        <v>0</v>
      </c>
      <c r="CM1029">
        <v>0</v>
      </c>
      <c r="CN1029">
        <v>0</v>
      </c>
      <c r="CO1029">
        <v>0</v>
      </c>
      <c r="CP1029">
        <v>0</v>
      </c>
      <c r="CQ1029">
        <v>0</v>
      </c>
      <c r="CR1029">
        <v>0</v>
      </c>
      <c r="CS1029">
        <v>0</v>
      </c>
      <c r="CT1029">
        <v>0</v>
      </c>
      <c r="CU1029">
        <v>0</v>
      </c>
      <c r="CV1029">
        <v>0</v>
      </c>
      <c r="CW1029">
        <v>0</v>
      </c>
      <c r="CX1029">
        <v>0</v>
      </c>
      <c r="CY1029">
        <v>0</v>
      </c>
      <c r="CZ1029">
        <v>0</v>
      </c>
      <c r="DA1029">
        <v>0</v>
      </c>
      <c r="DB1029">
        <v>0</v>
      </c>
      <c r="DC1029">
        <v>0</v>
      </c>
      <c r="DD1029">
        <v>0</v>
      </c>
      <c r="DE1029">
        <v>0</v>
      </c>
      <c r="DF1029">
        <v>0</v>
      </c>
      <c r="DG1029">
        <v>0</v>
      </c>
      <c r="DH1029">
        <v>0</v>
      </c>
      <c r="DI1029">
        <v>0</v>
      </c>
      <c r="DJ1029">
        <v>0</v>
      </c>
      <c r="DK1029">
        <v>0</v>
      </c>
      <c r="DL1029">
        <v>0</v>
      </c>
      <c r="DM1029">
        <v>0</v>
      </c>
      <c r="DN1029">
        <v>0</v>
      </c>
      <c r="DO1029">
        <v>0</v>
      </c>
      <c r="DP1029">
        <v>0</v>
      </c>
      <c r="DQ1029">
        <v>0</v>
      </c>
    </row>
    <row r="1030" spans="1:121" x14ac:dyDescent="0.25">
      <c r="A1030" t="s">
        <v>3014</v>
      </c>
      <c r="B1030" t="s">
        <v>136</v>
      </c>
      <c r="C1030" t="s">
        <v>137</v>
      </c>
      <c r="D1030">
        <v>96</v>
      </c>
      <c r="E1030" t="s">
        <v>138</v>
      </c>
      <c r="F1030" t="s">
        <v>3013</v>
      </c>
      <c r="G1030" s="65">
        <v>23625</v>
      </c>
      <c r="H1030" t="s">
        <v>166</v>
      </c>
      <c r="I1030" t="s">
        <v>142</v>
      </c>
      <c r="J1030" s="66">
        <v>9608652981</v>
      </c>
      <c r="K1030" t="s">
        <v>143</v>
      </c>
      <c r="L1030">
        <v>1</v>
      </c>
      <c r="M1030" s="65">
        <v>45665</v>
      </c>
      <c r="N1030" t="s">
        <v>257</v>
      </c>
      <c r="O1030" t="s">
        <v>258</v>
      </c>
      <c r="P1030" t="s">
        <v>257</v>
      </c>
      <c r="Q1030" t="s">
        <v>258</v>
      </c>
      <c r="R1030">
        <v>1</v>
      </c>
      <c r="S1030" t="s">
        <v>146</v>
      </c>
      <c r="T1030" t="s">
        <v>147</v>
      </c>
      <c r="U1030" t="s">
        <v>148</v>
      </c>
      <c r="V1030" t="s">
        <v>149</v>
      </c>
      <c r="W1030" t="s">
        <v>150</v>
      </c>
      <c r="X1030">
        <v>1210</v>
      </c>
      <c r="Y1030" t="s">
        <v>259</v>
      </c>
      <c r="Z1030" t="s">
        <v>193</v>
      </c>
      <c r="AA1030" t="s">
        <v>194</v>
      </c>
      <c r="AB1030" t="s">
        <v>195</v>
      </c>
      <c r="AC1030" t="s">
        <v>196</v>
      </c>
      <c r="AF1030" t="s">
        <v>260</v>
      </c>
      <c r="AG1030" t="s">
        <v>261</v>
      </c>
      <c r="AP1030" t="s">
        <v>158</v>
      </c>
      <c r="AQ1030" t="s">
        <v>159</v>
      </c>
      <c r="AR1030">
        <v>2025</v>
      </c>
      <c r="AS1030">
        <v>12</v>
      </c>
      <c r="AT1030" s="65">
        <v>45669</v>
      </c>
      <c r="AU1030" t="s">
        <v>160</v>
      </c>
      <c r="AV1030" t="s">
        <v>161</v>
      </c>
      <c r="AW1030" t="s">
        <v>162</v>
      </c>
      <c r="AX1030">
        <v>25000</v>
      </c>
      <c r="AY1030">
        <v>0</v>
      </c>
      <c r="AZ1030">
        <v>0</v>
      </c>
      <c r="BA1030">
        <v>0</v>
      </c>
      <c r="BB1030">
        <v>0</v>
      </c>
      <c r="BC1030">
        <v>0</v>
      </c>
      <c r="BD1030">
        <v>0</v>
      </c>
      <c r="BE1030">
        <v>0</v>
      </c>
      <c r="BF1030">
        <v>0</v>
      </c>
      <c r="BG1030">
        <v>0</v>
      </c>
      <c r="BH1030">
        <v>0</v>
      </c>
      <c r="BI1030">
        <v>0</v>
      </c>
      <c r="BJ1030">
        <v>717.5</v>
      </c>
      <c r="BK1030">
        <v>0</v>
      </c>
      <c r="BL1030">
        <v>760</v>
      </c>
      <c r="BM1030">
        <v>0</v>
      </c>
      <c r="BN1030">
        <v>0</v>
      </c>
      <c r="BO1030">
        <v>0</v>
      </c>
      <c r="BP1030">
        <v>0</v>
      </c>
      <c r="BQ1030">
        <v>0</v>
      </c>
      <c r="BR1030">
        <v>0</v>
      </c>
      <c r="BS1030">
        <v>0</v>
      </c>
      <c r="BT1030">
        <v>0</v>
      </c>
      <c r="BU1030">
        <v>0</v>
      </c>
      <c r="BV1030">
        <v>0</v>
      </c>
      <c r="BW1030">
        <v>0</v>
      </c>
      <c r="BX1030">
        <v>0</v>
      </c>
      <c r="BY1030">
        <v>0</v>
      </c>
      <c r="BZ1030">
        <v>0</v>
      </c>
      <c r="CA1030">
        <v>0</v>
      </c>
      <c r="CB1030">
        <v>0</v>
      </c>
      <c r="CC1030">
        <v>0</v>
      </c>
      <c r="CD1030">
        <v>0</v>
      </c>
      <c r="CE1030">
        <v>0</v>
      </c>
      <c r="CF1030">
        <v>0</v>
      </c>
      <c r="CG1030">
        <v>0</v>
      </c>
      <c r="CH1030">
        <v>0</v>
      </c>
      <c r="CI1030">
        <v>0</v>
      </c>
      <c r="CJ1030">
        <v>0</v>
      </c>
      <c r="CK1030">
        <v>0</v>
      </c>
      <c r="CL1030">
        <v>0</v>
      </c>
      <c r="CM1030">
        <v>0</v>
      </c>
      <c r="CN1030">
        <v>0</v>
      </c>
      <c r="CO1030">
        <v>0</v>
      </c>
      <c r="CP1030">
        <v>0</v>
      </c>
      <c r="CQ1030">
        <v>0</v>
      </c>
      <c r="CR1030">
        <v>0</v>
      </c>
      <c r="CS1030">
        <v>0</v>
      </c>
      <c r="CT1030">
        <v>0</v>
      </c>
      <c r="CU1030">
        <v>0</v>
      </c>
      <c r="CV1030">
        <v>0</v>
      </c>
      <c r="CW1030">
        <v>0</v>
      </c>
      <c r="CX1030">
        <v>0</v>
      </c>
      <c r="CY1030">
        <v>0</v>
      </c>
      <c r="CZ1030">
        <v>0</v>
      </c>
      <c r="DA1030">
        <v>0</v>
      </c>
      <c r="DB1030">
        <v>0</v>
      </c>
      <c r="DC1030">
        <v>0</v>
      </c>
      <c r="DD1030">
        <v>0</v>
      </c>
      <c r="DE1030">
        <v>0</v>
      </c>
      <c r="DF1030">
        <v>0</v>
      </c>
      <c r="DG1030">
        <v>0</v>
      </c>
      <c r="DH1030">
        <v>0</v>
      </c>
      <c r="DI1030">
        <v>0</v>
      </c>
      <c r="DJ1030">
        <v>0</v>
      </c>
      <c r="DK1030">
        <v>0</v>
      </c>
      <c r="DL1030">
        <v>0</v>
      </c>
      <c r="DM1030">
        <v>0</v>
      </c>
      <c r="DN1030">
        <v>0</v>
      </c>
      <c r="DO1030">
        <v>0</v>
      </c>
      <c r="DP1030">
        <v>0</v>
      </c>
      <c r="DQ1030">
        <v>0</v>
      </c>
    </row>
    <row r="1031" spans="1:121" x14ac:dyDescent="0.25">
      <c r="A1031" t="s">
        <v>3016</v>
      </c>
      <c r="B1031" t="s">
        <v>136</v>
      </c>
      <c r="C1031" t="s">
        <v>137</v>
      </c>
      <c r="D1031">
        <v>28</v>
      </c>
      <c r="E1031" t="s">
        <v>138</v>
      </c>
      <c r="F1031" t="s">
        <v>3015</v>
      </c>
      <c r="G1031" t="s">
        <v>3017</v>
      </c>
      <c r="H1031" t="s">
        <v>141</v>
      </c>
      <c r="I1031" t="s">
        <v>142</v>
      </c>
      <c r="J1031" s="66">
        <v>1690117919</v>
      </c>
      <c r="K1031" t="s">
        <v>143</v>
      </c>
      <c r="L1031">
        <v>1</v>
      </c>
      <c r="M1031" s="65">
        <v>45667</v>
      </c>
      <c r="N1031" t="s">
        <v>231</v>
      </c>
      <c r="O1031" t="s">
        <v>232</v>
      </c>
      <c r="P1031" t="s">
        <v>231</v>
      </c>
      <c r="Q1031" t="s">
        <v>232</v>
      </c>
      <c r="R1031">
        <v>1</v>
      </c>
      <c r="S1031" t="s">
        <v>146</v>
      </c>
      <c r="T1031" t="s">
        <v>147</v>
      </c>
      <c r="U1031" t="s">
        <v>148</v>
      </c>
      <c r="V1031" t="s">
        <v>149</v>
      </c>
      <c r="W1031" t="s">
        <v>150</v>
      </c>
      <c r="X1031">
        <v>3389</v>
      </c>
      <c r="Y1031" t="s">
        <v>277</v>
      </c>
      <c r="Z1031" t="s">
        <v>193</v>
      </c>
      <c r="AA1031" t="s">
        <v>194</v>
      </c>
      <c r="AB1031" t="s">
        <v>154</v>
      </c>
      <c r="AC1031" t="s">
        <v>155</v>
      </c>
      <c r="AF1031" t="s">
        <v>156</v>
      </c>
      <c r="AG1031" t="s">
        <v>157</v>
      </c>
      <c r="AP1031" t="s">
        <v>158</v>
      </c>
      <c r="AQ1031" t="s">
        <v>159</v>
      </c>
      <c r="AR1031">
        <v>2025</v>
      </c>
      <c r="AS1031">
        <v>12</v>
      </c>
      <c r="AT1031" s="65">
        <v>45669</v>
      </c>
      <c r="AU1031" t="s">
        <v>160</v>
      </c>
      <c r="AV1031" t="s">
        <v>161</v>
      </c>
      <c r="AW1031" t="s">
        <v>162</v>
      </c>
      <c r="AX1031">
        <v>40000</v>
      </c>
      <c r="AY1031">
        <v>0</v>
      </c>
      <c r="AZ1031">
        <v>0</v>
      </c>
      <c r="BA1031">
        <v>0</v>
      </c>
      <c r="BB1031">
        <v>0</v>
      </c>
      <c r="BC1031">
        <v>0</v>
      </c>
      <c r="BD1031">
        <v>0</v>
      </c>
      <c r="BE1031">
        <v>0</v>
      </c>
      <c r="BF1031">
        <v>0</v>
      </c>
      <c r="BG1031">
        <v>0</v>
      </c>
      <c r="BH1031">
        <v>0</v>
      </c>
      <c r="BI1031">
        <v>0</v>
      </c>
      <c r="BJ1031">
        <v>1148</v>
      </c>
      <c r="BK1031">
        <v>442.65</v>
      </c>
      <c r="BL1031">
        <v>1216</v>
      </c>
      <c r="BM1031">
        <v>0</v>
      </c>
      <c r="BN1031">
        <v>0</v>
      </c>
      <c r="BO1031">
        <v>0</v>
      </c>
      <c r="BP1031">
        <v>0</v>
      </c>
      <c r="BQ1031">
        <v>0</v>
      </c>
      <c r="BR1031">
        <v>0</v>
      </c>
      <c r="BS1031">
        <v>0</v>
      </c>
      <c r="BT1031">
        <v>0</v>
      </c>
      <c r="BU1031">
        <v>0</v>
      </c>
      <c r="BV1031">
        <v>0</v>
      </c>
      <c r="BW1031">
        <v>0</v>
      </c>
      <c r="BX1031">
        <v>0</v>
      </c>
      <c r="BY1031">
        <v>0</v>
      </c>
      <c r="BZ1031">
        <v>0</v>
      </c>
      <c r="CA1031">
        <v>0</v>
      </c>
      <c r="CB1031">
        <v>0</v>
      </c>
      <c r="CC1031">
        <v>0</v>
      </c>
      <c r="CD1031">
        <v>0</v>
      </c>
      <c r="CE1031">
        <v>0</v>
      </c>
      <c r="CF1031">
        <v>0</v>
      </c>
      <c r="CG1031">
        <v>0</v>
      </c>
      <c r="CH1031">
        <v>0</v>
      </c>
      <c r="CI1031">
        <v>0</v>
      </c>
      <c r="CJ1031">
        <v>0</v>
      </c>
      <c r="CK1031">
        <v>0</v>
      </c>
      <c r="CL1031">
        <v>0</v>
      </c>
      <c r="CM1031">
        <v>0</v>
      </c>
      <c r="CN1031">
        <v>0</v>
      </c>
      <c r="CO1031">
        <v>0</v>
      </c>
      <c r="CP1031">
        <v>0</v>
      </c>
      <c r="CQ1031">
        <v>0</v>
      </c>
      <c r="CR1031">
        <v>0</v>
      </c>
      <c r="CS1031">
        <v>0</v>
      </c>
      <c r="CT1031">
        <v>0</v>
      </c>
      <c r="CU1031">
        <v>0</v>
      </c>
      <c r="CV1031">
        <v>0</v>
      </c>
      <c r="CW1031">
        <v>0</v>
      </c>
      <c r="CX1031">
        <v>0</v>
      </c>
      <c r="CY1031">
        <v>0</v>
      </c>
      <c r="CZ1031">
        <v>0</v>
      </c>
      <c r="DA1031">
        <v>0</v>
      </c>
      <c r="DB1031">
        <v>0</v>
      </c>
      <c r="DC1031">
        <v>0</v>
      </c>
      <c r="DD1031">
        <v>0</v>
      </c>
      <c r="DE1031">
        <v>0</v>
      </c>
      <c r="DF1031">
        <v>0</v>
      </c>
      <c r="DG1031">
        <v>0</v>
      </c>
      <c r="DH1031">
        <v>0</v>
      </c>
      <c r="DI1031">
        <v>0</v>
      </c>
      <c r="DJ1031">
        <v>0</v>
      </c>
      <c r="DK1031">
        <v>0</v>
      </c>
      <c r="DL1031">
        <v>0</v>
      </c>
      <c r="DM1031">
        <v>0</v>
      </c>
      <c r="DN1031">
        <v>0</v>
      </c>
      <c r="DO1031">
        <v>0</v>
      </c>
      <c r="DP1031">
        <v>0</v>
      </c>
      <c r="DQ1031">
        <v>0</v>
      </c>
    </row>
    <row r="1032" spans="1:121" x14ac:dyDescent="0.25">
      <c r="A1032" t="s">
        <v>3019</v>
      </c>
      <c r="B1032" t="s">
        <v>136</v>
      </c>
      <c r="C1032" t="s">
        <v>137</v>
      </c>
      <c r="D1032">
        <v>165</v>
      </c>
      <c r="E1032" t="s">
        <v>138</v>
      </c>
      <c r="F1032" t="s">
        <v>3018</v>
      </c>
      <c r="G1032" s="65">
        <v>35065</v>
      </c>
      <c r="H1032" t="s">
        <v>141</v>
      </c>
      <c r="I1032" t="s">
        <v>142</v>
      </c>
      <c r="J1032" s="66">
        <v>200019602198700</v>
      </c>
      <c r="K1032" t="s">
        <v>143</v>
      </c>
      <c r="L1032">
        <v>5</v>
      </c>
      <c r="M1032" s="65">
        <v>45663</v>
      </c>
      <c r="N1032" t="s">
        <v>200</v>
      </c>
      <c r="O1032" t="s">
        <v>201</v>
      </c>
      <c r="P1032" t="s">
        <v>200</v>
      </c>
      <c r="Q1032" t="s">
        <v>201</v>
      </c>
      <c r="R1032">
        <v>1</v>
      </c>
      <c r="S1032" t="s">
        <v>146</v>
      </c>
      <c r="T1032" t="s">
        <v>147</v>
      </c>
      <c r="U1032" t="s">
        <v>148</v>
      </c>
      <c r="V1032" t="s">
        <v>149</v>
      </c>
      <c r="W1032" t="s">
        <v>150</v>
      </c>
      <c r="X1032">
        <v>1500</v>
      </c>
      <c r="Y1032" t="s">
        <v>264</v>
      </c>
      <c r="Z1032" t="s">
        <v>152</v>
      </c>
      <c r="AA1032" t="s">
        <v>153</v>
      </c>
      <c r="AB1032" t="s">
        <v>154</v>
      </c>
      <c r="AC1032" t="s">
        <v>155</v>
      </c>
      <c r="AF1032" t="s">
        <v>188</v>
      </c>
      <c r="AG1032" t="s">
        <v>189</v>
      </c>
      <c r="AP1032" t="s">
        <v>158</v>
      </c>
      <c r="AQ1032" t="s">
        <v>159</v>
      </c>
      <c r="AR1032">
        <v>2025</v>
      </c>
      <c r="AS1032">
        <v>12</v>
      </c>
      <c r="AT1032" s="65">
        <v>45669</v>
      </c>
      <c r="AU1032" t="s">
        <v>160</v>
      </c>
      <c r="AV1032" t="s">
        <v>161</v>
      </c>
      <c r="AW1032" t="s">
        <v>162</v>
      </c>
      <c r="AX1032">
        <v>50000</v>
      </c>
      <c r="AY1032">
        <v>0</v>
      </c>
      <c r="AZ1032">
        <v>0</v>
      </c>
      <c r="BA1032">
        <v>0</v>
      </c>
      <c r="BB1032">
        <v>0</v>
      </c>
      <c r="BC1032">
        <v>0</v>
      </c>
      <c r="BD1032">
        <v>0</v>
      </c>
      <c r="BE1032">
        <v>0</v>
      </c>
      <c r="BF1032">
        <v>0</v>
      </c>
      <c r="BG1032">
        <v>0</v>
      </c>
      <c r="BH1032">
        <v>0</v>
      </c>
      <c r="BI1032">
        <v>0</v>
      </c>
      <c r="BJ1032">
        <v>1435</v>
      </c>
      <c r="BK1032">
        <v>1854</v>
      </c>
      <c r="BL1032">
        <v>1520</v>
      </c>
      <c r="BM1032">
        <v>0</v>
      </c>
      <c r="BN1032">
        <v>0</v>
      </c>
      <c r="BO1032">
        <v>0</v>
      </c>
      <c r="BP1032">
        <v>0</v>
      </c>
      <c r="BQ1032">
        <v>0</v>
      </c>
      <c r="BR1032">
        <v>0</v>
      </c>
      <c r="BS1032">
        <v>0</v>
      </c>
      <c r="BT1032">
        <v>0</v>
      </c>
      <c r="BU1032">
        <v>0</v>
      </c>
      <c r="BV1032">
        <v>0</v>
      </c>
      <c r="BW1032">
        <v>0</v>
      </c>
      <c r="BX1032">
        <v>0</v>
      </c>
      <c r="BY1032">
        <v>0</v>
      </c>
      <c r="BZ1032">
        <v>0</v>
      </c>
      <c r="CA1032">
        <v>0</v>
      </c>
      <c r="CB1032">
        <v>0</v>
      </c>
      <c r="CC1032">
        <v>0</v>
      </c>
      <c r="CD1032">
        <v>0</v>
      </c>
      <c r="CE1032">
        <v>0</v>
      </c>
      <c r="CF1032">
        <v>0</v>
      </c>
      <c r="CG1032">
        <v>0</v>
      </c>
      <c r="CH1032">
        <v>0</v>
      </c>
      <c r="CI1032">
        <v>0</v>
      </c>
      <c r="CJ1032">
        <v>0</v>
      </c>
      <c r="CK1032">
        <v>0</v>
      </c>
      <c r="CL1032">
        <v>0</v>
      </c>
      <c r="CM1032">
        <v>0</v>
      </c>
      <c r="CN1032">
        <v>0</v>
      </c>
      <c r="CO1032">
        <v>0</v>
      </c>
      <c r="CP1032">
        <v>0</v>
      </c>
      <c r="CQ1032">
        <v>0</v>
      </c>
      <c r="CR1032">
        <v>0</v>
      </c>
      <c r="CS1032">
        <v>0</v>
      </c>
      <c r="CT1032">
        <v>0</v>
      </c>
      <c r="CU1032">
        <v>0</v>
      </c>
      <c r="CV1032">
        <v>0</v>
      </c>
      <c r="CW1032">
        <v>0</v>
      </c>
      <c r="CX1032">
        <v>0</v>
      </c>
      <c r="CY1032">
        <v>0</v>
      </c>
      <c r="CZ1032">
        <v>0</v>
      </c>
      <c r="DA1032">
        <v>0</v>
      </c>
      <c r="DB1032">
        <v>0</v>
      </c>
      <c r="DC1032">
        <v>0</v>
      </c>
      <c r="DD1032">
        <v>0</v>
      </c>
      <c r="DE1032">
        <v>0</v>
      </c>
      <c r="DF1032">
        <v>0</v>
      </c>
      <c r="DG1032">
        <v>0</v>
      </c>
      <c r="DH1032">
        <v>0</v>
      </c>
      <c r="DI1032">
        <v>0</v>
      </c>
      <c r="DJ1032">
        <v>0</v>
      </c>
      <c r="DK1032">
        <v>0</v>
      </c>
      <c r="DL1032">
        <v>0</v>
      </c>
      <c r="DM1032">
        <v>0</v>
      </c>
      <c r="DN1032">
        <v>0</v>
      </c>
      <c r="DO1032">
        <v>0</v>
      </c>
      <c r="DP1032">
        <v>0</v>
      </c>
      <c r="DQ1032">
        <v>0</v>
      </c>
    </row>
    <row r="1033" spans="1:121" x14ac:dyDescent="0.25">
      <c r="A1033" t="s">
        <v>3021</v>
      </c>
      <c r="B1033" t="s">
        <v>136</v>
      </c>
      <c r="C1033" t="s">
        <v>137</v>
      </c>
      <c r="D1033">
        <v>113</v>
      </c>
      <c r="E1033" t="s">
        <v>138</v>
      </c>
      <c r="F1033" t="s">
        <v>3020</v>
      </c>
      <c r="G1033" s="65">
        <v>18938</v>
      </c>
      <c r="H1033" t="s">
        <v>166</v>
      </c>
      <c r="I1033" t="s">
        <v>142</v>
      </c>
      <c r="J1033" s="66">
        <v>9608587586</v>
      </c>
      <c r="K1033" t="s">
        <v>143</v>
      </c>
      <c r="L1033">
        <v>1</v>
      </c>
      <c r="M1033" s="65">
        <v>45665</v>
      </c>
      <c r="N1033" t="s">
        <v>185</v>
      </c>
      <c r="O1033" t="s">
        <v>186</v>
      </c>
      <c r="P1033" t="s">
        <v>185</v>
      </c>
      <c r="Q1033" t="s">
        <v>186</v>
      </c>
      <c r="R1033">
        <v>34</v>
      </c>
      <c r="S1033" t="s">
        <v>169</v>
      </c>
      <c r="T1033" t="s">
        <v>147</v>
      </c>
      <c r="U1033" t="s">
        <v>148</v>
      </c>
      <c r="V1033" t="s">
        <v>149</v>
      </c>
      <c r="W1033" t="s">
        <v>150</v>
      </c>
      <c r="X1033">
        <v>1693</v>
      </c>
      <c r="Y1033" t="s">
        <v>187</v>
      </c>
      <c r="Z1033" t="s">
        <v>152</v>
      </c>
      <c r="AA1033" t="s">
        <v>153</v>
      </c>
      <c r="AB1033" t="s">
        <v>154</v>
      </c>
      <c r="AC1033" t="s">
        <v>155</v>
      </c>
      <c r="AF1033" t="s">
        <v>188</v>
      </c>
      <c r="AG1033" t="s">
        <v>189</v>
      </c>
      <c r="AP1033" t="s">
        <v>158</v>
      </c>
      <c r="AQ1033" t="s">
        <v>159</v>
      </c>
      <c r="AR1033">
        <v>2025</v>
      </c>
      <c r="AS1033">
        <v>12</v>
      </c>
      <c r="AT1033" s="65">
        <v>45669</v>
      </c>
      <c r="AU1033" t="s">
        <v>160</v>
      </c>
      <c r="AV1033" t="s">
        <v>161</v>
      </c>
      <c r="AW1033" t="s">
        <v>171</v>
      </c>
      <c r="AX1033">
        <v>0</v>
      </c>
      <c r="AY1033">
        <v>0</v>
      </c>
      <c r="AZ1033">
        <v>0</v>
      </c>
      <c r="BA1033">
        <v>0</v>
      </c>
      <c r="BB1033">
        <v>0</v>
      </c>
      <c r="BC1033">
        <v>0</v>
      </c>
      <c r="BD1033">
        <v>0</v>
      </c>
      <c r="BE1033">
        <v>0</v>
      </c>
      <c r="BF1033">
        <v>0</v>
      </c>
      <c r="BG1033">
        <v>0</v>
      </c>
      <c r="BH1033">
        <v>0</v>
      </c>
      <c r="BI1033">
        <v>0</v>
      </c>
      <c r="BJ1033">
        <v>1435</v>
      </c>
      <c r="BK1033">
        <v>1854</v>
      </c>
      <c r="BL1033">
        <v>1520</v>
      </c>
      <c r="BM1033">
        <v>0</v>
      </c>
      <c r="BN1033">
        <v>0</v>
      </c>
      <c r="BO1033">
        <v>0</v>
      </c>
      <c r="BP1033">
        <v>0</v>
      </c>
      <c r="BQ1033">
        <v>0</v>
      </c>
      <c r="BR1033">
        <v>0</v>
      </c>
      <c r="BS1033">
        <v>0</v>
      </c>
      <c r="BT1033">
        <v>0</v>
      </c>
      <c r="BU1033">
        <v>0</v>
      </c>
      <c r="BV1033">
        <v>0</v>
      </c>
      <c r="BW1033">
        <v>0</v>
      </c>
      <c r="BX1033">
        <v>0</v>
      </c>
      <c r="BY1033">
        <v>0</v>
      </c>
      <c r="BZ1033">
        <v>0</v>
      </c>
      <c r="CA1033">
        <v>0</v>
      </c>
      <c r="CB1033">
        <v>0</v>
      </c>
      <c r="CC1033">
        <v>0</v>
      </c>
      <c r="CD1033">
        <v>0</v>
      </c>
      <c r="CE1033">
        <v>0</v>
      </c>
      <c r="CF1033">
        <v>0</v>
      </c>
      <c r="CG1033">
        <v>0</v>
      </c>
      <c r="CH1033">
        <v>0</v>
      </c>
      <c r="CI1033">
        <v>0</v>
      </c>
      <c r="CJ1033">
        <v>0</v>
      </c>
      <c r="CK1033">
        <v>0</v>
      </c>
      <c r="CL1033">
        <v>0</v>
      </c>
      <c r="CM1033">
        <v>0</v>
      </c>
      <c r="CN1033">
        <v>0</v>
      </c>
      <c r="CO1033">
        <v>0</v>
      </c>
      <c r="CP1033">
        <v>0</v>
      </c>
      <c r="CQ1033">
        <v>0</v>
      </c>
      <c r="CR1033">
        <v>0</v>
      </c>
      <c r="CS1033">
        <v>0</v>
      </c>
      <c r="CT1033">
        <v>0</v>
      </c>
      <c r="CU1033">
        <v>0</v>
      </c>
      <c r="CV1033">
        <v>0</v>
      </c>
      <c r="CW1033">
        <v>0</v>
      </c>
      <c r="CX1033">
        <v>0</v>
      </c>
      <c r="CY1033">
        <v>0</v>
      </c>
      <c r="CZ1033">
        <v>0</v>
      </c>
      <c r="DA1033">
        <v>0</v>
      </c>
      <c r="DB1033">
        <v>0</v>
      </c>
      <c r="DC1033">
        <v>0</v>
      </c>
      <c r="DD1033">
        <v>0</v>
      </c>
      <c r="DE1033">
        <v>0</v>
      </c>
      <c r="DF1033">
        <v>0</v>
      </c>
      <c r="DG1033">
        <v>0</v>
      </c>
      <c r="DH1033">
        <v>0</v>
      </c>
      <c r="DI1033">
        <v>0</v>
      </c>
      <c r="DJ1033">
        <v>0</v>
      </c>
      <c r="DK1033">
        <v>0</v>
      </c>
      <c r="DL1033">
        <v>0</v>
      </c>
      <c r="DM1033">
        <v>0</v>
      </c>
      <c r="DN1033">
        <v>0</v>
      </c>
      <c r="DO1033">
        <v>0</v>
      </c>
      <c r="DP1033">
        <v>0</v>
      </c>
      <c r="DQ1033">
        <v>0</v>
      </c>
    </row>
    <row r="1034" spans="1:121" x14ac:dyDescent="0.25">
      <c r="A1034" t="s">
        <v>3023</v>
      </c>
      <c r="B1034" t="s">
        <v>136</v>
      </c>
      <c r="C1034" t="s">
        <v>137</v>
      </c>
      <c r="D1034">
        <v>379</v>
      </c>
      <c r="E1034" t="s">
        <v>138</v>
      </c>
      <c r="F1034" t="s">
        <v>3022</v>
      </c>
      <c r="G1034" t="s">
        <v>3024</v>
      </c>
      <c r="H1034" t="s">
        <v>166</v>
      </c>
      <c r="I1034" t="s">
        <v>142</v>
      </c>
      <c r="J1034" s="66">
        <v>9608897427</v>
      </c>
      <c r="K1034" t="s">
        <v>143</v>
      </c>
      <c r="L1034">
        <v>1</v>
      </c>
      <c r="M1034" s="65">
        <v>45666</v>
      </c>
      <c r="N1034" t="s">
        <v>144</v>
      </c>
      <c r="O1034" t="s">
        <v>145</v>
      </c>
      <c r="P1034" t="s">
        <v>144</v>
      </c>
      <c r="Q1034" t="s">
        <v>145</v>
      </c>
      <c r="R1034">
        <v>1</v>
      </c>
      <c r="S1034" t="s">
        <v>146</v>
      </c>
      <c r="T1034" t="s">
        <v>147</v>
      </c>
      <c r="U1034" t="s">
        <v>148</v>
      </c>
      <c r="V1034" t="s">
        <v>149</v>
      </c>
      <c r="W1034" t="s">
        <v>150</v>
      </c>
      <c r="X1034">
        <v>3209</v>
      </c>
      <c r="Y1034" t="s">
        <v>222</v>
      </c>
      <c r="AB1034" t="s">
        <v>154</v>
      </c>
      <c r="AC1034" t="s">
        <v>155</v>
      </c>
      <c r="AP1034" t="s">
        <v>158</v>
      </c>
      <c r="AQ1034" t="s">
        <v>159</v>
      </c>
      <c r="AR1034">
        <v>2025</v>
      </c>
      <c r="AS1034">
        <v>12</v>
      </c>
      <c r="AT1034" s="65">
        <v>45669</v>
      </c>
      <c r="AU1034" t="s">
        <v>160</v>
      </c>
      <c r="AV1034" t="s">
        <v>161</v>
      </c>
      <c r="AW1034" t="s">
        <v>162</v>
      </c>
      <c r="AX1034">
        <v>25000</v>
      </c>
      <c r="AY1034">
        <v>0</v>
      </c>
      <c r="AZ1034">
        <v>0</v>
      </c>
      <c r="BA1034">
        <v>0</v>
      </c>
      <c r="BB1034">
        <v>0</v>
      </c>
      <c r="BC1034">
        <v>0</v>
      </c>
      <c r="BD1034">
        <v>0</v>
      </c>
      <c r="BE1034">
        <v>0</v>
      </c>
      <c r="BF1034">
        <v>0</v>
      </c>
      <c r="BG1034">
        <v>0</v>
      </c>
      <c r="BH1034">
        <v>0</v>
      </c>
      <c r="BI1034">
        <v>0</v>
      </c>
      <c r="BJ1034">
        <v>717.5</v>
      </c>
      <c r="BK1034">
        <v>0</v>
      </c>
      <c r="BL1034">
        <v>760</v>
      </c>
      <c r="BM1034">
        <v>0</v>
      </c>
      <c r="BN1034">
        <v>0</v>
      </c>
      <c r="BO1034">
        <v>0</v>
      </c>
      <c r="BP1034">
        <v>0</v>
      </c>
      <c r="BQ1034">
        <v>0</v>
      </c>
      <c r="BR1034">
        <v>0</v>
      </c>
      <c r="BS1034">
        <v>0</v>
      </c>
      <c r="BT1034">
        <v>0</v>
      </c>
      <c r="BU1034">
        <v>0</v>
      </c>
      <c r="BV1034">
        <v>0</v>
      </c>
      <c r="BW1034">
        <v>0</v>
      </c>
      <c r="BX1034">
        <v>0</v>
      </c>
      <c r="BY1034">
        <v>0</v>
      </c>
      <c r="BZ1034">
        <v>0</v>
      </c>
      <c r="CA1034">
        <v>0</v>
      </c>
      <c r="CB1034">
        <v>0</v>
      </c>
      <c r="CC1034">
        <v>0</v>
      </c>
      <c r="CD1034">
        <v>0</v>
      </c>
      <c r="CE1034">
        <v>0</v>
      </c>
      <c r="CF1034">
        <v>0</v>
      </c>
      <c r="CG1034">
        <v>0</v>
      </c>
      <c r="CH1034">
        <v>0</v>
      </c>
      <c r="CI1034">
        <v>0</v>
      </c>
      <c r="CJ1034">
        <v>0</v>
      </c>
      <c r="CK1034">
        <v>0</v>
      </c>
      <c r="CL1034">
        <v>0</v>
      </c>
      <c r="CM1034">
        <v>0</v>
      </c>
      <c r="CN1034">
        <v>0</v>
      </c>
      <c r="CO1034">
        <v>0</v>
      </c>
      <c r="CP1034">
        <v>0</v>
      </c>
      <c r="CQ1034">
        <v>0</v>
      </c>
      <c r="CR1034">
        <v>0</v>
      </c>
      <c r="CS1034">
        <v>0</v>
      </c>
      <c r="CT1034">
        <v>0</v>
      </c>
      <c r="CU1034">
        <v>0</v>
      </c>
      <c r="CV1034">
        <v>0</v>
      </c>
      <c r="CW1034">
        <v>0</v>
      </c>
      <c r="CX1034">
        <v>0</v>
      </c>
      <c r="CY1034">
        <v>0</v>
      </c>
      <c r="CZ1034">
        <v>0</v>
      </c>
      <c r="DA1034">
        <v>0</v>
      </c>
      <c r="DB1034">
        <v>0</v>
      </c>
      <c r="DC1034">
        <v>0</v>
      </c>
      <c r="DD1034">
        <v>0</v>
      </c>
      <c r="DE1034">
        <v>0</v>
      </c>
      <c r="DF1034">
        <v>0</v>
      </c>
      <c r="DG1034">
        <v>0</v>
      </c>
      <c r="DH1034">
        <v>0</v>
      </c>
      <c r="DI1034">
        <v>0</v>
      </c>
      <c r="DJ1034">
        <v>0</v>
      </c>
      <c r="DK1034">
        <v>0</v>
      </c>
      <c r="DL1034">
        <v>0</v>
      </c>
      <c r="DM1034">
        <v>0</v>
      </c>
      <c r="DN1034">
        <v>0</v>
      </c>
      <c r="DO1034">
        <v>0</v>
      </c>
      <c r="DP1034">
        <v>0</v>
      </c>
      <c r="DQ1034">
        <v>0</v>
      </c>
    </row>
    <row r="1035" spans="1:121" x14ac:dyDescent="0.25">
      <c r="A1035" t="s">
        <v>3026</v>
      </c>
      <c r="B1035" t="s">
        <v>136</v>
      </c>
      <c r="C1035" t="s">
        <v>137</v>
      </c>
      <c r="D1035">
        <v>2</v>
      </c>
      <c r="E1035" t="s">
        <v>138</v>
      </c>
      <c r="F1035" t="s">
        <v>3025</v>
      </c>
      <c r="G1035" s="65">
        <v>28076</v>
      </c>
      <c r="H1035" t="s">
        <v>166</v>
      </c>
      <c r="I1035" t="s">
        <v>142</v>
      </c>
      <c r="J1035" s="66">
        <v>9604309832</v>
      </c>
      <c r="K1035" t="s">
        <v>143</v>
      </c>
      <c r="L1035">
        <v>1</v>
      </c>
      <c r="M1035" s="65">
        <v>45662</v>
      </c>
      <c r="N1035" t="s">
        <v>257</v>
      </c>
      <c r="O1035" t="s">
        <v>258</v>
      </c>
      <c r="P1035" t="s">
        <v>257</v>
      </c>
      <c r="Q1035" t="s">
        <v>258</v>
      </c>
      <c r="R1035">
        <v>34</v>
      </c>
      <c r="S1035" t="s">
        <v>169</v>
      </c>
      <c r="T1035" t="s">
        <v>147</v>
      </c>
      <c r="U1035" t="s">
        <v>148</v>
      </c>
      <c r="V1035" t="s">
        <v>149</v>
      </c>
      <c r="W1035" t="s">
        <v>150</v>
      </c>
      <c r="X1035">
        <v>1390</v>
      </c>
      <c r="Y1035" t="s">
        <v>301</v>
      </c>
      <c r="AB1035" t="s">
        <v>154</v>
      </c>
      <c r="AC1035" t="s">
        <v>155</v>
      </c>
      <c r="AP1035" t="s">
        <v>158</v>
      </c>
      <c r="AQ1035" t="s">
        <v>159</v>
      </c>
      <c r="AR1035">
        <v>2025</v>
      </c>
      <c r="AS1035">
        <v>12</v>
      </c>
      <c r="AT1035" s="65">
        <v>45669</v>
      </c>
      <c r="AU1035" t="s">
        <v>160</v>
      </c>
      <c r="AV1035" t="s">
        <v>161</v>
      </c>
      <c r="AW1035" t="s">
        <v>171</v>
      </c>
      <c r="AX1035">
        <v>0</v>
      </c>
      <c r="AY1035">
        <v>0</v>
      </c>
      <c r="AZ1035">
        <v>0</v>
      </c>
      <c r="BA1035">
        <v>0</v>
      </c>
      <c r="BB1035">
        <v>0</v>
      </c>
      <c r="BC1035">
        <v>0</v>
      </c>
      <c r="BD1035">
        <v>0</v>
      </c>
      <c r="BE1035">
        <v>0</v>
      </c>
      <c r="BF1035">
        <v>0</v>
      </c>
      <c r="BG1035">
        <v>0</v>
      </c>
      <c r="BH1035">
        <v>0</v>
      </c>
      <c r="BI1035">
        <v>0</v>
      </c>
      <c r="BJ1035">
        <v>2870</v>
      </c>
      <c r="BK1035">
        <v>12105.37</v>
      </c>
      <c r="BL1035">
        <v>3040</v>
      </c>
      <c r="BM1035">
        <v>0</v>
      </c>
      <c r="BN1035">
        <v>0</v>
      </c>
      <c r="BO1035">
        <v>0</v>
      </c>
      <c r="BP1035">
        <v>0</v>
      </c>
      <c r="BQ1035">
        <v>0</v>
      </c>
      <c r="BR1035">
        <v>0</v>
      </c>
      <c r="BS1035">
        <v>0</v>
      </c>
      <c r="BT1035">
        <v>0</v>
      </c>
      <c r="BU1035">
        <v>0</v>
      </c>
      <c r="BV1035">
        <v>0</v>
      </c>
      <c r="BW1035">
        <v>0</v>
      </c>
      <c r="BX1035">
        <v>0</v>
      </c>
      <c r="BY1035">
        <v>0</v>
      </c>
      <c r="BZ1035">
        <v>0</v>
      </c>
      <c r="CA1035">
        <v>0</v>
      </c>
      <c r="CB1035">
        <v>0</v>
      </c>
      <c r="CC1035">
        <v>0</v>
      </c>
      <c r="CD1035">
        <v>0</v>
      </c>
      <c r="CE1035">
        <v>0</v>
      </c>
      <c r="CF1035">
        <v>0</v>
      </c>
      <c r="CG1035">
        <v>0</v>
      </c>
      <c r="CH1035">
        <v>0</v>
      </c>
      <c r="CI1035">
        <v>0</v>
      </c>
      <c r="CJ1035">
        <v>0</v>
      </c>
      <c r="CK1035">
        <v>0</v>
      </c>
      <c r="CL1035">
        <v>0</v>
      </c>
      <c r="CM1035">
        <v>0</v>
      </c>
      <c r="CN1035">
        <v>0</v>
      </c>
      <c r="CO1035">
        <v>0</v>
      </c>
      <c r="CP1035">
        <v>0</v>
      </c>
      <c r="CQ1035">
        <v>0</v>
      </c>
      <c r="CR1035">
        <v>0</v>
      </c>
      <c r="CS1035">
        <v>0</v>
      </c>
      <c r="CT1035">
        <v>0</v>
      </c>
      <c r="CU1035">
        <v>0</v>
      </c>
      <c r="CV1035">
        <v>0</v>
      </c>
      <c r="CW1035">
        <v>0</v>
      </c>
      <c r="CX1035">
        <v>0</v>
      </c>
      <c r="CY1035">
        <v>0</v>
      </c>
      <c r="CZ1035">
        <v>0</v>
      </c>
      <c r="DA1035">
        <v>0</v>
      </c>
      <c r="DB1035">
        <v>0</v>
      </c>
      <c r="DC1035">
        <v>0</v>
      </c>
      <c r="DD1035">
        <v>0</v>
      </c>
      <c r="DE1035">
        <v>0</v>
      </c>
      <c r="DF1035">
        <v>0</v>
      </c>
      <c r="DG1035">
        <v>0</v>
      </c>
      <c r="DH1035">
        <v>0</v>
      </c>
      <c r="DI1035">
        <v>0</v>
      </c>
      <c r="DJ1035">
        <v>0</v>
      </c>
      <c r="DK1035">
        <v>0</v>
      </c>
      <c r="DL1035">
        <v>0</v>
      </c>
      <c r="DM1035">
        <v>0</v>
      </c>
      <c r="DN1035">
        <v>0</v>
      </c>
      <c r="DO1035">
        <v>0</v>
      </c>
      <c r="DP1035">
        <v>0</v>
      </c>
      <c r="DQ1035">
        <v>0</v>
      </c>
    </row>
    <row r="1036" spans="1:121" x14ac:dyDescent="0.25">
      <c r="A1036" t="s">
        <v>3028</v>
      </c>
      <c r="B1036" t="s">
        <v>136</v>
      </c>
      <c r="C1036" t="s">
        <v>137</v>
      </c>
      <c r="D1036">
        <v>12</v>
      </c>
      <c r="E1036" t="s">
        <v>138</v>
      </c>
      <c r="F1036" t="s">
        <v>3027</v>
      </c>
      <c r="G1036" s="65">
        <v>25417</v>
      </c>
      <c r="H1036" t="s">
        <v>141</v>
      </c>
      <c r="I1036" t="s">
        <v>142</v>
      </c>
      <c r="J1036" s="66">
        <v>200010101319897</v>
      </c>
      <c r="K1036" t="s">
        <v>143</v>
      </c>
      <c r="L1036">
        <v>8</v>
      </c>
      <c r="M1036" s="65">
        <v>45663</v>
      </c>
      <c r="N1036" t="s">
        <v>457</v>
      </c>
      <c r="O1036" t="s">
        <v>458</v>
      </c>
      <c r="P1036" t="s">
        <v>457</v>
      </c>
      <c r="Q1036" t="s">
        <v>458</v>
      </c>
      <c r="R1036">
        <v>1</v>
      </c>
      <c r="S1036" t="s">
        <v>146</v>
      </c>
      <c r="T1036" t="s">
        <v>147</v>
      </c>
      <c r="U1036" t="s">
        <v>148</v>
      </c>
      <c r="V1036" t="s">
        <v>149</v>
      </c>
      <c r="W1036" t="s">
        <v>150</v>
      </c>
      <c r="X1036">
        <v>2600</v>
      </c>
      <c r="Y1036" t="s">
        <v>3029</v>
      </c>
      <c r="AB1036" t="s">
        <v>154</v>
      </c>
      <c r="AC1036" t="s">
        <v>155</v>
      </c>
      <c r="AP1036" t="s">
        <v>158</v>
      </c>
      <c r="AQ1036" t="s">
        <v>159</v>
      </c>
      <c r="AR1036">
        <v>2025</v>
      </c>
      <c r="AS1036">
        <v>12</v>
      </c>
      <c r="AT1036" s="65">
        <v>45669</v>
      </c>
      <c r="AU1036" t="s">
        <v>160</v>
      </c>
      <c r="AV1036" t="s">
        <v>161</v>
      </c>
      <c r="AW1036" t="s">
        <v>162</v>
      </c>
      <c r="AX1036">
        <v>61671.28</v>
      </c>
      <c r="AY1036">
        <v>0</v>
      </c>
      <c r="AZ1036">
        <v>0</v>
      </c>
      <c r="BA1036">
        <v>0</v>
      </c>
      <c r="BB1036">
        <v>0</v>
      </c>
      <c r="BC1036">
        <v>0</v>
      </c>
      <c r="BD1036">
        <v>0</v>
      </c>
      <c r="BE1036">
        <v>0</v>
      </c>
      <c r="BF1036">
        <v>0</v>
      </c>
      <c r="BG1036">
        <v>0</v>
      </c>
      <c r="BH1036">
        <v>0</v>
      </c>
      <c r="BI1036">
        <v>0</v>
      </c>
      <c r="BJ1036">
        <v>1769.97</v>
      </c>
      <c r="BK1036">
        <v>3801.18</v>
      </c>
      <c r="BL1036">
        <v>1874.81</v>
      </c>
      <c r="BM1036">
        <v>0</v>
      </c>
      <c r="BN1036">
        <v>0</v>
      </c>
      <c r="BO1036">
        <v>0</v>
      </c>
      <c r="BP1036">
        <v>0</v>
      </c>
      <c r="BQ1036">
        <v>0</v>
      </c>
      <c r="BR1036">
        <v>0</v>
      </c>
      <c r="BS1036">
        <v>0</v>
      </c>
      <c r="BT1036">
        <v>0</v>
      </c>
      <c r="BU1036">
        <v>0</v>
      </c>
      <c r="BV1036">
        <v>0</v>
      </c>
      <c r="BW1036">
        <v>0</v>
      </c>
      <c r="BX1036">
        <v>0</v>
      </c>
      <c r="BY1036">
        <v>0</v>
      </c>
      <c r="BZ1036">
        <v>25681.25</v>
      </c>
      <c r="CA1036">
        <v>0</v>
      </c>
      <c r="CB1036">
        <v>0</v>
      </c>
      <c r="CC1036">
        <v>0</v>
      </c>
      <c r="CD1036">
        <v>0</v>
      </c>
      <c r="CE1036">
        <v>0</v>
      </c>
      <c r="CF1036">
        <v>0</v>
      </c>
      <c r="CG1036">
        <v>0</v>
      </c>
      <c r="CH1036">
        <v>0</v>
      </c>
      <c r="CI1036">
        <v>0</v>
      </c>
      <c r="CJ1036">
        <v>0</v>
      </c>
      <c r="CK1036">
        <v>0</v>
      </c>
      <c r="CL1036">
        <v>0</v>
      </c>
      <c r="CM1036">
        <v>0</v>
      </c>
      <c r="CN1036">
        <v>0</v>
      </c>
      <c r="CO1036">
        <v>0</v>
      </c>
      <c r="CP1036">
        <v>0</v>
      </c>
      <c r="CQ1036">
        <v>0</v>
      </c>
      <c r="CR1036">
        <v>0</v>
      </c>
      <c r="CS1036">
        <v>0</v>
      </c>
      <c r="CT1036">
        <v>0</v>
      </c>
      <c r="CU1036">
        <v>0</v>
      </c>
      <c r="CV1036">
        <v>0</v>
      </c>
      <c r="CW1036">
        <v>0</v>
      </c>
      <c r="CX1036">
        <v>0</v>
      </c>
      <c r="CY1036">
        <v>0</v>
      </c>
      <c r="CZ1036">
        <v>0</v>
      </c>
      <c r="DA1036">
        <v>0</v>
      </c>
      <c r="DB1036">
        <v>0</v>
      </c>
      <c r="DC1036">
        <v>0</v>
      </c>
      <c r="DD1036">
        <v>0</v>
      </c>
      <c r="DE1036">
        <v>0</v>
      </c>
      <c r="DF1036">
        <v>0</v>
      </c>
      <c r="DG1036">
        <v>0</v>
      </c>
      <c r="DH1036">
        <v>0</v>
      </c>
      <c r="DI1036">
        <v>0</v>
      </c>
      <c r="DJ1036">
        <v>0</v>
      </c>
      <c r="DK1036">
        <v>0</v>
      </c>
      <c r="DL1036">
        <v>0</v>
      </c>
      <c r="DM1036">
        <v>0</v>
      </c>
      <c r="DN1036">
        <v>0</v>
      </c>
      <c r="DO1036">
        <v>0</v>
      </c>
      <c r="DP1036">
        <v>0</v>
      </c>
      <c r="DQ1036">
        <v>0</v>
      </c>
    </row>
    <row r="1037" spans="1:121" x14ac:dyDescent="0.25">
      <c r="A1037" t="s">
        <v>3031</v>
      </c>
      <c r="B1037" t="s">
        <v>136</v>
      </c>
      <c r="C1037" t="s">
        <v>137</v>
      </c>
      <c r="D1037">
        <v>48</v>
      </c>
      <c r="E1037" t="s">
        <v>138</v>
      </c>
      <c r="F1037" t="s">
        <v>3030</v>
      </c>
      <c r="G1037" t="s">
        <v>3032</v>
      </c>
      <c r="H1037" t="s">
        <v>141</v>
      </c>
      <c r="I1037" t="s">
        <v>142</v>
      </c>
      <c r="J1037" s="66">
        <v>200019605579202</v>
      </c>
      <c r="K1037" t="s">
        <v>143</v>
      </c>
      <c r="L1037">
        <v>4</v>
      </c>
      <c r="M1037" s="65">
        <v>45663</v>
      </c>
      <c r="N1037" t="s">
        <v>200</v>
      </c>
      <c r="O1037" t="s">
        <v>201</v>
      </c>
      <c r="P1037" t="s">
        <v>200</v>
      </c>
      <c r="Q1037" t="s">
        <v>201</v>
      </c>
      <c r="R1037">
        <v>1</v>
      </c>
      <c r="S1037" t="s">
        <v>146</v>
      </c>
      <c r="T1037" t="s">
        <v>147</v>
      </c>
      <c r="U1037" t="s">
        <v>148</v>
      </c>
      <c r="V1037" t="s">
        <v>149</v>
      </c>
      <c r="W1037" t="s">
        <v>150</v>
      </c>
      <c r="X1037">
        <v>1500</v>
      </c>
      <c r="Y1037" t="s">
        <v>264</v>
      </c>
      <c r="Z1037" t="s">
        <v>152</v>
      </c>
      <c r="AA1037" t="s">
        <v>153</v>
      </c>
      <c r="AB1037" t="s">
        <v>154</v>
      </c>
      <c r="AC1037" t="s">
        <v>155</v>
      </c>
      <c r="AF1037" t="s">
        <v>188</v>
      </c>
      <c r="AG1037" t="s">
        <v>189</v>
      </c>
      <c r="AP1037" t="s">
        <v>158</v>
      </c>
      <c r="AQ1037" t="s">
        <v>159</v>
      </c>
      <c r="AR1037">
        <v>2025</v>
      </c>
      <c r="AS1037">
        <v>12</v>
      </c>
      <c r="AT1037" s="65">
        <v>45669</v>
      </c>
      <c r="AU1037" t="s">
        <v>160</v>
      </c>
      <c r="AV1037" t="s">
        <v>161</v>
      </c>
      <c r="AW1037" t="s">
        <v>162</v>
      </c>
      <c r="AX1037">
        <v>70000</v>
      </c>
      <c r="AY1037">
        <v>0</v>
      </c>
      <c r="AZ1037">
        <v>0</v>
      </c>
      <c r="BA1037">
        <v>0</v>
      </c>
      <c r="BB1037">
        <v>0</v>
      </c>
      <c r="BC1037">
        <v>0</v>
      </c>
      <c r="BD1037">
        <v>0</v>
      </c>
      <c r="BE1037">
        <v>0</v>
      </c>
      <c r="BF1037">
        <v>0</v>
      </c>
      <c r="BG1037">
        <v>0</v>
      </c>
      <c r="BH1037">
        <v>0</v>
      </c>
      <c r="BI1037">
        <v>0</v>
      </c>
      <c r="BJ1037">
        <v>2009</v>
      </c>
      <c r="BK1037">
        <v>4600.5600000000004</v>
      </c>
      <c r="BL1037">
        <v>2128</v>
      </c>
      <c r="BM1037">
        <v>0</v>
      </c>
      <c r="BN1037">
        <v>0</v>
      </c>
      <c r="BO1037">
        <v>3839.56</v>
      </c>
      <c r="BP1037">
        <v>0</v>
      </c>
      <c r="BQ1037">
        <v>0</v>
      </c>
      <c r="BR1037">
        <v>0</v>
      </c>
      <c r="BS1037">
        <v>0</v>
      </c>
      <c r="BT1037">
        <v>0</v>
      </c>
      <c r="BU1037">
        <v>0</v>
      </c>
      <c r="BV1037">
        <v>0</v>
      </c>
      <c r="BW1037">
        <v>0</v>
      </c>
      <c r="BX1037">
        <v>0</v>
      </c>
      <c r="BY1037">
        <v>0</v>
      </c>
      <c r="BZ1037">
        <v>0</v>
      </c>
      <c r="CA1037">
        <v>0</v>
      </c>
      <c r="CB1037">
        <v>0</v>
      </c>
      <c r="CC1037">
        <v>0</v>
      </c>
      <c r="CD1037">
        <v>0</v>
      </c>
      <c r="CE1037">
        <v>0</v>
      </c>
      <c r="CF1037">
        <v>0</v>
      </c>
      <c r="CG1037">
        <v>0</v>
      </c>
      <c r="CH1037">
        <v>0</v>
      </c>
      <c r="CI1037">
        <v>0</v>
      </c>
      <c r="CJ1037">
        <v>0</v>
      </c>
      <c r="CK1037">
        <v>0</v>
      </c>
      <c r="CL1037">
        <v>0</v>
      </c>
      <c r="CM1037">
        <v>0</v>
      </c>
      <c r="CN1037">
        <v>0</v>
      </c>
      <c r="CO1037">
        <v>0</v>
      </c>
      <c r="CP1037">
        <v>0</v>
      </c>
      <c r="CQ1037">
        <v>0</v>
      </c>
      <c r="CR1037">
        <v>0</v>
      </c>
      <c r="CS1037">
        <v>0</v>
      </c>
      <c r="CT1037">
        <v>0</v>
      </c>
      <c r="CU1037">
        <v>0</v>
      </c>
      <c r="CV1037">
        <v>0</v>
      </c>
      <c r="CW1037">
        <v>0</v>
      </c>
      <c r="CX1037">
        <v>0</v>
      </c>
      <c r="CY1037">
        <v>0</v>
      </c>
      <c r="CZ1037">
        <v>0</v>
      </c>
      <c r="DA1037">
        <v>0</v>
      </c>
      <c r="DB1037">
        <v>0</v>
      </c>
      <c r="DC1037">
        <v>0</v>
      </c>
      <c r="DD1037">
        <v>0</v>
      </c>
      <c r="DE1037">
        <v>0</v>
      </c>
      <c r="DF1037">
        <v>0</v>
      </c>
      <c r="DG1037">
        <v>0</v>
      </c>
      <c r="DH1037">
        <v>0</v>
      </c>
      <c r="DI1037">
        <v>0</v>
      </c>
      <c r="DJ1037">
        <v>0</v>
      </c>
      <c r="DK1037">
        <v>0</v>
      </c>
      <c r="DL1037">
        <v>0</v>
      </c>
      <c r="DM1037">
        <v>0</v>
      </c>
      <c r="DN1037">
        <v>0</v>
      </c>
      <c r="DO1037">
        <v>0</v>
      </c>
      <c r="DP1037">
        <v>0</v>
      </c>
      <c r="DQ1037">
        <v>0</v>
      </c>
    </row>
    <row r="1038" spans="1:121" x14ac:dyDescent="0.25">
      <c r="A1038" t="s">
        <v>3034</v>
      </c>
      <c r="B1038" t="s">
        <v>136</v>
      </c>
      <c r="C1038" t="s">
        <v>137</v>
      </c>
      <c r="D1038">
        <v>35</v>
      </c>
      <c r="E1038" t="s">
        <v>138</v>
      </c>
      <c r="F1038" t="s">
        <v>3033</v>
      </c>
      <c r="G1038" s="65">
        <v>26029</v>
      </c>
      <c r="H1038" t="s">
        <v>166</v>
      </c>
      <c r="I1038" t="s">
        <v>142</v>
      </c>
      <c r="J1038" s="66">
        <v>200010130715586</v>
      </c>
      <c r="K1038" t="s">
        <v>143</v>
      </c>
      <c r="L1038">
        <v>7</v>
      </c>
      <c r="M1038" s="65">
        <v>45663</v>
      </c>
      <c r="N1038" t="s">
        <v>246</v>
      </c>
      <c r="O1038" t="s">
        <v>247</v>
      </c>
      <c r="P1038" t="s">
        <v>246</v>
      </c>
      <c r="Q1038" t="s">
        <v>247</v>
      </c>
      <c r="R1038">
        <v>1</v>
      </c>
      <c r="S1038" t="s">
        <v>146</v>
      </c>
      <c r="T1038" t="s">
        <v>147</v>
      </c>
      <c r="U1038" t="s">
        <v>148</v>
      </c>
      <c r="V1038" t="s">
        <v>149</v>
      </c>
      <c r="W1038" t="s">
        <v>150</v>
      </c>
      <c r="X1038">
        <v>3083</v>
      </c>
      <c r="Y1038" t="s">
        <v>579</v>
      </c>
      <c r="AB1038" t="s">
        <v>154</v>
      </c>
      <c r="AC1038" t="s">
        <v>155</v>
      </c>
      <c r="AP1038" t="s">
        <v>158</v>
      </c>
      <c r="AQ1038" t="s">
        <v>159</v>
      </c>
      <c r="AR1038">
        <v>2025</v>
      </c>
      <c r="AS1038">
        <v>12</v>
      </c>
      <c r="AT1038" s="65">
        <v>45669</v>
      </c>
      <c r="AU1038" t="s">
        <v>160</v>
      </c>
      <c r="AV1038" t="s">
        <v>161</v>
      </c>
      <c r="AW1038" t="s">
        <v>162</v>
      </c>
      <c r="AX1038">
        <v>68866.820000000007</v>
      </c>
      <c r="AY1038">
        <v>0</v>
      </c>
      <c r="AZ1038">
        <v>0</v>
      </c>
      <c r="BA1038">
        <v>0</v>
      </c>
      <c r="BB1038">
        <v>0</v>
      </c>
      <c r="BC1038">
        <v>0</v>
      </c>
      <c r="BD1038">
        <v>0</v>
      </c>
      <c r="BE1038">
        <v>0</v>
      </c>
      <c r="BF1038">
        <v>0</v>
      </c>
      <c r="BG1038">
        <v>0</v>
      </c>
      <c r="BH1038">
        <v>0</v>
      </c>
      <c r="BI1038">
        <v>0</v>
      </c>
      <c r="BJ1038">
        <v>1976.48</v>
      </c>
      <c r="BK1038">
        <v>4387.32</v>
      </c>
      <c r="BL1038">
        <v>2093.5500000000002</v>
      </c>
      <c r="BM1038">
        <v>0</v>
      </c>
      <c r="BN1038">
        <v>0</v>
      </c>
      <c r="BO1038">
        <v>3839.56</v>
      </c>
      <c r="BP1038">
        <v>0</v>
      </c>
      <c r="BQ1038">
        <v>0</v>
      </c>
      <c r="BR1038">
        <v>0</v>
      </c>
      <c r="BS1038">
        <v>0</v>
      </c>
      <c r="BT1038">
        <v>0</v>
      </c>
      <c r="BU1038">
        <v>0</v>
      </c>
      <c r="BV1038">
        <v>0</v>
      </c>
      <c r="BW1038">
        <v>0</v>
      </c>
      <c r="BX1038">
        <v>0</v>
      </c>
      <c r="BY1038">
        <v>0</v>
      </c>
      <c r="BZ1038">
        <v>6265</v>
      </c>
      <c r="CA1038">
        <v>0</v>
      </c>
      <c r="CB1038">
        <v>0</v>
      </c>
      <c r="CC1038">
        <v>0</v>
      </c>
      <c r="CD1038">
        <v>0</v>
      </c>
      <c r="CE1038">
        <v>0</v>
      </c>
      <c r="CF1038">
        <v>0</v>
      </c>
      <c r="CG1038">
        <v>0</v>
      </c>
      <c r="CH1038">
        <v>0</v>
      </c>
      <c r="CI1038">
        <v>0</v>
      </c>
      <c r="CJ1038">
        <v>0</v>
      </c>
      <c r="CK1038">
        <v>0</v>
      </c>
      <c r="CL1038">
        <v>0</v>
      </c>
      <c r="CM1038">
        <v>0</v>
      </c>
      <c r="CN1038">
        <v>0</v>
      </c>
      <c r="CO1038">
        <v>0</v>
      </c>
      <c r="CP1038">
        <v>0</v>
      </c>
      <c r="CQ1038">
        <v>0</v>
      </c>
      <c r="CR1038">
        <v>0</v>
      </c>
      <c r="CS1038">
        <v>0</v>
      </c>
      <c r="CT1038">
        <v>0</v>
      </c>
      <c r="CU1038">
        <v>0</v>
      </c>
      <c r="CV1038">
        <v>0</v>
      </c>
      <c r="CW1038">
        <v>0</v>
      </c>
      <c r="CX1038">
        <v>0</v>
      </c>
      <c r="CY1038">
        <v>0</v>
      </c>
      <c r="CZ1038">
        <v>0</v>
      </c>
      <c r="DA1038">
        <v>0</v>
      </c>
      <c r="DB1038">
        <v>0</v>
      </c>
      <c r="DC1038">
        <v>0</v>
      </c>
      <c r="DD1038">
        <v>0</v>
      </c>
      <c r="DE1038">
        <v>0</v>
      </c>
      <c r="DF1038">
        <v>0</v>
      </c>
      <c r="DG1038">
        <v>0</v>
      </c>
      <c r="DH1038">
        <v>0</v>
      </c>
      <c r="DI1038">
        <v>0</v>
      </c>
      <c r="DJ1038">
        <v>0</v>
      </c>
      <c r="DK1038">
        <v>0</v>
      </c>
      <c r="DL1038">
        <v>0</v>
      </c>
      <c r="DM1038">
        <v>0</v>
      </c>
      <c r="DN1038">
        <v>0</v>
      </c>
      <c r="DO1038">
        <v>0</v>
      </c>
      <c r="DP1038">
        <v>0</v>
      </c>
      <c r="DQ1038">
        <v>0</v>
      </c>
    </row>
    <row r="1039" spans="1:121" x14ac:dyDescent="0.25">
      <c r="A1039" t="s">
        <v>3036</v>
      </c>
      <c r="B1039" t="s">
        <v>136</v>
      </c>
      <c r="C1039" t="s">
        <v>137</v>
      </c>
      <c r="D1039">
        <v>53</v>
      </c>
      <c r="E1039" t="s">
        <v>138</v>
      </c>
      <c r="F1039" t="s">
        <v>3035</v>
      </c>
      <c r="G1039" t="s">
        <v>3037</v>
      </c>
      <c r="H1039" t="s">
        <v>166</v>
      </c>
      <c r="I1039" t="s">
        <v>142</v>
      </c>
      <c r="J1039" s="66">
        <v>200019605578721</v>
      </c>
      <c r="K1039" t="s">
        <v>143</v>
      </c>
      <c r="L1039">
        <v>4</v>
      </c>
      <c r="M1039" s="65">
        <v>45663</v>
      </c>
      <c r="N1039" t="s">
        <v>403</v>
      </c>
      <c r="O1039" t="s">
        <v>404</v>
      </c>
      <c r="P1039" t="s">
        <v>403</v>
      </c>
      <c r="Q1039" t="s">
        <v>404</v>
      </c>
      <c r="R1039">
        <v>1</v>
      </c>
      <c r="S1039" t="s">
        <v>146</v>
      </c>
      <c r="T1039" t="s">
        <v>147</v>
      </c>
      <c r="U1039" t="s">
        <v>148</v>
      </c>
      <c r="V1039" t="s">
        <v>149</v>
      </c>
      <c r="W1039" t="s">
        <v>150</v>
      </c>
      <c r="X1039">
        <v>1983</v>
      </c>
      <c r="Y1039" t="s">
        <v>522</v>
      </c>
      <c r="Z1039" t="s">
        <v>152</v>
      </c>
      <c r="AA1039" t="s">
        <v>153</v>
      </c>
      <c r="AB1039" t="s">
        <v>154</v>
      </c>
      <c r="AC1039" t="s">
        <v>155</v>
      </c>
      <c r="AF1039" t="s">
        <v>188</v>
      </c>
      <c r="AG1039" t="s">
        <v>189</v>
      </c>
      <c r="AP1039" t="s">
        <v>158</v>
      </c>
      <c r="AQ1039" t="s">
        <v>159</v>
      </c>
      <c r="AR1039">
        <v>2025</v>
      </c>
      <c r="AS1039">
        <v>12</v>
      </c>
      <c r="AT1039" s="65">
        <v>45669</v>
      </c>
      <c r="AU1039" t="s">
        <v>160</v>
      </c>
      <c r="AV1039" t="s">
        <v>161</v>
      </c>
      <c r="AW1039" t="s">
        <v>162</v>
      </c>
      <c r="AX1039">
        <v>80000</v>
      </c>
      <c r="AY1039">
        <v>0</v>
      </c>
      <c r="AZ1039">
        <v>0</v>
      </c>
      <c r="BA1039">
        <v>0</v>
      </c>
      <c r="BB1039">
        <v>0</v>
      </c>
      <c r="BC1039">
        <v>0</v>
      </c>
      <c r="BD1039">
        <v>0</v>
      </c>
      <c r="BE1039">
        <v>0</v>
      </c>
      <c r="BF1039">
        <v>0</v>
      </c>
      <c r="BG1039">
        <v>0</v>
      </c>
      <c r="BH1039">
        <v>0</v>
      </c>
      <c r="BI1039">
        <v>0</v>
      </c>
      <c r="BJ1039">
        <v>2296</v>
      </c>
      <c r="BK1039">
        <v>7400.87</v>
      </c>
      <c r="BL1039">
        <v>2432</v>
      </c>
      <c r="BM1039">
        <v>0</v>
      </c>
      <c r="BN1039">
        <v>0</v>
      </c>
      <c r="BO1039">
        <v>0</v>
      </c>
      <c r="BP1039">
        <v>0</v>
      </c>
      <c r="BQ1039">
        <v>0</v>
      </c>
      <c r="BR1039">
        <v>0</v>
      </c>
      <c r="BS1039">
        <v>0</v>
      </c>
      <c r="BT1039">
        <v>0</v>
      </c>
      <c r="BU1039">
        <v>0</v>
      </c>
      <c r="BV1039">
        <v>0</v>
      </c>
      <c r="BW1039">
        <v>0</v>
      </c>
      <c r="BX1039">
        <v>0</v>
      </c>
      <c r="BY1039">
        <v>0</v>
      </c>
      <c r="BZ1039">
        <v>32962.080000000002</v>
      </c>
      <c r="CA1039">
        <v>0</v>
      </c>
      <c r="CB1039">
        <v>0</v>
      </c>
      <c r="CC1039">
        <v>0</v>
      </c>
      <c r="CD1039">
        <v>0</v>
      </c>
      <c r="CE1039">
        <v>0</v>
      </c>
      <c r="CF1039">
        <v>0</v>
      </c>
      <c r="CG1039">
        <v>0</v>
      </c>
      <c r="CH1039">
        <v>0</v>
      </c>
      <c r="CI1039">
        <v>0</v>
      </c>
      <c r="CJ1039">
        <v>0</v>
      </c>
      <c r="CK1039">
        <v>0</v>
      </c>
      <c r="CL1039">
        <v>0</v>
      </c>
      <c r="CM1039">
        <v>0</v>
      </c>
      <c r="CN1039">
        <v>0</v>
      </c>
      <c r="CO1039">
        <v>0</v>
      </c>
      <c r="CP1039">
        <v>0</v>
      </c>
      <c r="CQ1039">
        <v>0</v>
      </c>
      <c r="CR1039">
        <v>0</v>
      </c>
      <c r="CS1039">
        <v>0</v>
      </c>
      <c r="CT1039">
        <v>0</v>
      </c>
      <c r="CU1039">
        <v>0</v>
      </c>
      <c r="CV1039">
        <v>0</v>
      </c>
      <c r="CW1039">
        <v>0</v>
      </c>
      <c r="CX1039">
        <v>0</v>
      </c>
      <c r="CY1039">
        <v>0</v>
      </c>
      <c r="CZ1039">
        <v>0</v>
      </c>
      <c r="DA1039">
        <v>0</v>
      </c>
      <c r="DB1039">
        <v>0</v>
      </c>
      <c r="DC1039">
        <v>0</v>
      </c>
      <c r="DD1039">
        <v>0</v>
      </c>
      <c r="DE1039">
        <v>0</v>
      </c>
      <c r="DF1039">
        <v>0</v>
      </c>
      <c r="DG1039">
        <v>0</v>
      </c>
      <c r="DH1039">
        <v>0</v>
      </c>
      <c r="DI1039">
        <v>0</v>
      </c>
      <c r="DJ1039">
        <v>0</v>
      </c>
      <c r="DK1039">
        <v>0</v>
      </c>
      <c r="DL1039">
        <v>0</v>
      </c>
      <c r="DM1039">
        <v>0</v>
      </c>
      <c r="DN1039">
        <v>0</v>
      </c>
      <c r="DO1039">
        <v>0</v>
      </c>
      <c r="DP1039">
        <v>0</v>
      </c>
      <c r="DQ1039">
        <v>0</v>
      </c>
    </row>
    <row r="1040" spans="1:121" x14ac:dyDescent="0.25">
      <c r="A1040" t="s">
        <v>3039</v>
      </c>
      <c r="B1040" t="s">
        <v>136</v>
      </c>
      <c r="C1040" t="s">
        <v>137</v>
      </c>
      <c r="D1040">
        <v>10</v>
      </c>
      <c r="E1040" t="s">
        <v>138</v>
      </c>
      <c r="F1040" t="s">
        <v>3038</v>
      </c>
      <c r="G1040" s="65">
        <v>28986</v>
      </c>
      <c r="H1040" t="s">
        <v>141</v>
      </c>
      <c r="I1040" t="s">
        <v>142</v>
      </c>
      <c r="J1040" s="66">
        <v>200019605578856</v>
      </c>
      <c r="K1040" t="s">
        <v>143</v>
      </c>
      <c r="L1040">
        <v>4</v>
      </c>
      <c r="M1040" s="65">
        <v>45663</v>
      </c>
      <c r="N1040" t="s">
        <v>447</v>
      </c>
      <c r="O1040" t="s">
        <v>448</v>
      </c>
      <c r="P1040" t="s">
        <v>447</v>
      </c>
      <c r="Q1040" t="s">
        <v>448</v>
      </c>
      <c r="R1040">
        <v>1</v>
      </c>
      <c r="S1040" t="s">
        <v>146</v>
      </c>
      <c r="T1040" t="s">
        <v>147</v>
      </c>
      <c r="U1040" t="s">
        <v>148</v>
      </c>
      <c r="V1040" t="s">
        <v>149</v>
      </c>
      <c r="W1040" t="s">
        <v>150</v>
      </c>
      <c r="X1040">
        <v>1500</v>
      </c>
      <c r="Y1040" t="s">
        <v>264</v>
      </c>
      <c r="Z1040" t="s">
        <v>152</v>
      </c>
      <c r="AA1040" t="s">
        <v>153</v>
      </c>
      <c r="AB1040" t="s">
        <v>154</v>
      </c>
      <c r="AC1040" t="s">
        <v>155</v>
      </c>
      <c r="AF1040" t="s">
        <v>188</v>
      </c>
      <c r="AG1040" t="s">
        <v>189</v>
      </c>
      <c r="AP1040" t="s">
        <v>158</v>
      </c>
      <c r="AQ1040" t="s">
        <v>159</v>
      </c>
      <c r="AR1040">
        <v>2025</v>
      </c>
      <c r="AS1040">
        <v>12</v>
      </c>
      <c r="AT1040" s="65">
        <v>45669</v>
      </c>
      <c r="AU1040" t="s">
        <v>160</v>
      </c>
      <c r="AV1040" t="s">
        <v>161</v>
      </c>
      <c r="AW1040" t="s">
        <v>162</v>
      </c>
      <c r="AX1040">
        <v>70000</v>
      </c>
      <c r="AY1040">
        <v>0</v>
      </c>
      <c r="AZ1040">
        <v>0</v>
      </c>
      <c r="BA1040">
        <v>0</v>
      </c>
      <c r="BB1040">
        <v>0</v>
      </c>
      <c r="BC1040">
        <v>0</v>
      </c>
      <c r="BD1040">
        <v>0</v>
      </c>
      <c r="BE1040">
        <v>0</v>
      </c>
      <c r="BF1040">
        <v>0</v>
      </c>
      <c r="BG1040">
        <v>0</v>
      </c>
      <c r="BH1040">
        <v>0</v>
      </c>
      <c r="BI1040">
        <v>0</v>
      </c>
      <c r="BJ1040">
        <v>2009</v>
      </c>
      <c r="BK1040">
        <v>4600.5600000000004</v>
      </c>
      <c r="BL1040">
        <v>2128</v>
      </c>
      <c r="BM1040">
        <v>0</v>
      </c>
      <c r="BN1040">
        <v>0</v>
      </c>
      <c r="BO1040">
        <v>3839.56</v>
      </c>
      <c r="BP1040">
        <v>0</v>
      </c>
      <c r="BQ1040">
        <v>0</v>
      </c>
      <c r="BR1040">
        <v>0</v>
      </c>
      <c r="BS1040">
        <v>0</v>
      </c>
      <c r="BT1040">
        <v>0</v>
      </c>
      <c r="BU1040">
        <v>0</v>
      </c>
      <c r="BV1040">
        <v>0</v>
      </c>
      <c r="BW1040">
        <v>0</v>
      </c>
      <c r="BX1040">
        <v>0</v>
      </c>
      <c r="BY1040">
        <v>0</v>
      </c>
      <c r="BZ1040">
        <v>0</v>
      </c>
      <c r="CA1040">
        <v>0</v>
      </c>
      <c r="CB1040">
        <v>0</v>
      </c>
      <c r="CC1040">
        <v>0</v>
      </c>
      <c r="CD1040">
        <v>0</v>
      </c>
      <c r="CE1040">
        <v>0</v>
      </c>
      <c r="CF1040">
        <v>0</v>
      </c>
      <c r="CG1040">
        <v>0</v>
      </c>
      <c r="CH1040">
        <v>0</v>
      </c>
      <c r="CI1040">
        <v>0</v>
      </c>
      <c r="CJ1040">
        <v>0</v>
      </c>
      <c r="CK1040">
        <v>0</v>
      </c>
      <c r="CL1040">
        <v>0</v>
      </c>
      <c r="CM1040">
        <v>0</v>
      </c>
      <c r="CN1040">
        <v>0</v>
      </c>
      <c r="CO1040">
        <v>0</v>
      </c>
      <c r="CP1040">
        <v>0</v>
      </c>
      <c r="CQ1040">
        <v>0</v>
      </c>
      <c r="CR1040">
        <v>0</v>
      </c>
      <c r="CS1040">
        <v>0</v>
      </c>
      <c r="CT1040">
        <v>0</v>
      </c>
      <c r="CU1040">
        <v>0</v>
      </c>
      <c r="CV1040">
        <v>0</v>
      </c>
      <c r="CW1040">
        <v>0</v>
      </c>
      <c r="CX1040">
        <v>0</v>
      </c>
      <c r="CY1040">
        <v>0</v>
      </c>
      <c r="CZ1040">
        <v>0</v>
      </c>
      <c r="DA1040">
        <v>0</v>
      </c>
      <c r="DB1040">
        <v>0</v>
      </c>
      <c r="DC1040">
        <v>0</v>
      </c>
      <c r="DD1040">
        <v>0</v>
      </c>
      <c r="DE1040">
        <v>0</v>
      </c>
      <c r="DF1040">
        <v>0</v>
      </c>
      <c r="DG1040">
        <v>0</v>
      </c>
      <c r="DH1040">
        <v>0</v>
      </c>
      <c r="DI1040">
        <v>0</v>
      </c>
      <c r="DJ1040">
        <v>0</v>
      </c>
      <c r="DK1040">
        <v>0</v>
      </c>
      <c r="DL1040">
        <v>0</v>
      </c>
      <c r="DM1040">
        <v>0</v>
      </c>
      <c r="DN1040">
        <v>0</v>
      </c>
      <c r="DO1040">
        <v>0</v>
      </c>
      <c r="DP1040">
        <v>0</v>
      </c>
      <c r="DQ1040">
        <v>0</v>
      </c>
    </row>
    <row r="1041" spans="1:121" x14ac:dyDescent="0.25">
      <c r="A1041" t="s">
        <v>3041</v>
      </c>
      <c r="B1041" t="s">
        <v>136</v>
      </c>
      <c r="C1041" t="s">
        <v>137</v>
      </c>
      <c r="D1041">
        <v>6</v>
      </c>
      <c r="E1041" t="s">
        <v>138</v>
      </c>
      <c r="F1041" t="s">
        <v>3040</v>
      </c>
      <c r="G1041" s="65">
        <v>25882</v>
      </c>
      <c r="H1041" t="s">
        <v>166</v>
      </c>
      <c r="I1041" t="s">
        <v>142</v>
      </c>
      <c r="J1041" s="66">
        <v>200019601756758</v>
      </c>
      <c r="K1041" t="s">
        <v>143</v>
      </c>
      <c r="L1041">
        <v>5</v>
      </c>
      <c r="M1041" s="65">
        <v>45663</v>
      </c>
      <c r="N1041" t="s">
        <v>1064</v>
      </c>
      <c r="O1041" t="s">
        <v>1065</v>
      </c>
      <c r="P1041" t="s">
        <v>1064</v>
      </c>
      <c r="Q1041" t="s">
        <v>1065</v>
      </c>
      <c r="R1041">
        <v>1</v>
      </c>
      <c r="S1041" t="s">
        <v>146</v>
      </c>
      <c r="T1041" t="s">
        <v>147</v>
      </c>
      <c r="U1041" t="s">
        <v>148</v>
      </c>
      <c r="V1041" t="s">
        <v>149</v>
      </c>
      <c r="W1041" t="s">
        <v>150</v>
      </c>
      <c r="X1041">
        <v>1500</v>
      </c>
      <c r="Y1041" t="s">
        <v>264</v>
      </c>
      <c r="Z1041" t="s">
        <v>152</v>
      </c>
      <c r="AA1041" t="s">
        <v>153</v>
      </c>
      <c r="AB1041" t="s">
        <v>154</v>
      </c>
      <c r="AC1041" t="s">
        <v>155</v>
      </c>
      <c r="AF1041" t="s">
        <v>188</v>
      </c>
      <c r="AG1041" t="s">
        <v>189</v>
      </c>
      <c r="AP1041" t="s">
        <v>158</v>
      </c>
      <c r="AQ1041" t="s">
        <v>159</v>
      </c>
      <c r="AR1041">
        <v>2025</v>
      </c>
      <c r="AS1041">
        <v>12</v>
      </c>
      <c r="AT1041" s="65">
        <v>45669</v>
      </c>
      <c r="AU1041" t="s">
        <v>160</v>
      </c>
      <c r="AV1041" t="s">
        <v>161</v>
      </c>
      <c r="AW1041" t="s">
        <v>162</v>
      </c>
      <c r="AX1041">
        <v>60000</v>
      </c>
      <c r="AY1041">
        <v>0</v>
      </c>
      <c r="AZ1041">
        <v>0</v>
      </c>
      <c r="BA1041">
        <v>0</v>
      </c>
      <c r="BB1041">
        <v>0</v>
      </c>
      <c r="BC1041">
        <v>0</v>
      </c>
      <c r="BD1041">
        <v>0</v>
      </c>
      <c r="BE1041">
        <v>0</v>
      </c>
      <c r="BF1041">
        <v>0</v>
      </c>
      <c r="BG1041">
        <v>0</v>
      </c>
      <c r="BH1041">
        <v>0</v>
      </c>
      <c r="BI1041">
        <v>0</v>
      </c>
      <c r="BJ1041">
        <v>1722</v>
      </c>
      <c r="BK1041">
        <v>3486.68</v>
      </c>
      <c r="BL1041">
        <v>1824</v>
      </c>
      <c r="BM1041">
        <v>0</v>
      </c>
      <c r="BN1041">
        <v>0</v>
      </c>
      <c r="BO1041">
        <v>0</v>
      </c>
      <c r="BP1041">
        <v>0</v>
      </c>
      <c r="BQ1041">
        <v>0</v>
      </c>
      <c r="BR1041">
        <v>0</v>
      </c>
      <c r="BS1041">
        <v>0</v>
      </c>
      <c r="BT1041">
        <v>0</v>
      </c>
      <c r="BU1041">
        <v>0</v>
      </c>
      <c r="BV1041">
        <v>0</v>
      </c>
      <c r="BW1041">
        <v>0</v>
      </c>
      <c r="BX1041">
        <v>0</v>
      </c>
      <c r="BY1041">
        <v>0</v>
      </c>
      <c r="BZ1041">
        <v>0</v>
      </c>
      <c r="CA1041">
        <v>0</v>
      </c>
      <c r="CB1041">
        <v>0</v>
      </c>
      <c r="CC1041">
        <v>0</v>
      </c>
      <c r="CD1041">
        <v>0</v>
      </c>
      <c r="CE1041">
        <v>0</v>
      </c>
      <c r="CF1041">
        <v>0</v>
      </c>
      <c r="CG1041">
        <v>0</v>
      </c>
      <c r="CH1041">
        <v>0</v>
      </c>
      <c r="CI1041">
        <v>0</v>
      </c>
      <c r="CJ1041">
        <v>0</v>
      </c>
      <c r="CK1041">
        <v>0</v>
      </c>
      <c r="CL1041">
        <v>0</v>
      </c>
      <c r="CM1041">
        <v>0</v>
      </c>
      <c r="CN1041">
        <v>0</v>
      </c>
      <c r="CO1041">
        <v>0</v>
      </c>
      <c r="CP1041">
        <v>0</v>
      </c>
      <c r="CQ1041">
        <v>0</v>
      </c>
      <c r="CR1041">
        <v>0</v>
      </c>
      <c r="CS1041">
        <v>0</v>
      </c>
      <c r="CT1041">
        <v>0</v>
      </c>
      <c r="CU1041">
        <v>0</v>
      </c>
      <c r="CV1041">
        <v>0</v>
      </c>
      <c r="CW1041">
        <v>0</v>
      </c>
      <c r="CX1041">
        <v>0</v>
      </c>
      <c r="CY1041">
        <v>0</v>
      </c>
      <c r="CZ1041">
        <v>0</v>
      </c>
      <c r="DA1041">
        <v>0</v>
      </c>
      <c r="DB1041">
        <v>0</v>
      </c>
      <c r="DC1041">
        <v>0</v>
      </c>
      <c r="DD1041">
        <v>0</v>
      </c>
      <c r="DE1041">
        <v>0</v>
      </c>
      <c r="DF1041">
        <v>0</v>
      </c>
      <c r="DG1041">
        <v>0</v>
      </c>
      <c r="DH1041">
        <v>0</v>
      </c>
      <c r="DI1041">
        <v>0</v>
      </c>
      <c r="DJ1041">
        <v>0</v>
      </c>
      <c r="DK1041">
        <v>0</v>
      </c>
      <c r="DL1041">
        <v>0</v>
      </c>
      <c r="DM1041">
        <v>0</v>
      </c>
      <c r="DN1041">
        <v>0</v>
      </c>
      <c r="DO1041">
        <v>0</v>
      </c>
      <c r="DP1041">
        <v>0</v>
      </c>
      <c r="DQ1041">
        <v>0</v>
      </c>
    </row>
    <row r="1042" spans="1:121" x14ac:dyDescent="0.25">
      <c r="A1042" t="s">
        <v>3043</v>
      </c>
      <c r="B1042" t="s">
        <v>136</v>
      </c>
      <c r="C1042" t="s">
        <v>137</v>
      </c>
      <c r="D1042">
        <v>4</v>
      </c>
      <c r="E1042" t="s">
        <v>138</v>
      </c>
      <c r="F1042" t="s">
        <v>3042</v>
      </c>
      <c r="G1042" t="s">
        <v>494</v>
      </c>
      <c r="H1042" t="s">
        <v>166</v>
      </c>
      <c r="I1042" t="s">
        <v>206</v>
      </c>
      <c r="J1042" s="66">
        <v>3200387383</v>
      </c>
      <c r="K1042" t="s">
        <v>143</v>
      </c>
      <c r="L1042">
        <v>1</v>
      </c>
      <c r="M1042" s="65">
        <v>45662</v>
      </c>
      <c r="N1042" t="s">
        <v>388</v>
      </c>
      <c r="O1042" t="s">
        <v>389</v>
      </c>
      <c r="P1042" t="s">
        <v>388</v>
      </c>
      <c r="Q1042" t="s">
        <v>389</v>
      </c>
      <c r="R1042">
        <v>34</v>
      </c>
      <c r="S1042" t="s">
        <v>169</v>
      </c>
      <c r="T1042" t="s">
        <v>147</v>
      </c>
      <c r="U1042" t="s">
        <v>148</v>
      </c>
      <c r="V1042" t="s">
        <v>149</v>
      </c>
      <c r="W1042" t="s">
        <v>150</v>
      </c>
      <c r="X1042">
        <v>1390</v>
      </c>
      <c r="Y1042" t="s">
        <v>301</v>
      </c>
      <c r="AB1042" t="s">
        <v>154</v>
      </c>
      <c r="AC1042" t="s">
        <v>155</v>
      </c>
      <c r="AP1042" t="s">
        <v>158</v>
      </c>
      <c r="AQ1042" t="s">
        <v>159</v>
      </c>
      <c r="AR1042">
        <v>2025</v>
      </c>
      <c r="AS1042">
        <v>12</v>
      </c>
      <c r="AT1042" s="65">
        <v>45669</v>
      </c>
      <c r="AU1042" t="s">
        <v>160</v>
      </c>
      <c r="AV1042" t="s">
        <v>161</v>
      </c>
      <c r="AW1042" t="s">
        <v>171</v>
      </c>
      <c r="AX1042">
        <v>0</v>
      </c>
      <c r="AY1042">
        <v>0</v>
      </c>
      <c r="AZ1042">
        <v>0</v>
      </c>
      <c r="BA1042">
        <v>0</v>
      </c>
      <c r="BB1042">
        <v>0</v>
      </c>
      <c r="BC1042">
        <v>0</v>
      </c>
      <c r="BD1042">
        <v>0</v>
      </c>
      <c r="BE1042">
        <v>0</v>
      </c>
      <c r="BF1042">
        <v>0</v>
      </c>
      <c r="BG1042">
        <v>0</v>
      </c>
      <c r="BH1042">
        <v>0</v>
      </c>
      <c r="BI1042">
        <v>0</v>
      </c>
      <c r="BJ1042">
        <v>4305</v>
      </c>
      <c r="BK1042">
        <v>23866.62</v>
      </c>
      <c r="BL1042">
        <v>4560</v>
      </c>
      <c r="BM1042">
        <v>0</v>
      </c>
      <c r="BN1042">
        <v>0</v>
      </c>
      <c r="BO1042">
        <v>0</v>
      </c>
      <c r="BP1042">
        <v>0</v>
      </c>
      <c r="BQ1042">
        <v>0</v>
      </c>
      <c r="BR1042">
        <v>0</v>
      </c>
      <c r="BS1042">
        <v>0</v>
      </c>
      <c r="BT1042">
        <v>0</v>
      </c>
      <c r="BU1042">
        <v>0</v>
      </c>
      <c r="BV1042">
        <v>0</v>
      </c>
      <c r="BW1042">
        <v>0</v>
      </c>
      <c r="BX1042">
        <v>0</v>
      </c>
      <c r="BY1042">
        <v>0</v>
      </c>
      <c r="BZ1042">
        <v>0</v>
      </c>
      <c r="CA1042">
        <v>0</v>
      </c>
      <c r="CB1042">
        <v>0</v>
      </c>
      <c r="CC1042">
        <v>0</v>
      </c>
      <c r="CD1042">
        <v>0</v>
      </c>
      <c r="CE1042">
        <v>0</v>
      </c>
      <c r="CF1042">
        <v>0</v>
      </c>
      <c r="CG1042">
        <v>0</v>
      </c>
      <c r="CH1042">
        <v>0</v>
      </c>
      <c r="CI1042">
        <v>0</v>
      </c>
      <c r="CJ1042">
        <v>0</v>
      </c>
      <c r="CK1042">
        <v>0</v>
      </c>
      <c r="CL1042">
        <v>0</v>
      </c>
      <c r="CM1042">
        <v>0</v>
      </c>
      <c r="CN1042">
        <v>0</v>
      </c>
      <c r="CO1042">
        <v>0</v>
      </c>
      <c r="CP1042">
        <v>0</v>
      </c>
      <c r="CQ1042">
        <v>0</v>
      </c>
      <c r="CR1042">
        <v>0</v>
      </c>
      <c r="CS1042">
        <v>0</v>
      </c>
      <c r="CT1042">
        <v>0</v>
      </c>
      <c r="CU1042">
        <v>0</v>
      </c>
      <c r="CV1042">
        <v>0</v>
      </c>
      <c r="CW1042">
        <v>0</v>
      </c>
      <c r="CX1042">
        <v>0</v>
      </c>
      <c r="CY1042">
        <v>0</v>
      </c>
      <c r="CZ1042">
        <v>0</v>
      </c>
      <c r="DA1042">
        <v>0</v>
      </c>
      <c r="DB1042">
        <v>0</v>
      </c>
      <c r="DC1042">
        <v>0</v>
      </c>
      <c r="DD1042">
        <v>0</v>
      </c>
      <c r="DE1042">
        <v>0</v>
      </c>
      <c r="DF1042">
        <v>0</v>
      </c>
      <c r="DG1042">
        <v>0</v>
      </c>
      <c r="DH1042">
        <v>0</v>
      </c>
      <c r="DI1042">
        <v>0</v>
      </c>
      <c r="DJ1042">
        <v>0</v>
      </c>
      <c r="DK1042">
        <v>0</v>
      </c>
      <c r="DL1042">
        <v>0</v>
      </c>
      <c r="DM1042">
        <v>0</v>
      </c>
      <c r="DN1042">
        <v>0</v>
      </c>
      <c r="DO1042">
        <v>0</v>
      </c>
      <c r="DP1042">
        <v>0</v>
      </c>
      <c r="DQ1042">
        <v>0</v>
      </c>
    </row>
    <row r="1043" spans="1:121" x14ac:dyDescent="0.25">
      <c r="A1043" t="s">
        <v>3045</v>
      </c>
      <c r="B1043" t="s">
        <v>136</v>
      </c>
      <c r="C1043" t="s">
        <v>137</v>
      </c>
      <c r="D1043">
        <v>140</v>
      </c>
      <c r="E1043" t="s">
        <v>138</v>
      </c>
      <c r="F1043" t="s">
        <v>3044</v>
      </c>
      <c r="G1043" s="65">
        <v>34917</v>
      </c>
      <c r="H1043" t="s">
        <v>166</v>
      </c>
      <c r="I1043" t="s">
        <v>142</v>
      </c>
      <c r="J1043" s="66">
        <v>9608908520</v>
      </c>
      <c r="K1043" t="s">
        <v>143</v>
      </c>
      <c r="L1043">
        <v>1</v>
      </c>
      <c r="M1043" s="65">
        <v>45669</v>
      </c>
      <c r="N1043" t="s">
        <v>257</v>
      </c>
      <c r="O1043" t="s">
        <v>258</v>
      </c>
      <c r="P1043" t="s">
        <v>257</v>
      </c>
      <c r="Q1043" t="s">
        <v>258</v>
      </c>
      <c r="R1043">
        <v>1</v>
      </c>
      <c r="S1043" t="s">
        <v>146</v>
      </c>
      <c r="T1043" t="s">
        <v>147</v>
      </c>
      <c r="U1043" t="s">
        <v>148</v>
      </c>
      <c r="V1043" t="s">
        <v>149</v>
      </c>
      <c r="W1043" t="s">
        <v>150</v>
      </c>
      <c r="X1043">
        <v>3389</v>
      </c>
      <c r="Y1043" t="s">
        <v>277</v>
      </c>
      <c r="Z1043" t="s">
        <v>193</v>
      </c>
      <c r="AA1043" t="s">
        <v>194</v>
      </c>
      <c r="AB1043" t="s">
        <v>154</v>
      </c>
      <c r="AC1043" t="s">
        <v>155</v>
      </c>
      <c r="AF1043" t="s">
        <v>156</v>
      </c>
      <c r="AG1043" t="s">
        <v>157</v>
      </c>
      <c r="AP1043" t="s">
        <v>158</v>
      </c>
      <c r="AQ1043" t="s">
        <v>159</v>
      </c>
      <c r="AR1043">
        <v>2025</v>
      </c>
      <c r="AS1043">
        <v>12</v>
      </c>
      <c r="AT1043" s="65">
        <v>45669</v>
      </c>
      <c r="AU1043" t="s">
        <v>160</v>
      </c>
      <c r="AV1043" t="s">
        <v>161</v>
      </c>
      <c r="AW1043" t="s">
        <v>162</v>
      </c>
      <c r="AX1043">
        <v>25000</v>
      </c>
      <c r="AY1043">
        <v>0</v>
      </c>
      <c r="AZ1043">
        <v>0</v>
      </c>
      <c r="BA1043">
        <v>0</v>
      </c>
      <c r="BB1043">
        <v>0</v>
      </c>
      <c r="BC1043">
        <v>0</v>
      </c>
      <c r="BD1043">
        <v>0</v>
      </c>
      <c r="BE1043">
        <v>0</v>
      </c>
      <c r="BF1043">
        <v>0</v>
      </c>
      <c r="BG1043">
        <v>0</v>
      </c>
      <c r="BH1043">
        <v>0</v>
      </c>
      <c r="BI1043">
        <v>0</v>
      </c>
      <c r="BJ1043">
        <v>717.5</v>
      </c>
      <c r="BK1043">
        <v>0</v>
      </c>
      <c r="BL1043">
        <v>760</v>
      </c>
      <c r="BM1043">
        <v>0</v>
      </c>
      <c r="BN1043">
        <v>0</v>
      </c>
      <c r="BO1043">
        <v>0</v>
      </c>
      <c r="BP1043">
        <v>0</v>
      </c>
      <c r="BQ1043">
        <v>0</v>
      </c>
      <c r="BR1043">
        <v>0</v>
      </c>
      <c r="BS1043">
        <v>0</v>
      </c>
      <c r="BT1043">
        <v>0</v>
      </c>
      <c r="BU1043">
        <v>0</v>
      </c>
      <c r="BV1043">
        <v>0</v>
      </c>
      <c r="BW1043">
        <v>0</v>
      </c>
      <c r="BX1043">
        <v>0</v>
      </c>
      <c r="BY1043">
        <v>0</v>
      </c>
      <c r="BZ1043">
        <v>0</v>
      </c>
      <c r="CA1043">
        <v>0</v>
      </c>
      <c r="CB1043">
        <v>0</v>
      </c>
      <c r="CC1043">
        <v>0</v>
      </c>
      <c r="CD1043">
        <v>0</v>
      </c>
      <c r="CE1043">
        <v>0</v>
      </c>
      <c r="CF1043">
        <v>0</v>
      </c>
      <c r="CG1043">
        <v>0</v>
      </c>
      <c r="CH1043">
        <v>0</v>
      </c>
      <c r="CI1043">
        <v>0</v>
      </c>
      <c r="CJ1043">
        <v>0</v>
      </c>
      <c r="CK1043">
        <v>0</v>
      </c>
      <c r="CL1043">
        <v>0</v>
      </c>
      <c r="CM1043">
        <v>0</v>
      </c>
      <c r="CN1043">
        <v>0</v>
      </c>
      <c r="CO1043">
        <v>0</v>
      </c>
      <c r="CP1043">
        <v>0</v>
      </c>
      <c r="CQ1043">
        <v>0</v>
      </c>
      <c r="CR1043">
        <v>0</v>
      </c>
      <c r="CS1043">
        <v>0</v>
      </c>
      <c r="CT1043">
        <v>0</v>
      </c>
      <c r="CU1043">
        <v>0</v>
      </c>
      <c r="CV1043">
        <v>0</v>
      </c>
      <c r="CW1043">
        <v>0</v>
      </c>
      <c r="CX1043">
        <v>0</v>
      </c>
      <c r="CY1043">
        <v>0</v>
      </c>
      <c r="CZ1043">
        <v>0</v>
      </c>
      <c r="DA1043">
        <v>0</v>
      </c>
      <c r="DB1043">
        <v>0</v>
      </c>
      <c r="DC1043">
        <v>0</v>
      </c>
      <c r="DD1043">
        <v>0</v>
      </c>
      <c r="DE1043">
        <v>0</v>
      </c>
      <c r="DF1043">
        <v>0</v>
      </c>
      <c r="DG1043">
        <v>0</v>
      </c>
      <c r="DH1043">
        <v>0</v>
      </c>
      <c r="DI1043">
        <v>0</v>
      </c>
      <c r="DJ1043">
        <v>0</v>
      </c>
      <c r="DK1043">
        <v>0</v>
      </c>
      <c r="DL1043">
        <v>0</v>
      </c>
      <c r="DM1043">
        <v>0</v>
      </c>
      <c r="DN1043">
        <v>0</v>
      </c>
      <c r="DO1043">
        <v>0</v>
      </c>
      <c r="DP1043">
        <v>0</v>
      </c>
      <c r="DQ1043">
        <v>0</v>
      </c>
    </row>
    <row r="1044" spans="1:121" x14ac:dyDescent="0.25">
      <c r="A1044" t="s">
        <v>3047</v>
      </c>
      <c r="B1044" t="s">
        <v>136</v>
      </c>
      <c r="C1044" t="s">
        <v>137</v>
      </c>
      <c r="D1044">
        <v>156</v>
      </c>
      <c r="E1044" t="s">
        <v>138</v>
      </c>
      <c r="F1044" t="s">
        <v>3046</v>
      </c>
      <c r="G1044" s="65">
        <v>31962</v>
      </c>
      <c r="H1044" t="s">
        <v>166</v>
      </c>
      <c r="I1044" t="s">
        <v>142</v>
      </c>
      <c r="J1044" s="66">
        <v>200019605578503</v>
      </c>
      <c r="K1044" t="s">
        <v>143</v>
      </c>
      <c r="L1044">
        <v>4</v>
      </c>
      <c r="M1044" s="65">
        <v>45663</v>
      </c>
      <c r="N1044" t="s">
        <v>200</v>
      </c>
      <c r="O1044" t="s">
        <v>201</v>
      </c>
      <c r="P1044" t="s">
        <v>200</v>
      </c>
      <c r="Q1044" t="s">
        <v>201</v>
      </c>
      <c r="R1044">
        <v>1</v>
      </c>
      <c r="S1044" t="s">
        <v>146</v>
      </c>
      <c r="T1044" t="s">
        <v>147</v>
      </c>
      <c r="U1044" t="s">
        <v>148</v>
      </c>
      <c r="V1044" t="s">
        <v>149</v>
      </c>
      <c r="W1044" t="s">
        <v>150</v>
      </c>
      <c r="X1044">
        <v>1693</v>
      </c>
      <c r="Y1044" t="s">
        <v>187</v>
      </c>
      <c r="Z1044" t="s">
        <v>152</v>
      </c>
      <c r="AA1044" t="s">
        <v>153</v>
      </c>
      <c r="AB1044" t="s">
        <v>154</v>
      </c>
      <c r="AC1044" t="s">
        <v>155</v>
      </c>
      <c r="AF1044" t="s">
        <v>188</v>
      </c>
      <c r="AG1044" t="s">
        <v>189</v>
      </c>
      <c r="AP1044" t="s">
        <v>158</v>
      </c>
      <c r="AQ1044" t="s">
        <v>159</v>
      </c>
      <c r="AR1044">
        <v>2025</v>
      </c>
      <c r="AS1044">
        <v>12</v>
      </c>
      <c r="AT1044" s="65">
        <v>45669</v>
      </c>
      <c r="AU1044" t="s">
        <v>160</v>
      </c>
      <c r="AV1044" t="s">
        <v>161</v>
      </c>
      <c r="AW1044" t="s">
        <v>162</v>
      </c>
      <c r="AX1044">
        <v>70000</v>
      </c>
      <c r="AY1044">
        <v>0</v>
      </c>
      <c r="AZ1044">
        <v>0</v>
      </c>
      <c r="BA1044">
        <v>0</v>
      </c>
      <c r="BB1044">
        <v>0</v>
      </c>
      <c r="BC1044">
        <v>0</v>
      </c>
      <c r="BD1044">
        <v>0</v>
      </c>
      <c r="BE1044">
        <v>0</v>
      </c>
      <c r="BF1044">
        <v>0</v>
      </c>
      <c r="BG1044">
        <v>0</v>
      </c>
      <c r="BH1044">
        <v>0</v>
      </c>
      <c r="BI1044">
        <v>0</v>
      </c>
      <c r="BJ1044">
        <v>2009</v>
      </c>
      <c r="BK1044">
        <v>5368.48</v>
      </c>
      <c r="BL1044">
        <v>2128</v>
      </c>
      <c r="BM1044">
        <v>0</v>
      </c>
      <c r="BN1044">
        <v>0</v>
      </c>
      <c r="BO1044">
        <v>0</v>
      </c>
      <c r="BP1044">
        <v>0</v>
      </c>
      <c r="BQ1044">
        <v>0</v>
      </c>
      <c r="BR1044">
        <v>0</v>
      </c>
      <c r="BS1044">
        <v>0</v>
      </c>
      <c r="BT1044">
        <v>0</v>
      </c>
      <c r="BU1044">
        <v>0</v>
      </c>
      <c r="BV1044">
        <v>0</v>
      </c>
      <c r="BW1044">
        <v>0</v>
      </c>
      <c r="BX1044">
        <v>0</v>
      </c>
      <c r="BY1044">
        <v>0</v>
      </c>
      <c r="BZ1044">
        <v>0</v>
      </c>
      <c r="CA1044">
        <v>0</v>
      </c>
      <c r="CB1044">
        <v>0</v>
      </c>
      <c r="CC1044">
        <v>0</v>
      </c>
      <c r="CD1044">
        <v>0</v>
      </c>
      <c r="CE1044">
        <v>0</v>
      </c>
      <c r="CF1044">
        <v>0</v>
      </c>
      <c r="CG1044">
        <v>0</v>
      </c>
      <c r="CH1044">
        <v>0</v>
      </c>
      <c r="CI1044">
        <v>0</v>
      </c>
      <c r="CJ1044">
        <v>0</v>
      </c>
      <c r="CK1044">
        <v>0</v>
      </c>
      <c r="CL1044">
        <v>0</v>
      </c>
      <c r="CM1044">
        <v>0</v>
      </c>
      <c r="CN1044">
        <v>0</v>
      </c>
      <c r="CO1044">
        <v>0</v>
      </c>
      <c r="CP1044">
        <v>0</v>
      </c>
      <c r="CQ1044">
        <v>0</v>
      </c>
      <c r="CR1044">
        <v>0</v>
      </c>
      <c r="CS1044">
        <v>0</v>
      </c>
      <c r="CT1044">
        <v>0</v>
      </c>
      <c r="CU1044">
        <v>0</v>
      </c>
      <c r="CV1044">
        <v>0</v>
      </c>
      <c r="CW1044">
        <v>0</v>
      </c>
      <c r="CX1044">
        <v>0</v>
      </c>
      <c r="CY1044">
        <v>0</v>
      </c>
      <c r="CZ1044">
        <v>0</v>
      </c>
      <c r="DA1044">
        <v>0</v>
      </c>
      <c r="DB1044">
        <v>0</v>
      </c>
      <c r="DC1044">
        <v>0</v>
      </c>
      <c r="DD1044">
        <v>0</v>
      </c>
      <c r="DE1044">
        <v>0</v>
      </c>
      <c r="DF1044">
        <v>0</v>
      </c>
      <c r="DG1044">
        <v>0</v>
      </c>
      <c r="DH1044">
        <v>0</v>
      </c>
      <c r="DI1044">
        <v>0</v>
      </c>
      <c r="DJ1044">
        <v>0</v>
      </c>
      <c r="DK1044">
        <v>0</v>
      </c>
      <c r="DL1044">
        <v>0</v>
      </c>
      <c r="DM1044">
        <v>0</v>
      </c>
      <c r="DN1044">
        <v>0</v>
      </c>
      <c r="DO1044">
        <v>0</v>
      </c>
      <c r="DP1044">
        <v>0</v>
      </c>
      <c r="DQ1044">
        <v>0</v>
      </c>
    </row>
    <row r="1045" spans="1:121" x14ac:dyDescent="0.25">
      <c r="A1045" t="s">
        <v>3049</v>
      </c>
      <c r="B1045" t="s">
        <v>136</v>
      </c>
      <c r="C1045" t="s">
        <v>137</v>
      </c>
      <c r="D1045">
        <v>4</v>
      </c>
      <c r="E1045" t="s">
        <v>138</v>
      </c>
      <c r="F1045" t="s">
        <v>3048</v>
      </c>
      <c r="G1045" t="s">
        <v>3050</v>
      </c>
      <c r="H1045" t="s">
        <v>166</v>
      </c>
      <c r="I1045" t="s">
        <v>142</v>
      </c>
      <c r="J1045" s="66">
        <v>200019606426259</v>
      </c>
      <c r="K1045" t="s">
        <v>143</v>
      </c>
      <c r="L1045">
        <v>3</v>
      </c>
      <c r="M1045" s="65">
        <v>45663</v>
      </c>
      <c r="N1045" t="s">
        <v>545</v>
      </c>
      <c r="O1045" t="s">
        <v>546</v>
      </c>
      <c r="P1045" t="s">
        <v>545</v>
      </c>
      <c r="Q1045" t="s">
        <v>546</v>
      </c>
      <c r="R1045">
        <v>1</v>
      </c>
      <c r="S1045" t="s">
        <v>146</v>
      </c>
      <c r="T1045" t="s">
        <v>147</v>
      </c>
      <c r="U1045" t="s">
        <v>148</v>
      </c>
      <c r="V1045" t="s">
        <v>149</v>
      </c>
      <c r="W1045" t="s">
        <v>150</v>
      </c>
      <c r="X1045">
        <v>1696</v>
      </c>
      <c r="Y1045" t="s">
        <v>177</v>
      </c>
      <c r="AB1045" t="s">
        <v>154</v>
      </c>
      <c r="AC1045" t="s">
        <v>155</v>
      </c>
      <c r="AP1045" t="s">
        <v>158</v>
      </c>
      <c r="AQ1045" t="s">
        <v>159</v>
      </c>
      <c r="AR1045">
        <v>2025</v>
      </c>
      <c r="AS1045">
        <v>12</v>
      </c>
      <c r="AT1045" s="65">
        <v>45669</v>
      </c>
      <c r="AU1045" t="s">
        <v>160</v>
      </c>
      <c r="AV1045" t="s">
        <v>161</v>
      </c>
      <c r="AW1045" t="s">
        <v>162</v>
      </c>
      <c r="AX1045">
        <v>62000</v>
      </c>
      <c r="AY1045">
        <v>0</v>
      </c>
      <c r="AZ1045">
        <v>0</v>
      </c>
      <c r="BA1045">
        <v>0</v>
      </c>
      <c r="BB1045">
        <v>0</v>
      </c>
      <c r="BC1045">
        <v>0</v>
      </c>
      <c r="BD1045">
        <v>0</v>
      </c>
      <c r="BE1045">
        <v>0</v>
      </c>
      <c r="BF1045">
        <v>0</v>
      </c>
      <c r="BG1045">
        <v>0</v>
      </c>
      <c r="BH1045">
        <v>0</v>
      </c>
      <c r="BI1045">
        <v>0</v>
      </c>
      <c r="BJ1045">
        <v>1779.4</v>
      </c>
      <c r="BK1045">
        <v>3095.12</v>
      </c>
      <c r="BL1045">
        <v>1884.8</v>
      </c>
      <c r="BM1045">
        <v>0</v>
      </c>
      <c r="BN1045">
        <v>0</v>
      </c>
      <c r="BO1045">
        <v>3839.56</v>
      </c>
      <c r="BP1045">
        <v>0</v>
      </c>
      <c r="BQ1045">
        <v>0</v>
      </c>
      <c r="BR1045">
        <v>0</v>
      </c>
      <c r="BS1045">
        <v>0</v>
      </c>
      <c r="BT1045">
        <v>0</v>
      </c>
      <c r="BU1045">
        <v>0</v>
      </c>
      <c r="BV1045">
        <v>0</v>
      </c>
      <c r="BW1045">
        <v>0</v>
      </c>
      <c r="BX1045">
        <v>0</v>
      </c>
      <c r="BY1045">
        <v>0</v>
      </c>
      <c r="BZ1045">
        <v>0</v>
      </c>
      <c r="CA1045">
        <v>0</v>
      </c>
      <c r="CB1045">
        <v>0</v>
      </c>
      <c r="CC1045">
        <v>0</v>
      </c>
      <c r="CD1045">
        <v>0</v>
      </c>
      <c r="CE1045">
        <v>0</v>
      </c>
      <c r="CF1045">
        <v>0</v>
      </c>
      <c r="CG1045">
        <v>0</v>
      </c>
      <c r="CH1045">
        <v>0</v>
      </c>
      <c r="CI1045">
        <v>0</v>
      </c>
      <c r="CJ1045">
        <v>0</v>
      </c>
      <c r="CK1045">
        <v>0</v>
      </c>
      <c r="CL1045">
        <v>0</v>
      </c>
      <c r="CM1045">
        <v>0</v>
      </c>
      <c r="CN1045">
        <v>0</v>
      </c>
      <c r="CO1045">
        <v>0</v>
      </c>
      <c r="CP1045">
        <v>0</v>
      </c>
      <c r="CQ1045">
        <v>0</v>
      </c>
      <c r="CR1045">
        <v>0</v>
      </c>
      <c r="CS1045">
        <v>0</v>
      </c>
      <c r="CT1045">
        <v>0</v>
      </c>
      <c r="CU1045">
        <v>0</v>
      </c>
      <c r="CV1045">
        <v>0</v>
      </c>
      <c r="CW1045">
        <v>0</v>
      </c>
      <c r="CX1045">
        <v>0</v>
      </c>
      <c r="CY1045">
        <v>0</v>
      </c>
      <c r="CZ1045">
        <v>0</v>
      </c>
      <c r="DA1045">
        <v>0</v>
      </c>
      <c r="DB1045">
        <v>0</v>
      </c>
      <c r="DC1045">
        <v>0</v>
      </c>
      <c r="DD1045">
        <v>0</v>
      </c>
      <c r="DE1045">
        <v>0</v>
      </c>
      <c r="DF1045">
        <v>0</v>
      </c>
      <c r="DG1045">
        <v>0</v>
      </c>
      <c r="DH1045">
        <v>0</v>
      </c>
      <c r="DI1045">
        <v>0</v>
      </c>
      <c r="DJ1045">
        <v>0</v>
      </c>
      <c r="DK1045">
        <v>0</v>
      </c>
      <c r="DL1045">
        <v>0</v>
      </c>
      <c r="DM1045">
        <v>0</v>
      </c>
      <c r="DN1045">
        <v>0</v>
      </c>
      <c r="DO1045">
        <v>0</v>
      </c>
      <c r="DP1045">
        <v>0</v>
      </c>
      <c r="DQ1045">
        <v>0</v>
      </c>
    </row>
    <row r="1046" spans="1:121" x14ac:dyDescent="0.25">
      <c r="A1046" t="s">
        <v>3052</v>
      </c>
      <c r="B1046" t="s">
        <v>136</v>
      </c>
      <c r="C1046" t="s">
        <v>137</v>
      </c>
      <c r="D1046">
        <v>110</v>
      </c>
      <c r="E1046" t="s">
        <v>138</v>
      </c>
      <c r="F1046" t="s">
        <v>3051</v>
      </c>
      <c r="G1046" t="s">
        <v>3053</v>
      </c>
      <c r="H1046" t="s">
        <v>141</v>
      </c>
      <c r="I1046" t="s">
        <v>142</v>
      </c>
      <c r="J1046" s="66">
        <v>200019605578621</v>
      </c>
      <c r="K1046" t="s">
        <v>143</v>
      </c>
      <c r="L1046">
        <v>4</v>
      </c>
      <c r="M1046" s="65">
        <v>45663</v>
      </c>
      <c r="N1046" t="s">
        <v>200</v>
      </c>
      <c r="O1046" t="s">
        <v>201</v>
      </c>
      <c r="P1046" t="s">
        <v>200</v>
      </c>
      <c r="Q1046" t="s">
        <v>201</v>
      </c>
      <c r="R1046">
        <v>1</v>
      </c>
      <c r="S1046" t="s">
        <v>146</v>
      </c>
      <c r="T1046" t="s">
        <v>147</v>
      </c>
      <c r="U1046" t="s">
        <v>148</v>
      </c>
      <c r="V1046" t="s">
        <v>149</v>
      </c>
      <c r="W1046" t="s">
        <v>150</v>
      </c>
      <c r="X1046">
        <v>1500</v>
      </c>
      <c r="Y1046" t="s">
        <v>264</v>
      </c>
      <c r="Z1046" t="s">
        <v>152</v>
      </c>
      <c r="AA1046" t="s">
        <v>153</v>
      </c>
      <c r="AB1046" t="s">
        <v>154</v>
      </c>
      <c r="AC1046" t="s">
        <v>155</v>
      </c>
      <c r="AF1046" t="s">
        <v>188</v>
      </c>
      <c r="AG1046" t="s">
        <v>189</v>
      </c>
      <c r="AP1046" t="s">
        <v>158</v>
      </c>
      <c r="AQ1046" t="s">
        <v>159</v>
      </c>
      <c r="AR1046">
        <v>2025</v>
      </c>
      <c r="AS1046">
        <v>12</v>
      </c>
      <c r="AT1046" s="65">
        <v>45669</v>
      </c>
      <c r="AU1046" t="s">
        <v>160</v>
      </c>
      <c r="AV1046" t="s">
        <v>161</v>
      </c>
      <c r="AW1046" t="s">
        <v>162</v>
      </c>
      <c r="AX1046">
        <v>70000</v>
      </c>
      <c r="AY1046">
        <v>0</v>
      </c>
      <c r="AZ1046">
        <v>0</v>
      </c>
      <c r="BA1046">
        <v>0</v>
      </c>
      <c r="BB1046">
        <v>0</v>
      </c>
      <c r="BC1046">
        <v>0</v>
      </c>
      <c r="BD1046">
        <v>0</v>
      </c>
      <c r="BE1046">
        <v>0</v>
      </c>
      <c r="BF1046">
        <v>0</v>
      </c>
      <c r="BG1046">
        <v>0</v>
      </c>
      <c r="BH1046">
        <v>0</v>
      </c>
      <c r="BI1046">
        <v>0</v>
      </c>
      <c r="BJ1046">
        <v>2009</v>
      </c>
      <c r="BK1046">
        <v>4984.5200000000004</v>
      </c>
      <c r="BL1046">
        <v>2128</v>
      </c>
      <c r="BM1046">
        <v>0</v>
      </c>
      <c r="BN1046">
        <v>0</v>
      </c>
      <c r="BO1046">
        <v>1919.78</v>
      </c>
      <c r="BP1046">
        <v>0</v>
      </c>
      <c r="BQ1046">
        <v>0</v>
      </c>
      <c r="BR1046">
        <v>0</v>
      </c>
      <c r="BS1046">
        <v>0</v>
      </c>
      <c r="BT1046">
        <v>0</v>
      </c>
      <c r="BU1046">
        <v>0</v>
      </c>
      <c r="BV1046">
        <v>0</v>
      </c>
      <c r="BW1046">
        <v>0</v>
      </c>
      <c r="BX1046">
        <v>0</v>
      </c>
      <c r="BY1046">
        <v>0</v>
      </c>
      <c r="BZ1046">
        <v>0</v>
      </c>
      <c r="CA1046">
        <v>0</v>
      </c>
      <c r="CB1046">
        <v>0</v>
      </c>
      <c r="CC1046">
        <v>0</v>
      </c>
      <c r="CD1046">
        <v>0</v>
      </c>
      <c r="CE1046">
        <v>0</v>
      </c>
      <c r="CF1046">
        <v>0</v>
      </c>
      <c r="CG1046">
        <v>0</v>
      </c>
      <c r="CH1046">
        <v>0</v>
      </c>
      <c r="CI1046">
        <v>0</v>
      </c>
      <c r="CJ1046">
        <v>0</v>
      </c>
      <c r="CK1046">
        <v>0</v>
      </c>
      <c r="CL1046">
        <v>0</v>
      </c>
      <c r="CM1046">
        <v>0</v>
      </c>
      <c r="CN1046">
        <v>0</v>
      </c>
      <c r="CO1046">
        <v>0</v>
      </c>
      <c r="CP1046">
        <v>0</v>
      </c>
      <c r="CQ1046">
        <v>0</v>
      </c>
      <c r="CR1046">
        <v>0</v>
      </c>
      <c r="CS1046">
        <v>0</v>
      </c>
      <c r="CT1046">
        <v>0</v>
      </c>
      <c r="CU1046">
        <v>0</v>
      </c>
      <c r="CV1046">
        <v>0</v>
      </c>
      <c r="CW1046">
        <v>0</v>
      </c>
      <c r="CX1046">
        <v>0</v>
      </c>
      <c r="CY1046">
        <v>0</v>
      </c>
      <c r="CZ1046">
        <v>0</v>
      </c>
      <c r="DA1046">
        <v>0</v>
      </c>
      <c r="DB1046">
        <v>0</v>
      </c>
      <c r="DC1046">
        <v>0</v>
      </c>
      <c r="DD1046">
        <v>0</v>
      </c>
      <c r="DE1046">
        <v>0</v>
      </c>
      <c r="DF1046">
        <v>0</v>
      </c>
      <c r="DG1046">
        <v>0</v>
      </c>
      <c r="DH1046">
        <v>0</v>
      </c>
      <c r="DI1046">
        <v>0</v>
      </c>
      <c r="DJ1046">
        <v>0</v>
      </c>
      <c r="DK1046">
        <v>0</v>
      </c>
      <c r="DL1046">
        <v>0</v>
      </c>
      <c r="DM1046">
        <v>0</v>
      </c>
      <c r="DN1046">
        <v>0</v>
      </c>
      <c r="DO1046">
        <v>0</v>
      </c>
      <c r="DP1046">
        <v>0</v>
      </c>
      <c r="DQ1046">
        <v>0</v>
      </c>
    </row>
    <row r="1047" spans="1:121" x14ac:dyDescent="0.25">
      <c r="A1047" t="s">
        <v>3055</v>
      </c>
      <c r="B1047" t="s">
        <v>136</v>
      </c>
      <c r="C1047" t="s">
        <v>137</v>
      </c>
      <c r="D1047">
        <v>114</v>
      </c>
      <c r="E1047" t="s">
        <v>138</v>
      </c>
      <c r="F1047" t="s">
        <v>3054</v>
      </c>
      <c r="G1047" t="s">
        <v>3056</v>
      </c>
      <c r="H1047" t="s">
        <v>166</v>
      </c>
      <c r="I1047" t="s">
        <v>142</v>
      </c>
      <c r="J1047" s="66">
        <v>200019606972380</v>
      </c>
      <c r="K1047" t="s">
        <v>143</v>
      </c>
      <c r="L1047">
        <v>3</v>
      </c>
      <c r="M1047" s="65">
        <v>45663</v>
      </c>
      <c r="N1047" t="s">
        <v>144</v>
      </c>
      <c r="O1047" t="s">
        <v>145</v>
      </c>
      <c r="P1047" t="s">
        <v>144</v>
      </c>
      <c r="Q1047" t="s">
        <v>145</v>
      </c>
      <c r="R1047">
        <v>1</v>
      </c>
      <c r="S1047" t="s">
        <v>146</v>
      </c>
      <c r="T1047" t="s">
        <v>147</v>
      </c>
      <c r="U1047" t="s">
        <v>148</v>
      </c>
      <c r="V1047" t="s">
        <v>149</v>
      </c>
      <c r="W1047" t="s">
        <v>150</v>
      </c>
      <c r="X1047">
        <v>1360</v>
      </c>
      <c r="Y1047" t="s">
        <v>1103</v>
      </c>
      <c r="AB1047" t="s">
        <v>154</v>
      </c>
      <c r="AC1047" t="s">
        <v>155</v>
      </c>
      <c r="AP1047" t="s">
        <v>158</v>
      </c>
      <c r="AQ1047" t="s">
        <v>159</v>
      </c>
      <c r="AR1047">
        <v>2025</v>
      </c>
      <c r="AS1047">
        <v>12</v>
      </c>
      <c r="AT1047" s="65">
        <v>45669</v>
      </c>
      <c r="AU1047" t="s">
        <v>160</v>
      </c>
      <c r="AV1047" t="s">
        <v>161</v>
      </c>
      <c r="AW1047" t="s">
        <v>162</v>
      </c>
      <c r="AX1047">
        <v>25000</v>
      </c>
      <c r="AY1047">
        <v>0</v>
      </c>
      <c r="AZ1047">
        <v>0</v>
      </c>
      <c r="BA1047">
        <v>0</v>
      </c>
      <c r="BB1047">
        <v>0</v>
      </c>
      <c r="BC1047">
        <v>0</v>
      </c>
      <c r="BD1047">
        <v>0</v>
      </c>
      <c r="BE1047">
        <v>0</v>
      </c>
      <c r="BF1047">
        <v>0</v>
      </c>
      <c r="BG1047">
        <v>0</v>
      </c>
      <c r="BH1047">
        <v>0</v>
      </c>
      <c r="BI1047">
        <v>0</v>
      </c>
      <c r="BJ1047">
        <v>717.5</v>
      </c>
      <c r="BK1047">
        <v>0</v>
      </c>
      <c r="BL1047">
        <v>760</v>
      </c>
      <c r="BM1047">
        <v>0</v>
      </c>
      <c r="BN1047">
        <v>0</v>
      </c>
      <c r="BO1047">
        <v>0</v>
      </c>
      <c r="BP1047">
        <v>0</v>
      </c>
      <c r="BQ1047">
        <v>0</v>
      </c>
      <c r="BR1047">
        <v>0</v>
      </c>
      <c r="BS1047">
        <v>0</v>
      </c>
      <c r="BT1047">
        <v>0</v>
      </c>
      <c r="BU1047">
        <v>0</v>
      </c>
      <c r="BV1047">
        <v>0</v>
      </c>
      <c r="BW1047">
        <v>0</v>
      </c>
      <c r="BX1047">
        <v>0</v>
      </c>
      <c r="BY1047">
        <v>0</v>
      </c>
      <c r="BZ1047">
        <v>17814.79</v>
      </c>
      <c r="CA1047">
        <v>0</v>
      </c>
      <c r="CB1047">
        <v>0</v>
      </c>
      <c r="CC1047">
        <v>0</v>
      </c>
      <c r="CD1047">
        <v>0</v>
      </c>
      <c r="CE1047">
        <v>0</v>
      </c>
      <c r="CF1047">
        <v>0</v>
      </c>
      <c r="CG1047">
        <v>0</v>
      </c>
      <c r="CH1047">
        <v>0</v>
      </c>
      <c r="CI1047">
        <v>0</v>
      </c>
      <c r="CJ1047">
        <v>0</v>
      </c>
      <c r="CK1047">
        <v>0</v>
      </c>
      <c r="CL1047">
        <v>0</v>
      </c>
      <c r="CM1047">
        <v>0</v>
      </c>
      <c r="CN1047">
        <v>0</v>
      </c>
      <c r="CO1047">
        <v>0</v>
      </c>
      <c r="CP1047">
        <v>0</v>
      </c>
      <c r="CQ1047">
        <v>0</v>
      </c>
      <c r="CR1047">
        <v>0</v>
      </c>
      <c r="CS1047">
        <v>0</v>
      </c>
      <c r="CT1047">
        <v>0</v>
      </c>
      <c r="CU1047">
        <v>0</v>
      </c>
      <c r="CV1047">
        <v>0</v>
      </c>
      <c r="CW1047">
        <v>0</v>
      </c>
      <c r="CX1047">
        <v>0</v>
      </c>
      <c r="CY1047">
        <v>0</v>
      </c>
      <c r="CZ1047">
        <v>0</v>
      </c>
      <c r="DA1047">
        <v>0</v>
      </c>
      <c r="DB1047">
        <v>0</v>
      </c>
      <c r="DC1047">
        <v>0</v>
      </c>
      <c r="DD1047">
        <v>0</v>
      </c>
      <c r="DE1047">
        <v>0</v>
      </c>
      <c r="DF1047">
        <v>0</v>
      </c>
      <c r="DG1047">
        <v>0</v>
      </c>
      <c r="DH1047">
        <v>0</v>
      </c>
      <c r="DI1047">
        <v>0</v>
      </c>
      <c r="DJ1047">
        <v>0</v>
      </c>
      <c r="DK1047">
        <v>0</v>
      </c>
      <c r="DL1047">
        <v>0</v>
      </c>
      <c r="DM1047">
        <v>0</v>
      </c>
      <c r="DN1047">
        <v>0</v>
      </c>
      <c r="DO1047">
        <v>0</v>
      </c>
      <c r="DP1047">
        <v>0</v>
      </c>
      <c r="DQ1047">
        <v>0</v>
      </c>
    </row>
    <row r="1048" spans="1:121" x14ac:dyDescent="0.25">
      <c r="A1048" t="s">
        <v>3058</v>
      </c>
      <c r="B1048" t="s">
        <v>136</v>
      </c>
      <c r="C1048" t="s">
        <v>137</v>
      </c>
      <c r="D1048">
        <v>38</v>
      </c>
      <c r="E1048" t="s">
        <v>138</v>
      </c>
      <c r="F1048" t="s">
        <v>3057</v>
      </c>
      <c r="G1048" t="s">
        <v>3059</v>
      </c>
      <c r="H1048" t="s">
        <v>141</v>
      </c>
      <c r="I1048" t="s">
        <v>142</v>
      </c>
      <c r="J1048" s="66">
        <v>200010101321364</v>
      </c>
      <c r="K1048" t="s">
        <v>143</v>
      </c>
      <c r="L1048">
        <v>7</v>
      </c>
      <c r="M1048" s="65">
        <v>45663</v>
      </c>
      <c r="N1048" t="s">
        <v>293</v>
      </c>
      <c r="O1048" t="s">
        <v>294</v>
      </c>
      <c r="P1048" t="s">
        <v>293</v>
      </c>
      <c r="Q1048" t="s">
        <v>294</v>
      </c>
      <c r="R1048">
        <v>1</v>
      </c>
      <c r="S1048" t="s">
        <v>146</v>
      </c>
      <c r="T1048" t="s">
        <v>147</v>
      </c>
      <c r="U1048" t="s">
        <v>148</v>
      </c>
      <c r="V1048" t="s">
        <v>149</v>
      </c>
      <c r="W1048" t="s">
        <v>150</v>
      </c>
      <c r="X1048">
        <v>1501</v>
      </c>
      <c r="Y1048" t="s">
        <v>485</v>
      </c>
      <c r="Z1048" t="s">
        <v>152</v>
      </c>
      <c r="AA1048" t="s">
        <v>153</v>
      </c>
      <c r="AB1048" t="s">
        <v>154</v>
      </c>
      <c r="AC1048" t="s">
        <v>155</v>
      </c>
      <c r="AF1048" t="s">
        <v>188</v>
      </c>
      <c r="AG1048" t="s">
        <v>189</v>
      </c>
      <c r="AP1048" t="s">
        <v>158</v>
      </c>
      <c r="AQ1048" t="s">
        <v>159</v>
      </c>
      <c r="AR1048">
        <v>2025</v>
      </c>
      <c r="AS1048">
        <v>12</v>
      </c>
      <c r="AT1048" s="65">
        <v>45669</v>
      </c>
      <c r="AU1048" t="s">
        <v>160</v>
      </c>
      <c r="AV1048" t="s">
        <v>161</v>
      </c>
      <c r="AW1048" t="s">
        <v>162</v>
      </c>
      <c r="AX1048">
        <v>80000</v>
      </c>
      <c r="AY1048">
        <v>0</v>
      </c>
      <c r="AZ1048">
        <v>0</v>
      </c>
      <c r="BA1048">
        <v>0</v>
      </c>
      <c r="BB1048">
        <v>0</v>
      </c>
      <c r="BC1048">
        <v>0</v>
      </c>
      <c r="BD1048">
        <v>0</v>
      </c>
      <c r="BE1048">
        <v>0</v>
      </c>
      <c r="BF1048">
        <v>0</v>
      </c>
      <c r="BG1048">
        <v>0</v>
      </c>
      <c r="BH1048">
        <v>0</v>
      </c>
      <c r="BI1048">
        <v>0</v>
      </c>
      <c r="BJ1048">
        <v>2296</v>
      </c>
      <c r="BK1048">
        <v>7400.87</v>
      </c>
      <c r="BL1048">
        <v>2432</v>
      </c>
      <c r="BM1048">
        <v>0</v>
      </c>
      <c r="BN1048">
        <v>0</v>
      </c>
      <c r="BO1048">
        <v>0</v>
      </c>
      <c r="BP1048">
        <v>0</v>
      </c>
      <c r="BQ1048">
        <v>0</v>
      </c>
      <c r="BR1048">
        <v>0</v>
      </c>
      <c r="BS1048">
        <v>0</v>
      </c>
      <c r="BT1048">
        <v>0</v>
      </c>
      <c r="BU1048">
        <v>0</v>
      </c>
      <c r="BV1048">
        <v>0</v>
      </c>
      <c r="BW1048">
        <v>0</v>
      </c>
      <c r="BX1048">
        <v>0</v>
      </c>
      <c r="BY1048">
        <v>0</v>
      </c>
      <c r="BZ1048">
        <v>8266</v>
      </c>
      <c r="CA1048">
        <v>0</v>
      </c>
      <c r="CB1048">
        <v>0</v>
      </c>
      <c r="CC1048">
        <v>0</v>
      </c>
      <c r="CD1048">
        <v>0</v>
      </c>
      <c r="CE1048">
        <v>0</v>
      </c>
      <c r="CF1048">
        <v>0</v>
      </c>
      <c r="CG1048">
        <v>0</v>
      </c>
      <c r="CH1048">
        <v>0</v>
      </c>
      <c r="CI1048">
        <v>0</v>
      </c>
      <c r="CJ1048">
        <v>0</v>
      </c>
      <c r="CK1048">
        <v>0</v>
      </c>
      <c r="CL1048">
        <v>0</v>
      </c>
      <c r="CM1048">
        <v>0</v>
      </c>
      <c r="CN1048">
        <v>0</v>
      </c>
      <c r="CO1048">
        <v>0</v>
      </c>
      <c r="CP1048">
        <v>0</v>
      </c>
      <c r="CQ1048">
        <v>0</v>
      </c>
      <c r="CR1048">
        <v>0</v>
      </c>
      <c r="CS1048">
        <v>0</v>
      </c>
      <c r="CT1048">
        <v>0</v>
      </c>
      <c r="CU1048">
        <v>0</v>
      </c>
      <c r="CV1048">
        <v>0</v>
      </c>
      <c r="CW1048">
        <v>0</v>
      </c>
      <c r="CX1048">
        <v>0</v>
      </c>
      <c r="CY1048">
        <v>0</v>
      </c>
      <c r="CZ1048">
        <v>0</v>
      </c>
      <c r="DA1048">
        <v>0</v>
      </c>
      <c r="DB1048">
        <v>0</v>
      </c>
      <c r="DC1048">
        <v>0</v>
      </c>
      <c r="DD1048">
        <v>0</v>
      </c>
      <c r="DE1048">
        <v>0</v>
      </c>
      <c r="DF1048">
        <v>0</v>
      </c>
      <c r="DG1048">
        <v>0</v>
      </c>
      <c r="DH1048">
        <v>0</v>
      </c>
      <c r="DI1048">
        <v>0</v>
      </c>
      <c r="DJ1048">
        <v>0</v>
      </c>
      <c r="DK1048">
        <v>0</v>
      </c>
      <c r="DL1048">
        <v>0</v>
      </c>
      <c r="DM1048">
        <v>0</v>
      </c>
      <c r="DN1048">
        <v>0</v>
      </c>
      <c r="DO1048">
        <v>0</v>
      </c>
      <c r="DP1048">
        <v>0</v>
      </c>
      <c r="DQ1048">
        <v>0</v>
      </c>
    </row>
    <row r="1049" spans="1:121" x14ac:dyDescent="0.25">
      <c r="A1049" t="s">
        <v>3061</v>
      </c>
      <c r="B1049" t="s">
        <v>136</v>
      </c>
      <c r="C1049" t="s">
        <v>137</v>
      </c>
      <c r="D1049">
        <v>73</v>
      </c>
      <c r="E1049" t="s">
        <v>138</v>
      </c>
      <c r="F1049" t="s">
        <v>3060</v>
      </c>
      <c r="G1049" s="65">
        <v>35097</v>
      </c>
      <c r="H1049" t="s">
        <v>141</v>
      </c>
      <c r="I1049" t="s">
        <v>142</v>
      </c>
      <c r="J1049" s="66">
        <v>200019606092720</v>
      </c>
      <c r="K1049" t="s">
        <v>143</v>
      </c>
      <c r="L1049">
        <v>3</v>
      </c>
      <c r="M1049" s="65">
        <v>45663</v>
      </c>
      <c r="N1049" t="s">
        <v>185</v>
      </c>
      <c r="O1049" t="s">
        <v>186</v>
      </c>
      <c r="P1049" t="s">
        <v>185</v>
      </c>
      <c r="Q1049" t="s">
        <v>186</v>
      </c>
      <c r="R1049">
        <v>1</v>
      </c>
      <c r="S1049" t="s">
        <v>146</v>
      </c>
      <c r="T1049" t="s">
        <v>147</v>
      </c>
      <c r="U1049" t="s">
        <v>148</v>
      </c>
      <c r="V1049" t="s">
        <v>149</v>
      </c>
      <c r="W1049" t="s">
        <v>150</v>
      </c>
      <c r="X1049">
        <v>3978</v>
      </c>
      <c r="Y1049" t="s">
        <v>228</v>
      </c>
      <c r="Z1049" t="s">
        <v>193</v>
      </c>
      <c r="AA1049" t="s">
        <v>194</v>
      </c>
      <c r="AB1049" t="s">
        <v>195</v>
      </c>
      <c r="AC1049" t="s">
        <v>196</v>
      </c>
      <c r="AF1049" t="s">
        <v>156</v>
      </c>
      <c r="AG1049" t="s">
        <v>157</v>
      </c>
      <c r="AP1049" t="s">
        <v>158</v>
      </c>
      <c r="AQ1049" t="s">
        <v>159</v>
      </c>
      <c r="AR1049">
        <v>2025</v>
      </c>
      <c r="AS1049">
        <v>12</v>
      </c>
      <c r="AT1049" s="65">
        <v>45669</v>
      </c>
      <c r="AU1049" t="s">
        <v>160</v>
      </c>
      <c r="AV1049" t="s">
        <v>161</v>
      </c>
      <c r="AW1049" t="s">
        <v>162</v>
      </c>
      <c r="AX1049">
        <v>75000</v>
      </c>
      <c r="AY1049">
        <v>0</v>
      </c>
      <c r="AZ1049">
        <v>0</v>
      </c>
      <c r="BA1049">
        <v>0</v>
      </c>
      <c r="BB1049">
        <v>0</v>
      </c>
      <c r="BC1049">
        <v>0</v>
      </c>
      <c r="BD1049">
        <v>0</v>
      </c>
      <c r="BE1049">
        <v>0</v>
      </c>
      <c r="BF1049">
        <v>0</v>
      </c>
      <c r="BG1049">
        <v>0</v>
      </c>
      <c r="BH1049">
        <v>0</v>
      </c>
      <c r="BI1049">
        <v>0</v>
      </c>
      <c r="BJ1049">
        <v>2152.5</v>
      </c>
      <c r="BK1049">
        <v>6309.38</v>
      </c>
      <c r="BL1049">
        <v>2280</v>
      </c>
      <c r="BM1049">
        <v>0</v>
      </c>
      <c r="BN1049">
        <v>0</v>
      </c>
      <c r="BO1049">
        <v>0</v>
      </c>
      <c r="BP1049">
        <v>0</v>
      </c>
      <c r="BQ1049">
        <v>0</v>
      </c>
      <c r="BR1049">
        <v>0</v>
      </c>
      <c r="BS1049">
        <v>0</v>
      </c>
      <c r="BT1049">
        <v>0</v>
      </c>
      <c r="BU1049">
        <v>0</v>
      </c>
      <c r="BV1049">
        <v>0</v>
      </c>
      <c r="BW1049">
        <v>0</v>
      </c>
      <c r="BX1049">
        <v>0</v>
      </c>
      <c r="BY1049">
        <v>0</v>
      </c>
      <c r="BZ1049">
        <v>7316</v>
      </c>
      <c r="CA1049">
        <v>0</v>
      </c>
      <c r="CB1049">
        <v>0</v>
      </c>
      <c r="CC1049">
        <v>0</v>
      </c>
      <c r="CD1049">
        <v>0</v>
      </c>
      <c r="CE1049">
        <v>0</v>
      </c>
      <c r="CF1049">
        <v>0</v>
      </c>
      <c r="CG1049">
        <v>0</v>
      </c>
      <c r="CH1049">
        <v>0</v>
      </c>
      <c r="CI1049">
        <v>0</v>
      </c>
      <c r="CJ1049">
        <v>0</v>
      </c>
      <c r="CK1049">
        <v>0</v>
      </c>
      <c r="CL1049">
        <v>0</v>
      </c>
      <c r="CM1049">
        <v>0</v>
      </c>
      <c r="CN1049">
        <v>0</v>
      </c>
      <c r="CO1049">
        <v>0</v>
      </c>
      <c r="CP1049">
        <v>0</v>
      </c>
      <c r="CQ1049">
        <v>0</v>
      </c>
      <c r="CR1049">
        <v>0</v>
      </c>
      <c r="CS1049">
        <v>0</v>
      </c>
      <c r="CT1049">
        <v>0</v>
      </c>
      <c r="CU1049">
        <v>0</v>
      </c>
      <c r="CV1049">
        <v>0</v>
      </c>
      <c r="CW1049">
        <v>0</v>
      </c>
      <c r="CX1049">
        <v>0</v>
      </c>
      <c r="CY1049">
        <v>0</v>
      </c>
      <c r="CZ1049">
        <v>0</v>
      </c>
      <c r="DA1049">
        <v>0</v>
      </c>
      <c r="DB1049">
        <v>0</v>
      </c>
      <c r="DC1049">
        <v>0</v>
      </c>
      <c r="DD1049">
        <v>0</v>
      </c>
      <c r="DE1049">
        <v>0</v>
      </c>
      <c r="DF1049">
        <v>0</v>
      </c>
      <c r="DG1049">
        <v>0</v>
      </c>
      <c r="DH1049">
        <v>0</v>
      </c>
      <c r="DI1049">
        <v>0</v>
      </c>
      <c r="DJ1049">
        <v>0</v>
      </c>
      <c r="DK1049">
        <v>0</v>
      </c>
      <c r="DL1049">
        <v>0</v>
      </c>
      <c r="DM1049">
        <v>0</v>
      </c>
      <c r="DN1049">
        <v>0</v>
      </c>
      <c r="DO1049">
        <v>0</v>
      </c>
      <c r="DP1049">
        <v>0</v>
      </c>
      <c r="DQ1049">
        <v>0</v>
      </c>
    </row>
    <row r="1050" spans="1:121" x14ac:dyDescent="0.25">
      <c r="A1050" t="s">
        <v>3063</v>
      </c>
      <c r="B1050" t="s">
        <v>136</v>
      </c>
      <c r="C1050" t="s">
        <v>137</v>
      </c>
      <c r="D1050">
        <v>383</v>
      </c>
      <c r="E1050" t="s">
        <v>138</v>
      </c>
      <c r="F1050" t="s">
        <v>3062</v>
      </c>
      <c r="G1050" t="s">
        <v>3064</v>
      </c>
      <c r="H1050" t="s">
        <v>141</v>
      </c>
      <c r="I1050" t="s">
        <v>142</v>
      </c>
      <c r="J1050" s="66">
        <v>9608107035</v>
      </c>
      <c r="K1050" t="s">
        <v>143</v>
      </c>
      <c r="L1050">
        <v>1</v>
      </c>
      <c r="M1050" s="65">
        <v>45669</v>
      </c>
      <c r="N1050" t="s">
        <v>144</v>
      </c>
      <c r="O1050" t="s">
        <v>145</v>
      </c>
      <c r="P1050" t="s">
        <v>144</v>
      </c>
      <c r="Q1050" t="s">
        <v>145</v>
      </c>
      <c r="R1050">
        <v>34</v>
      </c>
      <c r="S1050" t="s">
        <v>169</v>
      </c>
      <c r="T1050" t="s">
        <v>147</v>
      </c>
      <c r="U1050" t="s">
        <v>148</v>
      </c>
      <c r="V1050" t="s">
        <v>149</v>
      </c>
      <c r="W1050" t="s">
        <v>150</v>
      </c>
      <c r="X1050">
        <v>1696</v>
      </c>
      <c r="Y1050" t="s">
        <v>177</v>
      </c>
      <c r="AB1050" t="s">
        <v>154</v>
      </c>
      <c r="AC1050" t="s">
        <v>155</v>
      </c>
      <c r="AP1050" t="s">
        <v>158</v>
      </c>
      <c r="AQ1050" t="s">
        <v>159</v>
      </c>
      <c r="AR1050">
        <v>2025</v>
      </c>
      <c r="AS1050">
        <v>12</v>
      </c>
      <c r="AT1050" s="65">
        <v>45669</v>
      </c>
      <c r="AU1050" t="s">
        <v>160</v>
      </c>
      <c r="AV1050" t="s">
        <v>161</v>
      </c>
      <c r="AW1050" t="s">
        <v>171</v>
      </c>
      <c r="AX1050">
        <v>0</v>
      </c>
      <c r="AY1050">
        <v>0</v>
      </c>
      <c r="AZ1050">
        <v>0</v>
      </c>
      <c r="BA1050">
        <v>0</v>
      </c>
      <c r="BB1050">
        <v>0</v>
      </c>
      <c r="BC1050">
        <v>0</v>
      </c>
      <c r="BD1050">
        <v>0</v>
      </c>
      <c r="BE1050">
        <v>0</v>
      </c>
      <c r="BF1050">
        <v>0</v>
      </c>
      <c r="BG1050">
        <v>0</v>
      </c>
      <c r="BH1050">
        <v>0</v>
      </c>
      <c r="BI1050">
        <v>0</v>
      </c>
      <c r="BJ1050">
        <v>1435</v>
      </c>
      <c r="BK1050">
        <v>1854</v>
      </c>
      <c r="BL1050">
        <v>1520</v>
      </c>
      <c r="BM1050">
        <v>0</v>
      </c>
      <c r="BN1050">
        <v>0</v>
      </c>
      <c r="BO1050">
        <v>0</v>
      </c>
      <c r="BP1050">
        <v>0</v>
      </c>
      <c r="BQ1050">
        <v>0</v>
      </c>
      <c r="BR1050">
        <v>0</v>
      </c>
      <c r="BS1050">
        <v>0</v>
      </c>
      <c r="BT1050">
        <v>0</v>
      </c>
      <c r="BU1050">
        <v>0</v>
      </c>
      <c r="BV1050">
        <v>0</v>
      </c>
      <c r="BW1050">
        <v>0</v>
      </c>
      <c r="BX1050">
        <v>0</v>
      </c>
      <c r="BY1050">
        <v>0</v>
      </c>
      <c r="BZ1050">
        <v>0</v>
      </c>
      <c r="CA1050">
        <v>0</v>
      </c>
      <c r="CB1050">
        <v>0</v>
      </c>
      <c r="CC1050">
        <v>0</v>
      </c>
      <c r="CD1050">
        <v>0</v>
      </c>
      <c r="CE1050">
        <v>0</v>
      </c>
      <c r="CF1050">
        <v>0</v>
      </c>
      <c r="CG1050">
        <v>0</v>
      </c>
      <c r="CH1050">
        <v>0</v>
      </c>
      <c r="CI1050">
        <v>0</v>
      </c>
      <c r="CJ1050">
        <v>0</v>
      </c>
      <c r="CK1050">
        <v>0</v>
      </c>
      <c r="CL1050">
        <v>0</v>
      </c>
      <c r="CM1050">
        <v>0</v>
      </c>
      <c r="CN1050">
        <v>0</v>
      </c>
      <c r="CO1050">
        <v>0</v>
      </c>
      <c r="CP1050">
        <v>0</v>
      </c>
      <c r="CQ1050">
        <v>0</v>
      </c>
      <c r="CR1050">
        <v>0</v>
      </c>
      <c r="CS1050">
        <v>0</v>
      </c>
      <c r="CT1050">
        <v>0</v>
      </c>
      <c r="CU1050">
        <v>0</v>
      </c>
      <c r="CV1050">
        <v>0</v>
      </c>
      <c r="CW1050">
        <v>0</v>
      </c>
      <c r="CX1050">
        <v>0</v>
      </c>
      <c r="CY1050">
        <v>0</v>
      </c>
      <c r="CZ1050">
        <v>0</v>
      </c>
      <c r="DA1050">
        <v>0</v>
      </c>
      <c r="DB1050">
        <v>0</v>
      </c>
      <c r="DC1050">
        <v>0</v>
      </c>
      <c r="DD1050">
        <v>0</v>
      </c>
      <c r="DE1050">
        <v>0</v>
      </c>
      <c r="DF1050">
        <v>0</v>
      </c>
      <c r="DG1050">
        <v>0</v>
      </c>
      <c r="DH1050">
        <v>0</v>
      </c>
      <c r="DI1050">
        <v>0</v>
      </c>
      <c r="DJ1050">
        <v>0</v>
      </c>
      <c r="DK1050">
        <v>0</v>
      </c>
      <c r="DL1050">
        <v>0</v>
      </c>
      <c r="DM1050">
        <v>0</v>
      </c>
      <c r="DN1050">
        <v>0</v>
      </c>
      <c r="DO1050">
        <v>0</v>
      </c>
      <c r="DP1050">
        <v>0</v>
      </c>
      <c r="DQ1050">
        <v>0</v>
      </c>
    </row>
    <row r="1051" spans="1:121" x14ac:dyDescent="0.25">
      <c r="A1051" t="s">
        <v>3066</v>
      </c>
      <c r="B1051" t="s">
        <v>136</v>
      </c>
      <c r="C1051" t="s">
        <v>137</v>
      </c>
      <c r="D1051">
        <v>26</v>
      </c>
      <c r="E1051" t="s">
        <v>138</v>
      </c>
      <c r="F1051" t="s">
        <v>3065</v>
      </c>
      <c r="G1051" t="s">
        <v>3067</v>
      </c>
      <c r="H1051" t="s">
        <v>166</v>
      </c>
      <c r="I1051" t="s">
        <v>142</v>
      </c>
      <c r="J1051" s="66">
        <v>3570001520</v>
      </c>
      <c r="K1051" t="s">
        <v>143</v>
      </c>
      <c r="L1051">
        <v>1</v>
      </c>
      <c r="M1051" s="65">
        <v>45665</v>
      </c>
      <c r="N1051" t="s">
        <v>647</v>
      </c>
      <c r="O1051" t="s">
        <v>648</v>
      </c>
      <c r="P1051" t="s">
        <v>647</v>
      </c>
      <c r="Q1051" t="s">
        <v>648</v>
      </c>
      <c r="R1051">
        <v>34</v>
      </c>
      <c r="S1051" t="s">
        <v>169</v>
      </c>
      <c r="T1051" t="s">
        <v>147</v>
      </c>
      <c r="U1051" t="s">
        <v>148</v>
      </c>
      <c r="V1051" t="s">
        <v>149</v>
      </c>
      <c r="W1051" t="s">
        <v>150</v>
      </c>
      <c r="X1051">
        <v>3200</v>
      </c>
      <c r="Y1051" t="s">
        <v>1096</v>
      </c>
      <c r="Z1051" t="s">
        <v>152</v>
      </c>
      <c r="AA1051" t="s">
        <v>153</v>
      </c>
      <c r="AB1051" t="s">
        <v>154</v>
      </c>
      <c r="AC1051" t="s">
        <v>155</v>
      </c>
      <c r="AF1051" t="s">
        <v>217</v>
      </c>
      <c r="AG1051" t="s">
        <v>218</v>
      </c>
      <c r="AP1051" t="s">
        <v>158</v>
      </c>
      <c r="AQ1051" t="s">
        <v>159</v>
      </c>
      <c r="AR1051">
        <v>2025</v>
      </c>
      <c r="AS1051">
        <v>12</v>
      </c>
      <c r="AT1051" s="65">
        <v>45669</v>
      </c>
      <c r="AU1051" t="s">
        <v>160</v>
      </c>
      <c r="AV1051" t="s">
        <v>161</v>
      </c>
      <c r="AW1051" t="s">
        <v>171</v>
      </c>
      <c r="AX1051">
        <v>0</v>
      </c>
      <c r="AY1051">
        <v>0</v>
      </c>
      <c r="AZ1051">
        <v>0</v>
      </c>
      <c r="BA1051">
        <v>0</v>
      </c>
      <c r="BB1051">
        <v>0</v>
      </c>
      <c r="BC1051">
        <v>0</v>
      </c>
      <c r="BD1051">
        <v>0</v>
      </c>
      <c r="BE1051">
        <v>0</v>
      </c>
      <c r="BF1051">
        <v>0</v>
      </c>
      <c r="BG1051">
        <v>0</v>
      </c>
      <c r="BH1051">
        <v>0</v>
      </c>
      <c r="BI1051">
        <v>0</v>
      </c>
      <c r="BJ1051">
        <v>1435</v>
      </c>
      <c r="BK1051">
        <v>1854</v>
      </c>
      <c r="BL1051">
        <v>1520</v>
      </c>
      <c r="BM1051">
        <v>0</v>
      </c>
      <c r="BN1051">
        <v>0</v>
      </c>
      <c r="BO1051">
        <v>0</v>
      </c>
      <c r="BP1051">
        <v>0</v>
      </c>
      <c r="BQ1051">
        <v>0</v>
      </c>
      <c r="BR1051">
        <v>0</v>
      </c>
      <c r="BS1051">
        <v>0</v>
      </c>
      <c r="BT1051">
        <v>0</v>
      </c>
      <c r="BU1051">
        <v>0</v>
      </c>
      <c r="BV1051">
        <v>0</v>
      </c>
      <c r="BW1051">
        <v>0</v>
      </c>
      <c r="BX1051">
        <v>0</v>
      </c>
      <c r="BY1051">
        <v>0</v>
      </c>
      <c r="BZ1051">
        <v>0</v>
      </c>
      <c r="CA1051">
        <v>0</v>
      </c>
      <c r="CB1051">
        <v>0</v>
      </c>
      <c r="CC1051">
        <v>0</v>
      </c>
      <c r="CD1051">
        <v>0</v>
      </c>
      <c r="CE1051">
        <v>0</v>
      </c>
      <c r="CF1051">
        <v>0</v>
      </c>
      <c r="CG1051">
        <v>0</v>
      </c>
      <c r="CH1051">
        <v>0</v>
      </c>
      <c r="CI1051">
        <v>0</v>
      </c>
      <c r="CJ1051">
        <v>0</v>
      </c>
      <c r="CK1051">
        <v>0</v>
      </c>
      <c r="CL1051">
        <v>0</v>
      </c>
      <c r="CM1051">
        <v>0</v>
      </c>
      <c r="CN1051">
        <v>0</v>
      </c>
      <c r="CO1051">
        <v>0</v>
      </c>
      <c r="CP1051">
        <v>0</v>
      </c>
      <c r="CQ1051">
        <v>0</v>
      </c>
      <c r="CR1051">
        <v>0</v>
      </c>
      <c r="CS1051">
        <v>0</v>
      </c>
      <c r="CT1051">
        <v>0</v>
      </c>
      <c r="CU1051">
        <v>0</v>
      </c>
      <c r="CV1051">
        <v>0</v>
      </c>
      <c r="CW1051">
        <v>0</v>
      </c>
      <c r="CX1051">
        <v>0</v>
      </c>
      <c r="CY1051">
        <v>0</v>
      </c>
      <c r="CZ1051">
        <v>0</v>
      </c>
      <c r="DA1051">
        <v>0</v>
      </c>
      <c r="DB1051">
        <v>0</v>
      </c>
      <c r="DC1051">
        <v>0</v>
      </c>
      <c r="DD1051">
        <v>0</v>
      </c>
      <c r="DE1051">
        <v>0</v>
      </c>
      <c r="DF1051">
        <v>0</v>
      </c>
      <c r="DG1051">
        <v>0</v>
      </c>
      <c r="DH1051">
        <v>0</v>
      </c>
      <c r="DI1051">
        <v>0</v>
      </c>
      <c r="DJ1051">
        <v>0</v>
      </c>
      <c r="DK1051">
        <v>0</v>
      </c>
      <c r="DL1051">
        <v>0</v>
      </c>
      <c r="DM1051">
        <v>0</v>
      </c>
      <c r="DN1051">
        <v>0</v>
      </c>
      <c r="DO1051">
        <v>0</v>
      </c>
      <c r="DP1051">
        <v>0</v>
      </c>
      <c r="DQ1051">
        <v>0</v>
      </c>
    </row>
    <row r="1052" spans="1:121" x14ac:dyDescent="0.25">
      <c r="A1052" t="s">
        <v>3069</v>
      </c>
      <c r="B1052" t="s">
        <v>136</v>
      </c>
      <c r="C1052" t="s">
        <v>137</v>
      </c>
      <c r="D1052">
        <v>22</v>
      </c>
      <c r="E1052" t="s">
        <v>138</v>
      </c>
      <c r="F1052" t="s">
        <v>3068</v>
      </c>
      <c r="G1052" t="s">
        <v>3070</v>
      </c>
      <c r="H1052" t="s">
        <v>141</v>
      </c>
      <c r="I1052" t="s">
        <v>142</v>
      </c>
      <c r="J1052" s="66">
        <v>9608883818</v>
      </c>
      <c r="K1052" t="s">
        <v>143</v>
      </c>
      <c r="L1052">
        <v>1</v>
      </c>
      <c r="M1052" s="65">
        <v>45668</v>
      </c>
      <c r="N1052" t="s">
        <v>1007</v>
      </c>
      <c r="O1052" t="s">
        <v>1008</v>
      </c>
      <c r="P1052" t="s">
        <v>1007</v>
      </c>
      <c r="Q1052" t="s">
        <v>1008</v>
      </c>
      <c r="R1052">
        <v>1</v>
      </c>
      <c r="S1052" t="s">
        <v>146</v>
      </c>
      <c r="T1052" t="s">
        <v>147</v>
      </c>
      <c r="U1052" t="s">
        <v>148</v>
      </c>
      <c r="V1052" t="s">
        <v>149</v>
      </c>
      <c r="W1052" t="s">
        <v>150</v>
      </c>
      <c r="X1052">
        <v>3223</v>
      </c>
      <c r="Y1052" t="s">
        <v>287</v>
      </c>
      <c r="Z1052" t="s">
        <v>193</v>
      </c>
      <c r="AA1052" t="s">
        <v>194</v>
      </c>
      <c r="AB1052" t="s">
        <v>154</v>
      </c>
      <c r="AC1052" t="s">
        <v>155</v>
      </c>
      <c r="AF1052" t="s">
        <v>156</v>
      </c>
      <c r="AG1052" t="s">
        <v>157</v>
      </c>
      <c r="AP1052" t="s">
        <v>158</v>
      </c>
      <c r="AQ1052" t="s">
        <v>159</v>
      </c>
      <c r="AR1052">
        <v>2025</v>
      </c>
      <c r="AS1052">
        <v>12</v>
      </c>
      <c r="AT1052" s="65">
        <v>45669</v>
      </c>
      <c r="AU1052" t="s">
        <v>160</v>
      </c>
      <c r="AV1052" t="s">
        <v>161</v>
      </c>
      <c r="AW1052" t="s">
        <v>162</v>
      </c>
      <c r="AX1052">
        <v>35000</v>
      </c>
      <c r="AY1052">
        <v>0</v>
      </c>
      <c r="AZ1052">
        <v>0</v>
      </c>
      <c r="BA1052">
        <v>0</v>
      </c>
      <c r="BB1052">
        <v>0</v>
      </c>
      <c r="BC1052">
        <v>0</v>
      </c>
      <c r="BD1052">
        <v>0</v>
      </c>
      <c r="BE1052">
        <v>0</v>
      </c>
      <c r="BF1052">
        <v>0</v>
      </c>
      <c r="BG1052">
        <v>0</v>
      </c>
      <c r="BH1052">
        <v>0</v>
      </c>
      <c r="BI1052">
        <v>0</v>
      </c>
      <c r="BJ1052">
        <v>1004.5</v>
      </c>
      <c r="BK1052">
        <v>0</v>
      </c>
      <c r="BL1052">
        <v>1064</v>
      </c>
      <c r="BM1052">
        <v>0</v>
      </c>
      <c r="BN1052">
        <v>0</v>
      </c>
      <c r="BO1052">
        <v>0</v>
      </c>
      <c r="BP1052">
        <v>0</v>
      </c>
      <c r="BQ1052">
        <v>0</v>
      </c>
      <c r="BR1052">
        <v>0</v>
      </c>
      <c r="BS1052">
        <v>0</v>
      </c>
      <c r="BT1052">
        <v>0</v>
      </c>
      <c r="BU1052">
        <v>0</v>
      </c>
      <c r="BV1052">
        <v>0</v>
      </c>
      <c r="BW1052">
        <v>0</v>
      </c>
      <c r="BX1052">
        <v>0</v>
      </c>
      <c r="BY1052">
        <v>0</v>
      </c>
      <c r="BZ1052">
        <v>0</v>
      </c>
      <c r="CA1052">
        <v>0</v>
      </c>
      <c r="CB1052">
        <v>0</v>
      </c>
      <c r="CC1052">
        <v>0</v>
      </c>
      <c r="CD1052">
        <v>0</v>
      </c>
      <c r="CE1052">
        <v>0</v>
      </c>
      <c r="CF1052">
        <v>0</v>
      </c>
      <c r="CG1052">
        <v>0</v>
      </c>
      <c r="CH1052">
        <v>0</v>
      </c>
      <c r="CI1052">
        <v>0</v>
      </c>
      <c r="CJ1052">
        <v>0</v>
      </c>
      <c r="CK1052">
        <v>0</v>
      </c>
      <c r="CL1052">
        <v>0</v>
      </c>
      <c r="CM1052">
        <v>0</v>
      </c>
      <c r="CN1052">
        <v>0</v>
      </c>
      <c r="CO1052">
        <v>0</v>
      </c>
      <c r="CP1052">
        <v>0</v>
      </c>
      <c r="CQ1052">
        <v>0</v>
      </c>
      <c r="CR1052">
        <v>0</v>
      </c>
      <c r="CS1052">
        <v>0</v>
      </c>
      <c r="CT1052">
        <v>0</v>
      </c>
      <c r="CU1052">
        <v>0</v>
      </c>
      <c r="CV1052">
        <v>0</v>
      </c>
      <c r="CW1052">
        <v>0</v>
      </c>
      <c r="CX1052">
        <v>0</v>
      </c>
      <c r="CY1052">
        <v>0</v>
      </c>
      <c r="CZ1052">
        <v>0</v>
      </c>
      <c r="DA1052">
        <v>0</v>
      </c>
      <c r="DB1052">
        <v>0</v>
      </c>
      <c r="DC1052">
        <v>0</v>
      </c>
      <c r="DD1052">
        <v>0</v>
      </c>
      <c r="DE1052">
        <v>0</v>
      </c>
      <c r="DF1052">
        <v>0</v>
      </c>
      <c r="DG1052">
        <v>0</v>
      </c>
      <c r="DH1052">
        <v>0</v>
      </c>
      <c r="DI1052">
        <v>0</v>
      </c>
      <c r="DJ1052">
        <v>0</v>
      </c>
      <c r="DK1052">
        <v>0</v>
      </c>
      <c r="DL1052">
        <v>0</v>
      </c>
      <c r="DM1052">
        <v>0</v>
      </c>
      <c r="DN1052">
        <v>0</v>
      </c>
      <c r="DO1052">
        <v>0</v>
      </c>
      <c r="DP1052">
        <v>0</v>
      </c>
      <c r="DQ1052">
        <v>0</v>
      </c>
    </row>
    <row r="1053" spans="1:121" x14ac:dyDescent="0.25">
      <c r="A1053" t="s">
        <v>3072</v>
      </c>
      <c r="B1053" t="s">
        <v>136</v>
      </c>
      <c r="C1053" t="s">
        <v>137</v>
      </c>
      <c r="D1053">
        <v>144</v>
      </c>
      <c r="E1053" t="s">
        <v>138</v>
      </c>
      <c r="F1053" t="s">
        <v>3071</v>
      </c>
      <c r="G1053" s="65">
        <v>34216</v>
      </c>
      <c r="H1053" t="s">
        <v>166</v>
      </c>
      <c r="I1053" t="s">
        <v>142</v>
      </c>
      <c r="J1053" s="66">
        <v>9608978780</v>
      </c>
      <c r="K1053" t="s">
        <v>143</v>
      </c>
      <c r="L1053">
        <v>1</v>
      </c>
      <c r="M1053" s="65">
        <v>45669</v>
      </c>
      <c r="N1053" t="s">
        <v>257</v>
      </c>
      <c r="O1053" t="s">
        <v>258</v>
      </c>
      <c r="P1053" t="s">
        <v>257</v>
      </c>
      <c r="Q1053" t="s">
        <v>258</v>
      </c>
      <c r="R1053">
        <v>1</v>
      </c>
      <c r="S1053" t="s">
        <v>146</v>
      </c>
      <c r="T1053" t="s">
        <v>147</v>
      </c>
      <c r="U1053" t="s">
        <v>148</v>
      </c>
      <c r="V1053" t="s">
        <v>149</v>
      </c>
      <c r="W1053" t="s">
        <v>150</v>
      </c>
      <c r="X1053">
        <v>1210</v>
      </c>
      <c r="Y1053" t="s">
        <v>259</v>
      </c>
      <c r="Z1053" t="s">
        <v>193</v>
      </c>
      <c r="AA1053" t="s">
        <v>194</v>
      </c>
      <c r="AB1053" t="s">
        <v>195</v>
      </c>
      <c r="AC1053" t="s">
        <v>196</v>
      </c>
      <c r="AF1053" t="s">
        <v>260</v>
      </c>
      <c r="AG1053" t="s">
        <v>261</v>
      </c>
      <c r="AP1053" t="s">
        <v>158</v>
      </c>
      <c r="AQ1053" t="s">
        <v>159</v>
      </c>
      <c r="AR1053">
        <v>2025</v>
      </c>
      <c r="AS1053">
        <v>12</v>
      </c>
      <c r="AT1053" s="65">
        <v>45669</v>
      </c>
      <c r="AU1053" t="s">
        <v>160</v>
      </c>
      <c r="AV1053" t="s">
        <v>161</v>
      </c>
      <c r="AW1053" t="s">
        <v>162</v>
      </c>
      <c r="AX1053">
        <v>25000</v>
      </c>
      <c r="AY1053">
        <v>0</v>
      </c>
      <c r="AZ1053">
        <v>0</v>
      </c>
      <c r="BA1053">
        <v>0</v>
      </c>
      <c r="BB1053">
        <v>0</v>
      </c>
      <c r="BC1053">
        <v>0</v>
      </c>
      <c r="BD1053">
        <v>0</v>
      </c>
      <c r="BE1053">
        <v>0</v>
      </c>
      <c r="BF1053">
        <v>0</v>
      </c>
      <c r="BG1053">
        <v>0</v>
      </c>
      <c r="BH1053">
        <v>0</v>
      </c>
      <c r="BI1053">
        <v>0</v>
      </c>
      <c r="BJ1053">
        <v>717.5</v>
      </c>
      <c r="BK1053">
        <v>0</v>
      </c>
      <c r="BL1053">
        <v>760</v>
      </c>
      <c r="BM1053">
        <v>0</v>
      </c>
      <c r="BN1053">
        <v>0</v>
      </c>
      <c r="BO1053">
        <v>0</v>
      </c>
      <c r="BP1053">
        <v>0</v>
      </c>
      <c r="BQ1053">
        <v>0</v>
      </c>
      <c r="BR1053">
        <v>0</v>
      </c>
      <c r="BS1053">
        <v>0</v>
      </c>
      <c r="BT1053">
        <v>0</v>
      </c>
      <c r="BU1053">
        <v>0</v>
      </c>
      <c r="BV1053">
        <v>0</v>
      </c>
      <c r="BW1053">
        <v>0</v>
      </c>
      <c r="BX1053">
        <v>0</v>
      </c>
      <c r="BY1053">
        <v>0</v>
      </c>
      <c r="BZ1053">
        <v>0</v>
      </c>
      <c r="CA1053">
        <v>0</v>
      </c>
      <c r="CB1053">
        <v>0</v>
      </c>
      <c r="CC1053">
        <v>0</v>
      </c>
      <c r="CD1053">
        <v>0</v>
      </c>
      <c r="CE1053">
        <v>0</v>
      </c>
      <c r="CF1053">
        <v>0</v>
      </c>
      <c r="CG1053">
        <v>0</v>
      </c>
      <c r="CH1053">
        <v>0</v>
      </c>
      <c r="CI1053">
        <v>0</v>
      </c>
      <c r="CJ1053">
        <v>0</v>
      </c>
      <c r="CK1053">
        <v>0</v>
      </c>
      <c r="CL1053">
        <v>0</v>
      </c>
      <c r="CM1053">
        <v>0</v>
      </c>
      <c r="CN1053">
        <v>0</v>
      </c>
      <c r="CO1053">
        <v>0</v>
      </c>
      <c r="CP1053">
        <v>0</v>
      </c>
      <c r="CQ1053">
        <v>0</v>
      </c>
      <c r="CR1053">
        <v>0</v>
      </c>
      <c r="CS1053">
        <v>0</v>
      </c>
      <c r="CT1053">
        <v>0</v>
      </c>
      <c r="CU1053">
        <v>0</v>
      </c>
      <c r="CV1053">
        <v>0</v>
      </c>
      <c r="CW1053">
        <v>0</v>
      </c>
      <c r="CX1053">
        <v>0</v>
      </c>
      <c r="CY1053">
        <v>0</v>
      </c>
      <c r="CZ1053">
        <v>0</v>
      </c>
      <c r="DA1053">
        <v>0</v>
      </c>
      <c r="DB1053">
        <v>0</v>
      </c>
      <c r="DC1053">
        <v>0</v>
      </c>
      <c r="DD1053">
        <v>0</v>
      </c>
      <c r="DE1053">
        <v>0</v>
      </c>
      <c r="DF1053">
        <v>0</v>
      </c>
      <c r="DG1053">
        <v>0</v>
      </c>
      <c r="DH1053">
        <v>0</v>
      </c>
      <c r="DI1053">
        <v>0</v>
      </c>
      <c r="DJ1053">
        <v>0</v>
      </c>
      <c r="DK1053">
        <v>0</v>
      </c>
      <c r="DL1053">
        <v>0</v>
      </c>
      <c r="DM1053">
        <v>0</v>
      </c>
      <c r="DN1053">
        <v>0</v>
      </c>
      <c r="DO1053">
        <v>0</v>
      </c>
      <c r="DP1053">
        <v>0</v>
      </c>
      <c r="DQ1053">
        <v>0</v>
      </c>
    </row>
    <row r="1054" spans="1:121" x14ac:dyDescent="0.25">
      <c r="A1054" t="s">
        <v>3074</v>
      </c>
      <c r="B1054" t="s">
        <v>136</v>
      </c>
      <c r="C1054" t="s">
        <v>137</v>
      </c>
      <c r="D1054">
        <v>391</v>
      </c>
      <c r="E1054" t="s">
        <v>138</v>
      </c>
      <c r="F1054" t="s">
        <v>3073</v>
      </c>
      <c r="G1054" s="65">
        <v>33857</v>
      </c>
      <c r="H1054" t="s">
        <v>166</v>
      </c>
      <c r="I1054" t="s">
        <v>142</v>
      </c>
      <c r="J1054" s="66">
        <v>200019605579163</v>
      </c>
      <c r="K1054" t="s">
        <v>143</v>
      </c>
      <c r="L1054">
        <v>4</v>
      </c>
      <c r="M1054" s="65">
        <v>45663</v>
      </c>
      <c r="N1054" t="s">
        <v>200</v>
      </c>
      <c r="O1054" t="s">
        <v>201</v>
      </c>
      <c r="P1054" t="s">
        <v>200</v>
      </c>
      <c r="Q1054" t="s">
        <v>201</v>
      </c>
      <c r="R1054">
        <v>1</v>
      </c>
      <c r="S1054" t="s">
        <v>146</v>
      </c>
      <c r="T1054" t="s">
        <v>147</v>
      </c>
      <c r="U1054" t="s">
        <v>148</v>
      </c>
      <c r="V1054" t="s">
        <v>149</v>
      </c>
      <c r="W1054" t="s">
        <v>150</v>
      </c>
      <c r="X1054">
        <v>1500</v>
      </c>
      <c r="Y1054" t="s">
        <v>264</v>
      </c>
      <c r="Z1054" t="s">
        <v>152</v>
      </c>
      <c r="AA1054" t="s">
        <v>153</v>
      </c>
      <c r="AB1054" t="s">
        <v>154</v>
      </c>
      <c r="AC1054" t="s">
        <v>155</v>
      </c>
      <c r="AF1054" t="s">
        <v>188</v>
      </c>
      <c r="AG1054" t="s">
        <v>189</v>
      </c>
      <c r="AP1054" t="s">
        <v>158</v>
      </c>
      <c r="AQ1054" t="s">
        <v>159</v>
      </c>
      <c r="AR1054">
        <v>2025</v>
      </c>
      <c r="AS1054">
        <v>12</v>
      </c>
      <c r="AT1054" s="65">
        <v>45669</v>
      </c>
      <c r="AU1054" t="s">
        <v>160</v>
      </c>
      <c r="AV1054" t="s">
        <v>161</v>
      </c>
      <c r="AW1054" t="s">
        <v>162</v>
      </c>
      <c r="AX1054">
        <v>70000</v>
      </c>
      <c r="AY1054">
        <v>0</v>
      </c>
      <c r="AZ1054">
        <v>0</v>
      </c>
      <c r="BA1054">
        <v>0</v>
      </c>
      <c r="BB1054">
        <v>0</v>
      </c>
      <c r="BC1054">
        <v>0</v>
      </c>
      <c r="BD1054">
        <v>0</v>
      </c>
      <c r="BE1054">
        <v>0</v>
      </c>
      <c r="BF1054">
        <v>0</v>
      </c>
      <c r="BG1054">
        <v>0</v>
      </c>
      <c r="BH1054">
        <v>0</v>
      </c>
      <c r="BI1054">
        <v>0</v>
      </c>
      <c r="BJ1054">
        <v>2009</v>
      </c>
      <c r="BK1054">
        <v>4984.5200000000004</v>
      </c>
      <c r="BL1054">
        <v>2128</v>
      </c>
      <c r="BM1054">
        <v>0</v>
      </c>
      <c r="BN1054">
        <v>0</v>
      </c>
      <c r="BO1054">
        <v>1919.78</v>
      </c>
      <c r="BP1054">
        <v>0</v>
      </c>
      <c r="BQ1054">
        <v>0</v>
      </c>
      <c r="BR1054">
        <v>0</v>
      </c>
      <c r="BS1054">
        <v>0</v>
      </c>
      <c r="BT1054">
        <v>0</v>
      </c>
      <c r="BU1054">
        <v>0</v>
      </c>
      <c r="BV1054">
        <v>0</v>
      </c>
      <c r="BW1054">
        <v>0</v>
      </c>
      <c r="BX1054">
        <v>0</v>
      </c>
      <c r="BY1054">
        <v>0</v>
      </c>
      <c r="BZ1054">
        <v>0</v>
      </c>
      <c r="CA1054">
        <v>0</v>
      </c>
      <c r="CB1054">
        <v>0</v>
      </c>
      <c r="CC1054">
        <v>0</v>
      </c>
      <c r="CD1054">
        <v>0</v>
      </c>
      <c r="CE1054">
        <v>0</v>
      </c>
      <c r="CF1054">
        <v>0</v>
      </c>
      <c r="CG1054">
        <v>0</v>
      </c>
      <c r="CH1054">
        <v>0</v>
      </c>
      <c r="CI1054">
        <v>0</v>
      </c>
      <c r="CJ1054">
        <v>0</v>
      </c>
      <c r="CK1054">
        <v>0</v>
      </c>
      <c r="CL1054">
        <v>0</v>
      </c>
      <c r="CM1054">
        <v>0</v>
      </c>
      <c r="CN1054">
        <v>0</v>
      </c>
      <c r="CO1054">
        <v>0</v>
      </c>
      <c r="CP1054">
        <v>0</v>
      </c>
      <c r="CQ1054">
        <v>0</v>
      </c>
      <c r="CR1054">
        <v>0</v>
      </c>
      <c r="CS1054">
        <v>0</v>
      </c>
      <c r="CT1054">
        <v>0</v>
      </c>
      <c r="CU1054">
        <v>0</v>
      </c>
      <c r="CV1054">
        <v>0</v>
      </c>
      <c r="CW1054">
        <v>0</v>
      </c>
      <c r="CX1054">
        <v>0</v>
      </c>
      <c r="CY1054">
        <v>0</v>
      </c>
      <c r="CZ1054">
        <v>0</v>
      </c>
      <c r="DA1054">
        <v>0</v>
      </c>
      <c r="DB1054">
        <v>0</v>
      </c>
      <c r="DC1054">
        <v>0</v>
      </c>
      <c r="DD1054">
        <v>0</v>
      </c>
      <c r="DE1054">
        <v>0</v>
      </c>
      <c r="DF1054">
        <v>0</v>
      </c>
      <c r="DG1054">
        <v>0</v>
      </c>
      <c r="DH1054">
        <v>0</v>
      </c>
      <c r="DI1054">
        <v>0</v>
      </c>
      <c r="DJ1054">
        <v>0</v>
      </c>
      <c r="DK1054">
        <v>0</v>
      </c>
      <c r="DL1054">
        <v>0</v>
      </c>
      <c r="DM1054">
        <v>0</v>
      </c>
      <c r="DN1054">
        <v>0</v>
      </c>
      <c r="DO1054">
        <v>0</v>
      </c>
      <c r="DP1054">
        <v>0</v>
      </c>
      <c r="DQ1054">
        <v>0</v>
      </c>
    </row>
    <row r="1055" spans="1:121" x14ac:dyDescent="0.25">
      <c r="A1055" t="s">
        <v>3076</v>
      </c>
      <c r="B1055" t="s">
        <v>136</v>
      </c>
      <c r="C1055" t="s">
        <v>137</v>
      </c>
      <c r="D1055">
        <v>73</v>
      </c>
      <c r="E1055" t="s">
        <v>138</v>
      </c>
      <c r="F1055" t="s">
        <v>3075</v>
      </c>
      <c r="G1055" s="65">
        <v>26086</v>
      </c>
      <c r="H1055" t="s">
        <v>166</v>
      </c>
      <c r="I1055" t="s">
        <v>206</v>
      </c>
      <c r="J1055" s="66">
        <v>6500003040</v>
      </c>
      <c r="K1055" t="s">
        <v>143</v>
      </c>
      <c r="L1055">
        <v>2</v>
      </c>
      <c r="M1055" s="65">
        <v>45665</v>
      </c>
      <c r="N1055" t="s">
        <v>167</v>
      </c>
      <c r="O1055" t="s">
        <v>168</v>
      </c>
      <c r="P1055" t="s">
        <v>167</v>
      </c>
      <c r="Q1055" t="s">
        <v>168</v>
      </c>
      <c r="R1055">
        <v>1</v>
      </c>
      <c r="S1055" t="s">
        <v>146</v>
      </c>
      <c r="T1055" t="s">
        <v>147</v>
      </c>
      <c r="U1055" t="s">
        <v>148</v>
      </c>
      <c r="V1055" t="s">
        <v>149</v>
      </c>
      <c r="W1055" t="s">
        <v>150</v>
      </c>
      <c r="X1055">
        <v>3306</v>
      </c>
      <c r="Y1055" t="s">
        <v>202</v>
      </c>
      <c r="Z1055" t="s">
        <v>152</v>
      </c>
      <c r="AA1055" t="s">
        <v>153</v>
      </c>
      <c r="AB1055" t="s">
        <v>154</v>
      </c>
      <c r="AC1055" t="s">
        <v>155</v>
      </c>
      <c r="AF1055" t="s">
        <v>188</v>
      </c>
      <c r="AG1055" t="s">
        <v>189</v>
      </c>
      <c r="AP1055" t="s">
        <v>158</v>
      </c>
      <c r="AQ1055" t="s">
        <v>159</v>
      </c>
      <c r="AR1055">
        <v>2025</v>
      </c>
      <c r="AS1055">
        <v>12</v>
      </c>
      <c r="AT1055" s="65">
        <v>45669</v>
      </c>
      <c r="AU1055" t="s">
        <v>160</v>
      </c>
      <c r="AV1055" t="s">
        <v>161</v>
      </c>
      <c r="AW1055" t="s">
        <v>162</v>
      </c>
      <c r="AX1055">
        <v>120000</v>
      </c>
      <c r="AY1055">
        <v>0</v>
      </c>
      <c r="AZ1055">
        <v>0</v>
      </c>
      <c r="BA1055">
        <v>0</v>
      </c>
      <c r="BB1055">
        <v>0</v>
      </c>
      <c r="BC1055">
        <v>0</v>
      </c>
      <c r="BD1055">
        <v>0</v>
      </c>
      <c r="BE1055">
        <v>0</v>
      </c>
      <c r="BF1055">
        <v>0</v>
      </c>
      <c r="BG1055">
        <v>0</v>
      </c>
      <c r="BH1055">
        <v>0</v>
      </c>
      <c r="BI1055">
        <v>0</v>
      </c>
      <c r="BJ1055">
        <v>3444</v>
      </c>
      <c r="BK1055">
        <v>16809.87</v>
      </c>
      <c r="BL1055">
        <v>3648</v>
      </c>
      <c r="BM1055">
        <v>0</v>
      </c>
      <c r="BN1055">
        <v>0</v>
      </c>
      <c r="BO1055">
        <v>0</v>
      </c>
      <c r="BP1055">
        <v>0</v>
      </c>
      <c r="BQ1055">
        <v>0</v>
      </c>
      <c r="BR1055">
        <v>0</v>
      </c>
      <c r="BS1055">
        <v>0</v>
      </c>
      <c r="BT1055">
        <v>0</v>
      </c>
      <c r="BU1055">
        <v>0</v>
      </c>
      <c r="BV1055">
        <v>0</v>
      </c>
      <c r="BW1055">
        <v>0</v>
      </c>
      <c r="BX1055">
        <v>0</v>
      </c>
      <c r="BY1055">
        <v>0</v>
      </c>
      <c r="BZ1055">
        <v>0</v>
      </c>
      <c r="CA1055">
        <v>0</v>
      </c>
      <c r="CB1055">
        <v>0</v>
      </c>
      <c r="CC1055">
        <v>0</v>
      </c>
      <c r="CD1055">
        <v>0</v>
      </c>
      <c r="CE1055">
        <v>0</v>
      </c>
      <c r="CF1055">
        <v>0</v>
      </c>
      <c r="CG1055">
        <v>0</v>
      </c>
      <c r="CH1055">
        <v>0</v>
      </c>
      <c r="CI1055">
        <v>0</v>
      </c>
      <c r="CJ1055">
        <v>0</v>
      </c>
      <c r="CK1055">
        <v>0</v>
      </c>
      <c r="CL1055">
        <v>0</v>
      </c>
      <c r="CM1055">
        <v>0</v>
      </c>
      <c r="CN1055">
        <v>0</v>
      </c>
      <c r="CO1055">
        <v>0</v>
      </c>
      <c r="CP1055">
        <v>0</v>
      </c>
      <c r="CQ1055">
        <v>0</v>
      </c>
      <c r="CR1055">
        <v>0</v>
      </c>
      <c r="CS1055">
        <v>0</v>
      </c>
      <c r="CT1055">
        <v>0</v>
      </c>
      <c r="CU1055">
        <v>0</v>
      </c>
      <c r="CV1055">
        <v>0</v>
      </c>
      <c r="CW1055">
        <v>0</v>
      </c>
      <c r="CX1055">
        <v>0</v>
      </c>
      <c r="CY1055">
        <v>0</v>
      </c>
      <c r="CZ1055">
        <v>0</v>
      </c>
      <c r="DA1055">
        <v>0</v>
      </c>
      <c r="DB1055">
        <v>0</v>
      </c>
      <c r="DC1055">
        <v>0</v>
      </c>
      <c r="DD1055">
        <v>0</v>
      </c>
      <c r="DE1055">
        <v>0</v>
      </c>
      <c r="DF1055">
        <v>0</v>
      </c>
      <c r="DG1055">
        <v>0</v>
      </c>
      <c r="DH1055">
        <v>0</v>
      </c>
      <c r="DI1055">
        <v>0</v>
      </c>
      <c r="DJ1055">
        <v>0</v>
      </c>
      <c r="DK1055">
        <v>0</v>
      </c>
      <c r="DL1055">
        <v>0</v>
      </c>
      <c r="DM1055">
        <v>0</v>
      </c>
      <c r="DN1055">
        <v>0</v>
      </c>
      <c r="DO1055">
        <v>0</v>
      </c>
      <c r="DP1055">
        <v>0</v>
      </c>
      <c r="DQ1055">
        <v>0</v>
      </c>
    </row>
    <row r="1056" spans="1:121" x14ac:dyDescent="0.25">
      <c r="A1056" t="s">
        <v>3078</v>
      </c>
      <c r="B1056" t="s">
        <v>136</v>
      </c>
      <c r="C1056" t="s">
        <v>137</v>
      </c>
      <c r="D1056">
        <v>228</v>
      </c>
      <c r="E1056" t="s">
        <v>138</v>
      </c>
      <c r="F1056" t="s">
        <v>3077</v>
      </c>
      <c r="G1056" s="65">
        <v>22315</v>
      </c>
      <c r="H1056" t="s">
        <v>141</v>
      </c>
      <c r="I1056" t="s">
        <v>206</v>
      </c>
      <c r="J1056" s="66">
        <v>1020005775</v>
      </c>
      <c r="K1056" t="s">
        <v>143</v>
      </c>
      <c r="L1056">
        <v>1</v>
      </c>
      <c r="M1056" s="65">
        <v>45666</v>
      </c>
      <c r="N1056" t="s">
        <v>329</v>
      </c>
      <c r="O1056" t="s">
        <v>330</v>
      </c>
      <c r="P1056" t="s">
        <v>329</v>
      </c>
      <c r="Q1056" t="s">
        <v>330</v>
      </c>
      <c r="R1056">
        <v>1</v>
      </c>
      <c r="S1056" t="s">
        <v>146</v>
      </c>
      <c r="T1056" t="s">
        <v>147</v>
      </c>
      <c r="U1056" t="s">
        <v>148</v>
      </c>
      <c r="V1056" t="s">
        <v>149</v>
      </c>
      <c r="W1056" t="s">
        <v>150</v>
      </c>
      <c r="X1056">
        <v>1250</v>
      </c>
      <c r="Y1056" t="s">
        <v>495</v>
      </c>
      <c r="Z1056" t="s">
        <v>193</v>
      </c>
      <c r="AA1056" t="s">
        <v>194</v>
      </c>
      <c r="AB1056" t="s">
        <v>195</v>
      </c>
      <c r="AC1056" t="s">
        <v>196</v>
      </c>
      <c r="AF1056" t="s">
        <v>260</v>
      </c>
      <c r="AG1056" t="s">
        <v>261</v>
      </c>
      <c r="AP1056" t="s">
        <v>158</v>
      </c>
      <c r="AQ1056" t="s">
        <v>159</v>
      </c>
      <c r="AR1056">
        <v>2025</v>
      </c>
      <c r="AS1056">
        <v>12</v>
      </c>
      <c r="AT1056" s="65">
        <v>45669</v>
      </c>
      <c r="AU1056" t="s">
        <v>160</v>
      </c>
      <c r="AV1056" t="s">
        <v>161</v>
      </c>
      <c r="AW1056" t="s">
        <v>162</v>
      </c>
      <c r="AX1056">
        <v>25000</v>
      </c>
      <c r="AY1056">
        <v>0</v>
      </c>
      <c r="AZ1056">
        <v>0</v>
      </c>
      <c r="BA1056">
        <v>0</v>
      </c>
      <c r="BB1056">
        <v>0</v>
      </c>
      <c r="BC1056">
        <v>0</v>
      </c>
      <c r="BD1056">
        <v>0</v>
      </c>
      <c r="BE1056">
        <v>0</v>
      </c>
      <c r="BF1056">
        <v>0</v>
      </c>
      <c r="BG1056">
        <v>0</v>
      </c>
      <c r="BH1056">
        <v>0</v>
      </c>
      <c r="BI1056">
        <v>0</v>
      </c>
      <c r="BJ1056">
        <v>717.5</v>
      </c>
      <c r="BK1056">
        <v>0</v>
      </c>
      <c r="BL1056">
        <v>760</v>
      </c>
      <c r="BM1056">
        <v>0</v>
      </c>
      <c r="BN1056">
        <v>0</v>
      </c>
      <c r="BO1056">
        <v>0</v>
      </c>
      <c r="BP1056">
        <v>0</v>
      </c>
      <c r="BQ1056">
        <v>0</v>
      </c>
      <c r="BR1056">
        <v>0</v>
      </c>
      <c r="BS1056">
        <v>0</v>
      </c>
      <c r="BT1056">
        <v>0</v>
      </c>
      <c r="BU1056">
        <v>0</v>
      </c>
      <c r="BV1056">
        <v>0</v>
      </c>
      <c r="BW1056">
        <v>0</v>
      </c>
      <c r="BX1056">
        <v>0</v>
      </c>
      <c r="BY1056">
        <v>0</v>
      </c>
      <c r="BZ1056">
        <v>0</v>
      </c>
      <c r="CA1056">
        <v>0</v>
      </c>
      <c r="CB1056">
        <v>0</v>
      </c>
      <c r="CC1056">
        <v>0</v>
      </c>
      <c r="CD1056">
        <v>0</v>
      </c>
      <c r="CE1056">
        <v>0</v>
      </c>
      <c r="CF1056">
        <v>0</v>
      </c>
      <c r="CG1056">
        <v>0</v>
      </c>
      <c r="CH1056">
        <v>0</v>
      </c>
      <c r="CI1056">
        <v>0</v>
      </c>
      <c r="CJ1056">
        <v>0</v>
      </c>
      <c r="CK1056">
        <v>0</v>
      </c>
      <c r="CL1056">
        <v>0</v>
      </c>
      <c r="CM1056">
        <v>0</v>
      </c>
      <c r="CN1056">
        <v>0</v>
      </c>
      <c r="CO1056">
        <v>0</v>
      </c>
      <c r="CP1056">
        <v>0</v>
      </c>
      <c r="CQ1056">
        <v>0</v>
      </c>
      <c r="CR1056">
        <v>0</v>
      </c>
      <c r="CS1056">
        <v>0</v>
      </c>
      <c r="CT1056">
        <v>0</v>
      </c>
      <c r="CU1056">
        <v>0</v>
      </c>
      <c r="CV1056">
        <v>0</v>
      </c>
      <c r="CW1056">
        <v>0</v>
      </c>
      <c r="CX1056">
        <v>0</v>
      </c>
      <c r="CY1056">
        <v>0</v>
      </c>
      <c r="CZ1056">
        <v>0</v>
      </c>
      <c r="DA1056">
        <v>0</v>
      </c>
      <c r="DB1056">
        <v>0</v>
      </c>
      <c r="DC1056">
        <v>0</v>
      </c>
      <c r="DD1056">
        <v>0</v>
      </c>
      <c r="DE1056">
        <v>0</v>
      </c>
      <c r="DF1056">
        <v>0</v>
      </c>
      <c r="DG1056">
        <v>0</v>
      </c>
      <c r="DH1056">
        <v>0</v>
      </c>
      <c r="DI1056">
        <v>0</v>
      </c>
      <c r="DJ1056">
        <v>0</v>
      </c>
      <c r="DK1056">
        <v>0</v>
      </c>
      <c r="DL1056">
        <v>0</v>
      </c>
      <c r="DM1056">
        <v>0</v>
      </c>
      <c r="DN1056">
        <v>0</v>
      </c>
      <c r="DO1056">
        <v>0</v>
      </c>
      <c r="DP1056">
        <v>0</v>
      </c>
      <c r="DQ1056">
        <v>0</v>
      </c>
    </row>
    <row r="1057" spans="1:121" x14ac:dyDescent="0.25">
      <c r="A1057" t="s">
        <v>3080</v>
      </c>
      <c r="B1057" t="s">
        <v>136</v>
      </c>
      <c r="C1057" t="s">
        <v>137</v>
      </c>
      <c r="D1057">
        <v>10</v>
      </c>
      <c r="E1057" t="s">
        <v>138</v>
      </c>
      <c r="F1057" t="s">
        <v>3079</v>
      </c>
      <c r="G1057" t="s">
        <v>3081</v>
      </c>
      <c r="H1057" t="s">
        <v>141</v>
      </c>
      <c r="I1057" t="s">
        <v>142</v>
      </c>
      <c r="J1057" s="66">
        <v>200019607179247</v>
      </c>
      <c r="K1057" t="s">
        <v>143</v>
      </c>
      <c r="L1057">
        <v>3</v>
      </c>
      <c r="M1057" s="65">
        <v>45663</v>
      </c>
      <c r="N1057" t="s">
        <v>185</v>
      </c>
      <c r="O1057" t="s">
        <v>186</v>
      </c>
      <c r="P1057" t="s">
        <v>185</v>
      </c>
      <c r="Q1057" t="s">
        <v>186</v>
      </c>
      <c r="R1057">
        <v>1</v>
      </c>
      <c r="S1057" t="s">
        <v>146</v>
      </c>
      <c r="T1057" t="s">
        <v>147</v>
      </c>
      <c r="U1057" t="s">
        <v>148</v>
      </c>
      <c r="V1057" t="s">
        <v>149</v>
      </c>
      <c r="W1057" t="s">
        <v>150</v>
      </c>
      <c r="X1057">
        <v>1404</v>
      </c>
      <c r="Y1057" t="s">
        <v>514</v>
      </c>
      <c r="Z1057" t="s">
        <v>152</v>
      </c>
      <c r="AA1057" t="s">
        <v>153</v>
      </c>
      <c r="AB1057" t="s">
        <v>154</v>
      </c>
      <c r="AC1057" t="s">
        <v>155</v>
      </c>
      <c r="AF1057" t="s">
        <v>156</v>
      </c>
      <c r="AG1057" t="s">
        <v>157</v>
      </c>
      <c r="AP1057" t="s">
        <v>158</v>
      </c>
      <c r="AQ1057" t="s">
        <v>159</v>
      </c>
      <c r="AR1057">
        <v>2025</v>
      </c>
      <c r="AS1057">
        <v>12</v>
      </c>
      <c r="AT1057" s="65">
        <v>45669</v>
      </c>
      <c r="AU1057" t="s">
        <v>160</v>
      </c>
      <c r="AV1057" t="s">
        <v>161</v>
      </c>
      <c r="AW1057" t="s">
        <v>162</v>
      </c>
      <c r="AX1057">
        <v>32731.88</v>
      </c>
      <c r="AY1057">
        <v>0</v>
      </c>
      <c r="AZ1057">
        <v>0</v>
      </c>
      <c r="BA1057">
        <v>0</v>
      </c>
      <c r="BB1057">
        <v>0</v>
      </c>
      <c r="BC1057">
        <v>0</v>
      </c>
      <c r="BD1057">
        <v>0</v>
      </c>
      <c r="BE1057">
        <v>0</v>
      </c>
      <c r="BF1057">
        <v>0</v>
      </c>
      <c r="BG1057">
        <v>0</v>
      </c>
      <c r="BH1057">
        <v>0</v>
      </c>
      <c r="BI1057">
        <v>0</v>
      </c>
      <c r="BJ1057">
        <v>939.4</v>
      </c>
      <c r="BK1057">
        <v>0</v>
      </c>
      <c r="BL1057">
        <v>995.05</v>
      </c>
      <c r="BM1057">
        <v>0</v>
      </c>
      <c r="BN1057">
        <v>0</v>
      </c>
      <c r="BO1057">
        <v>0</v>
      </c>
      <c r="BP1057">
        <v>0</v>
      </c>
      <c r="BQ1057">
        <v>0</v>
      </c>
      <c r="BR1057">
        <v>0</v>
      </c>
      <c r="BS1057">
        <v>0</v>
      </c>
      <c r="BT1057">
        <v>0</v>
      </c>
      <c r="BU1057">
        <v>0</v>
      </c>
      <c r="BV1057">
        <v>0</v>
      </c>
      <c r="BW1057">
        <v>0</v>
      </c>
      <c r="BX1057">
        <v>0</v>
      </c>
      <c r="BY1057">
        <v>0</v>
      </c>
      <c r="BZ1057">
        <v>0</v>
      </c>
      <c r="CA1057">
        <v>0</v>
      </c>
      <c r="CB1057">
        <v>0</v>
      </c>
      <c r="CC1057">
        <v>0</v>
      </c>
      <c r="CD1057">
        <v>0</v>
      </c>
      <c r="CE1057">
        <v>0</v>
      </c>
      <c r="CF1057">
        <v>0</v>
      </c>
      <c r="CG1057">
        <v>0</v>
      </c>
      <c r="CH1057">
        <v>0</v>
      </c>
      <c r="CI1057">
        <v>0</v>
      </c>
      <c r="CJ1057">
        <v>0</v>
      </c>
      <c r="CK1057">
        <v>0</v>
      </c>
      <c r="CL1057">
        <v>0</v>
      </c>
      <c r="CM1057">
        <v>0</v>
      </c>
      <c r="CN1057">
        <v>0</v>
      </c>
      <c r="CO1057">
        <v>0</v>
      </c>
      <c r="CP1057">
        <v>0</v>
      </c>
      <c r="CQ1057">
        <v>0</v>
      </c>
      <c r="CR1057">
        <v>0</v>
      </c>
      <c r="CS1057">
        <v>0</v>
      </c>
      <c r="CT1057">
        <v>0</v>
      </c>
      <c r="CU1057">
        <v>0</v>
      </c>
      <c r="CV1057">
        <v>0</v>
      </c>
      <c r="CW1057">
        <v>0</v>
      </c>
      <c r="CX1057">
        <v>0</v>
      </c>
      <c r="CY1057">
        <v>0</v>
      </c>
      <c r="CZ1057">
        <v>0</v>
      </c>
      <c r="DA1057">
        <v>0</v>
      </c>
      <c r="DB1057">
        <v>0</v>
      </c>
      <c r="DC1057">
        <v>0</v>
      </c>
      <c r="DD1057">
        <v>0</v>
      </c>
      <c r="DE1057">
        <v>0</v>
      </c>
      <c r="DF1057">
        <v>0</v>
      </c>
      <c r="DG1057">
        <v>0</v>
      </c>
      <c r="DH1057">
        <v>0</v>
      </c>
      <c r="DI1057">
        <v>0</v>
      </c>
      <c r="DJ1057">
        <v>0</v>
      </c>
      <c r="DK1057">
        <v>0</v>
      </c>
      <c r="DL1057">
        <v>0</v>
      </c>
      <c r="DM1057">
        <v>0</v>
      </c>
      <c r="DN1057">
        <v>0</v>
      </c>
      <c r="DO1057">
        <v>0</v>
      </c>
      <c r="DP1057">
        <v>0</v>
      </c>
      <c r="DQ1057">
        <v>0</v>
      </c>
    </row>
    <row r="1058" spans="1:121" x14ac:dyDescent="0.25">
      <c r="A1058" t="s">
        <v>3083</v>
      </c>
      <c r="B1058" t="s">
        <v>136</v>
      </c>
      <c r="C1058" t="s">
        <v>137</v>
      </c>
      <c r="D1058">
        <v>24</v>
      </c>
      <c r="E1058" t="s">
        <v>138</v>
      </c>
      <c r="F1058" t="s">
        <v>3082</v>
      </c>
      <c r="G1058" t="s">
        <v>3084</v>
      </c>
      <c r="H1058" t="s">
        <v>141</v>
      </c>
      <c r="I1058" t="s">
        <v>142</v>
      </c>
      <c r="J1058" s="66">
        <v>9600506287</v>
      </c>
      <c r="K1058" t="s">
        <v>143</v>
      </c>
      <c r="L1058">
        <v>1</v>
      </c>
      <c r="M1058" s="65">
        <v>45664</v>
      </c>
      <c r="N1058" t="s">
        <v>647</v>
      </c>
      <c r="O1058" t="s">
        <v>648</v>
      </c>
      <c r="P1058" t="s">
        <v>647</v>
      </c>
      <c r="Q1058" t="s">
        <v>648</v>
      </c>
      <c r="R1058">
        <v>34</v>
      </c>
      <c r="S1058" t="s">
        <v>169</v>
      </c>
      <c r="T1058" t="s">
        <v>147</v>
      </c>
      <c r="U1058" t="s">
        <v>148</v>
      </c>
      <c r="V1058" t="s">
        <v>149</v>
      </c>
      <c r="W1058" t="s">
        <v>150</v>
      </c>
      <c r="X1058">
        <v>3200</v>
      </c>
      <c r="Y1058" t="s">
        <v>1096</v>
      </c>
      <c r="Z1058" t="s">
        <v>152</v>
      </c>
      <c r="AA1058" t="s">
        <v>153</v>
      </c>
      <c r="AB1058" t="s">
        <v>154</v>
      </c>
      <c r="AC1058" t="s">
        <v>155</v>
      </c>
      <c r="AF1058" t="s">
        <v>217</v>
      </c>
      <c r="AG1058" t="s">
        <v>218</v>
      </c>
      <c r="AP1058" t="s">
        <v>158</v>
      </c>
      <c r="AQ1058" t="s">
        <v>159</v>
      </c>
      <c r="AR1058">
        <v>2025</v>
      </c>
      <c r="AS1058">
        <v>12</v>
      </c>
      <c r="AT1058" s="65">
        <v>45669</v>
      </c>
      <c r="AU1058" t="s">
        <v>160</v>
      </c>
      <c r="AV1058" t="s">
        <v>161</v>
      </c>
      <c r="AW1058" t="s">
        <v>171</v>
      </c>
      <c r="AX1058">
        <v>0</v>
      </c>
      <c r="AY1058">
        <v>0</v>
      </c>
      <c r="AZ1058">
        <v>0</v>
      </c>
      <c r="BA1058">
        <v>0</v>
      </c>
      <c r="BB1058">
        <v>0</v>
      </c>
      <c r="BC1058">
        <v>0</v>
      </c>
      <c r="BD1058">
        <v>0</v>
      </c>
      <c r="BE1058">
        <v>0</v>
      </c>
      <c r="BF1058">
        <v>0</v>
      </c>
      <c r="BG1058">
        <v>0</v>
      </c>
      <c r="BH1058">
        <v>0</v>
      </c>
      <c r="BI1058">
        <v>0</v>
      </c>
      <c r="BJ1058">
        <v>1435</v>
      </c>
      <c r="BK1058">
        <v>1854</v>
      </c>
      <c r="BL1058">
        <v>1520</v>
      </c>
      <c r="BM1058">
        <v>0</v>
      </c>
      <c r="BN1058">
        <v>0</v>
      </c>
      <c r="BO1058">
        <v>0</v>
      </c>
      <c r="BP1058">
        <v>0</v>
      </c>
      <c r="BQ1058">
        <v>0</v>
      </c>
      <c r="BR1058">
        <v>0</v>
      </c>
      <c r="BS1058">
        <v>0</v>
      </c>
      <c r="BT1058">
        <v>0</v>
      </c>
      <c r="BU1058">
        <v>0</v>
      </c>
      <c r="BV1058">
        <v>0</v>
      </c>
      <c r="BW1058">
        <v>0</v>
      </c>
      <c r="BX1058">
        <v>0</v>
      </c>
      <c r="BY1058">
        <v>0</v>
      </c>
      <c r="BZ1058">
        <v>0</v>
      </c>
      <c r="CA1058">
        <v>0</v>
      </c>
      <c r="CB1058">
        <v>0</v>
      </c>
      <c r="CC1058">
        <v>0</v>
      </c>
      <c r="CD1058">
        <v>0</v>
      </c>
      <c r="CE1058">
        <v>0</v>
      </c>
      <c r="CF1058">
        <v>0</v>
      </c>
      <c r="CG1058">
        <v>0</v>
      </c>
      <c r="CH1058">
        <v>0</v>
      </c>
      <c r="CI1058">
        <v>0</v>
      </c>
      <c r="CJ1058">
        <v>0</v>
      </c>
      <c r="CK1058">
        <v>0</v>
      </c>
      <c r="CL1058">
        <v>0</v>
      </c>
      <c r="CM1058">
        <v>0</v>
      </c>
      <c r="CN1058">
        <v>0</v>
      </c>
      <c r="CO1058">
        <v>0</v>
      </c>
      <c r="CP1058">
        <v>0</v>
      </c>
      <c r="CQ1058">
        <v>0</v>
      </c>
      <c r="CR1058">
        <v>0</v>
      </c>
      <c r="CS1058">
        <v>0</v>
      </c>
      <c r="CT1058">
        <v>0</v>
      </c>
      <c r="CU1058">
        <v>0</v>
      </c>
      <c r="CV1058">
        <v>0</v>
      </c>
      <c r="CW1058">
        <v>0</v>
      </c>
      <c r="CX1058">
        <v>0</v>
      </c>
      <c r="CY1058">
        <v>0</v>
      </c>
      <c r="CZ1058">
        <v>0</v>
      </c>
      <c r="DA1058">
        <v>0</v>
      </c>
      <c r="DB1058">
        <v>0</v>
      </c>
      <c r="DC1058">
        <v>0</v>
      </c>
      <c r="DD1058">
        <v>0</v>
      </c>
      <c r="DE1058">
        <v>0</v>
      </c>
      <c r="DF1058">
        <v>0</v>
      </c>
      <c r="DG1058">
        <v>0</v>
      </c>
      <c r="DH1058">
        <v>0</v>
      </c>
      <c r="DI1058">
        <v>0</v>
      </c>
      <c r="DJ1058">
        <v>0</v>
      </c>
      <c r="DK1058">
        <v>0</v>
      </c>
      <c r="DL1058">
        <v>0</v>
      </c>
      <c r="DM1058">
        <v>0</v>
      </c>
      <c r="DN1058">
        <v>0</v>
      </c>
      <c r="DO1058">
        <v>0</v>
      </c>
      <c r="DP1058">
        <v>0</v>
      </c>
      <c r="DQ1058">
        <v>0</v>
      </c>
    </row>
    <row r="1059" spans="1:121" x14ac:dyDescent="0.25">
      <c r="A1059" t="s">
        <v>3086</v>
      </c>
      <c r="B1059" t="s">
        <v>136</v>
      </c>
      <c r="C1059" t="s">
        <v>137</v>
      </c>
      <c r="D1059">
        <v>20</v>
      </c>
      <c r="E1059" t="s">
        <v>138</v>
      </c>
      <c r="F1059" t="s">
        <v>3085</v>
      </c>
      <c r="G1059" t="s">
        <v>3087</v>
      </c>
      <c r="H1059" t="s">
        <v>166</v>
      </c>
      <c r="I1059" t="s">
        <v>142</v>
      </c>
      <c r="J1059" s="66">
        <v>200011310212801</v>
      </c>
      <c r="K1059" t="s">
        <v>143</v>
      </c>
      <c r="L1059">
        <v>6</v>
      </c>
      <c r="M1059" s="65">
        <v>45663</v>
      </c>
      <c r="N1059" t="s">
        <v>207</v>
      </c>
      <c r="O1059" t="s">
        <v>208</v>
      </c>
      <c r="P1059" t="s">
        <v>207</v>
      </c>
      <c r="Q1059" t="s">
        <v>208</v>
      </c>
      <c r="R1059">
        <v>1</v>
      </c>
      <c r="S1059" t="s">
        <v>146</v>
      </c>
      <c r="T1059" t="s">
        <v>147</v>
      </c>
      <c r="U1059" t="s">
        <v>148</v>
      </c>
      <c r="V1059" t="s">
        <v>149</v>
      </c>
      <c r="W1059" t="s">
        <v>150</v>
      </c>
      <c r="X1059">
        <v>1500</v>
      </c>
      <c r="Y1059" t="s">
        <v>264</v>
      </c>
      <c r="Z1059" t="s">
        <v>152</v>
      </c>
      <c r="AA1059" t="s">
        <v>153</v>
      </c>
      <c r="AB1059" t="s">
        <v>154</v>
      </c>
      <c r="AC1059" t="s">
        <v>155</v>
      </c>
      <c r="AF1059" t="s">
        <v>188</v>
      </c>
      <c r="AG1059" t="s">
        <v>189</v>
      </c>
      <c r="AP1059" t="s">
        <v>158</v>
      </c>
      <c r="AQ1059" t="s">
        <v>159</v>
      </c>
      <c r="AR1059">
        <v>2025</v>
      </c>
      <c r="AS1059">
        <v>12</v>
      </c>
      <c r="AT1059" s="65">
        <v>45669</v>
      </c>
      <c r="AU1059" t="s">
        <v>160</v>
      </c>
      <c r="AV1059" t="s">
        <v>161</v>
      </c>
      <c r="AW1059" t="s">
        <v>162</v>
      </c>
      <c r="AX1059">
        <v>96557.14</v>
      </c>
      <c r="AY1059">
        <v>0</v>
      </c>
      <c r="AZ1059">
        <v>0</v>
      </c>
      <c r="BA1059">
        <v>0</v>
      </c>
      <c r="BB1059">
        <v>0</v>
      </c>
      <c r="BC1059">
        <v>0</v>
      </c>
      <c r="BD1059">
        <v>0</v>
      </c>
      <c r="BE1059">
        <v>0</v>
      </c>
      <c r="BF1059">
        <v>0</v>
      </c>
      <c r="BG1059">
        <v>0</v>
      </c>
      <c r="BH1059">
        <v>0</v>
      </c>
      <c r="BI1059">
        <v>0</v>
      </c>
      <c r="BJ1059">
        <v>2771.18</v>
      </c>
      <c r="BK1059">
        <v>3222.1</v>
      </c>
      <c r="BL1059">
        <v>2935.34</v>
      </c>
      <c r="BM1059">
        <v>0</v>
      </c>
      <c r="BN1059">
        <v>0</v>
      </c>
      <c r="BO1059">
        <v>0</v>
      </c>
      <c r="BP1059">
        <v>0</v>
      </c>
      <c r="BQ1059">
        <v>0</v>
      </c>
      <c r="BR1059">
        <v>0</v>
      </c>
      <c r="BS1059">
        <v>0</v>
      </c>
      <c r="BT1059">
        <v>0</v>
      </c>
      <c r="BU1059">
        <v>0</v>
      </c>
      <c r="BV1059">
        <v>0</v>
      </c>
      <c r="BW1059">
        <v>0</v>
      </c>
      <c r="BX1059">
        <v>0</v>
      </c>
      <c r="BY1059">
        <v>0</v>
      </c>
      <c r="BZ1059">
        <v>0</v>
      </c>
      <c r="CA1059">
        <v>0</v>
      </c>
      <c r="CB1059">
        <v>0</v>
      </c>
      <c r="CC1059">
        <v>0</v>
      </c>
      <c r="CD1059">
        <v>0</v>
      </c>
      <c r="CE1059">
        <v>0</v>
      </c>
      <c r="CF1059">
        <v>0</v>
      </c>
      <c r="CG1059">
        <v>0</v>
      </c>
      <c r="CH1059">
        <v>0</v>
      </c>
      <c r="CI1059">
        <v>0</v>
      </c>
      <c r="CJ1059">
        <v>0</v>
      </c>
      <c r="CK1059">
        <v>0</v>
      </c>
      <c r="CL1059">
        <v>0</v>
      </c>
      <c r="CM1059">
        <v>0</v>
      </c>
      <c r="CN1059">
        <v>0</v>
      </c>
      <c r="CO1059">
        <v>0</v>
      </c>
      <c r="CP1059">
        <v>0</v>
      </c>
      <c r="CQ1059">
        <v>0</v>
      </c>
      <c r="CR1059">
        <v>0</v>
      </c>
      <c r="CS1059">
        <v>0</v>
      </c>
      <c r="CT1059">
        <v>0</v>
      </c>
      <c r="CU1059">
        <v>0</v>
      </c>
      <c r="CV1059">
        <v>0</v>
      </c>
      <c r="CW1059">
        <v>0</v>
      </c>
      <c r="CX1059">
        <v>0</v>
      </c>
      <c r="CY1059">
        <v>0</v>
      </c>
      <c r="CZ1059">
        <v>0</v>
      </c>
      <c r="DA1059">
        <v>0</v>
      </c>
      <c r="DB1059">
        <v>0</v>
      </c>
      <c r="DC1059">
        <v>0</v>
      </c>
      <c r="DD1059">
        <v>0</v>
      </c>
      <c r="DE1059">
        <v>0</v>
      </c>
      <c r="DF1059">
        <v>0</v>
      </c>
      <c r="DG1059">
        <v>0</v>
      </c>
      <c r="DH1059">
        <v>0</v>
      </c>
      <c r="DI1059">
        <v>0</v>
      </c>
      <c r="DJ1059">
        <v>0</v>
      </c>
      <c r="DK1059">
        <v>0</v>
      </c>
      <c r="DL1059">
        <v>0</v>
      </c>
      <c r="DM1059">
        <v>0</v>
      </c>
      <c r="DN1059">
        <v>0</v>
      </c>
      <c r="DO1059">
        <v>0</v>
      </c>
      <c r="DP1059">
        <v>0</v>
      </c>
      <c r="DQ1059">
        <v>0</v>
      </c>
    </row>
    <row r="1060" spans="1:121" x14ac:dyDescent="0.25">
      <c r="A1060" t="s">
        <v>3089</v>
      </c>
      <c r="B1060" t="s">
        <v>136</v>
      </c>
      <c r="C1060" t="s">
        <v>137</v>
      </c>
      <c r="D1060">
        <v>403</v>
      </c>
      <c r="E1060" t="s">
        <v>138</v>
      </c>
      <c r="F1060" t="s">
        <v>3088</v>
      </c>
      <c r="G1060" t="s">
        <v>1716</v>
      </c>
      <c r="H1060" t="s">
        <v>166</v>
      </c>
      <c r="I1060" t="s">
        <v>142</v>
      </c>
      <c r="J1060" s="66">
        <v>200019605662089</v>
      </c>
      <c r="K1060" t="s">
        <v>143</v>
      </c>
      <c r="L1060">
        <v>3</v>
      </c>
      <c r="M1060" s="65">
        <v>45663</v>
      </c>
      <c r="N1060" t="s">
        <v>200</v>
      </c>
      <c r="O1060" t="s">
        <v>201</v>
      </c>
      <c r="P1060" t="s">
        <v>200</v>
      </c>
      <c r="Q1060" t="s">
        <v>201</v>
      </c>
      <c r="R1060">
        <v>1</v>
      </c>
      <c r="S1060" t="s">
        <v>146</v>
      </c>
      <c r="T1060" t="s">
        <v>147</v>
      </c>
      <c r="U1060" t="s">
        <v>148</v>
      </c>
      <c r="V1060" t="s">
        <v>149</v>
      </c>
      <c r="W1060" t="s">
        <v>150</v>
      </c>
      <c r="X1060">
        <v>3978</v>
      </c>
      <c r="Y1060" t="s">
        <v>228</v>
      </c>
      <c r="Z1060" t="s">
        <v>193</v>
      </c>
      <c r="AA1060" t="s">
        <v>194</v>
      </c>
      <c r="AB1060" t="s">
        <v>195</v>
      </c>
      <c r="AC1060" t="s">
        <v>196</v>
      </c>
      <c r="AF1060" t="s">
        <v>156</v>
      </c>
      <c r="AG1060" t="s">
        <v>157</v>
      </c>
      <c r="AP1060" t="s">
        <v>158</v>
      </c>
      <c r="AQ1060" t="s">
        <v>159</v>
      </c>
      <c r="AR1060">
        <v>2025</v>
      </c>
      <c r="AS1060">
        <v>12</v>
      </c>
      <c r="AT1060" s="65">
        <v>45669</v>
      </c>
      <c r="AU1060" t="s">
        <v>160</v>
      </c>
      <c r="AV1060" t="s">
        <v>161</v>
      </c>
      <c r="AW1060" t="s">
        <v>162</v>
      </c>
      <c r="AX1060">
        <v>75000</v>
      </c>
      <c r="AY1060">
        <v>0</v>
      </c>
      <c r="AZ1060">
        <v>0</v>
      </c>
      <c r="BA1060">
        <v>0</v>
      </c>
      <c r="BB1060">
        <v>0</v>
      </c>
      <c r="BC1060">
        <v>0</v>
      </c>
      <c r="BD1060">
        <v>0</v>
      </c>
      <c r="BE1060">
        <v>0</v>
      </c>
      <c r="BF1060">
        <v>0</v>
      </c>
      <c r="BG1060">
        <v>0</v>
      </c>
      <c r="BH1060">
        <v>0</v>
      </c>
      <c r="BI1060">
        <v>0</v>
      </c>
      <c r="BJ1060">
        <v>2152.5</v>
      </c>
      <c r="BK1060">
        <v>6309.38</v>
      </c>
      <c r="BL1060">
        <v>2280</v>
      </c>
      <c r="BM1060">
        <v>0</v>
      </c>
      <c r="BN1060">
        <v>0</v>
      </c>
      <c r="BO1060">
        <v>0</v>
      </c>
      <c r="BP1060">
        <v>0</v>
      </c>
      <c r="BQ1060">
        <v>0</v>
      </c>
      <c r="BR1060">
        <v>0</v>
      </c>
      <c r="BS1060">
        <v>0</v>
      </c>
      <c r="BT1060">
        <v>0</v>
      </c>
      <c r="BU1060">
        <v>0</v>
      </c>
      <c r="BV1060">
        <v>0</v>
      </c>
      <c r="BW1060">
        <v>0</v>
      </c>
      <c r="BX1060">
        <v>0</v>
      </c>
      <c r="BY1060">
        <v>0</v>
      </c>
      <c r="BZ1060">
        <v>0</v>
      </c>
      <c r="CA1060">
        <v>0</v>
      </c>
      <c r="CB1060">
        <v>0</v>
      </c>
      <c r="CC1060">
        <v>0</v>
      </c>
      <c r="CD1060">
        <v>0</v>
      </c>
      <c r="CE1060">
        <v>0</v>
      </c>
      <c r="CF1060">
        <v>0</v>
      </c>
      <c r="CG1060">
        <v>0</v>
      </c>
      <c r="CH1060">
        <v>0</v>
      </c>
      <c r="CI1060">
        <v>0</v>
      </c>
      <c r="CJ1060">
        <v>0</v>
      </c>
      <c r="CK1060">
        <v>0</v>
      </c>
      <c r="CL1060">
        <v>0</v>
      </c>
      <c r="CM1060">
        <v>0</v>
      </c>
      <c r="CN1060">
        <v>0</v>
      </c>
      <c r="CO1060">
        <v>0</v>
      </c>
      <c r="CP1060">
        <v>0</v>
      </c>
      <c r="CQ1060">
        <v>0</v>
      </c>
      <c r="CR1060">
        <v>0</v>
      </c>
      <c r="CS1060">
        <v>0</v>
      </c>
      <c r="CT1060">
        <v>0</v>
      </c>
      <c r="CU1060">
        <v>0</v>
      </c>
      <c r="CV1060">
        <v>0</v>
      </c>
      <c r="CW1060">
        <v>0</v>
      </c>
      <c r="CX1060">
        <v>0</v>
      </c>
      <c r="CY1060">
        <v>0</v>
      </c>
      <c r="CZ1060">
        <v>0</v>
      </c>
      <c r="DA1060">
        <v>0</v>
      </c>
      <c r="DB1060">
        <v>0</v>
      </c>
      <c r="DC1060">
        <v>0</v>
      </c>
      <c r="DD1060">
        <v>0</v>
      </c>
      <c r="DE1060">
        <v>0</v>
      </c>
      <c r="DF1060">
        <v>0</v>
      </c>
      <c r="DG1060">
        <v>0</v>
      </c>
      <c r="DH1060">
        <v>0</v>
      </c>
      <c r="DI1060">
        <v>0</v>
      </c>
      <c r="DJ1060">
        <v>0</v>
      </c>
      <c r="DK1060">
        <v>0</v>
      </c>
      <c r="DL1060">
        <v>0</v>
      </c>
      <c r="DM1060">
        <v>0</v>
      </c>
      <c r="DN1060">
        <v>0</v>
      </c>
      <c r="DO1060">
        <v>0</v>
      </c>
      <c r="DP1060">
        <v>0</v>
      </c>
      <c r="DQ1060">
        <v>0</v>
      </c>
    </row>
    <row r="1061" spans="1:121" x14ac:dyDescent="0.25">
      <c r="A1061" t="s">
        <v>3091</v>
      </c>
      <c r="B1061" t="s">
        <v>136</v>
      </c>
      <c r="C1061" t="s">
        <v>137</v>
      </c>
      <c r="D1061">
        <v>54</v>
      </c>
      <c r="E1061" t="s">
        <v>138</v>
      </c>
      <c r="F1061" t="s">
        <v>3090</v>
      </c>
      <c r="G1061" t="s">
        <v>3092</v>
      </c>
      <c r="H1061" t="s">
        <v>141</v>
      </c>
      <c r="I1061" t="s">
        <v>142</v>
      </c>
      <c r="J1061" s="66">
        <v>200019605578970</v>
      </c>
      <c r="K1061" t="s">
        <v>143</v>
      </c>
      <c r="L1061">
        <v>3</v>
      </c>
      <c r="M1061" s="65">
        <v>45663</v>
      </c>
      <c r="N1061" t="s">
        <v>293</v>
      </c>
      <c r="O1061" t="s">
        <v>294</v>
      </c>
      <c r="P1061" t="s">
        <v>293</v>
      </c>
      <c r="Q1061" t="s">
        <v>294</v>
      </c>
      <c r="R1061">
        <v>1</v>
      </c>
      <c r="S1061" t="s">
        <v>146</v>
      </c>
      <c r="T1061" t="s">
        <v>147</v>
      </c>
      <c r="U1061" t="s">
        <v>148</v>
      </c>
      <c r="V1061" t="s">
        <v>149</v>
      </c>
      <c r="W1061" t="s">
        <v>150</v>
      </c>
      <c r="X1061">
        <v>3306</v>
      </c>
      <c r="Y1061" t="s">
        <v>202</v>
      </c>
      <c r="Z1061" t="s">
        <v>152</v>
      </c>
      <c r="AA1061" t="s">
        <v>153</v>
      </c>
      <c r="AB1061" t="s">
        <v>154</v>
      </c>
      <c r="AC1061" t="s">
        <v>155</v>
      </c>
      <c r="AF1061" t="s">
        <v>188</v>
      </c>
      <c r="AG1061" t="s">
        <v>189</v>
      </c>
      <c r="AP1061" t="s">
        <v>158</v>
      </c>
      <c r="AQ1061" t="s">
        <v>159</v>
      </c>
      <c r="AR1061">
        <v>2025</v>
      </c>
      <c r="AS1061">
        <v>12</v>
      </c>
      <c r="AT1061" s="65">
        <v>45669</v>
      </c>
      <c r="AU1061" t="s">
        <v>160</v>
      </c>
      <c r="AV1061" t="s">
        <v>161</v>
      </c>
      <c r="AW1061" t="s">
        <v>162</v>
      </c>
      <c r="AX1061">
        <v>40000</v>
      </c>
      <c r="AY1061">
        <v>0</v>
      </c>
      <c r="AZ1061">
        <v>0</v>
      </c>
      <c r="BA1061">
        <v>0</v>
      </c>
      <c r="BB1061">
        <v>0</v>
      </c>
      <c r="BC1061">
        <v>0</v>
      </c>
      <c r="BD1061">
        <v>0</v>
      </c>
      <c r="BE1061">
        <v>0</v>
      </c>
      <c r="BF1061">
        <v>0</v>
      </c>
      <c r="BG1061">
        <v>0</v>
      </c>
      <c r="BH1061">
        <v>0</v>
      </c>
      <c r="BI1061">
        <v>0</v>
      </c>
      <c r="BJ1061">
        <v>1148</v>
      </c>
      <c r="BK1061">
        <v>442.65</v>
      </c>
      <c r="BL1061">
        <v>1216</v>
      </c>
      <c r="BM1061">
        <v>0</v>
      </c>
      <c r="BN1061">
        <v>0</v>
      </c>
      <c r="BO1061">
        <v>0</v>
      </c>
      <c r="BP1061">
        <v>0</v>
      </c>
      <c r="BQ1061">
        <v>0</v>
      </c>
      <c r="BR1061">
        <v>0</v>
      </c>
      <c r="BS1061">
        <v>0</v>
      </c>
      <c r="BT1061">
        <v>0</v>
      </c>
      <c r="BU1061">
        <v>0</v>
      </c>
      <c r="BV1061">
        <v>0</v>
      </c>
      <c r="BW1061">
        <v>0</v>
      </c>
      <c r="BX1061">
        <v>0</v>
      </c>
      <c r="BY1061">
        <v>0</v>
      </c>
      <c r="BZ1061">
        <v>0</v>
      </c>
      <c r="CA1061">
        <v>0</v>
      </c>
      <c r="CB1061">
        <v>0</v>
      </c>
      <c r="CC1061">
        <v>0</v>
      </c>
      <c r="CD1061">
        <v>0</v>
      </c>
      <c r="CE1061">
        <v>0</v>
      </c>
      <c r="CF1061">
        <v>0</v>
      </c>
      <c r="CG1061">
        <v>0</v>
      </c>
      <c r="CH1061">
        <v>0</v>
      </c>
      <c r="CI1061">
        <v>0</v>
      </c>
      <c r="CJ1061">
        <v>0</v>
      </c>
      <c r="CK1061">
        <v>0</v>
      </c>
      <c r="CL1061">
        <v>0</v>
      </c>
      <c r="CM1061">
        <v>0</v>
      </c>
      <c r="CN1061">
        <v>0</v>
      </c>
      <c r="CO1061">
        <v>0</v>
      </c>
      <c r="CP1061">
        <v>0</v>
      </c>
      <c r="CQ1061">
        <v>0</v>
      </c>
      <c r="CR1061">
        <v>0</v>
      </c>
      <c r="CS1061">
        <v>0</v>
      </c>
      <c r="CT1061">
        <v>0</v>
      </c>
      <c r="CU1061">
        <v>0</v>
      </c>
      <c r="CV1061">
        <v>0</v>
      </c>
      <c r="CW1061">
        <v>0</v>
      </c>
      <c r="CX1061">
        <v>0</v>
      </c>
      <c r="CY1061">
        <v>0</v>
      </c>
      <c r="CZ1061">
        <v>0</v>
      </c>
      <c r="DA1061">
        <v>0</v>
      </c>
      <c r="DB1061">
        <v>0</v>
      </c>
      <c r="DC1061">
        <v>0</v>
      </c>
      <c r="DD1061">
        <v>0</v>
      </c>
      <c r="DE1061">
        <v>0</v>
      </c>
      <c r="DF1061">
        <v>0</v>
      </c>
      <c r="DG1061">
        <v>0</v>
      </c>
      <c r="DH1061">
        <v>0</v>
      </c>
      <c r="DI1061">
        <v>0</v>
      </c>
      <c r="DJ1061">
        <v>0</v>
      </c>
      <c r="DK1061">
        <v>0</v>
      </c>
      <c r="DL1061">
        <v>0</v>
      </c>
      <c r="DM1061">
        <v>0</v>
      </c>
      <c r="DN1061">
        <v>0</v>
      </c>
      <c r="DO1061">
        <v>0</v>
      </c>
      <c r="DP1061">
        <v>0</v>
      </c>
      <c r="DQ1061">
        <v>0</v>
      </c>
    </row>
    <row r="1062" spans="1:121" x14ac:dyDescent="0.25">
      <c r="A1062" t="s">
        <v>3094</v>
      </c>
      <c r="B1062" t="s">
        <v>136</v>
      </c>
      <c r="C1062" t="s">
        <v>137</v>
      </c>
      <c r="D1062">
        <v>4</v>
      </c>
      <c r="E1062" t="s">
        <v>138</v>
      </c>
      <c r="F1062" t="s">
        <v>3093</v>
      </c>
      <c r="G1062" s="65">
        <v>22589</v>
      </c>
      <c r="H1062" t="s">
        <v>166</v>
      </c>
      <c r="I1062" t="s">
        <v>206</v>
      </c>
      <c r="J1062" s="66">
        <v>200019605226832</v>
      </c>
      <c r="K1062" t="s">
        <v>143</v>
      </c>
      <c r="L1062">
        <v>6</v>
      </c>
      <c r="M1062" s="65">
        <v>45663</v>
      </c>
      <c r="N1062" t="s">
        <v>185</v>
      </c>
      <c r="O1062" t="s">
        <v>186</v>
      </c>
      <c r="P1062" t="s">
        <v>185</v>
      </c>
      <c r="Q1062" t="s">
        <v>186</v>
      </c>
      <c r="R1062">
        <v>1</v>
      </c>
      <c r="S1062" t="s">
        <v>146</v>
      </c>
      <c r="T1062" t="s">
        <v>147</v>
      </c>
      <c r="U1062" t="s">
        <v>148</v>
      </c>
      <c r="V1062" t="s">
        <v>149</v>
      </c>
      <c r="W1062" t="s">
        <v>150</v>
      </c>
      <c r="X1062">
        <v>1170</v>
      </c>
      <c r="Y1062" t="s">
        <v>242</v>
      </c>
      <c r="Z1062" t="s">
        <v>152</v>
      </c>
      <c r="AA1062" t="s">
        <v>153</v>
      </c>
      <c r="AB1062" t="s">
        <v>154</v>
      </c>
      <c r="AC1062" t="s">
        <v>155</v>
      </c>
      <c r="AF1062" t="s">
        <v>188</v>
      </c>
      <c r="AG1062" t="s">
        <v>189</v>
      </c>
      <c r="AP1062" t="s">
        <v>158</v>
      </c>
      <c r="AQ1062" t="s">
        <v>159</v>
      </c>
      <c r="AR1062">
        <v>2025</v>
      </c>
      <c r="AS1062">
        <v>12</v>
      </c>
      <c r="AT1062" s="65">
        <v>45669</v>
      </c>
      <c r="AU1062" t="s">
        <v>160</v>
      </c>
      <c r="AV1062" t="s">
        <v>161</v>
      </c>
      <c r="AW1062" t="s">
        <v>162</v>
      </c>
      <c r="AX1062">
        <v>180000</v>
      </c>
      <c r="AY1062">
        <v>0</v>
      </c>
      <c r="AZ1062">
        <v>0</v>
      </c>
      <c r="BA1062">
        <v>0</v>
      </c>
      <c r="BB1062">
        <v>0</v>
      </c>
      <c r="BC1062">
        <v>0</v>
      </c>
      <c r="BD1062">
        <v>0</v>
      </c>
      <c r="BE1062">
        <v>0</v>
      </c>
      <c r="BF1062">
        <v>0</v>
      </c>
      <c r="BG1062">
        <v>0</v>
      </c>
      <c r="BH1062">
        <v>0</v>
      </c>
      <c r="BI1062">
        <v>0</v>
      </c>
      <c r="BJ1062">
        <v>5166</v>
      </c>
      <c r="BK1062">
        <v>19506.240000000002</v>
      </c>
      <c r="BL1062">
        <v>5472</v>
      </c>
      <c r="BM1062">
        <v>0</v>
      </c>
      <c r="BN1062">
        <v>0</v>
      </c>
      <c r="BO1062">
        <v>0</v>
      </c>
      <c r="BP1062">
        <v>0</v>
      </c>
      <c r="BQ1062">
        <v>0</v>
      </c>
      <c r="BR1062">
        <v>0</v>
      </c>
      <c r="BS1062">
        <v>0</v>
      </c>
      <c r="BT1062">
        <v>0</v>
      </c>
      <c r="BU1062">
        <v>0</v>
      </c>
      <c r="BV1062">
        <v>0</v>
      </c>
      <c r="BW1062">
        <v>0</v>
      </c>
      <c r="BX1062">
        <v>0</v>
      </c>
      <c r="BY1062">
        <v>0</v>
      </c>
      <c r="BZ1062">
        <v>0</v>
      </c>
      <c r="CA1062">
        <v>0</v>
      </c>
      <c r="CB1062">
        <v>0</v>
      </c>
      <c r="CC1062">
        <v>0</v>
      </c>
      <c r="CD1062">
        <v>0</v>
      </c>
      <c r="CE1062">
        <v>0</v>
      </c>
      <c r="CF1062">
        <v>0</v>
      </c>
      <c r="CG1062">
        <v>0</v>
      </c>
      <c r="CH1062">
        <v>0</v>
      </c>
      <c r="CI1062">
        <v>0</v>
      </c>
      <c r="CJ1062">
        <v>0</v>
      </c>
      <c r="CK1062">
        <v>0</v>
      </c>
      <c r="CL1062">
        <v>0</v>
      </c>
      <c r="CM1062">
        <v>0</v>
      </c>
      <c r="CN1062">
        <v>0</v>
      </c>
      <c r="CO1062">
        <v>0</v>
      </c>
      <c r="CP1062">
        <v>0</v>
      </c>
      <c r="CQ1062">
        <v>0</v>
      </c>
      <c r="CR1062">
        <v>0</v>
      </c>
      <c r="CS1062">
        <v>0</v>
      </c>
      <c r="CT1062">
        <v>0</v>
      </c>
      <c r="CU1062">
        <v>0</v>
      </c>
      <c r="CV1062">
        <v>0</v>
      </c>
      <c r="CW1062">
        <v>0</v>
      </c>
      <c r="CX1062">
        <v>0</v>
      </c>
      <c r="CY1062">
        <v>0</v>
      </c>
      <c r="CZ1062">
        <v>0</v>
      </c>
      <c r="DA1062">
        <v>0</v>
      </c>
      <c r="DB1062">
        <v>0</v>
      </c>
      <c r="DC1062">
        <v>0</v>
      </c>
      <c r="DD1062">
        <v>0</v>
      </c>
      <c r="DE1062">
        <v>0</v>
      </c>
      <c r="DF1062">
        <v>0</v>
      </c>
      <c r="DG1062">
        <v>0</v>
      </c>
      <c r="DH1062">
        <v>0</v>
      </c>
      <c r="DI1062">
        <v>0</v>
      </c>
      <c r="DJ1062">
        <v>0</v>
      </c>
      <c r="DK1062">
        <v>0</v>
      </c>
      <c r="DL1062">
        <v>0</v>
      </c>
      <c r="DM1062">
        <v>0</v>
      </c>
      <c r="DN1062">
        <v>0</v>
      </c>
      <c r="DO1062">
        <v>0</v>
      </c>
      <c r="DP1062">
        <v>0</v>
      </c>
      <c r="DQ1062">
        <v>0</v>
      </c>
    </row>
    <row r="1063" spans="1:121" x14ac:dyDescent="0.25">
      <c r="A1063" t="s">
        <v>3096</v>
      </c>
      <c r="B1063" t="s">
        <v>136</v>
      </c>
      <c r="C1063" t="s">
        <v>137</v>
      </c>
      <c r="D1063">
        <v>231</v>
      </c>
      <c r="E1063" t="s">
        <v>138</v>
      </c>
      <c r="F1063" t="s">
        <v>3095</v>
      </c>
      <c r="G1063" s="65">
        <v>31048</v>
      </c>
      <c r="H1063" t="s">
        <v>166</v>
      </c>
      <c r="I1063" t="s">
        <v>142</v>
      </c>
      <c r="J1063" s="66">
        <v>200019606323151</v>
      </c>
      <c r="K1063" t="s">
        <v>143</v>
      </c>
      <c r="L1063">
        <v>4</v>
      </c>
      <c r="M1063" s="65">
        <v>45663</v>
      </c>
      <c r="N1063" t="s">
        <v>200</v>
      </c>
      <c r="O1063" t="s">
        <v>201</v>
      </c>
      <c r="P1063" t="s">
        <v>200</v>
      </c>
      <c r="Q1063" t="s">
        <v>201</v>
      </c>
      <c r="R1063">
        <v>1</v>
      </c>
      <c r="S1063" t="s">
        <v>146</v>
      </c>
      <c r="T1063" t="s">
        <v>147</v>
      </c>
      <c r="U1063" t="s">
        <v>148</v>
      </c>
      <c r="V1063" t="s">
        <v>149</v>
      </c>
      <c r="W1063" t="s">
        <v>150</v>
      </c>
      <c r="X1063">
        <v>2210</v>
      </c>
      <c r="Y1063" t="s">
        <v>170</v>
      </c>
      <c r="AB1063" t="s">
        <v>154</v>
      </c>
      <c r="AC1063" t="s">
        <v>155</v>
      </c>
      <c r="AP1063" t="s">
        <v>158</v>
      </c>
      <c r="AQ1063" t="s">
        <v>159</v>
      </c>
      <c r="AR1063">
        <v>2025</v>
      </c>
      <c r="AS1063">
        <v>12</v>
      </c>
      <c r="AT1063" s="65">
        <v>45669</v>
      </c>
      <c r="AU1063" t="s">
        <v>160</v>
      </c>
      <c r="AV1063" t="s">
        <v>161</v>
      </c>
      <c r="AW1063" t="s">
        <v>162</v>
      </c>
      <c r="AX1063">
        <v>70000</v>
      </c>
      <c r="AY1063">
        <v>0</v>
      </c>
      <c r="AZ1063">
        <v>0</v>
      </c>
      <c r="BA1063">
        <v>0</v>
      </c>
      <c r="BB1063">
        <v>0</v>
      </c>
      <c r="BC1063">
        <v>0</v>
      </c>
      <c r="BD1063">
        <v>0</v>
      </c>
      <c r="BE1063">
        <v>0</v>
      </c>
      <c r="BF1063">
        <v>0</v>
      </c>
      <c r="BG1063">
        <v>0</v>
      </c>
      <c r="BH1063">
        <v>0</v>
      </c>
      <c r="BI1063">
        <v>0</v>
      </c>
      <c r="BJ1063">
        <v>2009</v>
      </c>
      <c r="BK1063">
        <v>5368.48</v>
      </c>
      <c r="BL1063">
        <v>2128</v>
      </c>
      <c r="BM1063">
        <v>0</v>
      </c>
      <c r="BN1063">
        <v>0</v>
      </c>
      <c r="BO1063">
        <v>0</v>
      </c>
      <c r="BP1063">
        <v>0</v>
      </c>
      <c r="BQ1063">
        <v>0</v>
      </c>
      <c r="BR1063">
        <v>0</v>
      </c>
      <c r="BS1063">
        <v>0</v>
      </c>
      <c r="BT1063">
        <v>0</v>
      </c>
      <c r="BU1063">
        <v>0</v>
      </c>
      <c r="BV1063">
        <v>0</v>
      </c>
      <c r="BW1063">
        <v>0</v>
      </c>
      <c r="BX1063">
        <v>0</v>
      </c>
      <c r="BY1063">
        <v>0</v>
      </c>
      <c r="BZ1063">
        <v>0</v>
      </c>
      <c r="CA1063">
        <v>0</v>
      </c>
      <c r="CB1063">
        <v>0</v>
      </c>
      <c r="CC1063">
        <v>0</v>
      </c>
      <c r="CD1063">
        <v>0</v>
      </c>
      <c r="CE1063">
        <v>0</v>
      </c>
      <c r="CF1063">
        <v>0</v>
      </c>
      <c r="CG1063">
        <v>0</v>
      </c>
      <c r="CH1063">
        <v>0</v>
      </c>
      <c r="CI1063">
        <v>0</v>
      </c>
      <c r="CJ1063">
        <v>0</v>
      </c>
      <c r="CK1063">
        <v>0</v>
      </c>
      <c r="CL1063">
        <v>0</v>
      </c>
      <c r="CM1063">
        <v>0</v>
      </c>
      <c r="CN1063">
        <v>0</v>
      </c>
      <c r="CO1063">
        <v>0</v>
      </c>
      <c r="CP1063">
        <v>0</v>
      </c>
      <c r="CQ1063">
        <v>0</v>
      </c>
      <c r="CR1063">
        <v>0</v>
      </c>
      <c r="CS1063">
        <v>0</v>
      </c>
      <c r="CT1063">
        <v>0</v>
      </c>
      <c r="CU1063">
        <v>0</v>
      </c>
      <c r="CV1063">
        <v>0</v>
      </c>
      <c r="CW1063">
        <v>0</v>
      </c>
      <c r="CX1063">
        <v>0</v>
      </c>
      <c r="CY1063">
        <v>0</v>
      </c>
      <c r="CZ1063">
        <v>0</v>
      </c>
      <c r="DA1063">
        <v>0</v>
      </c>
      <c r="DB1063">
        <v>0</v>
      </c>
      <c r="DC1063">
        <v>0</v>
      </c>
      <c r="DD1063">
        <v>0</v>
      </c>
      <c r="DE1063">
        <v>0</v>
      </c>
      <c r="DF1063">
        <v>0</v>
      </c>
      <c r="DG1063">
        <v>0</v>
      </c>
      <c r="DH1063">
        <v>0</v>
      </c>
      <c r="DI1063">
        <v>0</v>
      </c>
      <c r="DJ1063">
        <v>0</v>
      </c>
      <c r="DK1063">
        <v>0</v>
      </c>
      <c r="DL1063">
        <v>0</v>
      </c>
      <c r="DM1063">
        <v>0</v>
      </c>
      <c r="DN1063">
        <v>0</v>
      </c>
      <c r="DO1063">
        <v>0</v>
      </c>
      <c r="DP1063">
        <v>0</v>
      </c>
      <c r="DQ1063">
        <v>0</v>
      </c>
    </row>
    <row r="1064" spans="1:121" x14ac:dyDescent="0.25">
      <c r="A1064" t="s">
        <v>3098</v>
      </c>
      <c r="B1064" t="s">
        <v>136</v>
      </c>
      <c r="C1064" t="s">
        <v>137</v>
      </c>
      <c r="D1064">
        <v>2</v>
      </c>
      <c r="E1064" t="s">
        <v>138</v>
      </c>
      <c r="F1064" t="s">
        <v>3097</v>
      </c>
      <c r="G1064" t="s">
        <v>3099</v>
      </c>
      <c r="H1064" t="s">
        <v>141</v>
      </c>
      <c r="I1064" t="s">
        <v>142</v>
      </c>
      <c r="J1064" s="66">
        <v>200010131133206</v>
      </c>
      <c r="K1064" t="s">
        <v>143</v>
      </c>
      <c r="L1064">
        <v>5</v>
      </c>
      <c r="M1064" s="65">
        <v>45663</v>
      </c>
      <c r="N1064" t="s">
        <v>231</v>
      </c>
      <c r="O1064" t="s">
        <v>232</v>
      </c>
      <c r="P1064" t="s">
        <v>231</v>
      </c>
      <c r="Q1064" t="s">
        <v>232</v>
      </c>
      <c r="R1064">
        <v>1</v>
      </c>
      <c r="S1064" t="s">
        <v>146</v>
      </c>
      <c r="T1064" t="s">
        <v>147</v>
      </c>
      <c r="U1064" t="s">
        <v>148</v>
      </c>
      <c r="V1064" t="s">
        <v>149</v>
      </c>
      <c r="W1064" t="s">
        <v>150</v>
      </c>
      <c r="X1064">
        <v>1170</v>
      </c>
      <c r="Y1064" t="s">
        <v>242</v>
      </c>
      <c r="Z1064" t="s">
        <v>152</v>
      </c>
      <c r="AA1064" t="s">
        <v>153</v>
      </c>
      <c r="AB1064" t="s">
        <v>154</v>
      </c>
      <c r="AC1064" t="s">
        <v>155</v>
      </c>
      <c r="AF1064" t="s">
        <v>188</v>
      </c>
      <c r="AG1064" t="s">
        <v>189</v>
      </c>
      <c r="AP1064" t="s">
        <v>158</v>
      </c>
      <c r="AQ1064" t="s">
        <v>159</v>
      </c>
      <c r="AR1064">
        <v>2025</v>
      </c>
      <c r="AS1064">
        <v>12</v>
      </c>
      <c r="AT1064" s="65">
        <v>45669</v>
      </c>
      <c r="AU1064" t="s">
        <v>160</v>
      </c>
      <c r="AV1064" t="s">
        <v>161</v>
      </c>
      <c r="AW1064" t="s">
        <v>162</v>
      </c>
      <c r="AX1064">
        <v>80000</v>
      </c>
      <c r="AY1064">
        <v>0</v>
      </c>
      <c r="AZ1064">
        <v>0</v>
      </c>
      <c r="BA1064">
        <v>0</v>
      </c>
      <c r="BB1064">
        <v>0</v>
      </c>
      <c r="BC1064">
        <v>0</v>
      </c>
      <c r="BD1064">
        <v>0</v>
      </c>
      <c r="BE1064">
        <v>0</v>
      </c>
      <c r="BF1064">
        <v>0</v>
      </c>
      <c r="BG1064">
        <v>0</v>
      </c>
      <c r="BH1064">
        <v>0</v>
      </c>
      <c r="BI1064">
        <v>0</v>
      </c>
      <c r="BJ1064">
        <v>2296</v>
      </c>
      <c r="BK1064">
        <v>7400.87</v>
      </c>
      <c r="BL1064">
        <v>2432</v>
      </c>
      <c r="BM1064">
        <v>0</v>
      </c>
      <c r="BN1064">
        <v>0</v>
      </c>
      <c r="BO1064">
        <v>0</v>
      </c>
      <c r="BP1064">
        <v>0</v>
      </c>
      <c r="BQ1064">
        <v>0</v>
      </c>
      <c r="BR1064">
        <v>0</v>
      </c>
      <c r="BS1064">
        <v>0</v>
      </c>
      <c r="BT1064">
        <v>0</v>
      </c>
      <c r="BU1064">
        <v>0</v>
      </c>
      <c r="BV1064">
        <v>0</v>
      </c>
      <c r="BW1064">
        <v>0</v>
      </c>
      <c r="BX1064">
        <v>0</v>
      </c>
      <c r="BY1064">
        <v>0</v>
      </c>
      <c r="BZ1064">
        <v>0</v>
      </c>
      <c r="CA1064">
        <v>0</v>
      </c>
      <c r="CB1064">
        <v>0</v>
      </c>
      <c r="CC1064">
        <v>0</v>
      </c>
      <c r="CD1064">
        <v>0</v>
      </c>
      <c r="CE1064">
        <v>0</v>
      </c>
      <c r="CF1064">
        <v>0</v>
      </c>
      <c r="CG1064">
        <v>0</v>
      </c>
      <c r="CH1064">
        <v>0</v>
      </c>
      <c r="CI1064">
        <v>0</v>
      </c>
      <c r="CJ1064">
        <v>0</v>
      </c>
      <c r="CK1064">
        <v>0</v>
      </c>
      <c r="CL1064">
        <v>0</v>
      </c>
      <c r="CM1064">
        <v>0</v>
      </c>
      <c r="CN1064">
        <v>0</v>
      </c>
      <c r="CO1064">
        <v>0</v>
      </c>
      <c r="CP1064">
        <v>0</v>
      </c>
      <c r="CQ1064">
        <v>0</v>
      </c>
      <c r="CR1064">
        <v>0</v>
      </c>
      <c r="CS1064">
        <v>0</v>
      </c>
      <c r="CT1064">
        <v>0</v>
      </c>
      <c r="CU1064">
        <v>0</v>
      </c>
      <c r="CV1064">
        <v>0</v>
      </c>
      <c r="CW1064">
        <v>0</v>
      </c>
      <c r="CX1064">
        <v>0</v>
      </c>
      <c r="CY1064">
        <v>0</v>
      </c>
      <c r="CZ1064">
        <v>0</v>
      </c>
      <c r="DA1064">
        <v>0</v>
      </c>
      <c r="DB1064">
        <v>0</v>
      </c>
      <c r="DC1064">
        <v>0</v>
      </c>
      <c r="DD1064">
        <v>0</v>
      </c>
      <c r="DE1064">
        <v>0</v>
      </c>
      <c r="DF1064">
        <v>0</v>
      </c>
      <c r="DG1064">
        <v>0</v>
      </c>
      <c r="DH1064">
        <v>0</v>
      </c>
      <c r="DI1064">
        <v>0</v>
      </c>
      <c r="DJ1064">
        <v>0</v>
      </c>
      <c r="DK1064">
        <v>0</v>
      </c>
      <c r="DL1064">
        <v>0</v>
      </c>
      <c r="DM1064">
        <v>0</v>
      </c>
      <c r="DN1064">
        <v>0</v>
      </c>
      <c r="DO1064">
        <v>0</v>
      </c>
      <c r="DP1064">
        <v>0</v>
      </c>
      <c r="DQ1064">
        <v>0</v>
      </c>
    </row>
    <row r="1065" spans="1:121" x14ac:dyDescent="0.25">
      <c r="A1065" t="s">
        <v>3101</v>
      </c>
      <c r="B1065" t="s">
        <v>136</v>
      </c>
      <c r="C1065" t="s">
        <v>137</v>
      </c>
      <c r="D1065">
        <v>20</v>
      </c>
      <c r="E1065" t="s">
        <v>138</v>
      </c>
      <c r="F1065" t="s">
        <v>3100</v>
      </c>
      <c r="G1065" t="s">
        <v>3102</v>
      </c>
      <c r="H1065" t="s">
        <v>141</v>
      </c>
      <c r="I1065" t="s">
        <v>142</v>
      </c>
      <c r="J1065" s="66">
        <v>200019600753396</v>
      </c>
      <c r="K1065" t="s">
        <v>143</v>
      </c>
      <c r="L1065">
        <v>6</v>
      </c>
      <c r="M1065" s="65">
        <v>45663</v>
      </c>
      <c r="N1065" t="s">
        <v>627</v>
      </c>
      <c r="O1065" t="s">
        <v>628</v>
      </c>
      <c r="P1065" t="s">
        <v>627</v>
      </c>
      <c r="Q1065" t="s">
        <v>628</v>
      </c>
      <c r="R1065">
        <v>1</v>
      </c>
      <c r="S1065" t="s">
        <v>146</v>
      </c>
      <c r="T1065" t="s">
        <v>147</v>
      </c>
      <c r="U1065" t="s">
        <v>148</v>
      </c>
      <c r="V1065" t="s">
        <v>149</v>
      </c>
      <c r="W1065" t="s">
        <v>150</v>
      </c>
      <c r="X1065">
        <v>3306</v>
      </c>
      <c r="Y1065" t="s">
        <v>202</v>
      </c>
      <c r="Z1065" t="s">
        <v>152</v>
      </c>
      <c r="AA1065" t="s">
        <v>153</v>
      </c>
      <c r="AB1065" t="s">
        <v>154</v>
      </c>
      <c r="AC1065" t="s">
        <v>155</v>
      </c>
      <c r="AF1065" t="s">
        <v>188</v>
      </c>
      <c r="AG1065" t="s">
        <v>189</v>
      </c>
      <c r="AP1065" t="s">
        <v>158</v>
      </c>
      <c r="AQ1065" t="s">
        <v>159</v>
      </c>
      <c r="AR1065">
        <v>2025</v>
      </c>
      <c r="AS1065">
        <v>12</v>
      </c>
      <c r="AT1065" s="65">
        <v>45669</v>
      </c>
      <c r="AU1065" t="s">
        <v>160</v>
      </c>
      <c r="AV1065" t="s">
        <v>161</v>
      </c>
      <c r="AW1065" t="s">
        <v>162</v>
      </c>
      <c r="AX1065">
        <v>90000</v>
      </c>
      <c r="AY1065">
        <v>0</v>
      </c>
      <c r="AZ1065">
        <v>0</v>
      </c>
      <c r="BA1065">
        <v>0</v>
      </c>
      <c r="BB1065">
        <v>0</v>
      </c>
      <c r="BC1065">
        <v>0</v>
      </c>
      <c r="BD1065">
        <v>0</v>
      </c>
      <c r="BE1065">
        <v>0</v>
      </c>
      <c r="BF1065">
        <v>0</v>
      </c>
      <c r="BG1065">
        <v>0</v>
      </c>
      <c r="BH1065">
        <v>0</v>
      </c>
      <c r="BI1065">
        <v>0</v>
      </c>
      <c r="BJ1065">
        <v>2583</v>
      </c>
      <c r="BK1065">
        <v>9273.17</v>
      </c>
      <c r="BL1065">
        <v>2736</v>
      </c>
      <c r="BM1065">
        <v>0</v>
      </c>
      <c r="BN1065">
        <v>0</v>
      </c>
      <c r="BO1065">
        <v>1919.78</v>
      </c>
      <c r="BP1065">
        <v>0</v>
      </c>
      <c r="BQ1065">
        <v>0</v>
      </c>
      <c r="BR1065">
        <v>0</v>
      </c>
      <c r="BS1065">
        <v>0</v>
      </c>
      <c r="BT1065">
        <v>0</v>
      </c>
      <c r="BU1065">
        <v>0</v>
      </c>
      <c r="BV1065">
        <v>0</v>
      </c>
      <c r="BW1065">
        <v>0</v>
      </c>
      <c r="BX1065">
        <v>0</v>
      </c>
      <c r="BY1065">
        <v>0</v>
      </c>
      <c r="BZ1065">
        <v>35567.019999999997</v>
      </c>
      <c r="CA1065">
        <v>0</v>
      </c>
      <c r="CB1065">
        <v>0</v>
      </c>
      <c r="CC1065">
        <v>0</v>
      </c>
      <c r="CD1065">
        <v>0</v>
      </c>
      <c r="CE1065">
        <v>0</v>
      </c>
      <c r="CF1065">
        <v>0</v>
      </c>
      <c r="CG1065">
        <v>0</v>
      </c>
      <c r="CH1065">
        <v>0</v>
      </c>
      <c r="CI1065">
        <v>0</v>
      </c>
      <c r="CJ1065">
        <v>0</v>
      </c>
      <c r="CK1065">
        <v>0</v>
      </c>
      <c r="CL1065">
        <v>0</v>
      </c>
      <c r="CM1065">
        <v>0</v>
      </c>
      <c r="CN1065">
        <v>0</v>
      </c>
      <c r="CO1065">
        <v>0</v>
      </c>
      <c r="CP1065">
        <v>0</v>
      </c>
      <c r="CQ1065">
        <v>0</v>
      </c>
      <c r="CR1065">
        <v>0</v>
      </c>
      <c r="CS1065">
        <v>0</v>
      </c>
      <c r="CT1065">
        <v>0</v>
      </c>
      <c r="CU1065">
        <v>0</v>
      </c>
      <c r="CV1065">
        <v>0</v>
      </c>
      <c r="CW1065">
        <v>0</v>
      </c>
      <c r="CX1065">
        <v>0</v>
      </c>
      <c r="CY1065">
        <v>0</v>
      </c>
      <c r="CZ1065">
        <v>0</v>
      </c>
      <c r="DA1065">
        <v>0</v>
      </c>
      <c r="DB1065">
        <v>0</v>
      </c>
      <c r="DC1065">
        <v>0</v>
      </c>
      <c r="DD1065">
        <v>0</v>
      </c>
      <c r="DE1065">
        <v>0</v>
      </c>
      <c r="DF1065">
        <v>0</v>
      </c>
      <c r="DG1065">
        <v>0</v>
      </c>
      <c r="DH1065">
        <v>0</v>
      </c>
      <c r="DI1065">
        <v>0</v>
      </c>
      <c r="DJ1065">
        <v>0</v>
      </c>
      <c r="DK1065">
        <v>0</v>
      </c>
      <c r="DL1065">
        <v>0</v>
      </c>
      <c r="DM1065">
        <v>0</v>
      </c>
      <c r="DN1065">
        <v>0</v>
      </c>
      <c r="DO1065">
        <v>0</v>
      </c>
      <c r="DP1065">
        <v>0</v>
      </c>
      <c r="DQ1065">
        <v>0</v>
      </c>
    </row>
    <row r="1066" spans="1:121" x14ac:dyDescent="0.25">
      <c r="A1066" t="s">
        <v>3104</v>
      </c>
      <c r="B1066" t="s">
        <v>136</v>
      </c>
      <c r="C1066" t="s">
        <v>137</v>
      </c>
      <c r="D1066">
        <v>66</v>
      </c>
      <c r="E1066" t="s">
        <v>138</v>
      </c>
      <c r="F1066" t="s">
        <v>3103</v>
      </c>
      <c r="G1066" s="65">
        <v>32762</v>
      </c>
      <c r="H1066" t="s">
        <v>166</v>
      </c>
      <c r="I1066" t="s">
        <v>206</v>
      </c>
      <c r="J1066" s="66">
        <v>200018300059064</v>
      </c>
      <c r="K1066" t="s">
        <v>143</v>
      </c>
      <c r="L1066">
        <v>8</v>
      </c>
      <c r="M1066" s="65">
        <v>45663</v>
      </c>
      <c r="N1066" t="s">
        <v>207</v>
      </c>
      <c r="O1066" t="s">
        <v>208</v>
      </c>
      <c r="P1066" t="s">
        <v>207</v>
      </c>
      <c r="Q1066" t="s">
        <v>208</v>
      </c>
      <c r="R1066">
        <v>1</v>
      </c>
      <c r="S1066" t="s">
        <v>146</v>
      </c>
      <c r="T1066" t="s">
        <v>147</v>
      </c>
      <c r="U1066" t="s">
        <v>148</v>
      </c>
      <c r="V1066" t="s">
        <v>149</v>
      </c>
      <c r="W1066" t="s">
        <v>150</v>
      </c>
      <c r="X1066">
        <v>1910</v>
      </c>
      <c r="Y1066" t="s">
        <v>233</v>
      </c>
      <c r="AB1066" t="s">
        <v>154</v>
      </c>
      <c r="AC1066" t="s">
        <v>155</v>
      </c>
      <c r="AP1066" t="s">
        <v>158</v>
      </c>
      <c r="AQ1066" t="s">
        <v>159</v>
      </c>
      <c r="AR1066">
        <v>2025</v>
      </c>
      <c r="AS1066">
        <v>12</v>
      </c>
      <c r="AT1066" s="65">
        <v>45669</v>
      </c>
      <c r="AU1066" t="s">
        <v>160</v>
      </c>
      <c r="AV1066" t="s">
        <v>161</v>
      </c>
      <c r="AW1066" t="s">
        <v>162</v>
      </c>
      <c r="AX1066">
        <v>40000</v>
      </c>
      <c r="AY1066">
        <v>0</v>
      </c>
      <c r="AZ1066">
        <v>0</v>
      </c>
      <c r="BA1066">
        <v>0</v>
      </c>
      <c r="BB1066">
        <v>0</v>
      </c>
      <c r="BC1066">
        <v>0</v>
      </c>
      <c r="BD1066">
        <v>0</v>
      </c>
      <c r="BE1066">
        <v>0</v>
      </c>
      <c r="BF1066">
        <v>0</v>
      </c>
      <c r="BG1066">
        <v>0</v>
      </c>
      <c r="BH1066">
        <v>0</v>
      </c>
      <c r="BI1066">
        <v>0</v>
      </c>
      <c r="BJ1066">
        <v>1148</v>
      </c>
      <c r="BK1066">
        <v>442.65</v>
      </c>
      <c r="BL1066">
        <v>1216</v>
      </c>
      <c r="BM1066">
        <v>0</v>
      </c>
      <c r="BN1066">
        <v>0</v>
      </c>
      <c r="BO1066">
        <v>0</v>
      </c>
      <c r="BP1066">
        <v>0</v>
      </c>
      <c r="BQ1066">
        <v>0</v>
      </c>
      <c r="BR1066">
        <v>0</v>
      </c>
      <c r="BS1066">
        <v>0</v>
      </c>
      <c r="BT1066">
        <v>0</v>
      </c>
      <c r="BU1066">
        <v>0</v>
      </c>
      <c r="BV1066">
        <v>0</v>
      </c>
      <c r="BW1066">
        <v>0</v>
      </c>
      <c r="BX1066">
        <v>0</v>
      </c>
      <c r="BY1066">
        <v>0</v>
      </c>
      <c r="BZ1066">
        <v>0</v>
      </c>
      <c r="CA1066">
        <v>0</v>
      </c>
      <c r="CB1066">
        <v>0</v>
      </c>
      <c r="CC1066">
        <v>0</v>
      </c>
      <c r="CD1066">
        <v>0</v>
      </c>
      <c r="CE1066">
        <v>0</v>
      </c>
      <c r="CF1066">
        <v>0</v>
      </c>
      <c r="CG1066">
        <v>0</v>
      </c>
      <c r="CH1066">
        <v>0</v>
      </c>
      <c r="CI1066">
        <v>0</v>
      </c>
      <c r="CJ1066">
        <v>0</v>
      </c>
      <c r="CK1066">
        <v>0</v>
      </c>
      <c r="CL1066">
        <v>0</v>
      </c>
      <c r="CM1066">
        <v>0</v>
      </c>
      <c r="CN1066">
        <v>0</v>
      </c>
      <c r="CO1066">
        <v>0</v>
      </c>
      <c r="CP1066">
        <v>0</v>
      </c>
      <c r="CQ1066">
        <v>0</v>
      </c>
      <c r="CR1066">
        <v>0</v>
      </c>
      <c r="CS1066">
        <v>0</v>
      </c>
      <c r="CT1066">
        <v>0</v>
      </c>
      <c r="CU1066">
        <v>0</v>
      </c>
      <c r="CV1066">
        <v>0</v>
      </c>
      <c r="CW1066">
        <v>0</v>
      </c>
      <c r="CX1066">
        <v>0</v>
      </c>
      <c r="CY1066">
        <v>0</v>
      </c>
      <c r="CZ1066">
        <v>0</v>
      </c>
      <c r="DA1066">
        <v>0</v>
      </c>
      <c r="DB1066">
        <v>0</v>
      </c>
      <c r="DC1066">
        <v>0</v>
      </c>
      <c r="DD1066">
        <v>0</v>
      </c>
      <c r="DE1066">
        <v>0</v>
      </c>
      <c r="DF1066">
        <v>0</v>
      </c>
      <c r="DG1066">
        <v>0</v>
      </c>
      <c r="DH1066">
        <v>0</v>
      </c>
      <c r="DI1066">
        <v>0</v>
      </c>
      <c r="DJ1066">
        <v>0</v>
      </c>
      <c r="DK1066">
        <v>0</v>
      </c>
      <c r="DL1066">
        <v>0</v>
      </c>
      <c r="DM1066">
        <v>0</v>
      </c>
      <c r="DN1066">
        <v>0</v>
      </c>
      <c r="DO1066">
        <v>0</v>
      </c>
      <c r="DP1066">
        <v>0</v>
      </c>
      <c r="DQ1066">
        <v>0</v>
      </c>
    </row>
    <row r="1067" spans="1:121" x14ac:dyDescent="0.25">
      <c r="A1067" t="s">
        <v>3106</v>
      </c>
      <c r="B1067" t="s">
        <v>136</v>
      </c>
      <c r="C1067" t="s">
        <v>137</v>
      </c>
      <c r="D1067">
        <v>21</v>
      </c>
      <c r="E1067" t="s">
        <v>138</v>
      </c>
      <c r="F1067" t="s">
        <v>3105</v>
      </c>
      <c r="G1067" s="65">
        <v>27094</v>
      </c>
      <c r="H1067" t="s">
        <v>141</v>
      </c>
      <c r="I1067" t="s">
        <v>142</v>
      </c>
      <c r="J1067" s="66">
        <v>940068343</v>
      </c>
      <c r="K1067" t="s">
        <v>143</v>
      </c>
      <c r="L1067">
        <v>2</v>
      </c>
      <c r="M1067" s="65">
        <v>45669</v>
      </c>
      <c r="N1067" t="s">
        <v>941</v>
      </c>
      <c r="O1067" t="s">
        <v>942</v>
      </c>
      <c r="P1067" t="s">
        <v>941</v>
      </c>
      <c r="Q1067" t="s">
        <v>942</v>
      </c>
      <c r="R1067">
        <v>34</v>
      </c>
      <c r="S1067" t="s">
        <v>169</v>
      </c>
      <c r="T1067" t="s">
        <v>147</v>
      </c>
      <c r="U1067" t="s">
        <v>148</v>
      </c>
      <c r="V1067" t="s">
        <v>149</v>
      </c>
      <c r="W1067" t="s">
        <v>150</v>
      </c>
      <c r="X1067">
        <v>3756</v>
      </c>
      <c r="Y1067" t="s">
        <v>467</v>
      </c>
      <c r="Z1067" t="s">
        <v>152</v>
      </c>
      <c r="AA1067" t="s">
        <v>153</v>
      </c>
      <c r="AB1067" t="s">
        <v>154</v>
      </c>
      <c r="AC1067" t="s">
        <v>155</v>
      </c>
      <c r="AF1067" t="s">
        <v>188</v>
      </c>
      <c r="AG1067" t="s">
        <v>189</v>
      </c>
      <c r="AP1067" t="s">
        <v>158</v>
      </c>
      <c r="AQ1067" t="s">
        <v>159</v>
      </c>
      <c r="AR1067">
        <v>2025</v>
      </c>
      <c r="AS1067">
        <v>12</v>
      </c>
      <c r="AT1067" s="65">
        <v>45669</v>
      </c>
      <c r="AU1067" t="s">
        <v>160</v>
      </c>
      <c r="AV1067" t="s">
        <v>161</v>
      </c>
      <c r="AW1067" t="s">
        <v>171</v>
      </c>
      <c r="AX1067">
        <v>0</v>
      </c>
      <c r="AY1067">
        <v>0</v>
      </c>
      <c r="AZ1067">
        <v>0</v>
      </c>
      <c r="BA1067">
        <v>0</v>
      </c>
      <c r="BB1067">
        <v>0</v>
      </c>
      <c r="BC1067">
        <v>0</v>
      </c>
      <c r="BD1067">
        <v>0</v>
      </c>
      <c r="BE1067">
        <v>0</v>
      </c>
      <c r="BF1067">
        <v>0</v>
      </c>
      <c r="BG1067">
        <v>0</v>
      </c>
      <c r="BH1067">
        <v>0</v>
      </c>
      <c r="BI1067">
        <v>0</v>
      </c>
      <c r="BJ1067">
        <v>3157</v>
      </c>
      <c r="BK1067">
        <v>5119.3599999999997</v>
      </c>
      <c r="BL1067">
        <v>3344</v>
      </c>
      <c r="BM1067">
        <v>0</v>
      </c>
      <c r="BN1067">
        <v>0</v>
      </c>
      <c r="BO1067">
        <v>0</v>
      </c>
      <c r="BP1067">
        <v>0</v>
      </c>
      <c r="BQ1067">
        <v>0</v>
      </c>
      <c r="BR1067">
        <v>0</v>
      </c>
      <c r="BS1067">
        <v>0</v>
      </c>
      <c r="BT1067">
        <v>0</v>
      </c>
      <c r="BU1067">
        <v>0</v>
      </c>
      <c r="BV1067">
        <v>0</v>
      </c>
      <c r="BW1067">
        <v>0</v>
      </c>
      <c r="BX1067">
        <v>0</v>
      </c>
      <c r="BY1067">
        <v>0</v>
      </c>
      <c r="BZ1067">
        <v>12132</v>
      </c>
      <c r="CA1067">
        <v>0</v>
      </c>
      <c r="CB1067">
        <v>0</v>
      </c>
      <c r="CC1067">
        <v>0</v>
      </c>
      <c r="CD1067">
        <v>0</v>
      </c>
      <c r="CE1067">
        <v>0</v>
      </c>
      <c r="CF1067">
        <v>0</v>
      </c>
      <c r="CG1067">
        <v>0</v>
      </c>
      <c r="CH1067">
        <v>0</v>
      </c>
      <c r="CI1067">
        <v>0</v>
      </c>
      <c r="CJ1067">
        <v>0</v>
      </c>
      <c r="CK1067">
        <v>0</v>
      </c>
      <c r="CL1067">
        <v>0</v>
      </c>
      <c r="CM1067">
        <v>0</v>
      </c>
      <c r="CN1067">
        <v>0</v>
      </c>
      <c r="CO1067">
        <v>0</v>
      </c>
      <c r="CP1067">
        <v>0</v>
      </c>
      <c r="CQ1067">
        <v>0</v>
      </c>
      <c r="CR1067">
        <v>0</v>
      </c>
      <c r="CS1067">
        <v>0</v>
      </c>
      <c r="CT1067">
        <v>0</v>
      </c>
      <c r="CU1067">
        <v>0</v>
      </c>
      <c r="CV1067">
        <v>0</v>
      </c>
      <c r="CW1067">
        <v>0</v>
      </c>
      <c r="CX1067">
        <v>0</v>
      </c>
      <c r="CY1067">
        <v>0</v>
      </c>
      <c r="CZ1067">
        <v>0</v>
      </c>
      <c r="DA1067">
        <v>0</v>
      </c>
      <c r="DB1067">
        <v>0</v>
      </c>
      <c r="DC1067">
        <v>0</v>
      </c>
      <c r="DD1067">
        <v>0</v>
      </c>
      <c r="DE1067">
        <v>0</v>
      </c>
      <c r="DF1067">
        <v>0</v>
      </c>
      <c r="DG1067">
        <v>0</v>
      </c>
      <c r="DH1067">
        <v>0</v>
      </c>
      <c r="DI1067">
        <v>0</v>
      </c>
      <c r="DJ1067">
        <v>0</v>
      </c>
      <c r="DK1067">
        <v>0</v>
      </c>
      <c r="DL1067">
        <v>0</v>
      </c>
      <c r="DM1067">
        <v>0</v>
      </c>
      <c r="DN1067">
        <v>0</v>
      </c>
      <c r="DO1067">
        <v>0</v>
      </c>
      <c r="DP1067">
        <v>0</v>
      </c>
      <c r="DQ1067">
        <v>0</v>
      </c>
    </row>
    <row r="1068" spans="1:121" x14ac:dyDescent="0.25">
      <c r="A1068" t="s">
        <v>3108</v>
      </c>
      <c r="B1068" t="s">
        <v>136</v>
      </c>
      <c r="C1068" t="s">
        <v>137</v>
      </c>
      <c r="D1068">
        <v>46</v>
      </c>
      <c r="E1068" t="s">
        <v>138</v>
      </c>
      <c r="F1068" t="s">
        <v>3107</v>
      </c>
      <c r="G1068" t="s">
        <v>3109</v>
      </c>
      <c r="H1068" t="s">
        <v>141</v>
      </c>
      <c r="I1068" t="s">
        <v>206</v>
      </c>
      <c r="J1068" s="66">
        <v>9606998356</v>
      </c>
      <c r="K1068" t="s">
        <v>143</v>
      </c>
      <c r="L1068">
        <v>1</v>
      </c>
      <c r="M1068" s="65">
        <v>45666</v>
      </c>
      <c r="N1068" t="s">
        <v>388</v>
      </c>
      <c r="O1068" t="s">
        <v>389</v>
      </c>
      <c r="P1068" t="s">
        <v>388</v>
      </c>
      <c r="Q1068" t="s">
        <v>389</v>
      </c>
      <c r="R1068">
        <v>1</v>
      </c>
      <c r="S1068" t="s">
        <v>146</v>
      </c>
      <c r="T1068" t="s">
        <v>147</v>
      </c>
      <c r="U1068" t="s">
        <v>148</v>
      </c>
      <c r="V1068" t="s">
        <v>149</v>
      </c>
      <c r="W1068" t="s">
        <v>150</v>
      </c>
      <c r="X1068">
        <v>3389</v>
      </c>
      <c r="Y1068" t="s">
        <v>277</v>
      </c>
      <c r="Z1068" t="s">
        <v>193</v>
      </c>
      <c r="AA1068" t="s">
        <v>194</v>
      </c>
      <c r="AB1068" t="s">
        <v>154</v>
      </c>
      <c r="AC1068" t="s">
        <v>155</v>
      </c>
      <c r="AF1068" t="s">
        <v>156</v>
      </c>
      <c r="AG1068" t="s">
        <v>157</v>
      </c>
      <c r="AP1068" t="s">
        <v>158</v>
      </c>
      <c r="AQ1068" t="s">
        <v>159</v>
      </c>
      <c r="AR1068">
        <v>2025</v>
      </c>
      <c r="AS1068">
        <v>12</v>
      </c>
      <c r="AT1068" s="65">
        <v>45669</v>
      </c>
      <c r="AU1068" t="s">
        <v>160</v>
      </c>
      <c r="AV1068" t="s">
        <v>161</v>
      </c>
      <c r="AW1068" t="s">
        <v>162</v>
      </c>
      <c r="AX1068">
        <v>40000</v>
      </c>
      <c r="AY1068">
        <v>0</v>
      </c>
      <c r="AZ1068">
        <v>0</v>
      </c>
      <c r="BA1068">
        <v>0</v>
      </c>
      <c r="BB1068">
        <v>0</v>
      </c>
      <c r="BC1068">
        <v>0</v>
      </c>
      <c r="BD1068">
        <v>0</v>
      </c>
      <c r="BE1068">
        <v>0</v>
      </c>
      <c r="BF1068">
        <v>0</v>
      </c>
      <c r="BG1068">
        <v>0</v>
      </c>
      <c r="BH1068">
        <v>0</v>
      </c>
      <c r="BI1068">
        <v>0</v>
      </c>
      <c r="BJ1068">
        <v>1148</v>
      </c>
      <c r="BK1068">
        <v>442.65</v>
      </c>
      <c r="BL1068">
        <v>1216</v>
      </c>
      <c r="BM1068">
        <v>0</v>
      </c>
      <c r="BN1068">
        <v>0</v>
      </c>
      <c r="BO1068">
        <v>0</v>
      </c>
      <c r="BP1068">
        <v>0</v>
      </c>
      <c r="BQ1068">
        <v>0</v>
      </c>
      <c r="BR1068">
        <v>0</v>
      </c>
      <c r="BS1068">
        <v>0</v>
      </c>
      <c r="BT1068">
        <v>0</v>
      </c>
      <c r="BU1068">
        <v>0</v>
      </c>
      <c r="BV1068">
        <v>0</v>
      </c>
      <c r="BW1068">
        <v>0</v>
      </c>
      <c r="BX1068">
        <v>0</v>
      </c>
      <c r="BY1068">
        <v>0</v>
      </c>
      <c r="BZ1068">
        <v>0</v>
      </c>
      <c r="CA1068">
        <v>0</v>
      </c>
      <c r="CB1068">
        <v>0</v>
      </c>
      <c r="CC1068">
        <v>0</v>
      </c>
      <c r="CD1068">
        <v>0</v>
      </c>
      <c r="CE1068">
        <v>0</v>
      </c>
      <c r="CF1068">
        <v>0</v>
      </c>
      <c r="CG1068">
        <v>0</v>
      </c>
      <c r="CH1068">
        <v>0</v>
      </c>
      <c r="CI1068">
        <v>0</v>
      </c>
      <c r="CJ1068">
        <v>0</v>
      </c>
      <c r="CK1068">
        <v>0</v>
      </c>
      <c r="CL1068">
        <v>0</v>
      </c>
      <c r="CM1068">
        <v>0</v>
      </c>
      <c r="CN1068">
        <v>0</v>
      </c>
      <c r="CO1068">
        <v>0</v>
      </c>
      <c r="CP1068">
        <v>0</v>
      </c>
      <c r="CQ1068">
        <v>0</v>
      </c>
      <c r="CR1068">
        <v>0</v>
      </c>
      <c r="CS1068">
        <v>0</v>
      </c>
      <c r="CT1068">
        <v>0</v>
      </c>
      <c r="CU1068">
        <v>0</v>
      </c>
      <c r="CV1068">
        <v>0</v>
      </c>
      <c r="CW1068">
        <v>0</v>
      </c>
      <c r="CX1068">
        <v>0</v>
      </c>
      <c r="CY1068">
        <v>0</v>
      </c>
      <c r="CZ1068">
        <v>0</v>
      </c>
      <c r="DA1068">
        <v>0</v>
      </c>
      <c r="DB1068">
        <v>0</v>
      </c>
      <c r="DC1068">
        <v>0</v>
      </c>
      <c r="DD1068">
        <v>0</v>
      </c>
      <c r="DE1068">
        <v>0</v>
      </c>
      <c r="DF1068">
        <v>0</v>
      </c>
      <c r="DG1068">
        <v>0</v>
      </c>
      <c r="DH1068">
        <v>0</v>
      </c>
      <c r="DI1068">
        <v>0</v>
      </c>
      <c r="DJ1068">
        <v>0</v>
      </c>
      <c r="DK1068">
        <v>0</v>
      </c>
      <c r="DL1068">
        <v>0</v>
      </c>
      <c r="DM1068">
        <v>0</v>
      </c>
      <c r="DN1068">
        <v>0</v>
      </c>
      <c r="DO1068">
        <v>0</v>
      </c>
      <c r="DP1068">
        <v>0</v>
      </c>
      <c r="DQ1068">
        <v>0</v>
      </c>
    </row>
    <row r="1069" spans="1:121" x14ac:dyDescent="0.25">
      <c r="A1069" t="s">
        <v>3111</v>
      </c>
      <c r="B1069" t="s">
        <v>136</v>
      </c>
      <c r="C1069" t="s">
        <v>137</v>
      </c>
      <c r="D1069">
        <v>209</v>
      </c>
      <c r="E1069" t="s">
        <v>138</v>
      </c>
      <c r="F1069" t="s">
        <v>3110</v>
      </c>
      <c r="G1069" t="s">
        <v>3112</v>
      </c>
      <c r="H1069" t="s">
        <v>141</v>
      </c>
      <c r="I1069" t="s">
        <v>206</v>
      </c>
      <c r="J1069" s="66">
        <v>200010131682728</v>
      </c>
      <c r="K1069" t="s">
        <v>143</v>
      </c>
      <c r="L1069">
        <v>3</v>
      </c>
      <c r="M1069" s="65">
        <v>45663</v>
      </c>
      <c r="N1069" t="s">
        <v>144</v>
      </c>
      <c r="O1069" t="s">
        <v>145</v>
      </c>
      <c r="P1069" t="s">
        <v>144</v>
      </c>
      <c r="Q1069" t="s">
        <v>145</v>
      </c>
      <c r="R1069">
        <v>1</v>
      </c>
      <c r="S1069" t="s">
        <v>146</v>
      </c>
      <c r="T1069" t="s">
        <v>147</v>
      </c>
      <c r="U1069" t="s">
        <v>148</v>
      </c>
      <c r="V1069" t="s">
        <v>149</v>
      </c>
      <c r="W1069" t="s">
        <v>150</v>
      </c>
      <c r="X1069">
        <v>2210</v>
      </c>
      <c r="Y1069" t="s">
        <v>170</v>
      </c>
      <c r="AB1069" t="s">
        <v>154</v>
      </c>
      <c r="AC1069" t="s">
        <v>155</v>
      </c>
      <c r="AP1069" t="s">
        <v>158</v>
      </c>
      <c r="AQ1069" t="s">
        <v>159</v>
      </c>
      <c r="AR1069">
        <v>2025</v>
      </c>
      <c r="AS1069">
        <v>12</v>
      </c>
      <c r="AT1069" s="65">
        <v>45669</v>
      </c>
      <c r="AU1069" t="s">
        <v>160</v>
      </c>
      <c r="AV1069" t="s">
        <v>161</v>
      </c>
      <c r="AW1069" t="s">
        <v>162</v>
      </c>
      <c r="AX1069">
        <v>60000</v>
      </c>
      <c r="AY1069">
        <v>0</v>
      </c>
      <c r="AZ1069">
        <v>0</v>
      </c>
      <c r="BA1069">
        <v>0</v>
      </c>
      <c r="BB1069">
        <v>0</v>
      </c>
      <c r="BC1069">
        <v>0</v>
      </c>
      <c r="BD1069">
        <v>0</v>
      </c>
      <c r="BE1069">
        <v>0</v>
      </c>
      <c r="BF1069">
        <v>0</v>
      </c>
      <c r="BG1069">
        <v>0</v>
      </c>
      <c r="BH1069">
        <v>0</v>
      </c>
      <c r="BI1069">
        <v>0</v>
      </c>
      <c r="BJ1069">
        <v>1722</v>
      </c>
      <c r="BK1069">
        <v>2718.76</v>
      </c>
      <c r="BL1069">
        <v>1824</v>
      </c>
      <c r="BM1069">
        <v>0</v>
      </c>
      <c r="BN1069">
        <v>0</v>
      </c>
      <c r="BO1069">
        <v>3839.56</v>
      </c>
      <c r="BP1069">
        <v>0</v>
      </c>
      <c r="BQ1069">
        <v>0</v>
      </c>
      <c r="BR1069">
        <v>0</v>
      </c>
      <c r="BS1069">
        <v>0</v>
      </c>
      <c r="BT1069">
        <v>0</v>
      </c>
      <c r="BU1069">
        <v>0</v>
      </c>
      <c r="BV1069">
        <v>0</v>
      </c>
      <c r="BW1069">
        <v>0</v>
      </c>
      <c r="BX1069">
        <v>0</v>
      </c>
      <c r="BY1069">
        <v>0</v>
      </c>
      <c r="BZ1069">
        <v>37646.58</v>
      </c>
      <c r="CA1069">
        <v>0</v>
      </c>
      <c r="CB1069">
        <v>0</v>
      </c>
      <c r="CC1069">
        <v>0</v>
      </c>
      <c r="CD1069">
        <v>0</v>
      </c>
      <c r="CE1069">
        <v>0</v>
      </c>
      <c r="CF1069">
        <v>0</v>
      </c>
      <c r="CG1069">
        <v>0</v>
      </c>
      <c r="CH1069">
        <v>0</v>
      </c>
      <c r="CI1069">
        <v>0</v>
      </c>
      <c r="CJ1069">
        <v>0</v>
      </c>
      <c r="CK1069">
        <v>0</v>
      </c>
      <c r="CL1069">
        <v>0</v>
      </c>
      <c r="CM1069">
        <v>0</v>
      </c>
      <c r="CN1069">
        <v>0</v>
      </c>
      <c r="CO1069">
        <v>0</v>
      </c>
      <c r="CP1069">
        <v>0</v>
      </c>
      <c r="CQ1069">
        <v>0</v>
      </c>
      <c r="CR1069">
        <v>0</v>
      </c>
      <c r="CS1069">
        <v>0</v>
      </c>
      <c r="CT1069">
        <v>0</v>
      </c>
      <c r="CU1069">
        <v>0</v>
      </c>
      <c r="CV1069">
        <v>0</v>
      </c>
      <c r="CW1069">
        <v>0</v>
      </c>
      <c r="CX1069">
        <v>0</v>
      </c>
      <c r="CY1069">
        <v>0</v>
      </c>
      <c r="CZ1069">
        <v>0</v>
      </c>
      <c r="DA1069">
        <v>0</v>
      </c>
      <c r="DB1069">
        <v>0</v>
      </c>
      <c r="DC1069">
        <v>0</v>
      </c>
      <c r="DD1069">
        <v>0</v>
      </c>
      <c r="DE1069">
        <v>0</v>
      </c>
      <c r="DF1069">
        <v>0</v>
      </c>
      <c r="DG1069">
        <v>0</v>
      </c>
      <c r="DH1069">
        <v>0</v>
      </c>
      <c r="DI1069">
        <v>0</v>
      </c>
      <c r="DJ1069">
        <v>0</v>
      </c>
      <c r="DK1069">
        <v>0</v>
      </c>
      <c r="DL1069">
        <v>0</v>
      </c>
      <c r="DM1069">
        <v>0</v>
      </c>
      <c r="DN1069">
        <v>0</v>
      </c>
      <c r="DO1069">
        <v>0</v>
      </c>
      <c r="DP1069">
        <v>0</v>
      </c>
      <c r="DQ1069">
        <v>0</v>
      </c>
    </row>
    <row r="1070" spans="1:121" x14ac:dyDescent="0.25">
      <c r="A1070" t="s">
        <v>3114</v>
      </c>
      <c r="B1070" t="s">
        <v>136</v>
      </c>
      <c r="C1070" t="s">
        <v>137</v>
      </c>
      <c r="D1070">
        <v>14</v>
      </c>
      <c r="E1070" t="s">
        <v>138</v>
      </c>
      <c r="F1070" t="s">
        <v>3113</v>
      </c>
      <c r="G1070" t="s">
        <v>3115</v>
      </c>
      <c r="H1070" t="s">
        <v>166</v>
      </c>
      <c r="I1070" t="s">
        <v>142</v>
      </c>
      <c r="J1070" s="66">
        <v>9605191316</v>
      </c>
      <c r="K1070" t="s">
        <v>143</v>
      </c>
      <c r="L1070">
        <v>1</v>
      </c>
      <c r="M1070" s="65">
        <v>45663</v>
      </c>
      <c r="N1070" t="s">
        <v>457</v>
      </c>
      <c r="O1070" t="s">
        <v>458</v>
      </c>
      <c r="P1070" t="s">
        <v>457</v>
      </c>
      <c r="Q1070" t="s">
        <v>458</v>
      </c>
      <c r="R1070">
        <v>34</v>
      </c>
      <c r="S1070" t="s">
        <v>169</v>
      </c>
      <c r="T1070" t="s">
        <v>147</v>
      </c>
      <c r="U1070" t="s">
        <v>148</v>
      </c>
      <c r="V1070" t="s">
        <v>149</v>
      </c>
      <c r="W1070" t="s">
        <v>150</v>
      </c>
      <c r="X1070">
        <v>1390</v>
      </c>
      <c r="Y1070" t="s">
        <v>301</v>
      </c>
      <c r="AB1070" t="s">
        <v>154</v>
      </c>
      <c r="AC1070" t="s">
        <v>155</v>
      </c>
      <c r="AP1070" t="s">
        <v>158</v>
      </c>
      <c r="AQ1070" t="s">
        <v>159</v>
      </c>
      <c r="AR1070">
        <v>2025</v>
      </c>
      <c r="AS1070">
        <v>12</v>
      </c>
      <c r="AT1070" s="65">
        <v>45669</v>
      </c>
      <c r="AU1070" t="s">
        <v>160</v>
      </c>
      <c r="AV1070" t="s">
        <v>161</v>
      </c>
      <c r="AW1070" t="s">
        <v>171</v>
      </c>
      <c r="AX1070">
        <v>0</v>
      </c>
      <c r="AY1070">
        <v>0</v>
      </c>
      <c r="AZ1070">
        <v>0</v>
      </c>
      <c r="BA1070">
        <v>0</v>
      </c>
      <c r="BB1070">
        <v>0</v>
      </c>
      <c r="BC1070">
        <v>0</v>
      </c>
      <c r="BD1070">
        <v>0</v>
      </c>
      <c r="BE1070">
        <v>0</v>
      </c>
      <c r="BF1070">
        <v>0</v>
      </c>
      <c r="BG1070">
        <v>0</v>
      </c>
      <c r="BH1070">
        <v>0</v>
      </c>
      <c r="BI1070">
        <v>0</v>
      </c>
      <c r="BJ1070">
        <v>2870</v>
      </c>
      <c r="BK1070">
        <v>12105.37</v>
      </c>
      <c r="BL1070">
        <v>3040</v>
      </c>
      <c r="BM1070">
        <v>0</v>
      </c>
      <c r="BN1070">
        <v>0</v>
      </c>
      <c r="BO1070">
        <v>0</v>
      </c>
      <c r="BP1070">
        <v>0</v>
      </c>
      <c r="BQ1070">
        <v>0</v>
      </c>
      <c r="BR1070">
        <v>0</v>
      </c>
      <c r="BS1070">
        <v>0</v>
      </c>
      <c r="BT1070">
        <v>0</v>
      </c>
      <c r="BU1070">
        <v>0</v>
      </c>
      <c r="BV1070">
        <v>0</v>
      </c>
      <c r="BW1070">
        <v>0</v>
      </c>
      <c r="BX1070">
        <v>0</v>
      </c>
      <c r="BY1070">
        <v>0</v>
      </c>
      <c r="BZ1070">
        <v>0</v>
      </c>
      <c r="CA1070">
        <v>0</v>
      </c>
      <c r="CB1070">
        <v>0</v>
      </c>
      <c r="CC1070">
        <v>0</v>
      </c>
      <c r="CD1070">
        <v>0</v>
      </c>
      <c r="CE1070">
        <v>0</v>
      </c>
      <c r="CF1070">
        <v>0</v>
      </c>
      <c r="CG1070">
        <v>0</v>
      </c>
      <c r="CH1070">
        <v>0</v>
      </c>
      <c r="CI1070">
        <v>0</v>
      </c>
      <c r="CJ1070">
        <v>0</v>
      </c>
      <c r="CK1070">
        <v>0</v>
      </c>
      <c r="CL1070">
        <v>0</v>
      </c>
      <c r="CM1070">
        <v>0</v>
      </c>
      <c r="CN1070">
        <v>0</v>
      </c>
      <c r="CO1070">
        <v>0</v>
      </c>
      <c r="CP1070">
        <v>0</v>
      </c>
      <c r="CQ1070">
        <v>0</v>
      </c>
      <c r="CR1070">
        <v>0</v>
      </c>
      <c r="CS1070">
        <v>0</v>
      </c>
      <c r="CT1070">
        <v>0</v>
      </c>
      <c r="CU1070">
        <v>0</v>
      </c>
      <c r="CV1070">
        <v>0</v>
      </c>
      <c r="CW1070">
        <v>0</v>
      </c>
      <c r="CX1070">
        <v>0</v>
      </c>
      <c r="CY1070">
        <v>0</v>
      </c>
      <c r="CZ1070">
        <v>0</v>
      </c>
      <c r="DA1070">
        <v>0</v>
      </c>
      <c r="DB1070">
        <v>0</v>
      </c>
      <c r="DC1070">
        <v>0</v>
      </c>
      <c r="DD1070">
        <v>0</v>
      </c>
      <c r="DE1070">
        <v>0</v>
      </c>
      <c r="DF1070">
        <v>0</v>
      </c>
      <c r="DG1070">
        <v>0</v>
      </c>
      <c r="DH1070">
        <v>0</v>
      </c>
      <c r="DI1070">
        <v>0</v>
      </c>
      <c r="DJ1070">
        <v>0</v>
      </c>
      <c r="DK1070">
        <v>0</v>
      </c>
      <c r="DL1070">
        <v>0</v>
      </c>
      <c r="DM1070">
        <v>0</v>
      </c>
      <c r="DN1070">
        <v>0</v>
      </c>
      <c r="DO1070">
        <v>0</v>
      </c>
      <c r="DP1070">
        <v>0</v>
      </c>
      <c r="DQ1070">
        <v>0</v>
      </c>
    </row>
    <row r="1071" spans="1:121" x14ac:dyDescent="0.25">
      <c r="A1071" t="s">
        <v>3117</v>
      </c>
      <c r="B1071" t="s">
        <v>136</v>
      </c>
      <c r="C1071" t="s">
        <v>137</v>
      </c>
      <c r="D1071">
        <v>107</v>
      </c>
      <c r="E1071" t="s">
        <v>138</v>
      </c>
      <c r="F1071" t="s">
        <v>3116</v>
      </c>
      <c r="G1071" t="s">
        <v>3118</v>
      </c>
      <c r="H1071" t="s">
        <v>166</v>
      </c>
      <c r="I1071" t="s">
        <v>142</v>
      </c>
      <c r="J1071" s="66">
        <v>200019605578995</v>
      </c>
      <c r="K1071" t="s">
        <v>143</v>
      </c>
      <c r="L1071">
        <v>4</v>
      </c>
      <c r="M1071" s="65">
        <v>45663</v>
      </c>
      <c r="N1071" t="s">
        <v>200</v>
      </c>
      <c r="O1071" t="s">
        <v>201</v>
      </c>
      <c r="P1071" t="s">
        <v>200</v>
      </c>
      <c r="Q1071" t="s">
        <v>201</v>
      </c>
      <c r="R1071">
        <v>1</v>
      </c>
      <c r="S1071" t="s">
        <v>146</v>
      </c>
      <c r="T1071" t="s">
        <v>147</v>
      </c>
      <c r="U1071" t="s">
        <v>148</v>
      </c>
      <c r="V1071" t="s">
        <v>149</v>
      </c>
      <c r="W1071" t="s">
        <v>150</v>
      </c>
      <c r="X1071">
        <v>1500</v>
      </c>
      <c r="Y1071" t="s">
        <v>264</v>
      </c>
      <c r="Z1071" t="s">
        <v>152</v>
      </c>
      <c r="AA1071" t="s">
        <v>153</v>
      </c>
      <c r="AB1071" t="s">
        <v>154</v>
      </c>
      <c r="AC1071" t="s">
        <v>155</v>
      </c>
      <c r="AF1071" t="s">
        <v>188</v>
      </c>
      <c r="AG1071" t="s">
        <v>189</v>
      </c>
      <c r="AP1071" t="s">
        <v>158</v>
      </c>
      <c r="AQ1071" t="s">
        <v>159</v>
      </c>
      <c r="AR1071">
        <v>2025</v>
      </c>
      <c r="AS1071">
        <v>12</v>
      </c>
      <c r="AT1071" s="65">
        <v>45669</v>
      </c>
      <c r="AU1071" t="s">
        <v>160</v>
      </c>
      <c r="AV1071" t="s">
        <v>161</v>
      </c>
      <c r="AW1071" t="s">
        <v>162</v>
      </c>
      <c r="AX1071">
        <v>70000</v>
      </c>
      <c r="AY1071">
        <v>0</v>
      </c>
      <c r="AZ1071">
        <v>0</v>
      </c>
      <c r="BA1071">
        <v>0</v>
      </c>
      <c r="BB1071">
        <v>0</v>
      </c>
      <c r="BC1071">
        <v>0</v>
      </c>
      <c r="BD1071">
        <v>0</v>
      </c>
      <c r="BE1071">
        <v>0</v>
      </c>
      <c r="BF1071">
        <v>0</v>
      </c>
      <c r="BG1071">
        <v>0</v>
      </c>
      <c r="BH1071">
        <v>0</v>
      </c>
      <c r="BI1071">
        <v>0</v>
      </c>
      <c r="BJ1071">
        <v>2009</v>
      </c>
      <c r="BK1071">
        <v>5368.48</v>
      </c>
      <c r="BL1071">
        <v>2128</v>
      </c>
      <c r="BM1071">
        <v>0</v>
      </c>
      <c r="BN1071">
        <v>0</v>
      </c>
      <c r="BO1071">
        <v>0</v>
      </c>
      <c r="BP1071">
        <v>0</v>
      </c>
      <c r="BQ1071">
        <v>0</v>
      </c>
      <c r="BR1071">
        <v>0</v>
      </c>
      <c r="BS1071">
        <v>0</v>
      </c>
      <c r="BT1071">
        <v>0</v>
      </c>
      <c r="BU1071">
        <v>0</v>
      </c>
      <c r="BV1071">
        <v>0</v>
      </c>
      <c r="BW1071">
        <v>0</v>
      </c>
      <c r="BX1071">
        <v>0</v>
      </c>
      <c r="BY1071">
        <v>0</v>
      </c>
      <c r="BZ1071">
        <v>0</v>
      </c>
      <c r="CA1071">
        <v>0</v>
      </c>
      <c r="CB1071">
        <v>0</v>
      </c>
      <c r="CC1071">
        <v>0</v>
      </c>
      <c r="CD1071">
        <v>0</v>
      </c>
      <c r="CE1071">
        <v>0</v>
      </c>
      <c r="CF1071">
        <v>0</v>
      </c>
      <c r="CG1071">
        <v>0</v>
      </c>
      <c r="CH1071">
        <v>0</v>
      </c>
      <c r="CI1071">
        <v>0</v>
      </c>
      <c r="CJ1071">
        <v>0</v>
      </c>
      <c r="CK1071">
        <v>0</v>
      </c>
      <c r="CL1071">
        <v>0</v>
      </c>
      <c r="CM1071">
        <v>0</v>
      </c>
      <c r="CN1071">
        <v>0</v>
      </c>
      <c r="CO1071">
        <v>0</v>
      </c>
      <c r="CP1071">
        <v>0</v>
      </c>
      <c r="CQ1071">
        <v>0</v>
      </c>
      <c r="CR1071">
        <v>0</v>
      </c>
      <c r="CS1071">
        <v>0</v>
      </c>
      <c r="CT1071">
        <v>0</v>
      </c>
      <c r="CU1071">
        <v>0</v>
      </c>
      <c r="CV1071">
        <v>0</v>
      </c>
      <c r="CW1071">
        <v>0</v>
      </c>
      <c r="CX1071">
        <v>0</v>
      </c>
      <c r="CY1071">
        <v>0</v>
      </c>
      <c r="CZ1071">
        <v>0</v>
      </c>
      <c r="DA1071">
        <v>0</v>
      </c>
      <c r="DB1071">
        <v>0</v>
      </c>
      <c r="DC1071">
        <v>0</v>
      </c>
      <c r="DD1071">
        <v>0</v>
      </c>
      <c r="DE1071">
        <v>0</v>
      </c>
      <c r="DF1071">
        <v>0</v>
      </c>
      <c r="DG1071">
        <v>0</v>
      </c>
      <c r="DH1071">
        <v>0</v>
      </c>
      <c r="DI1071">
        <v>0</v>
      </c>
      <c r="DJ1071">
        <v>0</v>
      </c>
      <c r="DK1071">
        <v>0</v>
      </c>
      <c r="DL1071">
        <v>0</v>
      </c>
      <c r="DM1071">
        <v>0</v>
      </c>
      <c r="DN1071">
        <v>0</v>
      </c>
      <c r="DO1071">
        <v>0</v>
      </c>
      <c r="DP1071">
        <v>0</v>
      </c>
      <c r="DQ1071">
        <v>0</v>
      </c>
    </row>
    <row r="1072" spans="1:121" x14ac:dyDescent="0.25">
      <c r="A1072" t="s">
        <v>3120</v>
      </c>
      <c r="B1072" t="s">
        <v>136</v>
      </c>
      <c r="C1072" t="s">
        <v>137</v>
      </c>
      <c r="D1072">
        <v>26</v>
      </c>
      <c r="E1072" t="s">
        <v>138</v>
      </c>
      <c r="F1072" t="s">
        <v>3119</v>
      </c>
      <c r="G1072" s="65">
        <v>33794</v>
      </c>
      <c r="H1072" t="s">
        <v>141</v>
      </c>
      <c r="I1072" t="s">
        <v>142</v>
      </c>
      <c r="J1072" s="66">
        <v>200019605661695</v>
      </c>
      <c r="K1072" t="s">
        <v>143</v>
      </c>
      <c r="L1072">
        <v>4</v>
      </c>
      <c r="M1072" s="65">
        <v>45663</v>
      </c>
      <c r="N1072" t="s">
        <v>175</v>
      </c>
      <c r="O1072" t="s">
        <v>176</v>
      </c>
      <c r="P1072" t="s">
        <v>175</v>
      </c>
      <c r="Q1072" t="s">
        <v>176</v>
      </c>
      <c r="R1072">
        <v>1</v>
      </c>
      <c r="S1072" t="s">
        <v>146</v>
      </c>
      <c r="T1072" t="s">
        <v>147</v>
      </c>
      <c r="U1072" t="s">
        <v>148</v>
      </c>
      <c r="V1072" t="s">
        <v>149</v>
      </c>
      <c r="W1072" t="s">
        <v>150</v>
      </c>
      <c r="X1072">
        <v>1693</v>
      </c>
      <c r="Y1072" t="s">
        <v>187</v>
      </c>
      <c r="Z1072" t="s">
        <v>152</v>
      </c>
      <c r="AA1072" t="s">
        <v>153</v>
      </c>
      <c r="AB1072" t="s">
        <v>154</v>
      </c>
      <c r="AC1072" t="s">
        <v>155</v>
      </c>
      <c r="AF1072" t="s">
        <v>188</v>
      </c>
      <c r="AG1072" t="s">
        <v>189</v>
      </c>
      <c r="AP1072" t="s">
        <v>158</v>
      </c>
      <c r="AQ1072" t="s">
        <v>159</v>
      </c>
      <c r="AR1072">
        <v>2025</v>
      </c>
      <c r="AS1072">
        <v>12</v>
      </c>
      <c r="AT1072" s="65">
        <v>45669</v>
      </c>
      <c r="AU1072" t="s">
        <v>160</v>
      </c>
      <c r="AV1072" t="s">
        <v>161</v>
      </c>
      <c r="AW1072" t="s">
        <v>162</v>
      </c>
      <c r="AX1072">
        <v>67500</v>
      </c>
      <c r="AY1072">
        <v>0</v>
      </c>
      <c r="AZ1072">
        <v>0</v>
      </c>
      <c r="BA1072">
        <v>0</v>
      </c>
      <c r="BB1072">
        <v>0</v>
      </c>
      <c r="BC1072">
        <v>0</v>
      </c>
      <c r="BD1072">
        <v>0</v>
      </c>
      <c r="BE1072">
        <v>0</v>
      </c>
      <c r="BF1072">
        <v>0</v>
      </c>
      <c r="BG1072">
        <v>0</v>
      </c>
      <c r="BH1072">
        <v>0</v>
      </c>
      <c r="BI1072">
        <v>0</v>
      </c>
      <c r="BJ1072">
        <v>1937.25</v>
      </c>
      <c r="BK1072">
        <v>4898.03</v>
      </c>
      <c r="BL1072">
        <v>2052</v>
      </c>
      <c r="BM1072">
        <v>0</v>
      </c>
      <c r="BN1072">
        <v>0</v>
      </c>
      <c r="BO1072">
        <v>0</v>
      </c>
      <c r="BP1072">
        <v>0</v>
      </c>
      <c r="BQ1072">
        <v>0</v>
      </c>
      <c r="BR1072">
        <v>0</v>
      </c>
      <c r="BS1072">
        <v>0</v>
      </c>
      <c r="BT1072">
        <v>0</v>
      </c>
      <c r="BU1072">
        <v>0</v>
      </c>
      <c r="BV1072">
        <v>0</v>
      </c>
      <c r="BW1072">
        <v>0</v>
      </c>
      <c r="BX1072">
        <v>0</v>
      </c>
      <c r="BY1072">
        <v>0</v>
      </c>
      <c r="BZ1072">
        <v>5091</v>
      </c>
      <c r="CA1072">
        <v>0</v>
      </c>
      <c r="CB1072">
        <v>0</v>
      </c>
      <c r="CC1072">
        <v>0</v>
      </c>
      <c r="CD1072">
        <v>0</v>
      </c>
      <c r="CE1072">
        <v>0</v>
      </c>
      <c r="CF1072">
        <v>0</v>
      </c>
      <c r="CG1072">
        <v>0</v>
      </c>
      <c r="CH1072">
        <v>0</v>
      </c>
      <c r="CI1072">
        <v>0</v>
      </c>
      <c r="CJ1072">
        <v>0</v>
      </c>
      <c r="CK1072">
        <v>0</v>
      </c>
      <c r="CL1072">
        <v>0</v>
      </c>
      <c r="CM1072">
        <v>0</v>
      </c>
      <c r="CN1072">
        <v>0</v>
      </c>
      <c r="CO1072">
        <v>0</v>
      </c>
      <c r="CP1072">
        <v>0</v>
      </c>
      <c r="CQ1072">
        <v>0</v>
      </c>
      <c r="CR1072">
        <v>0</v>
      </c>
      <c r="CS1072">
        <v>0</v>
      </c>
      <c r="CT1072">
        <v>0</v>
      </c>
      <c r="CU1072">
        <v>0</v>
      </c>
      <c r="CV1072">
        <v>0</v>
      </c>
      <c r="CW1072">
        <v>0</v>
      </c>
      <c r="CX1072">
        <v>0</v>
      </c>
      <c r="CY1072">
        <v>0</v>
      </c>
      <c r="CZ1072">
        <v>0</v>
      </c>
      <c r="DA1072">
        <v>0</v>
      </c>
      <c r="DB1072">
        <v>0</v>
      </c>
      <c r="DC1072">
        <v>0</v>
      </c>
      <c r="DD1072">
        <v>0</v>
      </c>
      <c r="DE1072">
        <v>0</v>
      </c>
      <c r="DF1072">
        <v>0</v>
      </c>
      <c r="DG1072">
        <v>0</v>
      </c>
      <c r="DH1072">
        <v>0</v>
      </c>
      <c r="DI1072">
        <v>0</v>
      </c>
      <c r="DJ1072">
        <v>0</v>
      </c>
      <c r="DK1072">
        <v>0</v>
      </c>
      <c r="DL1072">
        <v>0</v>
      </c>
      <c r="DM1072">
        <v>0</v>
      </c>
      <c r="DN1072">
        <v>0</v>
      </c>
      <c r="DO1072">
        <v>0</v>
      </c>
      <c r="DP1072">
        <v>0</v>
      </c>
      <c r="DQ1072">
        <v>0</v>
      </c>
    </row>
    <row r="1073" spans="1:121" x14ac:dyDescent="0.25">
      <c r="A1073" t="s">
        <v>3122</v>
      </c>
      <c r="B1073" t="s">
        <v>136</v>
      </c>
      <c r="C1073" t="s">
        <v>137</v>
      </c>
      <c r="D1073">
        <v>42</v>
      </c>
      <c r="E1073" t="s">
        <v>138</v>
      </c>
      <c r="F1073" t="s">
        <v>3121</v>
      </c>
      <c r="G1073" t="s">
        <v>748</v>
      </c>
      <c r="H1073" t="s">
        <v>141</v>
      </c>
      <c r="I1073" t="s">
        <v>142</v>
      </c>
      <c r="J1073" s="66">
        <v>200019605578829</v>
      </c>
      <c r="K1073" t="s">
        <v>143</v>
      </c>
      <c r="L1073">
        <v>4</v>
      </c>
      <c r="M1073" s="65">
        <v>45663</v>
      </c>
      <c r="N1073" t="s">
        <v>200</v>
      </c>
      <c r="O1073" t="s">
        <v>201</v>
      </c>
      <c r="P1073" t="s">
        <v>200</v>
      </c>
      <c r="Q1073" t="s">
        <v>201</v>
      </c>
      <c r="R1073">
        <v>1</v>
      </c>
      <c r="S1073" t="s">
        <v>146</v>
      </c>
      <c r="T1073" t="s">
        <v>147</v>
      </c>
      <c r="U1073" t="s">
        <v>148</v>
      </c>
      <c r="V1073" t="s">
        <v>149</v>
      </c>
      <c r="W1073" t="s">
        <v>150</v>
      </c>
      <c r="X1073">
        <v>1500</v>
      </c>
      <c r="Y1073" t="s">
        <v>264</v>
      </c>
      <c r="Z1073" t="s">
        <v>152</v>
      </c>
      <c r="AA1073" t="s">
        <v>153</v>
      </c>
      <c r="AB1073" t="s">
        <v>154</v>
      </c>
      <c r="AC1073" t="s">
        <v>155</v>
      </c>
      <c r="AF1073" t="s">
        <v>188</v>
      </c>
      <c r="AG1073" t="s">
        <v>189</v>
      </c>
      <c r="AP1073" t="s">
        <v>158</v>
      </c>
      <c r="AQ1073" t="s">
        <v>159</v>
      </c>
      <c r="AR1073">
        <v>2025</v>
      </c>
      <c r="AS1073">
        <v>12</v>
      </c>
      <c r="AT1073" s="65">
        <v>45669</v>
      </c>
      <c r="AU1073" t="s">
        <v>160</v>
      </c>
      <c r="AV1073" t="s">
        <v>161</v>
      </c>
      <c r="AW1073" t="s">
        <v>162</v>
      </c>
      <c r="AX1073">
        <v>80000</v>
      </c>
      <c r="AY1073">
        <v>0</v>
      </c>
      <c r="AZ1073">
        <v>0</v>
      </c>
      <c r="BA1073">
        <v>0</v>
      </c>
      <c r="BB1073">
        <v>0</v>
      </c>
      <c r="BC1073">
        <v>0</v>
      </c>
      <c r="BD1073">
        <v>0</v>
      </c>
      <c r="BE1073">
        <v>0</v>
      </c>
      <c r="BF1073">
        <v>0</v>
      </c>
      <c r="BG1073">
        <v>0</v>
      </c>
      <c r="BH1073">
        <v>0</v>
      </c>
      <c r="BI1073">
        <v>0</v>
      </c>
      <c r="BJ1073">
        <v>2296</v>
      </c>
      <c r="BK1073">
        <v>7400.87</v>
      </c>
      <c r="BL1073">
        <v>2432</v>
      </c>
      <c r="BM1073">
        <v>0</v>
      </c>
      <c r="BN1073">
        <v>0</v>
      </c>
      <c r="BO1073">
        <v>0</v>
      </c>
      <c r="BP1073">
        <v>0</v>
      </c>
      <c r="BQ1073">
        <v>0</v>
      </c>
      <c r="BR1073">
        <v>0</v>
      </c>
      <c r="BS1073">
        <v>0</v>
      </c>
      <c r="BT1073">
        <v>0</v>
      </c>
      <c r="BU1073">
        <v>0</v>
      </c>
      <c r="BV1073">
        <v>0</v>
      </c>
      <c r="BW1073">
        <v>0</v>
      </c>
      <c r="BX1073">
        <v>0</v>
      </c>
      <c r="BY1073">
        <v>0</v>
      </c>
      <c r="BZ1073">
        <v>13266</v>
      </c>
      <c r="CA1073">
        <v>0</v>
      </c>
      <c r="CB1073">
        <v>0</v>
      </c>
      <c r="CC1073">
        <v>0</v>
      </c>
      <c r="CD1073">
        <v>0</v>
      </c>
      <c r="CE1073">
        <v>0</v>
      </c>
      <c r="CF1073">
        <v>0</v>
      </c>
      <c r="CG1073">
        <v>0</v>
      </c>
      <c r="CH1073">
        <v>0</v>
      </c>
      <c r="CI1073">
        <v>0</v>
      </c>
      <c r="CJ1073">
        <v>0</v>
      </c>
      <c r="CK1073">
        <v>0</v>
      </c>
      <c r="CL1073">
        <v>0</v>
      </c>
      <c r="CM1073">
        <v>0</v>
      </c>
      <c r="CN1073">
        <v>0</v>
      </c>
      <c r="CO1073">
        <v>0</v>
      </c>
      <c r="CP1073">
        <v>0</v>
      </c>
      <c r="CQ1073">
        <v>0</v>
      </c>
      <c r="CR1073">
        <v>0</v>
      </c>
      <c r="CS1073">
        <v>0</v>
      </c>
      <c r="CT1073">
        <v>0</v>
      </c>
      <c r="CU1073">
        <v>0</v>
      </c>
      <c r="CV1073">
        <v>0</v>
      </c>
      <c r="CW1073">
        <v>0</v>
      </c>
      <c r="CX1073">
        <v>0</v>
      </c>
      <c r="CY1073">
        <v>0</v>
      </c>
      <c r="CZ1073">
        <v>0</v>
      </c>
      <c r="DA1073">
        <v>0</v>
      </c>
      <c r="DB1073">
        <v>0</v>
      </c>
      <c r="DC1073">
        <v>0</v>
      </c>
      <c r="DD1073">
        <v>0</v>
      </c>
      <c r="DE1073">
        <v>0</v>
      </c>
      <c r="DF1073">
        <v>0</v>
      </c>
      <c r="DG1073">
        <v>0</v>
      </c>
      <c r="DH1073">
        <v>0</v>
      </c>
      <c r="DI1073">
        <v>0</v>
      </c>
      <c r="DJ1073">
        <v>0</v>
      </c>
      <c r="DK1073">
        <v>0</v>
      </c>
      <c r="DL1073">
        <v>0</v>
      </c>
      <c r="DM1073">
        <v>0</v>
      </c>
      <c r="DN1073">
        <v>0</v>
      </c>
      <c r="DO1073">
        <v>0</v>
      </c>
      <c r="DP1073">
        <v>0</v>
      </c>
      <c r="DQ1073">
        <v>0</v>
      </c>
    </row>
    <row r="1074" spans="1:121" x14ac:dyDescent="0.25">
      <c r="A1074" t="s">
        <v>3124</v>
      </c>
      <c r="B1074" t="s">
        <v>136</v>
      </c>
      <c r="C1074" t="s">
        <v>137</v>
      </c>
      <c r="D1074">
        <v>149</v>
      </c>
      <c r="E1074" t="s">
        <v>138</v>
      </c>
      <c r="F1074" t="s">
        <v>3123</v>
      </c>
      <c r="G1074" s="65">
        <v>30594</v>
      </c>
      <c r="H1074" t="s">
        <v>166</v>
      </c>
      <c r="I1074" t="s">
        <v>142</v>
      </c>
      <c r="J1074" s="66">
        <v>9608909441</v>
      </c>
      <c r="K1074" t="s">
        <v>143</v>
      </c>
      <c r="L1074">
        <v>1</v>
      </c>
      <c r="M1074" s="65">
        <v>45668</v>
      </c>
      <c r="N1074" t="s">
        <v>167</v>
      </c>
      <c r="O1074" t="s">
        <v>168</v>
      </c>
      <c r="P1074" t="s">
        <v>167</v>
      </c>
      <c r="Q1074" t="s">
        <v>168</v>
      </c>
      <c r="R1074">
        <v>34</v>
      </c>
      <c r="S1074" t="s">
        <v>169</v>
      </c>
      <c r="T1074" t="s">
        <v>147</v>
      </c>
      <c r="U1074" t="s">
        <v>148</v>
      </c>
      <c r="V1074" t="s">
        <v>149</v>
      </c>
      <c r="W1074" t="s">
        <v>150</v>
      </c>
      <c r="X1074">
        <v>2210</v>
      </c>
      <c r="Y1074" t="s">
        <v>170</v>
      </c>
      <c r="AB1074" t="s">
        <v>154</v>
      </c>
      <c r="AC1074" t="s">
        <v>155</v>
      </c>
      <c r="AP1074" t="s">
        <v>158</v>
      </c>
      <c r="AQ1074" t="s">
        <v>159</v>
      </c>
      <c r="AR1074">
        <v>2025</v>
      </c>
      <c r="AS1074">
        <v>12</v>
      </c>
      <c r="AT1074" s="65">
        <v>45669</v>
      </c>
      <c r="AU1074" t="s">
        <v>160</v>
      </c>
      <c r="AV1074" t="s">
        <v>161</v>
      </c>
      <c r="AW1074" t="s">
        <v>171</v>
      </c>
      <c r="AX1074">
        <v>0</v>
      </c>
      <c r="AY1074">
        <v>0</v>
      </c>
      <c r="AZ1074">
        <v>0</v>
      </c>
      <c r="BA1074">
        <v>0</v>
      </c>
      <c r="BB1074">
        <v>0</v>
      </c>
      <c r="BC1074">
        <v>0</v>
      </c>
      <c r="BD1074">
        <v>0</v>
      </c>
      <c r="BE1074">
        <v>0</v>
      </c>
      <c r="BF1074">
        <v>0</v>
      </c>
      <c r="BG1074">
        <v>0</v>
      </c>
      <c r="BH1074">
        <v>0</v>
      </c>
      <c r="BI1074">
        <v>0</v>
      </c>
      <c r="BJ1074">
        <v>1435</v>
      </c>
      <c r="BK1074">
        <v>1854</v>
      </c>
      <c r="BL1074">
        <v>1520</v>
      </c>
      <c r="BM1074">
        <v>0</v>
      </c>
      <c r="BN1074">
        <v>0</v>
      </c>
      <c r="BO1074">
        <v>0</v>
      </c>
      <c r="BP1074">
        <v>0</v>
      </c>
      <c r="BQ1074">
        <v>0</v>
      </c>
      <c r="BR1074">
        <v>0</v>
      </c>
      <c r="BS1074">
        <v>0</v>
      </c>
      <c r="BT1074">
        <v>0</v>
      </c>
      <c r="BU1074">
        <v>0</v>
      </c>
      <c r="BV1074">
        <v>0</v>
      </c>
      <c r="BW1074">
        <v>0</v>
      </c>
      <c r="BX1074">
        <v>0</v>
      </c>
      <c r="BY1074">
        <v>0</v>
      </c>
      <c r="BZ1074">
        <v>0</v>
      </c>
      <c r="CA1074">
        <v>0</v>
      </c>
      <c r="CB1074">
        <v>0</v>
      </c>
      <c r="CC1074">
        <v>0</v>
      </c>
      <c r="CD1074">
        <v>0</v>
      </c>
      <c r="CE1074">
        <v>0</v>
      </c>
      <c r="CF1074">
        <v>0</v>
      </c>
      <c r="CG1074">
        <v>0</v>
      </c>
      <c r="CH1074">
        <v>0</v>
      </c>
      <c r="CI1074">
        <v>0</v>
      </c>
      <c r="CJ1074">
        <v>0</v>
      </c>
      <c r="CK1074">
        <v>0</v>
      </c>
      <c r="CL1074">
        <v>0</v>
      </c>
      <c r="CM1074">
        <v>0</v>
      </c>
      <c r="CN1074">
        <v>0</v>
      </c>
      <c r="CO1074">
        <v>0</v>
      </c>
      <c r="CP1074">
        <v>0</v>
      </c>
      <c r="CQ1074">
        <v>0</v>
      </c>
      <c r="CR1074">
        <v>0</v>
      </c>
      <c r="CS1074">
        <v>0</v>
      </c>
      <c r="CT1074">
        <v>0</v>
      </c>
      <c r="CU1074">
        <v>0</v>
      </c>
      <c r="CV1074">
        <v>0</v>
      </c>
      <c r="CW1074">
        <v>0</v>
      </c>
      <c r="CX1074">
        <v>0</v>
      </c>
      <c r="CY1074">
        <v>0</v>
      </c>
      <c r="CZ1074">
        <v>0</v>
      </c>
      <c r="DA1074">
        <v>0</v>
      </c>
      <c r="DB1074">
        <v>0</v>
      </c>
      <c r="DC1074">
        <v>0</v>
      </c>
      <c r="DD1074">
        <v>0</v>
      </c>
      <c r="DE1074">
        <v>0</v>
      </c>
      <c r="DF1074">
        <v>0</v>
      </c>
      <c r="DG1074">
        <v>0</v>
      </c>
      <c r="DH1074">
        <v>0</v>
      </c>
      <c r="DI1074">
        <v>0</v>
      </c>
      <c r="DJ1074">
        <v>0</v>
      </c>
      <c r="DK1074">
        <v>0</v>
      </c>
      <c r="DL1074">
        <v>0</v>
      </c>
      <c r="DM1074">
        <v>0</v>
      </c>
      <c r="DN1074">
        <v>0</v>
      </c>
      <c r="DO1074">
        <v>0</v>
      </c>
      <c r="DP1074">
        <v>0</v>
      </c>
      <c r="DQ1074">
        <v>0</v>
      </c>
    </row>
    <row r="1075" spans="1:121" x14ac:dyDescent="0.25">
      <c r="A1075" t="s">
        <v>3126</v>
      </c>
      <c r="B1075" t="s">
        <v>136</v>
      </c>
      <c r="C1075" t="s">
        <v>137</v>
      </c>
      <c r="D1075">
        <v>75</v>
      </c>
      <c r="E1075" t="s">
        <v>138</v>
      </c>
      <c r="F1075" t="s">
        <v>3125</v>
      </c>
      <c r="G1075" s="65">
        <v>36100</v>
      </c>
      <c r="H1075" t="s">
        <v>166</v>
      </c>
      <c r="I1075" t="s">
        <v>142</v>
      </c>
      <c r="J1075" s="66">
        <v>9607241023</v>
      </c>
      <c r="K1075" t="s">
        <v>143</v>
      </c>
      <c r="L1075">
        <v>1</v>
      </c>
      <c r="M1075" s="65">
        <v>45665</v>
      </c>
      <c r="N1075" t="s">
        <v>167</v>
      </c>
      <c r="O1075" t="s">
        <v>168</v>
      </c>
      <c r="P1075" t="s">
        <v>167</v>
      </c>
      <c r="Q1075" t="s">
        <v>168</v>
      </c>
      <c r="R1075">
        <v>1</v>
      </c>
      <c r="S1075" t="s">
        <v>146</v>
      </c>
      <c r="T1075" t="s">
        <v>147</v>
      </c>
      <c r="U1075" t="s">
        <v>148</v>
      </c>
      <c r="V1075" t="s">
        <v>149</v>
      </c>
      <c r="W1075" t="s">
        <v>150</v>
      </c>
      <c r="X1075">
        <v>3389</v>
      </c>
      <c r="Y1075" t="s">
        <v>277</v>
      </c>
      <c r="Z1075" t="s">
        <v>193</v>
      </c>
      <c r="AA1075" t="s">
        <v>194</v>
      </c>
      <c r="AB1075" t="s">
        <v>154</v>
      </c>
      <c r="AC1075" t="s">
        <v>155</v>
      </c>
      <c r="AF1075" t="s">
        <v>156</v>
      </c>
      <c r="AG1075" t="s">
        <v>157</v>
      </c>
      <c r="AP1075" t="s">
        <v>158</v>
      </c>
      <c r="AQ1075" t="s">
        <v>159</v>
      </c>
      <c r="AR1075">
        <v>2025</v>
      </c>
      <c r="AS1075">
        <v>12</v>
      </c>
      <c r="AT1075" s="65">
        <v>45669</v>
      </c>
      <c r="AU1075" t="s">
        <v>160</v>
      </c>
      <c r="AV1075" t="s">
        <v>161</v>
      </c>
      <c r="AW1075" t="s">
        <v>162</v>
      </c>
      <c r="AX1075">
        <v>40000</v>
      </c>
      <c r="AY1075">
        <v>0</v>
      </c>
      <c r="AZ1075">
        <v>0</v>
      </c>
      <c r="BA1075">
        <v>0</v>
      </c>
      <c r="BB1075">
        <v>0</v>
      </c>
      <c r="BC1075">
        <v>0</v>
      </c>
      <c r="BD1075">
        <v>0</v>
      </c>
      <c r="BE1075">
        <v>0</v>
      </c>
      <c r="BF1075">
        <v>0</v>
      </c>
      <c r="BG1075">
        <v>0</v>
      </c>
      <c r="BH1075">
        <v>0</v>
      </c>
      <c r="BI1075">
        <v>0</v>
      </c>
      <c r="BJ1075">
        <v>1148</v>
      </c>
      <c r="BK1075">
        <v>442.65</v>
      </c>
      <c r="BL1075">
        <v>1216</v>
      </c>
      <c r="BM1075">
        <v>0</v>
      </c>
      <c r="BN1075">
        <v>0</v>
      </c>
      <c r="BO1075">
        <v>0</v>
      </c>
      <c r="BP1075">
        <v>0</v>
      </c>
      <c r="BQ1075">
        <v>0</v>
      </c>
      <c r="BR1075">
        <v>0</v>
      </c>
      <c r="BS1075">
        <v>0</v>
      </c>
      <c r="BT1075">
        <v>0</v>
      </c>
      <c r="BU1075">
        <v>0</v>
      </c>
      <c r="BV1075">
        <v>0</v>
      </c>
      <c r="BW1075">
        <v>0</v>
      </c>
      <c r="BX1075">
        <v>0</v>
      </c>
      <c r="BY1075">
        <v>0</v>
      </c>
      <c r="BZ1075">
        <v>0</v>
      </c>
      <c r="CA1075">
        <v>0</v>
      </c>
      <c r="CB1075">
        <v>0</v>
      </c>
      <c r="CC1075">
        <v>0</v>
      </c>
      <c r="CD1075">
        <v>0</v>
      </c>
      <c r="CE1075">
        <v>0</v>
      </c>
      <c r="CF1075">
        <v>0</v>
      </c>
      <c r="CG1075">
        <v>0</v>
      </c>
      <c r="CH1075">
        <v>0</v>
      </c>
      <c r="CI1075">
        <v>0</v>
      </c>
      <c r="CJ1075">
        <v>0</v>
      </c>
      <c r="CK1075">
        <v>0</v>
      </c>
      <c r="CL1075">
        <v>0</v>
      </c>
      <c r="CM1075">
        <v>0</v>
      </c>
      <c r="CN1075">
        <v>0</v>
      </c>
      <c r="CO1075">
        <v>0</v>
      </c>
      <c r="CP1075">
        <v>0</v>
      </c>
      <c r="CQ1075">
        <v>0</v>
      </c>
      <c r="CR1075">
        <v>0</v>
      </c>
      <c r="CS1075">
        <v>0</v>
      </c>
      <c r="CT1075">
        <v>0</v>
      </c>
      <c r="CU1075">
        <v>0</v>
      </c>
      <c r="CV1075">
        <v>0</v>
      </c>
      <c r="CW1075">
        <v>0</v>
      </c>
      <c r="CX1075">
        <v>0</v>
      </c>
      <c r="CY1075">
        <v>0</v>
      </c>
      <c r="CZ1075">
        <v>0</v>
      </c>
      <c r="DA1075">
        <v>0</v>
      </c>
      <c r="DB1075">
        <v>0</v>
      </c>
      <c r="DC1075">
        <v>0</v>
      </c>
      <c r="DD1075">
        <v>0</v>
      </c>
      <c r="DE1075">
        <v>0</v>
      </c>
      <c r="DF1075">
        <v>0</v>
      </c>
      <c r="DG1075">
        <v>0</v>
      </c>
      <c r="DH1075">
        <v>0</v>
      </c>
      <c r="DI1075">
        <v>0</v>
      </c>
      <c r="DJ1075">
        <v>0</v>
      </c>
      <c r="DK1075">
        <v>0</v>
      </c>
      <c r="DL1075">
        <v>0</v>
      </c>
      <c r="DM1075">
        <v>0</v>
      </c>
      <c r="DN1075">
        <v>0</v>
      </c>
      <c r="DO1075">
        <v>0</v>
      </c>
      <c r="DP1075">
        <v>0</v>
      </c>
      <c r="DQ1075">
        <v>0</v>
      </c>
    </row>
    <row r="1076" spans="1:121" x14ac:dyDescent="0.25">
      <c r="A1076" t="s">
        <v>3128</v>
      </c>
      <c r="B1076" t="s">
        <v>136</v>
      </c>
      <c r="C1076" t="s">
        <v>137</v>
      </c>
      <c r="D1076">
        <v>48</v>
      </c>
      <c r="E1076" t="s">
        <v>138</v>
      </c>
      <c r="F1076" t="s">
        <v>3127</v>
      </c>
      <c r="G1076" t="s">
        <v>3129</v>
      </c>
      <c r="H1076" t="s">
        <v>166</v>
      </c>
      <c r="I1076" t="s">
        <v>142</v>
      </c>
      <c r="J1076" s="66">
        <v>200010131346763</v>
      </c>
      <c r="K1076" t="s">
        <v>143</v>
      </c>
      <c r="L1076">
        <v>5</v>
      </c>
      <c r="M1076" s="65">
        <v>45663</v>
      </c>
      <c r="N1076" t="s">
        <v>293</v>
      </c>
      <c r="O1076" t="s">
        <v>294</v>
      </c>
      <c r="P1076" t="s">
        <v>293</v>
      </c>
      <c r="Q1076" t="s">
        <v>294</v>
      </c>
      <c r="R1076">
        <v>1</v>
      </c>
      <c r="S1076" t="s">
        <v>146</v>
      </c>
      <c r="T1076" t="s">
        <v>147</v>
      </c>
      <c r="U1076" t="s">
        <v>148</v>
      </c>
      <c r="V1076" t="s">
        <v>149</v>
      </c>
      <c r="W1076" t="s">
        <v>150</v>
      </c>
      <c r="X1076">
        <v>2210</v>
      </c>
      <c r="Y1076" t="s">
        <v>170</v>
      </c>
      <c r="AB1076" t="s">
        <v>154</v>
      </c>
      <c r="AC1076" t="s">
        <v>155</v>
      </c>
      <c r="AP1076" t="s">
        <v>158</v>
      </c>
      <c r="AQ1076" t="s">
        <v>159</v>
      </c>
      <c r="AR1076">
        <v>2025</v>
      </c>
      <c r="AS1076">
        <v>12</v>
      </c>
      <c r="AT1076" s="65">
        <v>45669</v>
      </c>
      <c r="AU1076" t="s">
        <v>160</v>
      </c>
      <c r="AV1076" t="s">
        <v>161</v>
      </c>
      <c r="AW1076" t="s">
        <v>162</v>
      </c>
      <c r="AX1076">
        <v>48277.9</v>
      </c>
      <c r="AY1076">
        <v>0</v>
      </c>
      <c r="AZ1076">
        <v>0</v>
      </c>
      <c r="BA1076">
        <v>0</v>
      </c>
      <c r="BB1076">
        <v>0</v>
      </c>
      <c r="BC1076">
        <v>0</v>
      </c>
      <c r="BD1076">
        <v>0</v>
      </c>
      <c r="BE1076">
        <v>0</v>
      </c>
      <c r="BF1076">
        <v>0</v>
      </c>
      <c r="BG1076">
        <v>0</v>
      </c>
      <c r="BH1076">
        <v>0</v>
      </c>
      <c r="BI1076">
        <v>0</v>
      </c>
      <c r="BJ1076">
        <v>1385.58</v>
      </c>
      <c r="BK1076">
        <v>1610.95</v>
      </c>
      <c r="BL1076">
        <v>1467.65</v>
      </c>
      <c r="BM1076">
        <v>0</v>
      </c>
      <c r="BN1076">
        <v>0</v>
      </c>
      <c r="BO1076">
        <v>0</v>
      </c>
      <c r="BP1076">
        <v>0</v>
      </c>
      <c r="BQ1076">
        <v>0</v>
      </c>
      <c r="BR1076">
        <v>0</v>
      </c>
      <c r="BS1076">
        <v>0</v>
      </c>
      <c r="BT1076">
        <v>0</v>
      </c>
      <c r="BU1076">
        <v>0</v>
      </c>
      <c r="BV1076">
        <v>0</v>
      </c>
      <c r="BW1076">
        <v>0</v>
      </c>
      <c r="BX1076">
        <v>0</v>
      </c>
      <c r="BY1076">
        <v>0</v>
      </c>
      <c r="BZ1076">
        <v>34965.35</v>
      </c>
      <c r="CA1076">
        <v>0</v>
      </c>
      <c r="CB1076">
        <v>0</v>
      </c>
      <c r="CC1076">
        <v>0</v>
      </c>
      <c r="CD1076">
        <v>0</v>
      </c>
      <c r="CE1076">
        <v>0</v>
      </c>
      <c r="CF1076">
        <v>0</v>
      </c>
      <c r="CG1076">
        <v>0</v>
      </c>
      <c r="CH1076">
        <v>0</v>
      </c>
      <c r="CI1076">
        <v>0</v>
      </c>
      <c r="CJ1076">
        <v>0</v>
      </c>
      <c r="CK1076">
        <v>0</v>
      </c>
      <c r="CL1076">
        <v>0</v>
      </c>
      <c r="CM1076">
        <v>0</v>
      </c>
      <c r="CN1076">
        <v>0</v>
      </c>
      <c r="CO1076">
        <v>0</v>
      </c>
      <c r="CP1076">
        <v>0</v>
      </c>
      <c r="CQ1076">
        <v>0</v>
      </c>
      <c r="CR1076">
        <v>0</v>
      </c>
      <c r="CS1076">
        <v>0</v>
      </c>
      <c r="CT1076">
        <v>0</v>
      </c>
      <c r="CU1076">
        <v>0</v>
      </c>
      <c r="CV1076">
        <v>0</v>
      </c>
      <c r="CW1076">
        <v>0</v>
      </c>
      <c r="CX1076">
        <v>0</v>
      </c>
      <c r="CY1076">
        <v>0</v>
      </c>
      <c r="CZ1076">
        <v>0</v>
      </c>
      <c r="DA1076">
        <v>0</v>
      </c>
      <c r="DB1076">
        <v>0</v>
      </c>
      <c r="DC1076">
        <v>0</v>
      </c>
      <c r="DD1076">
        <v>0</v>
      </c>
      <c r="DE1076">
        <v>0</v>
      </c>
      <c r="DF1076">
        <v>0</v>
      </c>
      <c r="DG1076">
        <v>0</v>
      </c>
      <c r="DH1076">
        <v>0</v>
      </c>
      <c r="DI1076">
        <v>0</v>
      </c>
      <c r="DJ1076">
        <v>0</v>
      </c>
      <c r="DK1076">
        <v>0</v>
      </c>
      <c r="DL1076">
        <v>0</v>
      </c>
      <c r="DM1076">
        <v>0</v>
      </c>
      <c r="DN1076">
        <v>0</v>
      </c>
      <c r="DO1076">
        <v>0</v>
      </c>
      <c r="DP1076">
        <v>0</v>
      </c>
      <c r="DQ1076">
        <v>0</v>
      </c>
    </row>
    <row r="1077" spans="1:121" x14ac:dyDescent="0.25">
      <c r="A1077" t="s">
        <v>3131</v>
      </c>
      <c r="B1077" t="s">
        <v>136</v>
      </c>
      <c r="C1077" t="s">
        <v>137</v>
      </c>
      <c r="D1077">
        <v>124</v>
      </c>
      <c r="E1077" t="s">
        <v>138</v>
      </c>
      <c r="F1077" t="s">
        <v>3130</v>
      </c>
      <c r="G1077" s="65">
        <v>29374</v>
      </c>
      <c r="H1077" t="s">
        <v>141</v>
      </c>
      <c r="I1077" t="s">
        <v>142</v>
      </c>
      <c r="J1077" s="66">
        <v>200010130597607</v>
      </c>
      <c r="K1077" t="s">
        <v>143</v>
      </c>
      <c r="L1077">
        <v>4</v>
      </c>
      <c r="M1077" s="65">
        <v>45663</v>
      </c>
      <c r="N1077" t="s">
        <v>144</v>
      </c>
      <c r="O1077" t="s">
        <v>145</v>
      </c>
      <c r="P1077" t="s">
        <v>144</v>
      </c>
      <c r="Q1077" t="s">
        <v>145</v>
      </c>
      <c r="R1077">
        <v>1</v>
      </c>
      <c r="S1077" t="s">
        <v>146</v>
      </c>
      <c r="T1077" t="s">
        <v>147</v>
      </c>
      <c r="U1077" t="s">
        <v>148</v>
      </c>
      <c r="V1077" t="s">
        <v>149</v>
      </c>
      <c r="W1077" t="s">
        <v>150</v>
      </c>
      <c r="X1077">
        <v>1404</v>
      </c>
      <c r="Y1077" t="s">
        <v>514</v>
      </c>
      <c r="Z1077" t="s">
        <v>152</v>
      </c>
      <c r="AA1077" t="s">
        <v>153</v>
      </c>
      <c r="AB1077" t="s">
        <v>154</v>
      </c>
      <c r="AC1077" t="s">
        <v>155</v>
      </c>
      <c r="AF1077" t="s">
        <v>156</v>
      </c>
      <c r="AG1077" t="s">
        <v>157</v>
      </c>
      <c r="AP1077" t="s">
        <v>158</v>
      </c>
      <c r="AQ1077" t="s">
        <v>159</v>
      </c>
      <c r="AR1077">
        <v>2025</v>
      </c>
      <c r="AS1077">
        <v>12</v>
      </c>
      <c r="AT1077" s="65">
        <v>45669</v>
      </c>
      <c r="AU1077" t="s">
        <v>160</v>
      </c>
      <c r="AV1077" t="s">
        <v>161</v>
      </c>
      <c r="AW1077" t="s">
        <v>162</v>
      </c>
      <c r="AX1077">
        <v>30919.77</v>
      </c>
      <c r="AY1077">
        <v>0</v>
      </c>
      <c r="AZ1077">
        <v>0</v>
      </c>
      <c r="BA1077">
        <v>0</v>
      </c>
      <c r="BB1077">
        <v>0</v>
      </c>
      <c r="BC1077">
        <v>0</v>
      </c>
      <c r="BD1077">
        <v>0</v>
      </c>
      <c r="BE1077">
        <v>0</v>
      </c>
      <c r="BF1077">
        <v>0</v>
      </c>
      <c r="BG1077">
        <v>0</v>
      </c>
      <c r="BH1077">
        <v>0</v>
      </c>
      <c r="BI1077">
        <v>0</v>
      </c>
      <c r="BJ1077">
        <v>887.4</v>
      </c>
      <c r="BK1077">
        <v>0</v>
      </c>
      <c r="BL1077">
        <v>939.96</v>
      </c>
      <c r="BM1077">
        <v>0</v>
      </c>
      <c r="BN1077">
        <v>0</v>
      </c>
      <c r="BO1077">
        <v>1919.78</v>
      </c>
      <c r="BP1077">
        <v>0</v>
      </c>
      <c r="BQ1077">
        <v>0</v>
      </c>
      <c r="BR1077">
        <v>0</v>
      </c>
      <c r="BS1077">
        <v>0</v>
      </c>
      <c r="BT1077">
        <v>0</v>
      </c>
      <c r="BU1077">
        <v>0</v>
      </c>
      <c r="BV1077">
        <v>0</v>
      </c>
      <c r="BW1077">
        <v>0</v>
      </c>
      <c r="BX1077">
        <v>0</v>
      </c>
      <c r="BY1077">
        <v>0</v>
      </c>
      <c r="BZ1077">
        <v>21966.23</v>
      </c>
      <c r="CA1077">
        <v>0</v>
      </c>
      <c r="CB1077">
        <v>0</v>
      </c>
      <c r="CC1077">
        <v>0</v>
      </c>
      <c r="CD1077">
        <v>0</v>
      </c>
      <c r="CE1077">
        <v>0</v>
      </c>
      <c r="CF1077">
        <v>0</v>
      </c>
      <c r="CG1077">
        <v>0</v>
      </c>
      <c r="CH1077">
        <v>0</v>
      </c>
      <c r="CI1077">
        <v>0</v>
      </c>
      <c r="CJ1077">
        <v>0</v>
      </c>
      <c r="CK1077">
        <v>0</v>
      </c>
      <c r="CL1077">
        <v>0</v>
      </c>
      <c r="CM1077">
        <v>0</v>
      </c>
      <c r="CN1077">
        <v>0</v>
      </c>
      <c r="CO1077">
        <v>0</v>
      </c>
      <c r="CP1077">
        <v>0</v>
      </c>
      <c r="CQ1077">
        <v>0</v>
      </c>
      <c r="CR1077">
        <v>0</v>
      </c>
      <c r="CS1077">
        <v>0</v>
      </c>
      <c r="CT1077">
        <v>0</v>
      </c>
      <c r="CU1077">
        <v>0</v>
      </c>
      <c r="CV1077">
        <v>0</v>
      </c>
      <c r="CW1077">
        <v>0</v>
      </c>
      <c r="CX1077">
        <v>0</v>
      </c>
      <c r="CY1077">
        <v>0</v>
      </c>
      <c r="CZ1077">
        <v>0</v>
      </c>
      <c r="DA1077">
        <v>0</v>
      </c>
      <c r="DB1077">
        <v>0</v>
      </c>
      <c r="DC1077">
        <v>0</v>
      </c>
      <c r="DD1077">
        <v>0</v>
      </c>
      <c r="DE1077">
        <v>0</v>
      </c>
      <c r="DF1077">
        <v>0</v>
      </c>
      <c r="DG1077">
        <v>0</v>
      </c>
      <c r="DH1077">
        <v>0</v>
      </c>
      <c r="DI1077">
        <v>0</v>
      </c>
      <c r="DJ1077">
        <v>0</v>
      </c>
      <c r="DK1077">
        <v>0</v>
      </c>
      <c r="DL1077">
        <v>0</v>
      </c>
      <c r="DM1077">
        <v>0</v>
      </c>
      <c r="DN1077">
        <v>0</v>
      </c>
      <c r="DO1077">
        <v>0</v>
      </c>
      <c r="DP1077">
        <v>0</v>
      </c>
      <c r="DQ1077">
        <v>0</v>
      </c>
    </row>
    <row r="1078" spans="1:121" x14ac:dyDescent="0.25">
      <c r="A1078" t="s">
        <v>3133</v>
      </c>
      <c r="B1078" t="s">
        <v>136</v>
      </c>
      <c r="C1078" t="s">
        <v>137</v>
      </c>
      <c r="D1078">
        <v>10</v>
      </c>
      <c r="E1078" t="s">
        <v>138</v>
      </c>
      <c r="F1078" t="s">
        <v>3132</v>
      </c>
      <c r="G1078" t="s">
        <v>3134</v>
      </c>
      <c r="H1078" t="s">
        <v>166</v>
      </c>
      <c r="I1078" t="s">
        <v>142</v>
      </c>
      <c r="J1078" s="66">
        <v>9601218833</v>
      </c>
      <c r="K1078" t="s">
        <v>143</v>
      </c>
      <c r="L1078">
        <v>1</v>
      </c>
      <c r="M1078" s="65">
        <v>45662</v>
      </c>
      <c r="N1078" t="s">
        <v>167</v>
      </c>
      <c r="O1078" t="s">
        <v>168</v>
      </c>
      <c r="P1078" t="s">
        <v>167</v>
      </c>
      <c r="Q1078" t="s">
        <v>168</v>
      </c>
      <c r="R1078">
        <v>34</v>
      </c>
      <c r="S1078" t="s">
        <v>169</v>
      </c>
      <c r="T1078" t="s">
        <v>147</v>
      </c>
      <c r="U1078" t="s">
        <v>148</v>
      </c>
      <c r="V1078" t="s">
        <v>149</v>
      </c>
      <c r="W1078" t="s">
        <v>150</v>
      </c>
      <c r="X1078">
        <v>2210</v>
      </c>
      <c r="Y1078" t="s">
        <v>170</v>
      </c>
      <c r="AB1078" t="s">
        <v>154</v>
      </c>
      <c r="AC1078" t="s">
        <v>155</v>
      </c>
      <c r="AP1078" t="s">
        <v>158</v>
      </c>
      <c r="AQ1078" t="s">
        <v>159</v>
      </c>
      <c r="AR1078">
        <v>2025</v>
      </c>
      <c r="AS1078">
        <v>12</v>
      </c>
      <c r="AT1078" s="65">
        <v>45669</v>
      </c>
      <c r="AU1078" t="s">
        <v>160</v>
      </c>
      <c r="AV1078" t="s">
        <v>161</v>
      </c>
      <c r="AW1078" t="s">
        <v>171</v>
      </c>
      <c r="AX1078">
        <v>0</v>
      </c>
      <c r="AY1078">
        <v>0</v>
      </c>
      <c r="AZ1078">
        <v>0</v>
      </c>
      <c r="BA1078">
        <v>0</v>
      </c>
      <c r="BB1078">
        <v>0</v>
      </c>
      <c r="BC1078">
        <v>0</v>
      </c>
      <c r="BD1078">
        <v>0</v>
      </c>
      <c r="BE1078">
        <v>0</v>
      </c>
      <c r="BF1078">
        <v>0</v>
      </c>
      <c r="BG1078">
        <v>0</v>
      </c>
      <c r="BH1078">
        <v>0</v>
      </c>
      <c r="BI1078">
        <v>0</v>
      </c>
      <c r="BJ1078">
        <v>2296</v>
      </c>
      <c r="BK1078">
        <v>7400.87</v>
      </c>
      <c r="BL1078">
        <v>2432</v>
      </c>
      <c r="BM1078">
        <v>0</v>
      </c>
      <c r="BN1078">
        <v>0</v>
      </c>
      <c r="BO1078">
        <v>0</v>
      </c>
      <c r="BP1078">
        <v>0</v>
      </c>
      <c r="BQ1078">
        <v>0</v>
      </c>
      <c r="BR1078">
        <v>0</v>
      </c>
      <c r="BS1078">
        <v>0</v>
      </c>
      <c r="BT1078">
        <v>0</v>
      </c>
      <c r="BU1078">
        <v>0</v>
      </c>
      <c r="BV1078">
        <v>0</v>
      </c>
      <c r="BW1078">
        <v>0</v>
      </c>
      <c r="BX1078">
        <v>0</v>
      </c>
      <c r="BY1078">
        <v>0</v>
      </c>
      <c r="BZ1078">
        <v>0</v>
      </c>
      <c r="CA1078">
        <v>0</v>
      </c>
      <c r="CB1078">
        <v>0</v>
      </c>
      <c r="CC1078">
        <v>0</v>
      </c>
      <c r="CD1078">
        <v>0</v>
      </c>
      <c r="CE1078">
        <v>0</v>
      </c>
      <c r="CF1078">
        <v>0</v>
      </c>
      <c r="CG1078">
        <v>0</v>
      </c>
      <c r="CH1078">
        <v>0</v>
      </c>
      <c r="CI1078">
        <v>0</v>
      </c>
      <c r="CJ1078">
        <v>0</v>
      </c>
      <c r="CK1078">
        <v>0</v>
      </c>
      <c r="CL1078">
        <v>0</v>
      </c>
      <c r="CM1078">
        <v>0</v>
      </c>
      <c r="CN1078">
        <v>0</v>
      </c>
      <c r="CO1078">
        <v>0</v>
      </c>
      <c r="CP1078">
        <v>0</v>
      </c>
      <c r="CQ1078">
        <v>0</v>
      </c>
      <c r="CR1078">
        <v>0</v>
      </c>
      <c r="CS1078">
        <v>0</v>
      </c>
      <c r="CT1078">
        <v>0</v>
      </c>
      <c r="CU1078">
        <v>0</v>
      </c>
      <c r="CV1078">
        <v>0</v>
      </c>
      <c r="CW1078">
        <v>0</v>
      </c>
      <c r="CX1078">
        <v>0</v>
      </c>
      <c r="CY1078">
        <v>0</v>
      </c>
      <c r="CZ1078">
        <v>0</v>
      </c>
      <c r="DA1078">
        <v>0</v>
      </c>
      <c r="DB1078">
        <v>0</v>
      </c>
      <c r="DC1078">
        <v>0</v>
      </c>
      <c r="DD1078">
        <v>0</v>
      </c>
      <c r="DE1078">
        <v>0</v>
      </c>
      <c r="DF1078">
        <v>0</v>
      </c>
      <c r="DG1078">
        <v>0</v>
      </c>
      <c r="DH1078">
        <v>0</v>
      </c>
      <c r="DI1078">
        <v>0</v>
      </c>
      <c r="DJ1078">
        <v>0</v>
      </c>
      <c r="DK1078">
        <v>0</v>
      </c>
      <c r="DL1078">
        <v>0</v>
      </c>
      <c r="DM1078">
        <v>0</v>
      </c>
      <c r="DN1078">
        <v>0</v>
      </c>
      <c r="DO1078">
        <v>0</v>
      </c>
      <c r="DP1078">
        <v>0</v>
      </c>
      <c r="DQ1078">
        <v>0</v>
      </c>
    </row>
    <row r="1079" spans="1:121" x14ac:dyDescent="0.25">
      <c r="A1079" t="s">
        <v>3136</v>
      </c>
      <c r="B1079" t="s">
        <v>136</v>
      </c>
      <c r="C1079" t="s">
        <v>137</v>
      </c>
      <c r="D1079">
        <v>28</v>
      </c>
      <c r="E1079" t="s">
        <v>138</v>
      </c>
      <c r="F1079" t="s">
        <v>3135</v>
      </c>
      <c r="G1079" s="65">
        <v>29777</v>
      </c>
      <c r="H1079" t="s">
        <v>166</v>
      </c>
      <c r="I1079" t="s">
        <v>142</v>
      </c>
      <c r="J1079" s="66">
        <v>200019601778572</v>
      </c>
      <c r="K1079" t="s">
        <v>143</v>
      </c>
      <c r="L1079">
        <v>4</v>
      </c>
      <c r="M1079" s="65">
        <v>45663</v>
      </c>
      <c r="N1079" t="s">
        <v>207</v>
      </c>
      <c r="O1079" t="s">
        <v>208</v>
      </c>
      <c r="P1079" t="s">
        <v>207</v>
      </c>
      <c r="Q1079" t="s">
        <v>208</v>
      </c>
      <c r="R1079">
        <v>1</v>
      </c>
      <c r="S1079" t="s">
        <v>146</v>
      </c>
      <c r="T1079" t="s">
        <v>147</v>
      </c>
      <c r="U1079" t="s">
        <v>148</v>
      </c>
      <c r="V1079" t="s">
        <v>149</v>
      </c>
      <c r="W1079" t="s">
        <v>150</v>
      </c>
      <c r="X1079">
        <v>1500</v>
      </c>
      <c r="Y1079" t="s">
        <v>264</v>
      </c>
      <c r="Z1079" t="s">
        <v>152</v>
      </c>
      <c r="AA1079" t="s">
        <v>153</v>
      </c>
      <c r="AB1079" t="s">
        <v>154</v>
      </c>
      <c r="AC1079" t="s">
        <v>155</v>
      </c>
      <c r="AF1079" t="s">
        <v>188</v>
      </c>
      <c r="AG1079" t="s">
        <v>189</v>
      </c>
      <c r="AP1079" t="s">
        <v>158</v>
      </c>
      <c r="AQ1079" t="s">
        <v>159</v>
      </c>
      <c r="AR1079">
        <v>2025</v>
      </c>
      <c r="AS1079">
        <v>12</v>
      </c>
      <c r="AT1079" s="65">
        <v>45669</v>
      </c>
      <c r="AU1079" t="s">
        <v>160</v>
      </c>
      <c r="AV1079" t="s">
        <v>161</v>
      </c>
      <c r="AW1079" t="s">
        <v>162</v>
      </c>
      <c r="AX1079">
        <v>60000</v>
      </c>
      <c r="AY1079">
        <v>0</v>
      </c>
      <c r="AZ1079">
        <v>0</v>
      </c>
      <c r="BA1079">
        <v>0</v>
      </c>
      <c r="BB1079">
        <v>0</v>
      </c>
      <c r="BC1079">
        <v>0</v>
      </c>
      <c r="BD1079">
        <v>0</v>
      </c>
      <c r="BE1079">
        <v>0</v>
      </c>
      <c r="BF1079">
        <v>0</v>
      </c>
      <c r="BG1079">
        <v>0</v>
      </c>
      <c r="BH1079">
        <v>0</v>
      </c>
      <c r="BI1079">
        <v>0</v>
      </c>
      <c r="BJ1079">
        <v>1722</v>
      </c>
      <c r="BK1079">
        <v>3486.68</v>
      </c>
      <c r="BL1079">
        <v>1824</v>
      </c>
      <c r="BM1079">
        <v>0</v>
      </c>
      <c r="BN1079">
        <v>0</v>
      </c>
      <c r="BO1079">
        <v>0</v>
      </c>
      <c r="BP1079">
        <v>0</v>
      </c>
      <c r="BQ1079">
        <v>0</v>
      </c>
      <c r="BR1079">
        <v>0</v>
      </c>
      <c r="BS1079">
        <v>0</v>
      </c>
      <c r="BT1079">
        <v>0</v>
      </c>
      <c r="BU1079">
        <v>0</v>
      </c>
      <c r="BV1079">
        <v>0</v>
      </c>
      <c r="BW1079">
        <v>0</v>
      </c>
      <c r="BX1079">
        <v>0</v>
      </c>
      <c r="BY1079">
        <v>0</v>
      </c>
      <c r="BZ1079">
        <v>4266</v>
      </c>
      <c r="CA1079">
        <v>0</v>
      </c>
      <c r="CB1079">
        <v>0</v>
      </c>
      <c r="CC1079">
        <v>0</v>
      </c>
      <c r="CD1079">
        <v>0</v>
      </c>
      <c r="CE1079">
        <v>0</v>
      </c>
      <c r="CF1079">
        <v>0</v>
      </c>
      <c r="CG1079">
        <v>0</v>
      </c>
      <c r="CH1079">
        <v>0</v>
      </c>
      <c r="CI1079">
        <v>0</v>
      </c>
      <c r="CJ1079">
        <v>0</v>
      </c>
      <c r="CK1079">
        <v>0</v>
      </c>
      <c r="CL1079">
        <v>0</v>
      </c>
      <c r="CM1079">
        <v>0</v>
      </c>
      <c r="CN1079">
        <v>0</v>
      </c>
      <c r="CO1079">
        <v>0</v>
      </c>
      <c r="CP1079">
        <v>0</v>
      </c>
      <c r="CQ1079">
        <v>0</v>
      </c>
      <c r="CR1079">
        <v>0</v>
      </c>
      <c r="CS1079">
        <v>0</v>
      </c>
      <c r="CT1079">
        <v>0</v>
      </c>
      <c r="CU1079">
        <v>0</v>
      </c>
      <c r="CV1079">
        <v>0</v>
      </c>
      <c r="CW1079">
        <v>0</v>
      </c>
      <c r="CX1079">
        <v>0</v>
      </c>
      <c r="CY1079">
        <v>0</v>
      </c>
      <c r="CZ1079">
        <v>0</v>
      </c>
      <c r="DA1079">
        <v>0</v>
      </c>
      <c r="DB1079">
        <v>0</v>
      </c>
      <c r="DC1079">
        <v>0</v>
      </c>
      <c r="DD1079">
        <v>0</v>
      </c>
      <c r="DE1079">
        <v>0</v>
      </c>
      <c r="DF1079">
        <v>0</v>
      </c>
      <c r="DG1079">
        <v>0</v>
      </c>
      <c r="DH1079">
        <v>0</v>
      </c>
      <c r="DI1079">
        <v>0</v>
      </c>
      <c r="DJ1079">
        <v>0</v>
      </c>
      <c r="DK1079">
        <v>0</v>
      </c>
      <c r="DL1079">
        <v>0</v>
      </c>
      <c r="DM1079">
        <v>0</v>
      </c>
      <c r="DN1079">
        <v>0</v>
      </c>
      <c r="DO1079">
        <v>0</v>
      </c>
      <c r="DP1079">
        <v>0</v>
      </c>
      <c r="DQ1079">
        <v>0</v>
      </c>
    </row>
    <row r="1080" spans="1:121" x14ac:dyDescent="0.25">
      <c r="A1080" t="s">
        <v>3138</v>
      </c>
      <c r="B1080" t="s">
        <v>136</v>
      </c>
      <c r="C1080" t="s">
        <v>137</v>
      </c>
      <c r="D1080">
        <v>279</v>
      </c>
      <c r="E1080" t="s">
        <v>138</v>
      </c>
      <c r="F1080" t="s">
        <v>3137</v>
      </c>
      <c r="G1080" s="65">
        <v>32606</v>
      </c>
      <c r="H1080" t="s">
        <v>166</v>
      </c>
      <c r="I1080" t="s">
        <v>142</v>
      </c>
      <c r="J1080" s="66">
        <v>200010131193848</v>
      </c>
      <c r="K1080" t="s">
        <v>143</v>
      </c>
      <c r="L1080">
        <v>4</v>
      </c>
      <c r="M1080" s="65">
        <v>45663</v>
      </c>
      <c r="N1080" t="s">
        <v>144</v>
      </c>
      <c r="O1080" t="s">
        <v>145</v>
      </c>
      <c r="P1080" t="s">
        <v>144</v>
      </c>
      <c r="Q1080" t="s">
        <v>145</v>
      </c>
      <c r="R1080">
        <v>1</v>
      </c>
      <c r="S1080" t="s">
        <v>146</v>
      </c>
      <c r="T1080" t="s">
        <v>147</v>
      </c>
      <c r="U1080" t="s">
        <v>148</v>
      </c>
      <c r="V1080" t="s">
        <v>149</v>
      </c>
      <c r="W1080" t="s">
        <v>150</v>
      </c>
      <c r="X1080">
        <v>3035</v>
      </c>
      <c r="Y1080" t="s">
        <v>1141</v>
      </c>
      <c r="Z1080" t="s">
        <v>193</v>
      </c>
      <c r="AA1080" t="s">
        <v>194</v>
      </c>
      <c r="AB1080" t="s">
        <v>154</v>
      </c>
      <c r="AC1080" t="s">
        <v>155</v>
      </c>
      <c r="AF1080" t="s">
        <v>156</v>
      </c>
      <c r="AG1080" t="s">
        <v>157</v>
      </c>
      <c r="AP1080" t="s">
        <v>158</v>
      </c>
      <c r="AQ1080" t="s">
        <v>159</v>
      </c>
      <c r="AR1080">
        <v>2025</v>
      </c>
      <c r="AS1080">
        <v>12</v>
      </c>
      <c r="AT1080" s="65">
        <v>45669</v>
      </c>
      <c r="AU1080" t="s">
        <v>160</v>
      </c>
      <c r="AV1080" t="s">
        <v>161</v>
      </c>
      <c r="AW1080" t="s">
        <v>162</v>
      </c>
      <c r="AX1080">
        <v>21630.799999999999</v>
      </c>
      <c r="AY1080">
        <v>0</v>
      </c>
      <c r="AZ1080">
        <v>0</v>
      </c>
      <c r="BA1080">
        <v>0</v>
      </c>
      <c r="BB1080">
        <v>0</v>
      </c>
      <c r="BC1080">
        <v>0</v>
      </c>
      <c r="BD1080">
        <v>0</v>
      </c>
      <c r="BE1080">
        <v>0</v>
      </c>
      <c r="BF1080">
        <v>0</v>
      </c>
      <c r="BG1080">
        <v>0</v>
      </c>
      <c r="BH1080">
        <v>0</v>
      </c>
      <c r="BI1080">
        <v>0</v>
      </c>
      <c r="BJ1080">
        <v>620.79999999999995</v>
      </c>
      <c r="BK1080">
        <v>0</v>
      </c>
      <c r="BL1080">
        <v>657.58</v>
      </c>
      <c r="BM1080">
        <v>0</v>
      </c>
      <c r="BN1080">
        <v>0</v>
      </c>
      <c r="BO1080">
        <v>1919.78</v>
      </c>
      <c r="BP1080">
        <v>0</v>
      </c>
      <c r="BQ1080">
        <v>0</v>
      </c>
      <c r="BR1080">
        <v>0</v>
      </c>
      <c r="BS1080">
        <v>0</v>
      </c>
      <c r="BT1080">
        <v>0</v>
      </c>
      <c r="BU1080">
        <v>0</v>
      </c>
      <c r="BV1080">
        <v>0</v>
      </c>
      <c r="BW1080">
        <v>0</v>
      </c>
      <c r="BX1080">
        <v>0</v>
      </c>
      <c r="BY1080">
        <v>0</v>
      </c>
      <c r="BZ1080">
        <v>14624.83</v>
      </c>
      <c r="CA1080">
        <v>0</v>
      </c>
      <c r="CB1080">
        <v>0</v>
      </c>
      <c r="CC1080">
        <v>0</v>
      </c>
      <c r="CD1080">
        <v>0</v>
      </c>
      <c r="CE1080">
        <v>0</v>
      </c>
      <c r="CF1080">
        <v>0</v>
      </c>
      <c r="CG1080">
        <v>0</v>
      </c>
      <c r="CH1080">
        <v>0</v>
      </c>
      <c r="CI1080">
        <v>0</v>
      </c>
      <c r="CJ1080">
        <v>0</v>
      </c>
      <c r="CK1080">
        <v>0</v>
      </c>
      <c r="CL1080">
        <v>0</v>
      </c>
      <c r="CM1080">
        <v>0</v>
      </c>
      <c r="CN1080">
        <v>0</v>
      </c>
      <c r="CO1080">
        <v>0</v>
      </c>
      <c r="CP1080">
        <v>0</v>
      </c>
      <c r="CQ1080">
        <v>0</v>
      </c>
      <c r="CR1080">
        <v>0</v>
      </c>
      <c r="CS1080">
        <v>0</v>
      </c>
      <c r="CT1080">
        <v>0</v>
      </c>
      <c r="CU1080">
        <v>0</v>
      </c>
      <c r="CV1080">
        <v>0</v>
      </c>
      <c r="CW1080">
        <v>0</v>
      </c>
      <c r="CX1080">
        <v>0</v>
      </c>
      <c r="CY1080">
        <v>0</v>
      </c>
      <c r="CZ1080">
        <v>0</v>
      </c>
      <c r="DA1080">
        <v>0</v>
      </c>
      <c r="DB1080">
        <v>0</v>
      </c>
      <c r="DC1080">
        <v>0</v>
      </c>
      <c r="DD1080">
        <v>0</v>
      </c>
      <c r="DE1080">
        <v>0</v>
      </c>
      <c r="DF1080">
        <v>0</v>
      </c>
      <c r="DG1080">
        <v>0</v>
      </c>
      <c r="DH1080">
        <v>0</v>
      </c>
      <c r="DI1080">
        <v>0</v>
      </c>
      <c r="DJ1080">
        <v>0</v>
      </c>
      <c r="DK1080">
        <v>0</v>
      </c>
      <c r="DL1080">
        <v>0</v>
      </c>
      <c r="DM1080">
        <v>0</v>
      </c>
      <c r="DN1080">
        <v>0</v>
      </c>
      <c r="DO1080">
        <v>0</v>
      </c>
      <c r="DP1080">
        <v>0</v>
      </c>
      <c r="DQ1080">
        <v>0</v>
      </c>
    </row>
    <row r="1081" spans="1:121" x14ac:dyDescent="0.25">
      <c r="A1081" t="s">
        <v>3140</v>
      </c>
      <c r="B1081" t="s">
        <v>136</v>
      </c>
      <c r="C1081" t="s">
        <v>137</v>
      </c>
      <c r="D1081">
        <v>10</v>
      </c>
      <c r="E1081" t="s">
        <v>138</v>
      </c>
      <c r="F1081" t="s">
        <v>3139</v>
      </c>
      <c r="G1081" s="65">
        <v>34030</v>
      </c>
      <c r="H1081" t="s">
        <v>141</v>
      </c>
      <c r="I1081" t="s">
        <v>142</v>
      </c>
      <c r="J1081" s="66">
        <v>200019607411643</v>
      </c>
      <c r="K1081" t="s">
        <v>143</v>
      </c>
      <c r="L1081">
        <v>3</v>
      </c>
      <c r="M1081" s="65">
        <v>45663</v>
      </c>
      <c r="N1081" t="s">
        <v>785</v>
      </c>
      <c r="O1081" t="s">
        <v>786</v>
      </c>
      <c r="P1081" t="s">
        <v>785</v>
      </c>
      <c r="Q1081" t="s">
        <v>786</v>
      </c>
      <c r="R1081">
        <v>34</v>
      </c>
      <c r="S1081" t="s">
        <v>169</v>
      </c>
      <c r="T1081" t="s">
        <v>147</v>
      </c>
      <c r="U1081" t="s">
        <v>148</v>
      </c>
      <c r="V1081" t="s">
        <v>149</v>
      </c>
      <c r="W1081" t="s">
        <v>150</v>
      </c>
      <c r="X1081">
        <v>1983</v>
      </c>
      <c r="Y1081" t="s">
        <v>522</v>
      </c>
      <c r="Z1081" t="s">
        <v>152</v>
      </c>
      <c r="AA1081" t="s">
        <v>153</v>
      </c>
      <c r="AB1081" t="s">
        <v>154</v>
      </c>
      <c r="AC1081" t="s">
        <v>155</v>
      </c>
      <c r="AF1081" t="s">
        <v>188</v>
      </c>
      <c r="AG1081" t="s">
        <v>189</v>
      </c>
      <c r="AP1081" t="s">
        <v>158</v>
      </c>
      <c r="AQ1081" t="s">
        <v>159</v>
      </c>
      <c r="AR1081">
        <v>2025</v>
      </c>
      <c r="AS1081">
        <v>12</v>
      </c>
      <c r="AT1081" s="65">
        <v>45669</v>
      </c>
      <c r="AU1081" t="s">
        <v>160</v>
      </c>
      <c r="AV1081" t="s">
        <v>161</v>
      </c>
      <c r="AW1081" t="s">
        <v>171</v>
      </c>
      <c r="AX1081">
        <v>0</v>
      </c>
      <c r="AY1081">
        <v>0</v>
      </c>
      <c r="AZ1081">
        <v>0</v>
      </c>
      <c r="BA1081">
        <v>0</v>
      </c>
      <c r="BB1081">
        <v>0</v>
      </c>
      <c r="BC1081">
        <v>0</v>
      </c>
      <c r="BD1081">
        <v>0</v>
      </c>
      <c r="BE1081">
        <v>0</v>
      </c>
      <c r="BF1081">
        <v>0</v>
      </c>
      <c r="BG1081">
        <v>0</v>
      </c>
      <c r="BH1081">
        <v>0</v>
      </c>
      <c r="BI1081">
        <v>0</v>
      </c>
      <c r="BJ1081">
        <v>1937.25</v>
      </c>
      <c r="BK1081">
        <v>4898.03</v>
      </c>
      <c r="BL1081">
        <v>2052</v>
      </c>
      <c r="BM1081">
        <v>0</v>
      </c>
      <c r="BN1081">
        <v>0</v>
      </c>
      <c r="BO1081">
        <v>0</v>
      </c>
      <c r="BP1081">
        <v>0</v>
      </c>
      <c r="BQ1081">
        <v>0</v>
      </c>
      <c r="BR1081">
        <v>0</v>
      </c>
      <c r="BS1081">
        <v>0</v>
      </c>
      <c r="BT1081">
        <v>0</v>
      </c>
      <c r="BU1081">
        <v>0</v>
      </c>
      <c r="BV1081">
        <v>0</v>
      </c>
      <c r="BW1081">
        <v>0</v>
      </c>
      <c r="BX1081">
        <v>0</v>
      </c>
      <c r="BY1081">
        <v>0</v>
      </c>
      <c r="BZ1081">
        <v>12066</v>
      </c>
      <c r="CA1081">
        <v>0</v>
      </c>
      <c r="CB1081">
        <v>0</v>
      </c>
      <c r="CC1081">
        <v>0</v>
      </c>
      <c r="CD1081">
        <v>0</v>
      </c>
      <c r="CE1081">
        <v>0</v>
      </c>
      <c r="CF1081">
        <v>0</v>
      </c>
      <c r="CG1081">
        <v>0</v>
      </c>
      <c r="CH1081">
        <v>0</v>
      </c>
      <c r="CI1081">
        <v>0</v>
      </c>
      <c r="CJ1081">
        <v>0</v>
      </c>
      <c r="CK1081">
        <v>0</v>
      </c>
      <c r="CL1081">
        <v>0</v>
      </c>
      <c r="CM1081">
        <v>0</v>
      </c>
      <c r="CN1081">
        <v>0</v>
      </c>
      <c r="CO1081">
        <v>0</v>
      </c>
      <c r="CP1081">
        <v>0</v>
      </c>
      <c r="CQ1081">
        <v>0</v>
      </c>
      <c r="CR1081">
        <v>0</v>
      </c>
      <c r="CS1081">
        <v>0</v>
      </c>
      <c r="CT1081">
        <v>0</v>
      </c>
      <c r="CU1081">
        <v>0</v>
      </c>
      <c r="CV1081">
        <v>0</v>
      </c>
      <c r="CW1081">
        <v>0</v>
      </c>
      <c r="CX1081">
        <v>0</v>
      </c>
      <c r="CY1081">
        <v>0</v>
      </c>
      <c r="CZ1081">
        <v>0</v>
      </c>
      <c r="DA1081">
        <v>0</v>
      </c>
      <c r="DB1081">
        <v>0</v>
      </c>
      <c r="DC1081">
        <v>0</v>
      </c>
      <c r="DD1081">
        <v>0</v>
      </c>
      <c r="DE1081">
        <v>0</v>
      </c>
      <c r="DF1081">
        <v>0</v>
      </c>
      <c r="DG1081">
        <v>0</v>
      </c>
      <c r="DH1081">
        <v>0</v>
      </c>
      <c r="DI1081">
        <v>0</v>
      </c>
      <c r="DJ1081">
        <v>0</v>
      </c>
      <c r="DK1081">
        <v>0</v>
      </c>
      <c r="DL1081">
        <v>0</v>
      </c>
      <c r="DM1081">
        <v>0</v>
      </c>
      <c r="DN1081">
        <v>0</v>
      </c>
      <c r="DO1081">
        <v>0</v>
      </c>
      <c r="DP1081">
        <v>0</v>
      </c>
      <c r="DQ1081">
        <v>0</v>
      </c>
    </row>
    <row r="1082" spans="1:121" x14ac:dyDescent="0.25">
      <c r="A1082" t="s">
        <v>3142</v>
      </c>
      <c r="B1082" t="s">
        <v>136</v>
      </c>
      <c r="C1082" t="s">
        <v>137</v>
      </c>
      <c r="D1082">
        <v>12</v>
      </c>
      <c r="E1082" t="s">
        <v>138</v>
      </c>
      <c r="F1082" t="s">
        <v>3141</v>
      </c>
      <c r="G1082" s="65">
        <v>31967</v>
      </c>
      <c r="H1082" t="s">
        <v>141</v>
      </c>
      <c r="I1082" t="s">
        <v>142</v>
      </c>
      <c r="J1082" s="66">
        <v>200010302221146</v>
      </c>
      <c r="K1082" t="s">
        <v>143</v>
      </c>
      <c r="L1082">
        <v>3</v>
      </c>
      <c r="M1082" s="65">
        <v>45663</v>
      </c>
      <c r="N1082" t="s">
        <v>388</v>
      </c>
      <c r="O1082" t="s">
        <v>389</v>
      </c>
      <c r="P1082" t="s">
        <v>388</v>
      </c>
      <c r="Q1082" t="s">
        <v>389</v>
      </c>
      <c r="R1082">
        <v>1</v>
      </c>
      <c r="S1082" t="s">
        <v>146</v>
      </c>
      <c r="T1082" t="s">
        <v>147</v>
      </c>
      <c r="U1082" t="s">
        <v>148</v>
      </c>
      <c r="V1082" t="s">
        <v>149</v>
      </c>
      <c r="W1082" t="s">
        <v>150</v>
      </c>
      <c r="X1082">
        <v>1404</v>
      </c>
      <c r="Y1082" t="s">
        <v>514</v>
      </c>
      <c r="Z1082" t="s">
        <v>152</v>
      </c>
      <c r="AA1082" t="s">
        <v>153</v>
      </c>
      <c r="AB1082" t="s">
        <v>154</v>
      </c>
      <c r="AC1082" t="s">
        <v>155</v>
      </c>
      <c r="AF1082" t="s">
        <v>156</v>
      </c>
      <c r="AG1082" t="s">
        <v>157</v>
      </c>
      <c r="AP1082" t="s">
        <v>158</v>
      </c>
      <c r="AQ1082" t="s">
        <v>159</v>
      </c>
      <c r="AR1082">
        <v>2025</v>
      </c>
      <c r="AS1082">
        <v>12</v>
      </c>
      <c r="AT1082" s="65">
        <v>45669</v>
      </c>
      <c r="AU1082" t="s">
        <v>160</v>
      </c>
      <c r="AV1082" t="s">
        <v>161</v>
      </c>
      <c r="AW1082" t="s">
        <v>162</v>
      </c>
      <c r="AX1082">
        <v>35000</v>
      </c>
      <c r="AY1082">
        <v>0</v>
      </c>
      <c r="AZ1082">
        <v>0</v>
      </c>
      <c r="BA1082">
        <v>0</v>
      </c>
      <c r="BB1082">
        <v>0</v>
      </c>
      <c r="BC1082">
        <v>0</v>
      </c>
      <c r="BD1082">
        <v>0</v>
      </c>
      <c r="BE1082">
        <v>0</v>
      </c>
      <c r="BF1082">
        <v>0</v>
      </c>
      <c r="BG1082">
        <v>0</v>
      </c>
      <c r="BH1082">
        <v>0</v>
      </c>
      <c r="BI1082">
        <v>0</v>
      </c>
      <c r="BJ1082">
        <v>1004.5</v>
      </c>
      <c r="BK1082">
        <v>0</v>
      </c>
      <c r="BL1082">
        <v>1064</v>
      </c>
      <c r="BM1082">
        <v>0</v>
      </c>
      <c r="BN1082">
        <v>0</v>
      </c>
      <c r="BO1082">
        <v>0</v>
      </c>
      <c r="BP1082">
        <v>0</v>
      </c>
      <c r="BQ1082">
        <v>0</v>
      </c>
      <c r="BR1082">
        <v>0</v>
      </c>
      <c r="BS1082">
        <v>0</v>
      </c>
      <c r="BT1082">
        <v>0</v>
      </c>
      <c r="BU1082">
        <v>0</v>
      </c>
      <c r="BV1082">
        <v>0</v>
      </c>
      <c r="BW1082">
        <v>0</v>
      </c>
      <c r="BX1082">
        <v>0</v>
      </c>
      <c r="BY1082">
        <v>0</v>
      </c>
      <c r="BZ1082">
        <v>25710.81</v>
      </c>
      <c r="CA1082">
        <v>0</v>
      </c>
      <c r="CB1082">
        <v>0</v>
      </c>
      <c r="CC1082">
        <v>0</v>
      </c>
      <c r="CD1082">
        <v>0</v>
      </c>
      <c r="CE1082">
        <v>0</v>
      </c>
      <c r="CF1082">
        <v>0</v>
      </c>
      <c r="CG1082">
        <v>0</v>
      </c>
      <c r="CH1082">
        <v>0</v>
      </c>
      <c r="CI1082">
        <v>0</v>
      </c>
      <c r="CJ1082">
        <v>0</v>
      </c>
      <c r="CK1082">
        <v>0</v>
      </c>
      <c r="CL1082">
        <v>0</v>
      </c>
      <c r="CM1082">
        <v>0</v>
      </c>
      <c r="CN1082">
        <v>0</v>
      </c>
      <c r="CO1082">
        <v>0</v>
      </c>
      <c r="CP1082">
        <v>0</v>
      </c>
      <c r="CQ1082">
        <v>0</v>
      </c>
      <c r="CR1082">
        <v>0</v>
      </c>
      <c r="CS1082">
        <v>0</v>
      </c>
      <c r="CT1082">
        <v>0</v>
      </c>
      <c r="CU1082">
        <v>0</v>
      </c>
      <c r="CV1082">
        <v>0</v>
      </c>
      <c r="CW1082">
        <v>0</v>
      </c>
      <c r="CX1082">
        <v>0</v>
      </c>
      <c r="CY1082">
        <v>0</v>
      </c>
      <c r="CZ1082">
        <v>0</v>
      </c>
      <c r="DA1082">
        <v>0</v>
      </c>
      <c r="DB1082">
        <v>0</v>
      </c>
      <c r="DC1082">
        <v>0</v>
      </c>
      <c r="DD1082">
        <v>0</v>
      </c>
      <c r="DE1082">
        <v>0</v>
      </c>
      <c r="DF1082">
        <v>0</v>
      </c>
      <c r="DG1082">
        <v>0</v>
      </c>
      <c r="DH1082">
        <v>0</v>
      </c>
      <c r="DI1082">
        <v>0</v>
      </c>
      <c r="DJ1082">
        <v>0</v>
      </c>
      <c r="DK1082">
        <v>0</v>
      </c>
      <c r="DL1082">
        <v>0</v>
      </c>
      <c r="DM1082">
        <v>0</v>
      </c>
      <c r="DN1082">
        <v>0</v>
      </c>
      <c r="DO1082">
        <v>0</v>
      </c>
      <c r="DP1082">
        <v>0</v>
      </c>
      <c r="DQ1082">
        <v>0</v>
      </c>
    </row>
    <row r="1083" spans="1:121" x14ac:dyDescent="0.25">
      <c r="A1083" t="s">
        <v>3144</v>
      </c>
      <c r="B1083" t="s">
        <v>136</v>
      </c>
      <c r="C1083" t="s">
        <v>137</v>
      </c>
      <c r="D1083">
        <v>143</v>
      </c>
      <c r="E1083" t="s">
        <v>138</v>
      </c>
      <c r="F1083" t="s">
        <v>3143</v>
      </c>
      <c r="G1083" t="s">
        <v>3145</v>
      </c>
      <c r="H1083" t="s">
        <v>166</v>
      </c>
      <c r="I1083" t="s">
        <v>142</v>
      </c>
      <c r="J1083" s="66">
        <v>9607131325</v>
      </c>
      <c r="K1083" t="s">
        <v>143</v>
      </c>
      <c r="L1083">
        <v>1</v>
      </c>
      <c r="M1083" s="65">
        <v>45668</v>
      </c>
      <c r="N1083" t="s">
        <v>167</v>
      </c>
      <c r="O1083" t="s">
        <v>168</v>
      </c>
      <c r="P1083" t="s">
        <v>167</v>
      </c>
      <c r="Q1083" t="s">
        <v>168</v>
      </c>
      <c r="R1083">
        <v>34</v>
      </c>
      <c r="S1083" t="s">
        <v>169</v>
      </c>
      <c r="T1083" t="s">
        <v>147</v>
      </c>
      <c r="U1083" t="s">
        <v>148</v>
      </c>
      <c r="V1083" t="s">
        <v>149</v>
      </c>
      <c r="W1083" t="s">
        <v>150</v>
      </c>
      <c r="X1083">
        <v>2210</v>
      </c>
      <c r="Y1083" t="s">
        <v>170</v>
      </c>
      <c r="AB1083" t="s">
        <v>154</v>
      </c>
      <c r="AC1083" t="s">
        <v>155</v>
      </c>
      <c r="AP1083" t="s">
        <v>158</v>
      </c>
      <c r="AQ1083" t="s">
        <v>159</v>
      </c>
      <c r="AR1083">
        <v>2025</v>
      </c>
      <c r="AS1083">
        <v>12</v>
      </c>
      <c r="AT1083" s="65">
        <v>45669</v>
      </c>
      <c r="AU1083" t="s">
        <v>160</v>
      </c>
      <c r="AV1083" t="s">
        <v>161</v>
      </c>
      <c r="AW1083" t="s">
        <v>171</v>
      </c>
      <c r="AX1083">
        <v>0</v>
      </c>
      <c r="AY1083">
        <v>0</v>
      </c>
      <c r="AZ1083">
        <v>0</v>
      </c>
      <c r="BA1083">
        <v>0</v>
      </c>
      <c r="BB1083">
        <v>0</v>
      </c>
      <c r="BC1083">
        <v>0</v>
      </c>
      <c r="BD1083">
        <v>0</v>
      </c>
      <c r="BE1083">
        <v>0</v>
      </c>
      <c r="BF1083">
        <v>0</v>
      </c>
      <c r="BG1083">
        <v>0</v>
      </c>
      <c r="BH1083">
        <v>0</v>
      </c>
      <c r="BI1083">
        <v>0</v>
      </c>
      <c r="BJ1083">
        <v>1435</v>
      </c>
      <c r="BK1083">
        <v>1854</v>
      </c>
      <c r="BL1083">
        <v>1520</v>
      </c>
      <c r="BM1083">
        <v>0</v>
      </c>
      <c r="BN1083">
        <v>0</v>
      </c>
      <c r="BO1083">
        <v>0</v>
      </c>
      <c r="BP1083">
        <v>0</v>
      </c>
      <c r="BQ1083">
        <v>0</v>
      </c>
      <c r="BR1083">
        <v>0</v>
      </c>
      <c r="BS1083">
        <v>0</v>
      </c>
      <c r="BT1083">
        <v>0</v>
      </c>
      <c r="BU1083">
        <v>0</v>
      </c>
      <c r="BV1083">
        <v>0</v>
      </c>
      <c r="BW1083">
        <v>0</v>
      </c>
      <c r="BX1083">
        <v>0</v>
      </c>
      <c r="BY1083">
        <v>0</v>
      </c>
      <c r="BZ1083">
        <v>0</v>
      </c>
      <c r="CA1083">
        <v>0</v>
      </c>
      <c r="CB1083">
        <v>0</v>
      </c>
      <c r="CC1083">
        <v>0</v>
      </c>
      <c r="CD1083">
        <v>0</v>
      </c>
      <c r="CE1083">
        <v>0</v>
      </c>
      <c r="CF1083">
        <v>0</v>
      </c>
      <c r="CG1083">
        <v>0</v>
      </c>
      <c r="CH1083">
        <v>0</v>
      </c>
      <c r="CI1083">
        <v>0</v>
      </c>
      <c r="CJ1083">
        <v>0</v>
      </c>
      <c r="CK1083">
        <v>0</v>
      </c>
      <c r="CL1083">
        <v>0</v>
      </c>
      <c r="CM1083">
        <v>0</v>
      </c>
      <c r="CN1083">
        <v>0</v>
      </c>
      <c r="CO1083">
        <v>0</v>
      </c>
      <c r="CP1083">
        <v>0</v>
      </c>
      <c r="CQ1083">
        <v>0</v>
      </c>
      <c r="CR1083">
        <v>0</v>
      </c>
      <c r="CS1083">
        <v>0</v>
      </c>
      <c r="CT1083">
        <v>0</v>
      </c>
      <c r="CU1083">
        <v>0</v>
      </c>
      <c r="CV1083">
        <v>0</v>
      </c>
      <c r="CW1083">
        <v>0</v>
      </c>
      <c r="CX1083">
        <v>0</v>
      </c>
      <c r="CY1083">
        <v>0</v>
      </c>
      <c r="CZ1083">
        <v>0</v>
      </c>
      <c r="DA1083">
        <v>0</v>
      </c>
      <c r="DB1083">
        <v>0</v>
      </c>
      <c r="DC1083">
        <v>0</v>
      </c>
      <c r="DD1083">
        <v>0</v>
      </c>
      <c r="DE1083">
        <v>0</v>
      </c>
      <c r="DF1083">
        <v>0</v>
      </c>
      <c r="DG1083">
        <v>0</v>
      </c>
      <c r="DH1083">
        <v>0</v>
      </c>
      <c r="DI1083">
        <v>0</v>
      </c>
      <c r="DJ1083">
        <v>0</v>
      </c>
      <c r="DK1083">
        <v>0</v>
      </c>
      <c r="DL1083">
        <v>0</v>
      </c>
      <c r="DM1083">
        <v>0</v>
      </c>
      <c r="DN1083">
        <v>0</v>
      </c>
      <c r="DO1083">
        <v>0</v>
      </c>
      <c r="DP1083">
        <v>0</v>
      </c>
      <c r="DQ1083">
        <v>0</v>
      </c>
    </row>
    <row r="1084" spans="1:121" x14ac:dyDescent="0.25">
      <c r="A1084" t="s">
        <v>3147</v>
      </c>
      <c r="B1084" t="s">
        <v>136</v>
      </c>
      <c r="C1084" t="s">
        <v>137</v>
      </c>
      <c r="D1084">
        <v>32</v>
      </c>
      <c r="E1084" t="s">
        <v>138</v>
      </c>
      <c r="F1084" t="s">
        <v>3146</v>
      </c>
      <c r="G1084" s="65">
        <v>28402</v>
      </c>
      <c r="H1084" t="s">
        <v>166</v>
      </c>
      <c r="I1084" t="s">
        <v>142</v>
      </c>
      <c r="J1084" s="66">
        <v>310774530</v>
      </c>
      <c r="K1084" t="s">
        <v>143</v>
      </c>
      <c r="L1084">
        <v>1</v>
      </c>
      <c r="M1084" s="65">
        <v>45663</v>
      </c>
      <c r="N1084" t="s">
        <v>136</v>
      </c>
      <c r="O1084" t="s">
        <v>137</v>
      </c>
      <c r="P1084" t="s">
        <v>136</v>
      </c>
      <c r="Q1084" t="s">
        <v>137</v>
      </c>
      <c r="R1084">
        <v>1</v>
      </c>
      <c r="S1084" t="s">
        <v>146</v>
      </c>
      <c r="T1084" t="s">
        <v>147</v>
      </c>
      <c r="U1084" t="s">
        <v>148</v>
      </c>
      <c r="V1084" t="s">
        <v>149</v>
      </c>
      <c r="W1084" t="s">
        <v>150</v>
      </c>
      <c r="X1084">
        <v>1210</v>
      </c>
      <c r="Y1084" t="s">
        <v>259</v>
      </c>
      <c r="Z1084" t="s">
        <v>193</v>
      </c>
      <c r="AA1084" t="s">
        <v>194</v>
      </c>
      <c r="AB1084" t="s">
        <v>195</v>
      </c>
      <c r="AC1084" t="s">
        <v>196</v>
      </c>
      <c r="AF1084" t="s">
        <v>260</v>
      </c>
      <c r="AG1084" t="s">
        <v>261</v>
      </c>
      <c r="AP1084" t="s">
        <v>158</v>
      </c>
      <c r="AQ1084" t="s">
        <v>159</v>
      </c>
      <c r="AR1084">
        <v>2025</v>
      </c>
      <c r="AS1084">
        <v>12</v>
      </c>
      <c r="AT1084" s="65">
        <v>45669</v>
      </c>
      <c r="AU1084" t="s">
        <v>160</v>
      </c>
      <c r="AV1084" t="s">
        <v>161</v>
      </c>
      <c r="AW1084" t="s">
        <v>162</v>
      </c>
      <c r="AX1084">
        <v>30000</v>
      </c>
      <c r="AY1084">
        <v>0</v>
      </c>
      <c r="AZ1084">
        <v>0</v>
      </c>
      <c r="BA1084">
        <v>0</v>
      </c>
      <c r="BB1084">
        <v>0</v>
      </c>
      <c r="BC1084">
        <v>0</v>
      </c>
      <c r="BD1084">
        <v>0</v>
      </c>
      <c r="BE1084">
        <v>0</v>
      </c>
      <c r="BF1084">
        <v>0</v>
      </c>
      <c r="BG1084">
        <v>0</v>
      </c>
      <c r="BH1084">
        <v>0</v>
      </c>
      <c r="BI1084">
        <v>0</v>
      </c>
      <c r="BJ1084">
        <v>861</v>
      </c>
      <c r="BK1084">
        <v>0</v>
      </c>
      <c r="BL1084">
        <v>912</v>
      </c>
      <c r="BM1084">
        <v>0</v>
      </c>
      <c r="BN1084">
        <v>0</v>
      </c>
      <c r="BO1084">
        <v>0</v>
      </c>
      <c r="BP1084">
        <v>0</v>
      </c>
      <c r="BQ1084">
        <v>0</v>
      </c>
      <c r="BR1084">
        <v>0</v>
      </c>
      <c r="BS1084">
        <v>0</v>
      </c>
      <c r="BT1084">
        <v>0</v>
      </c>
      <c r="BU1084">
        <v>0</v>
      </c>
      <c r="BV1084">
        <v>0</v>
      </c>
      <c r="BW1084">
        <v>0</v>
      </c>
      <c r="BX1084">
        <v>0</v>
      </c>
      <c r="BY1084">
        <v>0</v>
      </c>
      <c r="BZ1084">
        <v>12766</v>
      </c>
      <c r="CA1084">
        <v>0</v>
      </c>
      <c r="CB1084">
        <v>0</v>
      </c>
      <c r="CC1084">
        <v>0</v>
      </c>
      <c r="CD1084">
        <v>0</v>
      </c>
      <c r="CE1084">
        <v>0</v>
      </c>
      <c r="CF1084">
        <v>0</v>
      </c>
      <c r="CG1084">
        <v>0</v>
      </c>
      <c r="CH1084">
        <v>0</v>
      </c>
      <c r="CI1084">
        <v>0</v>
      </c>
      <c r="CJ1084">
        <v>0</v>
      </c>
      <c r="CK1084">
        <v>0</v>
      </c>
      <c r="CL1084">
        <v>0</v>
      </c>
      <c r="CM1084">
        <v>0</v>
      </c>
      <c r="CN1084">
        <v>0</v>
      </c>
      <c r="CO1084">
        <v>0</v>
      </c>
      <c r="CP1084">
        <v>0</v>
      </c>
      <c r="CQ1084">
        <v>0</v>
      </c>
      <c r="CR1084">
        <v>0</v>
      </c>
      <c r="CS1084">
        <v>0</v>
      </c>
      <c r="CT1084">
        <v>0</v>
      </c>
      <c r="CU1084">
        <v>0</v>
      </c>
      <c r="CV1084">
        <v>0</v>
      </c>
      <c r="CW1084">
        <v>0</v>
      </c>
      <c r="CX1084">
        <v>0</v>
      </c>
      <c r="CY1084">
        <v>0</v>
      </c>
      <c r="CZ1084">
        <v>0</v>
      </c>
      <c r="DA1084">
        <v>0</v>
      </c>
      <c r="DB1084">
        <v>0</v>
      </c>
      <c r="DC1084">
        <v>0</v>
      </c>
      <c r="DD1084">
        <v>0</v>
      </c>
      <c r="DE1084">
        <v>0</v>
      </c>
      <c r="DF1084">
        <v>0</v>
      </c>
      <c r="DG1084">
        <v>0</v>
      </c>
      <c r="DH1084">
        <v>0</v>
      </c>
      <c r="DI1084">
        <v>0</v>
      </c>
      <c r="DJ1084">
        <v>0</v>
      </c>
      <c r="DK1084">
        <v>0</v>
      </c>
      <c r="DL1084">
        <v>0</v>
      </c>
      <c r="DM1084">
        <v>0</v>
      </c>
      <c r="DN1084">
        <v>0</v>
      </c>
      <c r="DO1084">
        <v>0</v>
      </c>
      <c r="DP1084">
        <v>0</v>
      </c>
      <c r="DQ1084">
        <v>0</v>
      </c>
    </row>
    <row r="1085" spans="1:121" x14ac:dyDescent="0.25">
      <c r="A1085" t="s">
        <v>3149</v>
      </c>
      <c r="B1085" t="s">
        <v>136</v>
      </c>
      <c r="C1085" t="s">
        <v>137</v>
      </c>
      <c r="D1085">
        <v>293</v>
      </c>
      <c r="E1085" t="s">
        <v>138</v>
      </c>
      <c r="F1085" t="s">
        <v>3148</v>
      </c>
      <c r="G1085" t="s">
        <v>3150</v>
      </c>
      <c r="H1085" t="s">
        <v>166</v>
      </c>
      <c r="I1085" t="s">
        <v>142</v>
      </c>
      <c r="J1085" s="66">
        <v>200010131352427</v>
      </c>
      <c r="K1085" t="s">
        <v>143</v>
      </c>
      <c r="L1085">
        <v>4</v>
      </c>
      <c r="M1085" s="65">
        <v>45663</v>
      </c>
      <c r="N1085" t="s">
        <v>144</v>
      </c>
      <c r="O1085" t="s">
        <v>145</v>
      </c>
      <c r="P1085" t="s">
        <v>144</v>
      </c>
      <c r="Q1085" t="s">
        <v>145</v>
      </c>
      <c r="R1085">
        <v>1</v>
      </c>
      <c r="S1085" t="s">
        <v>146</v>
      </c>
      <c r="T1085" t="s">
        <v>147</v>
      </c>
      <c r="U1085" t="s">
        <v>148</v>
      </c>
      <c r="V1085" t="s">
        <v>149</v>
      </c>
      <c r="W1085" t="s">
        <v>150</v>
      </c>
      <c r="X1085">
        <v>1730</v>
      </c>
      <c r="Y1085" t="s">
        <v>871</v>
      </c>
      <c r="AB1085" t="s">
        <v>154</v>
      </c>
      <c r="AC1085" t="s">
        <v>155</v>
      </c>
      <c r="AP1085" t="s">
        <v>158</v>
      </c>
      <c r="AQ1085" t="s">
        <v>159</v>
      </c>
      <c r="AR1085">
        <v>2025</v>
      </c>
      <c r="AS1085">
        <v>12</v>
      </c>
      <c r="AT1085" s="65">
        <v>45669</v>
      </c>
      <c r="AU1085" t="s">
        <v>160</v>
      </c>
      <c r="AV1085" t="s">
        <v>161</v>
      </c>
      <c r="AW1085" t="s">
        <v>162</v>
      </c>
      <c r="AX1085">
        <v>27494.78</v>
      </c>
      <c r="AY1085">
        <v>0</v>
      </c>
      <c r="AZ1085">
        <v>0</v>
      </c>
      <c r="BA1085">
        <v>0</v>
      </c>
      <c r="BB1085">
        <v>0</v>
      </c>
      <c r="BC1085">
        <v>0</v>
      </c>
      <c r="BD1085">
        <v>0</v>
      </c>
      <c r="BE1085">
        <v>0</v>
      </c>
      <c r="BF1085">
        <v>0</v>
      </c>
      <c r="BG1085">
        <v>0</v>
      </c>
      <c r="BH1085">
        <v>0</v>
      </c>
      <c r="BI1085">
        <v>0</v>
      </c>
      <c r="BJ1085">
        <v>789.1</v>
      </c>
      <c r="BK1085">
        <v>0</v>
      </c>
      <c r="BL1085">
        <v>835.84</v>
      </c>
      <c r="BM1085">
        <v>0</v>
      </c>
      <c r="BN1085">
        <v>0</v>
      </c>
      <c r="BO1085">
        <v>0</v>
      </c>
      <c r="BP1085">
        <v>0</v>
      </c>
      <c r="BQ1085">
        <v>0</v>
      </c>
      <c r="BR1085">
        <v>0</v>
      </c>
      <c r="BS1085">
        <v>0</v>
      </c>
      <c r="BT1085">
        <v>0</v>
      </c>
      <c r="BU1085">
        <v>0</v>
      </c>
      <c r="BV1085">
        <v>0</v>
      </c>
      <c r="BW1085">
        <v>0</v>
      </c>
      <c r="BX1085">
        <v>0</v>
      </c>
      <c r="BY1085">
        <v>0</v>
      </c>
      <c r="BZ1085">
        <v>16752.080000000002</v>
      </c>
      <c r="CA1085">
        <v>0</v>
      </c>
      <c r="CB1085">
        <v>0</v>
      </c>
      <c r="CC1085">
        <v>0</v>
      </c>
      <c r="CD1085">
        <v>0</v>
      </c>
      <c r="CE1085">
        <v>0</v>
      </c>
      <c r="CF1085">
        <v>0</v>
      </c>
      <c r="CG1085">
        <v>0</v>
      </c>
      <c r="CH1085">
        <v>0</v>
      </c>
      <c r="CI1085">
        <v>0</v>
      </c>
      <c r="CJ1085">
        <v>0</v>
      </c>
      <c r="CK1085">
        <v>0</v>
      </c>
      <c r="CL1085">
        <v>0</v>
      </c>
      <c r="CM1085">
        <v>0</v>
      </c>
      <c r="CN1085">
        <v>0</v>
      </c>
      <c r="CO1085">
        <v>0</v>
      </c>
      <c r="CP1085">
        <v>0</v>
      </c>
      <c r="CQ1085">
        <v>0</v>
      </c>
      <c r="CR1085">
        <v>0</v>
      </c>
      <c r="CS1085">
        <v>0</v>
      </c>
      <c r="CT1085">
        <v>0</v>
      </c>
      <c r="CU1085">
        <v>0</v>
      </c>
      <c r="CV1085">
        <v>0</v>
      </c>
      <c r="CW1085">
        <v>0</v>
      </c>
      <c r="CX1085">
        <v>0</v>
      </c>
      <c r="CY1085">
        <v>0</v>
      </c>
      <c r="CZ1085">
        <v>0</v>
      </c>
      <c r="DA1085">
        <v>0</v>
      </c>
      <c r="DB1085">
        <v>0</v>
      </c>
      <c r="DC1085">
        <v>0</v>
      </c>
      <c r="DD1085">
        <v>0</v>
      </c>
      <c r="DE1085">
        <v>0</v>
      </c>
      <c r="DF1085">
        <v>0</v>
      </c>
      <c r="DG1085">
        <v>0</v>
      </c>
      <c r="DH1085">
        <v>0</v>
      </c>
      <c r="DI1085">
        <v>0</v>
      </c>
      <c r="DJ1085">
        <v>0</v>
      </c>
      <c r="DK1085">
        <v>0</v>
      </c>
      <c r="DL1085">
        <v>0</v>
      </c>
      <c r="DM1085">
        <v>0</v>
      </c>
      <c r="DN1085">
        <v>0</v>
      </c>
      <c r="DO1085">
        <v>0</v>
      </c>
      <c r="DP1085">
        <v>0</v>
      </c>
      <c r="DQ1085">
        <v>0</v>
      </c>
    </row>
    <row r="1086" spans="1:121" x14ac:dyDescent="0.25">
      <c r="A1086" t="s">
        <v>3152</v>
      </c>
      <c r="B1086" t="s">
        <v>136</v>
      </c>
      <c r="C1086" t="s">
        <v>137</v>
      </c>
      <c r="D1086">
        <v>72</v>
      </c>
      <c r="E1086" t="s">
        <v>138</v>
      </c>
      <c r="F1086" t="s">
        <v>3151</v>
      </c>
      <c r="G1086" t="s">
        <v>3153</v>
      </c>
      <c r="H1086" t="s">
        <v>166</v>
      </c>
      <c r="I1086" t="s">
        <v>142</v>
      </c>
      <c r="J1086" s="66">
        <v>200019603370153</v>
      </c>
      <c r="K1086" t="s">
        <v>143</v>
      </c>
      <c r="L1086">
        <v>4</v>
      </c>
      <c r="M1086" s="65">
        <v>45663</v>
      </c>
      <c r="N1086" t="s">
        <v>144</v>
      </c>
      <c r="O1086" t="s">
        <v>145</v>
      </c>
      <c r="P1086" t="s">
        <v>144</v>
      </c>
      <c r="Q1086" t="s">
        <v>145</v>
      </c>
      <c r="R1086">
        <v>1</v>
      </c>
      <c r="S1086" t="s">
        <v>146</v>
      </c>
      <c r="T1086" t="s">
        <v>147</v>
      </c>
      <c r="U1086" t="s">
        <v>148</v>
      </c>
      <c r="V1086" t="s">
        <v>149</v>
      </c>
      <c r="W1086" t="s">
        <v>150</v>
      </c>
      <c r="X1086">
        <v>1110</v>
      </c>
      <c r="Y1086" t="s">
        <v>192</v>
      </c>
      <c r="Z1086" t="s">
        <v>193</v>
      </c>
      <c r="AA1086" t="s">
        <v>194</v>
      </c>
      <c r="AB1086" t="s">
        <v>195</v>
      </c>
      <c r="AC1086" t="s">
        <v>196</v>
      </c>
      <c r="AF1086" t="s">
        <v>156</v>
      </c>
      <c r="AG1086" t="s">
        <v>157</v>
      </c>
      <c r="AP1086" t="s">
        <v>158</v>
      </c>
      <c r="AQ1086" t="s">
        <v>159</v>
      </c>
      <c r="AR1086">
        <v>2025</v>
      </c>
      <c r="AS1086">
        <v>12</v>
      </c>
      <c r="AT1086" s="65">
        <v>45669</v>
      </c>
      <c r="AU1086" t="s">
        <v>160</v>
      </c>
      <c r="AV1086" t="s">
        <v>161</v>
      </c>
      <c r="AW1086" t="s">
        <v>162</v>
      </c>
      <c r="AX1086">
        <v>35000</v>
      </c>
      <c r="AY1086">
        <v>0</v>
      </c>
      <c r="AZ1086">
        <v>0</v>
      </c>
      <c r="BA1086">
        <v>0</v>
      </c>
      <c r="BB1086">
        <v>0</v>
      </c>
      <c r="BC1086">
        <v>0</v>
      </c>
      <c r="BD1086">
        <v>0</v>
      </c>
      <c r="BE1086">
        <v>0</v>
      </c>
      <c r="BF1086">
        <v>0</v>
      </c>
      <c r="BG1086">
        <v>0</v>
      </c>
      <c r="BH1086">
        <v>0</v>
      </c>
      <c r="BI1086">
        <v>0</v>
      </c>
      <c r="BJ1086">
        <v>1004.5</v>
      </c>
      <c r="BK1086">
        <v>0</v>
      </c>
      <c r="BL1086">
        <v>1064</v>
      </c>
      <c r="BM1086">
        <v>0</v>
      </c>
      <c r="BN1086">
        <v>0</v>
      </c>
      <c r="BO1086">
        <v>0</v>
      </c>
      <c r="BP1086">
        <v>0</v>
      </c>
      <c r="BQ1086">
        <v>0</v>
      </c>
      <c r="BR1086">
        <v>0</v>
      </c>
      <c r="BS1086">
        <v>0</v>
      </c>
      <c r="BT1086">
        <v>0</v>
      </c>
      <c r="BU1086">
        <v>0</v>
      </c>
      <c r="BV1086">
        <v>0</v>
      </c>
      <c r="BW1086">
        <v>0</v>
      </c>
      <c r="BX1086">
        <v>0</v>
      </c>
      <c r="BY1086">
        <v>0</v>
      </c>
      <c r="BZ1086">
        <v>5166</v>
      </c>
      <c r="CA1086">
        <v>0</v>
      </c>
      <c r="CB1086">
        <v>0</v>
      </c>
      <c r="CC1086">
        <v>0</v>
      </c>
      <c r="CD1086">
        <v>0</v>
      </c>
      <c r="CE1086">
        <v>0</v>
      </c>
      <c r="CF1086">
        <v>0</v>
      </c>
      <c r="CG1086">
        <v>0</v>
      </c>
      <c r="CH1086">
        <v>0</v>
      </c>
      <c r="CI1086">
        <v>0</v>
      </c>
      <c r="CJ1086">
        <v>0</v>
      </c>
      <c r="CK1086">
        <v>0</v>
      </c>
      <c r="CL1086">
        <v>0</v>
      </c>
      <c r="CM1086">
        <v>0</v>
      </c>
      <c r="CN1086">
        <v>0</v>
      </c>
      <c r="CO1086">
        <v>0</v>
      </c>
      <c r="CP1086">
        <v>0</v>
      </c>
      <c r="CQ1086">
        <v>0</v>
      </c>
      <c r="CR1086">
        <v>0</v>
      </c>
      <c r="CS1086">
        <v>0</v>
      </c>
      <c r="CT1086">
        <v>0</v>
      </c>
      <c r="CU1086">
        <v>0</v>
      </c>
      <c r="CV1086">
        <v>0</v>
      </c>
      <c r="CW1086">
        <v>0</v>
      </c>
      <c r="CX1086">
        <v>0</v>
      </c>
      <c r="CY1086">
        <v>0</v>
      </c>
      <c r="CZ1086">
        <v>0</v>
      </c>
      <c r="DA1086">
        <v>0</v>
      </c>
      <c r="DB1086">
        <v>0</v>
      </c>
      <c r="DC1086">
        <v>0</v>
      </c>
      <c r="DD1086">
        <v>0</v>
      </c>
      <c r="DE1086">
        <v>0</v>
      </c>
      <c r="DF1086">
        <v>0</v>
      </c>
      <c r="DG1086">
        <v>0</v>
      </c>
      <c r="DH1086">
        <v>0</v>
      </c>
      <c r="DI1086">
        <v>0</v>
      </c>
      <c r="DJ1086">
        <v>0</v>
      </c>
      <c r="DK1086">
        <v>0</v>
      </c>
      <c r="DL1086">
        <v>0</v>
      </c>
      <c r="DM1086">
        <v>0</v>
      </c>
      <c r="DN1086">
        <v>0</v>
      </c>
      <c r="DO1086">
        <v>0</v>
      </c>
      <c r="DP1086">
        <v>0</v>
      </c>
      <c r="DQ1086">
        <v>0</v>
      </c>
    </row>
    <row r="1087" spans="1:121" x14ac:dyDescent="0.25">
      <c r="A1087" t="s">
        <v>3155</v>
      </c>
      <c r="B1087" t="s">
        <v>136</v>
      </c>
      <c r="C1087" t="s">
        <v>137</v>
      </c>
      <c r="D1087">
        <v>271</v>
      </c>
      <c r="E1087" t="s">
        <v>138</v>
      </c>
      <c r="F1087" t="s">
        <v>3154</v>
      </c>
      <c r="G1087" s="65">
        <v>23960</v>
      </c>
      <c r="H1087" t="s">
        <v>141</v>
      </c>
      <c r="I1087" t="s">
        <v>142</v>
      </c>
      <c r="J1087" s="66">
        <v>200019605662087</v>
      </c>
      <c r="K1087" t="s">
        <v>143</v>
      </c>
      <c r="L1087">
        <v>3</v>
      </c>
      <c r="M1087" s="65">
        <v>45663</v>
      </c>
      <c r="N1087" t="s">
        <v>200</v>
      </c>
      <c r="O1087" t="s">
        <v>201</v>
      </c>
      <c r="P1087" t="s">
        <v>200</v>
      </c>
      <c r="Q1087" t="s">
        <v>201</v>
      </c>
      <c r="R1087">
        <v>1</v>
      </c>
      <c r="S1087" t="s">
        <v>146</v>
      </c>
      <c r="T1087" t="s">
        <v>147</v>
      </c>
      <c r="U1087" t="s">
        <v>148</v>
      </c>
      <c r="V1087" t="s">
        <v>149</v>
      </c>
      <c r="W1087" t="s">
        <v>150</v>
      </c>
      <c r="X1087">
        <v>1910</v>
      </c>
      <c r="Y1087" t="s">
        <v>233</v>
      </c>
      <c r="AB1087" t="s">
        <v>154</v>
      </c>
      <c r="AC1087" t="s">
        <v>155</v>
      </c>
      <c r="AP1087" t="s">
        <v>158</v>
      </c>
      <c r="AQ1087" t="s">
        <v>159</v>
      </c>
      <c r="AR1087">
        <v>2025</v>
      </c>
      <c r="AS1087">
        <v>12</v>
      </c>
      <c r="AT1087" s="65">
        <v>45669</v>
      </c>
      <c r="AU1087" t="s">
        <v>160</v>
      </c>
      <c r="AV1087" t="s">
        <v>161</v>
      </c>
      <c r="AW1087" t="s">
        <v>162</v>
      </c>
      <c r="AX1087">
        <v>50000</v>
      </c>
      <c r="AY1087">
        <v>0</v>
      </c>
      <c r="AZ1087">
        <v>0</v>
      </c>
      <c r="BA1087">
        <v>0</v>
      </c>
      <c r="BB1087">
        <v>0</v>
      </c>
      <c r="BC1087">
        <v>0</v>
      </c>
      <c r="BD1087">
        <v>0</v>
      </c>
      <c r="BE1087">
        <v>0</v>
      </c>
      <c r="BF1087">
        <v>0</v>
      </c>
      <c r="BG1087">
        <v>0</v>
      </c>
      <c r="BH1087">
        <v>0</v>
      </c>
      <c r="BI1087">
        <v>0</v>
      </c>
      <c r="BJ1087">
        <v>1435</v>
      </c>
      <c r="BK1087">
        <v>1566.03</v>
      </c>
      <c r="BL1087">
        <v>1520</v>
      </c>
      <c r="BM1087">
        <v>0</v>
      </c>
      <c r="BN1087">
        <v>0</v>
      </c>
      <c r="BO1087">
        <v>1919.78</v>
      </c>
      <c r="BP1087">
        <v>0</v>
      </c>
      <c r="BQ1087">
        <v>0</v>
      </c>
      <c r="BR1087">
        <v>0</v>
      </c>
      <c r="BS1087">
        <v>0</v>
      </c>
      <c r="BT1087">
        <v>0</v>
      </c>
      <c r="BU1087">
        <v>0</v>
      </c>
      <c r="BV1087">
        <v>0</v>
      </c>
      <c r="BW1087">
        <v>0</v>
      </c>
      <c r="BX1087">
        <v>0</v>
      </c>
      <c r="BY1087">
        <v>0</v>
      </c>
      <c r="BZ1087">
        <v>0</v>
      </c>
      <c r="CA1087">
        <v>0</v>
      </c>
      <c r="CB1087">
        <v>0</v>
      </c>
      <c r="CC1087">
        <v>0</v>
      </c>
      <c r="CD1087">
        <v>0</v>
      </c>
      <c r="CE1087">
        <v>0</v>
      </c>
      <c r="CF1087">
        <v>0</v>
      </c>
      <c r="CG1087">
        <v>0</v>
      </c>
      <c r="CH1087">
        <v>0</v>
      </c>
      <c r="CI1087">
        <v>0</v>
      </c>
      <c r="CJ1087">
        <v>0</v>
      </c>
      <c r="CK1087">
        <v>0</v>
      </c>
      <c r="CL1087">
        <v>0</v>
      </c>
      <c r="CM1087">
        <v>0</v>
      </c>
      <c r="CN1087">
        <v>0</v>
      </c>
      <c r="CO1087">
        <v>0</v>
      </c>
      <c r="CP1087">
        <v>0</v>
      </c>
      <c r="CQ1087">
        <v>0</v>
      </c>
      <c r="CR1087">
        <v>0</v>
      </c>
      <c r="CS1087">
        <v>0</v>
      </c>
      <c r="CT1087">
        <v>0</v>
      </c>
      <c r="CU1087">
        <v>0</v>
      </c>
      <c r="CV1087">
        <v>0</v>
      </c>
      <c r="CW1087">
        <v>0</v>
      </c>
      <c r="CX1087">
        <v>0</v>
      </c>
      <c r="CY1087">
        <v>0</v>
      </c>
      <c r="CZ1087">
        <v>0</v>
      </c>
      <c r="DA1087">
        <v>0</v>
      </c>
      <c r="DB1087">
        <v>0</v>
      </c>
      <c r="DC1087">
        <v>0</v>
      </c>
      <c r="DD1087">
        <v>0</v>
      </c>
      <c r="DE1087">
        <v>0</v>
      </c>
      <c r="DF1087">
        <v>0</v>
      </c>
      <c r="DG1087">
        <v>0</v>
      </c>
      <c r="DH1087">
        <v>0</v>
      </c>
      <c r="DI1087">
        <v>0</v>
      </c>
      <c r="DJ1087">
        <v>0</v>
      </c>
      <c r="DK1087">
        <v>0</v>
      </c>
      <c r="DL1087">
        <v>0</v>
      </c>
      <c r="DM1087">
        <v>0</v>
      </c>
      <c r="DN1087">
        <v>0</v>
      </c>
      <c r="DO1087">
        <v>0</v>
      </c>
      <c r="DP1087">
        <v>0</v>
      </c>
      <c r="DQ1087">
        <v>0</v>
      </c>
    </row>
    <row r="1088" spans="1:121" x14ac:dyDescent="0.25">
      <c r="A1088" t="s">
        <v>3157</v>
      </c>
      <c r="B1088" t="s">
        <v>136</v>
      </c>
      <c r="C1088" t="s">
        <v>137</v>
      </c>
      <c r="D1088">
        <v>54</v>
      </c>
      <c r="E1088" t="s">
        <v>138</v>
      </c>
      <c r="F1088" t="s">
        <v>3156</v>
      </c>
      <c r="G1088" t="s">
        <v>3158</v>
      </c>
      <c r="H1088" t="s">
        <v>141</v>
      </c>
      <c r="I1088" t="s">
        <v>142</v>
      </c>
      <c r="J1088" s="66">
        <v>200019603120991</v>
      </c>
      <c r="K1088" t="s">
        <v>143</v>
      </c>
      <c r="L1088">
        <v>5</v>
      </c>
      <c r="M1088" s="65">
        <v>45663</v>
      </c>
      <c r="N1088" t="s">
        <v>356</v>
      </c>
      <c r="O1088" t="s">
        <v>357</v>
      </c>
      <c r="P1088" t="s">
        <v>356</v>
      </c>
      <c r="Q1088" t="s">
        <v>357</v>
      </c>
      <c r="R1088">
        <v>1</v>
      </c>
      <c r="S1088" t="s">
        <v>146</v>
      </c>
      <c r="T1088" t="s">
        <v>147</v>
      </c>
      <c r="U1088" t="s">
        <v>148</v>
      </c>
      <c r="V1088" t="s">
        <v>149</v>
      </c>
      <c r="W1088" t="s">
        <v>150</v>
      </c>
      <c r="X1088">
        <v>1910</v>
      </c>
      <c r="Y1088" t="s">
        <v>233</v>
      </c>
      <c r="AB1088" t="s">
        <v>154</v>
      </c>
      <c r="AC1088" t="s">
        <v>155</v>
      </c>
      <c r="AP1088" t="s">
        <v>158</v>
      </c>
      <c r="AQ1088" t="s">
        <v>159</v>
      </c>
      <c r="AR1088">
        <v>2025</v>
      </c>
      <c r="AS1088">
        <v>12</v>
      </c>
      <c r="AT1088" s="65">
        <v>45669</v>
      </c>
      <c r="AU1088" t="s">
        <v>160</v>
      </c>
      <c r="AV1088" t="s">
        <v>161</v>
      </c>
      <c r="AW1088" t="s">
        <v>162</v>
      </c>
      <c r="AX1088">
        <v>55000</v>
      </c>
      <c r="AY1088">
        <v>0</v>
      </c>
      <c r="AZ1088">
        <v>0</v>
      </c>
      <c r="BA1088">
        <v>0</v>
      </c>
      <c r="BB1088">
        <v>0</v>
      </c>
      <c r="BC1088">
        <v>0</v>
      </c>
      <c r="BD1088">
        <v>0</v>
      </c>
      <c r="BE1088">
        <v>0</v>
      </c>
      <c r="BF1088">
        <v>0</v>
      </c>
      <c r="BG1088">
        <v>0</v>
      </c>
      <c r="BH1088">
        <v>0</v>
      </c>
      <c r="BI1088">
        <v>0</v>
      </c>
      <c r="BJ1088">
        <v>1578.5</v>
      </c>
      <c r="BK1088">
        <v>2559.6799999999998</v>
      </c>
      <c r="BL1088">
        <v>1672</v>
      </c>
      <c r="BM1088">
        <v>0</v>
      </c>
      <c r="BN1088">
        <v>0</v>
      </c>
      <c r="BO1088">
        <v>0</v>
      </c>
      <c r="BP1088">
        <v>0</v>
      </c>
      <c r="BQ1088">
        <v>0</v>
      </c>
      <c r="BR1088">
        <v>0</v>
      </c>
      <c r="BS1088">
        <v>0</v>
      </c>
      <c r="BT1088">
        <v>0</v>
      </c>
      <c r="BU1088">
        <v>0</v>
      </c>
      <c r="BV1088">
        <v>0</v>
      </c>
      <c r="BW1088">
        <v>0</v>
      </c>
      <c r="BX1088">
        <v>0</v>
      </c>
      <c r="BY1088">
        <v>0</v>
      </c>
      <c r="BZ1088">
        <v>39222.25</v>
      </c>
      <c r="CA1088">
        <v>0</v>
      </c>
      <c r="CB1088">
        <v>0</v>
      </c>
      <c r="CC1088">
        <v>0</v>
      </c>
      <c r="CD1088">
        <v>0</v>
      </c>
      <c r="CE1088">
        <v>0</v>
      </c>
      <c r="CF1088">
        <v>0</v>
      </c>
      <c r="CG1088">
        <v>0</v>
      </c>
      <c r="CH1088">
        <v>0</v>
      </c>
      <c r="CI1088">
        <v>0</v>
      </c>
      <c r="CJ1088">
        <v>0</v>
      </c>
      <c r="CK1088">
        <v>0</v>
      </c>
      <c r="CL1088">
        <v>0</v>
      </c>
      <c r="CM1088">
        <v>0</v>
      </c>
      <c r="CN1088">
        <v>0</v>
      </c>
      <c r="CO1088">
        <v>0</v>
      </c>
      <c r="CP1088">
        <v>0</v>
      </c>
      <c r="CQ1088">
        <v>0</v>
      </c>
      <c r="CR1088">
        <v>0</v>
      </c>
      <c r="CS1088">
        <v>0</v>
      </c>
      <c r="CT1088">
        <v>0</v>
      </c>
      <c r="CU1088">
        <v>0</v>
      </c>
      <c r="CV1088">
        <v>0</v>
      </c>
      <c r="CW1088">
        <v>0</v>
      </c>
      <c r="CX1088">
        <v>0</v>
      </c>
      <c r="CY1088">
        <v>0</v>
      </c>
      <c r="CZ1088">
        <v>0</v>
      </c>
      <c r="DA1088">
        <v>0</v>
      </c>
      <c r="DB1088">
        <v>0</v>
      </c>
      <c r="DC1088">
        <v>0</v>
      </c>
      <c r="DD1088">
        <v>0</v>
      </c>
      <c r="DE1088">
        <v>0</v>
      </c>
      <c r="DF1088">
        <v>0</v>
      </c>
      <c r="DG1088">
        <v>0</v>
      </c>
      <c r="DH1088">
        <v>0</v>
      </c>
      <c r="DI1088">
        <v>0</v>
      </c>
      <c r="DJ1088">
        <v>0</v>
      </c>
      <c r="DK1088">
        <v>0</v>
      </c>
      <c r="DL1088">
        <v>0</v>
      </c>
      <c r="DM1088">
        <v>0</v>
      </c>
      <c r="DN1088">
        <v>0</v>
      </c>
      <c r="DO1088">
        <v>0</v>
      </c>
      <c r="DP1088">
        <v>0</v>
      </c>
      <c r="DQ1088">
        <v>0</v>
      </c>
    </row>
    <row r="1089" spans="1:121" x14ac:dyDescent="0.25">
      <c r="A1089" t="s">
        <v>3160</v>
      </c>
      <c r="B1089" t="s">
        <v>136</v>
      </c>
      <c r="C1089" t="s">
        <v>137</v>
      </c>
      <c r="D1089">
        <v>22</v>
      </c>
      <c r="E1089" t="s">
        <v>138</v>
      </c>
      <c r="F1089" t="s">
        <v>3159</v>
      </c>
      <c r="G1089" t="s">
        <v>3161</v>
      </c>
      <c r="H1089" t="s">
        <v>166</v>
      </c>
      <c r="I1089" t="s">
        <v>142</v>
      </c>
      <c r="J1089" s="66">
        <v>200019606973072</v>
      </c>
      <c r="K1089" t="s">
        <v>143</v>
      </c>
      <c r="L1089">
        <v>3</v>
      </c>
      <c r="M1089" s="65">
        <v>45663</v>
      </c>
      <c r="N1089" t="s">
        <v>200</v>
      </c>
      <c r="O1089" t="s">
        <v>201</v>
      </c>
      <c r="P1089" t="s">
        <v>200</v>
      </c>
      <c r="Q1089" t="s">
        <v>201</v>
      </c>
      <c r="R1089">
        <v>34</v>
      </c>
      <c r="S1089" t="s">
        <v>169</v>
      </c>
      <c r="T1089" t="s">
        <v>147</v>
      </c>
      <c r="U1089" t="s">
        <v>148</v>
      </c>
      <c r="V1089" t="s">
        <v>149</v>
      </c>
      <c r="W1089" t="s">
        <v>150</v>
      </c>
      <c r="X1089">
        <v>1500</v>
      </c>
      <c r="Y1089" t="s">
        <v>264</v>
      </c>
      <c r="Z1089" t="s">
        <v>152</v>
      </c>
      <c r="AA1089" t="s">
        <v>153</v>
      </c>
      <c r="AB1089" t="s">
        <v>154</v>
      </c>
      <c r="AC1089" t="s">
        <v>155</v>
      </c>
      <c r="AF1089" t="s">
        <v>188</v>
      </c>
      <c r="AG1089" t="s">
        <v>189</v>
      </c>
      <c r="AP1089" t="s">
        <v>158</v>
      </c>
      <c r="AQ1089" t="s">
        <v>159</v>
      </c>
      <c r="AR1089">
        <v>2025</v>
      </c>
      <c r="AS1089">
        <v>12</v>
      </c>
      <c r="AT1089" s="65">
        <v>45669</v>
      </c>
      <c r="AU1089" t="s">
        <v>160</v>
      </c>
      <c r="AV1089" t="s">
        <v>161</v>
      </c>
      <c r="AW1089" t="s">
        <v>171</v>
      </c>
      <c r="AX1089">
        <v>0</v>
      </c>
      <c r="AY1089">
        <v>0</v>
      </c>
      <c r="AZ1089">
        <v>0</v>
      </c>
      <c r="BA1089">
        <v>0</v>
      </c>
      <c r="BB1089">
        <v>0</v>
      </c>
      <c r="BC1089">
        <v>0</v>
      </c>
      <c r="BD1089">
        <v>0</v>
      </c>
      <c r="BE1089">
        <v>0</v>
      </c>
      <c r="BF1089">
        <v>0</v>
      </c>
      <c r="BG1089">
        <v>0</v>
      </c>
      <c r="BH1089">
        <v>0</v>
      </c>
      <c r="BI1089">
        <v>0</v>
      </c>
      <c r="BJ1089">
        <v>2009</v>
      </c>
      <c r="BK1089">
        <v>5368.48</v>
      </c>
      <c r="BL1089">
        <v>2128</v>
      </c>
      <c r="BM1089">
        <v>0</v>
      </c>
      <c r="BN1089">
        <v>0</v>
      </c>
      <c r="BO1089">
        <v>0</v>
      </c>
      <c r="BP1089">
        <v>0</v>
      </c>
      <c r="BQ1089">
        <v>0</v>
      </c>
      <c r="BR1089">
        <v>0</v>
      </c>
      <c r="BS1089">
        <v>0</v>
      </c>
      <c r="BT1089">
        <v>0</v>
      </c>
      <c r="BU1089">
        <v>0</v>
      </c>
      <c r="BV1089">
        <v>0</v>
      </c>
      <c r="BW1089">
        <v>0</v>
      </c>
      <c r="BX1089">
        <v>0</v>
      </c>
      <c r="BY1089">
        <v>0</v>
      </c>
      <c r="BZ1089">
        <v>0</v>
      </c>
      <c r="CA1089">
        <v>0</v>
      </c>
      <c r="CB1089">
        <v>0</v>
      </c>
      <c r="CC1089">
        <v>0</v>
      </c>
      <c r="CD1089">
        <v>0</v>
      </c>
      <c r="CE1089">
        <v>0</v>
      </c>
      <c r="CF1089">
        <v>0</v>
      </c>
      <c r="CG1089">
        <v>0</v>
      </c>
      <c r="CH1089">
        <v>0</v>
      </c>
      <c r="CI1089">
        <v>0</v>
      </c>
      <c r="CJ1089">
        <v>0</v>
      </c>
      <c r="CK1089">
        <v>0</v>
      </c>
      <c r="CL1089">
        <v>0</v>
      </c>
      <c r="CM1089">
        <v>0</v>
      </c>
      <c r="CN1089">
        <v>0</v>
      </c>
      <c r="CO1089">
        <v>0</v>
      </c>
      <c r="CP1089">
        <v>0</v>
      </c>
      <c r="CQ1089">
        <v>0</v>
      </c>
      <c r="CR1089">
        <v>0</v>
      </c>
      <c r="CS1089">
        <v>0</v>
      </c>
      <c r="CT1089">
        <v>0</v>
      </c>
      <c r="CU1089">
        <v>0</v>
      </c>
      <c r="CV1089">
        <v>0</v>
      </c>
      <c r="CW1089">
        <v>0</v>
      </c>
      <c r="CX1089">
        <v>0</v>
      </c>
      <c r="CY1089">
        <v>0</v>
      </c>
      <c r="CZ1089">
        <v>0</v>
      </c>
      <c r="DA1089">
        <v>0</v>
      </c>
      <c r="DB1089">
        <v>0</v>
      </c>
      <c r="DC1089">
        <v>0</v>
      </c>
      <c r="DD1089">
        <v>0</v>
      </c>
      <c r="DE1089">
        <v>0</v>
      </c>
      <c r="DF1089">
        <v>0</v>
      </c>
      <c r="DG1089">
        <v>0</v>
      </c>
      <c r="DH1089">
        <v>0</v>
      </c>
      <c r="DI1089">
        <v>0</v>
      </c>
      <c r="DJ1089">
        <v>0</v>
      </c>
      <c r="DK1089">
        <v>0</v>
      </c>
      <c r="DL1089">
        <v>0</v>
      </c>
      <c r="DM1089">
        <v>0</v>
      </c>
      <c r="DN1089">
        <v>0</v>
      </c>
      <c r="DO1089">
        <v>0</v>
      </c>
      <c r="DP1089">
        <v>0</v>
      </c>
      <c r="DQ1089">
        <v>0</v>
      </c>
    </row>
    <row r="1090" spans="1:121" x14ac:dyDescent="0.25">
      <c r="A1090" t="s">
        <v>3163</v>
      </c>
      <c r="B1090" t="s">
        <v>136</v>
      </c>
      <c r="C1090" t="s">
        <v>137</v>
      </c>
      <c r="D1090">
        <v>38</v>
      </c>
      <c r="E1090" t="s">
        <v>138</v>
      </c>
      <c r="F1090" t="s">
        <v>3162</v>
      </c>
      <c r="G1090" t="s">
        <v>3164</v>
      </c>
      <c r="H1090" t="s">
        <v>141</v>
      </c>
      <c r="I1090" t="s">
        <v>142</v>
      </c>
      <c r="J1090" s="66">
        <v>200019600041773</v>
      </c>
      <c r="K1090" t="s">
        <v>143</v>
      </c>
      <c r="L1090">
        <v>5</v>
      </c>
      <c r="M1090" s="65">
        <v>45663</v>
      </c>
      <c r="N1090" t="s">
        <v>207</v>
      </c>
      <c r="O1090" t="s">
        <v>208</v>
      </c>
      <c r="P1090" t="s">
        <v>207</v>
      </c>
      <c r="Q1090" t="s">
        <v>208</v>
      </c>
      <c r="R1090">
        <v>1</v>
      </c>
      <c r="S1090" t="s">
        <v>146</v>
      </c>
      <c r="T1090" t="s">
        <v>147</v>
      </c>
      <c r="U1090" t="s">
        <v>148</v>
      </c>
      <c r="V1090" t="s">
        <v>149</v>
      </c>
      <c r="W1090" t="s">
        <v>150</v>
      </c>
      <c r="X1090">
        <v>1501</v>
      </c>
      <c r="Y1090" t="s">
        <v>485</v>
      </c>
      <c r="Z1090" t="s">
        <v>152</v>
      </c>
      <c r="AA1090" t="s">
        <v>153</v>
      </c>
      <c r="AB1090" t="s">
        <v>154</v>
      </c>
      <c r="AC1090" t="s">
        <v>155</v>
      </c>
      <c r="AF1090" t="s">
        <v>188</v>
      </c>
      <c r="AG1090" t="s">
        <v>189</v>
      </c>
      <c r="AP1090" t="s">
        <v>158</v>
      </c>
      <c r="AQ1090" t="s">
        <v>159</v>
      </c>
      <c r="AR1090">
        <v>2025</v>
      </c>
      <c r="AS1090">
        <v>12</v>
      </c>
      <c r="AT1090" s="65">
        <v>45669</v>
      </c>
      <c r="AU1090" t="s">
        <v>160</v>
      </c>
      <c r="AV1090" t="s">
        <v>161</v>
      </c>
      <c r="AW1090" t="s">
        <v>162</v>
      </c>
      <c r="AX1090">
        <v>55000</v>
      </c>
      <c r="AY1090">
        <v>0</v>
      </c>
      <c r="AZ1090">
        <v>0</v>
      </c>
      <c r="BA1090">
        <v>0</v>
      </c>
      <c r="BB1090">
        <v>0</v>
      </c>
      <c r="BC1090">
        <v>0</v>
      </c>
      <c r="BD1090">
        <v>0</v>
      </c>
      <c r="BE1090">
        <v>0</v>
      </c>
      <c r="BF1090">
        <v>0</v>
      </c>
      <c r="BG1090">
        <v>0</v>
      </c>
      <c r="BH1090">
        <v>0</v>
      </c>
      <c r="BI1090">
        <v>0</v>
      </c>
      <c r="BJ1090">
        <v>1578.5</v>
      </c>
      <c r="BK1090">
        <v>2559.6799999999998</v>
      </c>
      <c r="BL1090">
        <v>1672</v>
      </c>
      <c r="BM1090">
        <v>0</v>
      </c>
      <c r="BN1090">
        <v>0</v>
      </c>
      <c r="BO1090">
        <v>0</v>
      </c>
      <c r="BP1090">
        <v>0</v>
      </c>
      <c r="BQ1090">
        <v>0</v>
      </c>
      <c r="BR1090">
        <v>0</v>
      </c>
      <c r="BS1090">
        <v>0</v>
      </c>
      <c r="BT1090">
        <v>0</v>
      </c>
      <c r="BU1090">
        <v>0</v>
      </c>
      <c r="BV1090">
        <v>0</v>
      </c>
      <c r="BW1090">
        <v>0</v>
      </c>
      <c r="BX1090">
        <v>0</v>
      </c>
      <c r="BY1090">
        <v>0</v>
      </c>
      <c r="BZ1090">
        <v>23433.279999999999</v>
      </c>
      <c r="CA1090">
        <v>0</v>
      </c>
      <c r="CB1090">
        <v>0</v>
      </c>
      <c r="CC1090">
        <v>0</v>
      </c>
      <c r="CD1090">
        <v>0</v>
      </c>
      <c r="CE1090">
        <v>0</v>
      </c>
      <c r="CF1090">
        <v>0</v>
      </c>
      <c r="CG1090">
        <v>0</v>
      </c>
      <c r="CH1090">
        <v>0</v>
      </c>
      <c r="CI1090">
        <v>0</v>
      </c>
      <c r="CJ1090">
        <v>0</v>
      </c>
      <c r="CK1090">
        <v>0</v>
      </c>
      <c r="CL1090">
        <v>0</v>
      </c>
      <c r="CM1090">
        <v>0</v>
      </c>
      <c r="CN1090">
        <v>0</v>
      </c>
      <c r="CO1090">
        <v>0</v>
      </c>
      <c r="CP1090">
        <v>0</v>
      </c>
      <c r="CQ1090">
        <v>0</v>
      </c>
      <c r="CR1090">
        <v>0</v>
      </c>
      <c r="CS1090">
        <v>0</v>
      </c>
      <c r="CT1090">
        <v>0</v>
      </c>
      <c r="CU1090">
        <v>0</v>
      </c>
      <c r="CV1090">
        <v>0</v>
      </c>
      <c r="CW1090">
        <v>0</v>
      </c>
      <c r="CX1090">
        <v>0</v>
      </c>
      <c r="CY1090">
        <v>0</v>
      </c>
      <c r="CZ1090">
        <v>0</v>
      </c>
      <c r="DA1090">
        <v>0</v>
      </c>
      <c r="DB1090">
        <v>0</v>
      </c>
      <c r="DC1090">
        <v>0</v>
      </c>
      <c r="DD1090">
        <v>0</v>
      </c>
      <c r="DE1090">
        <v>0</v>
      </c>
      <c r="DF1090">
        <v>0</v>
      </c>
      <c r="DG1090">
        <v>0</v>
      </c>
      <c r="DH1090">
        <v>0</v>
      </c>
      <c r="DI1090">
        <v>0</v>
      </c>
      <c r="DJ1090">
        <v>0</v>
      </c>
      <c r="DK1090">
        <v>0</v>
      </c>
      <c r="DL1090">
        <v>0</v>
      </c>
      <c r="DM1090">
        <v>0</v>
      </c>
      <c r="DN1090">
        <v>0</v>
      </c>
      <c r="DO1090">
        <v>0</v>
      </c>
      <c r="DP1090">
        <v>0</v>
      </c>
      <c r="DQ1090">
        <v>0</v>
      </c>
    </row>
    <row r="1091" spans="1:121" x14ac:dyDescent="0.25">
      <c r="A1091" t="s">
        <v>3166</v>
      </c>
      <c r="B1091" t="s">
        <v>136</v>
      </c>
      <c r="C1091" t="s">
        <v>137</v>
      </c>
      <c r="D1091">
        <v>48</v>
      </c>
      <c r="E1091" t="s">
        <v>138</v>
      </c>
      <c r="F1091" t="s">
        <v>3165</v>
      </c>
      <c r="G1091" t="s">
        <v>3167</v>
      </c>
      <c r="H1091" t="s">
        <v>141</v>
      </c>
      <c r="I1091" t="s">
        <v>142</v>
      </c>
      <c r="J1091" s="66">
        <v>200019606972982</v>
      </c>
      <c r="K1091" t="s">
        <v>143</v>
      </c>
      <c r="L1091">
        <v>3</v>
      </c>
      <c r="M1091" s="65">
        <v>45663</v>
      </c>
      <c r="N1091" t="s">
        <v>329</v>
      </c>
      <c r="O1091" t="s">
        <v>330</v>
      </c>
      <c r="P1091" t="s">
        <v>329</v>
      </c>
      <c r="Q1091" t="s">
        <v>330</v>
      </c>
      <c r="R1091">
        <v>1</v>
      </c>
      <c r="S1091" t="s">
        <v>146</v>
      </c>
      <c r="T1091" t="s">
        <v>147</v>
      </c>
      <c r="U1091" t="s">
        <v>148</v>
      </c>
      <c r="V1091" t="s">
        <v>149</v>
      </c>
      <c r="W1091" t="s">
        <v>150</v>
      </c>
      <c r="X1091">
        <v>1120</v>
      </c>
      <c r="Y1091" t="s">
        <v>2073</v>
      </c>
      <c r="AB1091" t="s">
        <v>154</v>
      </c>
      <c r="AC1091" t="s">
        <v>155</v>
      </c>
      <c r="AP1091" t="s">
        <v>158</v>
      </c>
      <c r="AQ1091" t="s">
        <v>159</v>
      </c>
      <c r="AR1091">
        <v>2025</v>
      </c>
      <c r="AS1091">
        <v>12</v>
      </c>
      <c r="AT1091" s="65">
        <v>45669</v>
      </c>
      <c r="AU1091" t="s">
        <v>160</v>
      </c>
      <c r="AV1091" t="s">
        <v>161</v>
      </c>
      <c r="AW1091" t="s">
        <v>162</v>
      </c>
      <c r="AX1091">
        <v>25000</v>
      </c>
      <c r="AY1091">
        <v>0</v>
      </c>
      <c r="AZ1091">
        <v>0</v>
      </c>
      <c r="BA1091">
        <v>0</v>
      </c>
      <c r="BB1091">
        <v>0</v>
      </c>
      <c r="BC1091">
        <v>0</v>
      </c>
      <c r="BD1091">
        <v>0</v>
      </c>
      <c r="BE1091">
        <v>0</v>
      </c>
      <c r="BF1091">
        <v>0</v>
      </c>
      <c r="BG1091">
        <v>0</v>
      </c>
      <c r="BH1091">
        <v>0</v>
      </c>
      <c r="BI1091">
        <v>0</v>
      </c>
      <c r="BJ1091">
        <v>717.5</v>
      </c>
      <c r="BK1091">
        <v>0</v>
      </c>
      <c r="BL1091">
        <v>760</v>
      </c>
      <c r="BM1091">
        <v>0</v>
      </c>
      <c r="BN1091">
        <v>0</v>
      </c>
      <c r="BO1091">
        <v>0</v>
      </c>
      <c r="BP1091">
        <v>0</v>
      </c>
      <c r="BQ1091">
        <v>0</v>
      </c>
      <c r="BR1091">
        <v>0</v>
      </c>
      <c r="BS1091">
        <v>0</v>
      </c>
      <c r="BT1091">
        <v>0</v>
      </c>
      <c r="BU1091">
        <v>0</v>
      </c>
      <c r="BV1091">
        <v>0</v>
      </c>
      <c r="BW1091">
        <v>0</v>
      </c>
      <c r="BX1091">
        <v>0</v>
      </c>
      <c r="BY1091">
        <v>0</v>
      </c>
      <c r="BZ1091">
        <v>14759.75</v>
      </c>
      <c r="CA1091">
        <v>0</v>
      </c>
      <c r="CB1091">
        <v>0</v>
      </c>
      <c r="CC1091">
        <v>0</v>
      </c>
      <c r="CD1091">
        <v>0</v>
      </c>
      <c r="CE1091">
        <v>0</v>
      </c>
      <c r="CF1091">
        <v>0</v>
      </c>
      <c r="CG1091">
        <v>0</v>
      </c>
      <c r="CH1091">
        <v>0</v>
      </c>
      <c r="CI1091">
        <v>0</v>
      </c>
      <c r="CJ1091">
        <v>0</v>
      </c>
      <c r="CK1091">
        <v>0</v>
      </c>
      <c r="CL1091">
        <v>0</v>
      </c>
      <c r="CM1091">
        <v>0</v>
      </c>
      <c r="CN1091">
        <v>0</v>
      </c>
      <c r="CO1091">
        <v>0</v>
      </c>
      <c r="CP1091">
        <v>0</v>
      </c>
      <c r="CQ1091">
        <v>0</v>
      </c>
      <c r="CR1091">
        <v>0</v>
      </c>
      <c r="CS1091">
        <v>0</v>
      </c>
      <c r="CT1091">
        <v>0</v>
      </c>
      <c r="CU1091">
        <v>0</v>
      </c>
      <c r="CV1091">
        <v>0</v>
      </c>
      <c r="CW1091">
        <v>0</v>
      </c>
      <c r="CX1091">
        <v>0</v>
      </c>
      <c r="CY1091">
        <v>0</v>
      </c>
      <c r="CZ1091">
        <v>0</v>
      </c>
      <c r="DA1091">
        <v>0</v>
      </c>
      <c r="DB1091">
        <v>0</v>
      </c>
      <c r="DC1091">
        <v>0</v>
      </c>
      <c r="DD1091">
        <v>0</v>
      </c>
      <c r="DE1091">
        <v>0</v>
      </c>
      <c r="DF1091">
        <v>0</v>
      </c>
      <c r="DG1091">
        <v>0</v>
      </c>
      <c r="DH1091">
        <v>0</v>
      </c>
      <c r="DI1091">
        <v>0</v>
      </c>
      <c r="DJ1091">
        <v>0</v>
      </c>
      <c r="DK1091">
        <v>0</v>
      </c>
      <c r="DL1091">
        <v>0</v>
      </c>
      <c r="DM1091">
        <v>0</v>
      </c>
      <c r="DN1091">
        <v>0</v>
      </c>
      <c r="DO1091">
        <v>0</v>
      </c>
      <c r="DP1091">
        <v>0</v>
      </c>
      <c r="DQ1091">
        <v>0</v>
      </c>
    </row>
    <row r="1092" spans="1:121" x14ac:dyDescent="0.25">
      <c r="A1092" t="s">
        <v>3169</v>
      </c>
      <c r="B1092" t="s">
        <v>136</v>
      </c>
      <c r="C1092" t="s">
        <v>137</v>
      </c>
      <c r="D1092">
        <v>265</v>
      </c>
      <c r="E1092" t="s">
        <v>138</v>
      </c>
      <c r="F1092" t="s">
        <v>3168</v>
      </c>
      <c r="G1092" t="s">
        <v>3170</v>
      </c>
      <c r="H1092" t="s">
        <v>141</v>
      </c>
      <c r="I1092" t="s">
        <v>142</v>
      </c>
      <c r="J1092" s="66">
        <v>200013300150633</v>
      </c>
      <c r="K1092" t="s">
        <v>143</v>
      </c>
      <c r="L1092">
        <v>5</v>
      </c>
      <c r="M1092" s="65">
        <v>45663</v>
      </c>
      <c r="N1092" t="s">
        <v>144</v>
      </c>
      <c r="O1092" t="s">
        <v>145</v>
      </c>
      <c r="P1092" t="s">
        <v>144</v>
      </c>
      <c r="Q1092" t="s">
        <v>145</v>
      </c>
      <c r="R1092">
        <v>1</v>
      </c>
      <c r="S1092" t="s">
        <v>146</v>
      </c>
      <c r="T1092" t="s">
        <v>147</v>
      </c>
      <c r="U1092" t="s">
        <v>148</v>
      </c>
      <c r="V1092" t="s">
        <v>149</v>
      </c>
      <c r="W1092" t="s">
        <v>150</v>
      </c>
      <c r="X1092">
        <v>2210</v>
      </c>
      <c r="Y1092" t="s">
        <v>170</v>
      </c>
      <c r="AB1092" t="s">
        <v>154</v>
      </c>
      <c r="AC1092" t="s">
        <v>155</v>
      </c>
      <c r="AP1092" t="s">
        <v>158</v>
      </c>
      <c r="AQ1092" t="s">
        <v>159</v>
      </c>
      <c r="AR1092">
        <v>2025</v>
      </c>
      <c r="AS1092">
        <v>12</v>
      </c>
      <c r="AT1092" s="65">
        <v>45669</v>
      </c>
      <c r="AU1092" t="s">
        <v>160</v>
      </c>
      <c r="AV1092" t="s">
        <v>161</v>
      </c>
      <c r="AW1092" t="s">
        <v>162</v>
      </c>
      <c r="AX1092">
        <v>40796.25</v>
      </c>
      <c r="AY1092">
        <v>0</v>
      </c>
      <c r="AZ1092">
        <v>0</v>
      </c>
      <c r="BA1092">
        <v>0</v>
      </c>
      <c r="BB1092">
        <v>0</v>
      </c>
      <c r="BC1092">
        <v>0</v>
      </c>
      <c r="BD1092">
        <v>0</v>
      </c>
      <c r="BE1092">
        <v>0</v>
      </c>
      <c r="BF1092">
        <v>0</v>
      </c>
      <c r="BG1092">
        <v>0</v>
      </c>
      <c r="BH1092">
        <v>0</v>
      </c>
      <c r="BI1092">
        <v>0</v>
      </c>
      <c r="BJ1092">
        <v>1170.8499999999999</v>
      </c>
      <c r="BK1092">
        <v>555.03</v>
      </c>
      <c r="BL1092">
        <v>1240.21</v>
      </c>
      <c r="BM1092">
        <v>0</v>
      </c>
      <c r="BN1092">
        <v>0</v>
      </c>
      <c r="BO1092">
        <v>0</v>
      </c>
      <c r="BP1092">
        <v>0</v>
      </c>
      <c r="BQ1092">
        <v>0</v>
      </c>
      <c r="BR1092">
        <v>0</v>
      </c>
      <c r="BS1092">
        <v>0</v>
      </c>
      <c r="BT1092">
        <v>0</v>
      </c>
      <c r="BU1092">
        <v>0</v>
      </c>
      <c r="BV1092">
        <v>0</v>
      </c>
      <c r="BW1092">
        <v>0</v>
      </c>
      <c r="BX1092">
        <v>0</v>
      </c>
      <c r="BY1092">
        <v>0</v>
      </c>
      <c r="BZ1092">
        <v>4741</v>
      </c>
      <c r="CA1092">
        <v>0</v>
      </c>
      <c r="CB1092">
        <v>0</v>
      </c>
      <c r="CC1092">
        <v>0</v>
      </c>
      <c r="CD1092">
        <v>0</v>
      </c>
      <c r="CE1092">
        <v>0</v>
      </c>
      <c r="CF1092">
        <v>0</v>
      </c>
      <c r="CG1092">
        <v>0</v>
      </c>
      <c r="CH1092">
        <v>0</v>
      </c>
      <c r="CI1092">
        <v>0</v>
      </c>
      <c r="CJ1092">
        <v>0</v>
      </c>
      <c r="CK1092">
        <v>0</v>
      </c>
      <c r="CL1092">
        <v>0</v>
      </c>
      <c r="CM1092">
        <v>0</v>
      </c>
      <c r="CN1092">
        <v>0</v>
      </c>
      <c r="CO1092">
        <v>0</v>
      </c>
      <c r="CP1092">
        <v>0</v>
      </c>
      <c r="CQ1092">
        <v>0</v>
      </c>
      <c r="CR1092">
        <v>0</v>
      </c>
      <c r="CS1092">
        <v>0</v>
      </c>
      <c r="CT1092">
        <v>0</v>
      </c>
      <c r="CU1092">
        <v>0</v>
      </c>
      <c r="CV1092">
        <v>0</v>
      </c>
      <c r="CW1092">
        <v>0</v>
      </c>
      <c r="CX1092">
        <v>0</v>
      </c>
      <c r="CY1092">
        <v>0</v>
      </c>
      <c r="CZ1092">
        <v>0</v>
      </c>
      <c r="DA1092">
        <v>0</v>
      </c>
      <c r="DB1092">
        <v>0</v>
      </c>
      <c r="DC1092">
        <v>0</v>
      </c>
      <c r="DD1092">
        <v>0</v>
      </c>
      <c r="DE1092">
        <v>0</v>
      </c>
      <c r="DF1092">
        <v>0</v>
      </c>
      <c r="DG1092">
        <v>0</v>
      </c>
      <c r="DH1092">
        <v>0</v>
      </c>
      <c r="DI1092">
        <v>0</v>
      </c>
      <c r="DJ1092">
        <v>0</v>
      </c>
      <c r="DK1092">
        <v>0</v>
      </c>
      <c r="DL1092">
        <v>0</v>
      </c>
      <c r="DM1092">
        <v>0</v>
      </c>
      <c r="DN1092">
        <v>0</v>
      </c>
      <c r="DO1092">
        <v>0</v>
      </c>
      <c r="DP1092">
        <v>0</v>
      </c>
      <c r="DQ1092">
        <v>0</v>
      </c>
    </row>
    <row r="1093" spans="1:121" x14ac:dyDescent="0.25">
      <c r="A1093" t="s">
        <v>3172</v>
      </c>
      <c r="B1093" t="s">
        <v>136</v>
      </c>
      <c r="C1093" t="s">
        <v>137</v>
      </c>
      <c r="D1093">
        <v>54</v>
      </c>
      <c r="E1093" t="s">
        <v>138</v>
      </c>
      <c r="F1093" t="s">
        <v>3171</v>
      </c>
      <c r="G1093" t="s">
        <v>3173</v>
      </c>
      <c r="H1093" t="s">
        <v>166</v>
      </c>
      <c r="I1093" t="s">
        <v>142</v>
      </c>
      <c r="J1093" s="66">
        <v>200010130393791</v>
      </c>
      <c r="K1093" t="s">
        <v>143</v>
      </c>
      <c r="L1093">
        <v>6</v>
      </c>
      <c r="M1093" s="65">
        <v>45663</v>
      </c>
      <c r="N1093" t="s">
        <v>207</v>
      </c>
      <c r="O1093" t="s">
        <v>208</v>
      </c>
      <c r="P1093" t="s">
        <v>207</v>
      </c>
      <c r="Q1093" t="s">
        <v>208</v>
      </c>
      <c r="R1093">
        <v>1</v>
      </c>
      <c r="S1093" t="s">
        <v>146</v>
      </c>
      <c r="T1093" t="s">
        <v>147</v>
      </c>
      <c r="U1093" t="s">
        <v>148</v>
      </c>
      <c r="V1093" t="s">
        <v>149</v>
      </c>
      <c r="W1093" t="s">
        <v>150</v>
      </c>
      <c r="X1093">
        <v>2210</v>
      </c>
      <c r="Y1093" t="s">
        <v>170</v>
      </c>
      <c r="AB1093" t="s">
        <v>154</v>
      </c>
      <c r="AC1093" t="s">
        <v>155</v>
      </c>
      <c r="AP1093" t="s">
        <v>158</v>
      </c>
      <c r="AQ1093" t="s">
        <v>159</v>
      </c>
      <c r="AR1093">
        <v>2025</v>
      </c>
      <c r="AS1093">
        <v>12</v>
      </c>
      <c r="AT1093" s="65">
        <v>45669</v>
      </c>
      <c r="AU1093" t="s">
        <v>160</v>
      </c>
      <c r="AV1093" t="s">
        <v>161</v>
      </c>
      <c r="AW1093" t="s">
        <v>162</v>
      </c>
      <c r="AX1093">
        <v>47518.14</v>
      </c>
      <c r="AY1093">
        <v>0</v>
      </c>
      <c r="AZ1093">
        <v>0</v>
      </c>
      <c r="BA1093">
        <v>0</v>
      </c>
      <c r="BB1093">
        <v>0</v>
      </c>
      <c r="BC1093">
        <v>0</v>
      </c>
      <c r="BD1093">
        <v>0</v>
      </c>
      <c r="BE1093">
        <v>0</v>
      </c>
      <c r="BF1093">
        <v>0</v>
      </c>
      <c r="BG1093">
        <v>0</v>
      </c>
      <c r="BH1093">
        <v>0</v>
      </c>
      <c r="BI1093">
        <v>0</v>
      </c>
      <c r="BJ1093">
        <v>1363.77</v>
      </c>
      <c r="BK1093">
        <v>1215.76</v>
      </c>
      <c r="BL1093">
        <v>1444.55</v>
      </c>
      <c r="BM1093">
        <v>0</v>
      </c>
      <c r="BN1093">
        <v>0</v>
      </c>
      <c r="BO1093">
        <v>1919.78</v>
      </c>
      <c r="BP1093">
        <v>0</v>
      </c>
      <c r="BQ1093">
        <v>0</v>
      </c>
      <c r="BR1093">
        <v>0</v>
      </c>
      <c r="BS1093">
        <v>0</v>
      </c>
      <c r="BT1093">
        <v>0</v>
      </c>
      <c r="BU1093">
        <v>0</v>
      </c>
      <c r="BV1093">
        <v>0</v>
      </c>
      <c r="BW1093">
        <v>0</v>
      </c>
      <c r="BX1093">
        <v>0</v>
      </c>
      <c r="BY1093">
        <v>0</v>
      </c>
      <c r="BZ1093">
        <v>6893</v>
      </c>
      <c r="CA1093">
        <v>0</v>
      </c>
      <c r="CB1093">
        <v>0</v>
      </c>
      <c r="CC1093">
        <v>0</v>
      </c>
      <c r="CD1093">
        <v>0</v>
      </c>
      <c r="CE1093">
        <v>0</v>
      </c>
      <c r="CF1093">
        <v>0</v>
      </c>
      <c r="CG1093">
        <v>0</v>
      </c>
      <c r="CH1093">
        <v>0</v>
      </c>
      <c r="CI1093">
        <v>0</v>
      </c>
      <c r="CJ1093">
        <v>0</v>
      </c>
      <c r="CK1093">
        <v>0</v>
      </c>
      <c r="CL1093">
        <v>0</v>
      </c>
      <c r="CM1093">
        <v>0</v>
      </c>
      <c r="CN1093">
        <v>0</v>
      </c>
      <c r="CO1093">
        <v>0</v>
      </c>
      <c r="CP1093">
        <v>0</v>
      </c>
      <c r="CQ1093">
        <v>0</v>
      </c>
      <c r="CR1093">
        <v>0</v>
      </c>
      <c r="CS1093">
        <v>0</v>
      </c>
      <c r="CT1093">
        <v>0</v>
      </c>
      <c r="CU1093">
        <v>0</v>
      </c>
      <c r="CV1093">
        <v>0</v>
      </c>
      <c r="CW1093">
        <v>0</v>
      </c>
      <c r="CX1093">
        <v>0</v>
      </c>
      <c r="CY1093">
        <v>0</v>
      </c>
      <c r="CZ1093">
        <v>0</v>
      </c>
      <c r="DA1093">
        <v>0</v>
      </c>
      <c r="DB1093">
        <v>0</v>
      </c>
      <c r="DC1093">
        <v>0</v>
      </c>
      <c r="DD1093">
        <v>0</v>
      </c>
      <c r="DE1093">
        <v>0</v>
      </c>
      <c r="DF1093">
        <v>0</v>
      </c>
      <c r="DG1093">
        <v>0</v>
      </c>
      <c r="DH1093">
        <v>0</v>
      </c>
      <c r="DI1093">
        <v>0</v>
      </c>
      <c r="DJ1093">
        <v>0</v>
      </c>
      <c r="DK1093">
        <v>0</v>
      </c>
      <c r="DL1093">
        <v>0</v>
      </c>
      <c r="DM1093">
        <v>0</v>
      </c>
      <c r="DN1093">
        <v>0</v>
      </c>
      <c r="DO1093">
        <v>0</v>
      </c>
      <c r="DP1093">
        <v>0</v>
      </c>
      <c r="DQ1093">
        <v>0</v>
      </c>
    </row>
    <row r="1094" spans="1:121" x14ac:dyDescent="0.25">
      <c r="A1094" t="s">
        <v>3175</v>
      </c>
      <c r="B1094" t="s">
        <v>136</v>
      </c>
      <c r="C1094" t="s">
        <v>137</v>
      </c>
      <c r="D1094">
        <v>23</v>
      </c>
      <c r="E1094" t="s">
        <v>138</v>
      </c>
      <c r="F1094" t="s">
        <v>3174</v>
      </c>
      <c r="G1094" t="s">
        <v>3176</v>
      </c>
      <c r="H1094" t="s">
        <v>166</v>
      </c>
      <c r="I1094" t="s">
        <v>142</v>
      </c>
      <c r="J1094" s="66">
        <v>200010101327106</v>
      </c>
      <c r="K1094" t="s">
        <v>143</v>
      </c>
      <c r="L1094">
        <v>6</v>
      </c>
      <c r="M1094" s="65">
        <v>45663</v>
      </c>
      <c r="N1094" t="s">
        <v>574</v>
      </c>
      <c r="O1094" t="s">
        <v>575</v>
      </c>
      <c r="P1094" t="s">
        <v>574</v>
      </c>
      <c r="Q1094" t="s">
        <v>575</v>
      </c>
      <c r="R1094">
        <v>1</v>
      </c>
      <c r="S1094" t="s">
        <v>146</v>
      </c>
      <c r="T1094" t="s">
        <v>147</v>
      </c>
      <c r="U1094" t="s">
        <v>148</v>
      </c>
      <c r="V1094" t="s">
        <v>149</v>
      </c>
      <c r="W1094" t="s">
        <v>150</v>
      </c>
      <c r="X1094">
        <v>1693</v>
      </c>
      <c r="Y1094" t="s">
        <v>187</v>
      </c>
      <c r="Z1094" t="s">
        <v>152</v>
      </c>
      <c r="AA1094" t="s">
        <v>153</v>
      </c>
      <c r="AB1094" t="s">
        <v>154</v>
      </c>
      <c r="AC1094" t="s">
        <v>155</v>
      </c>
      <c r="AF1094" t="s">
        <v>188</v>
      </c>
      <c r="AG1094" t="s">
        <v>189</v>
      </c>
      <c r="AP1094" t="s">
        <v>158</v>
      </c>
      <c r="AQ1094" t="s">
        <v>159</v>
      </c>
      <c r="AR1094">
        <v>2025</v>
      </c>
      <c r="AS1094">
        <v>12</v>
      </c>
      <c r="AT1094" s="65">
        <v>45669</v>
      </c>
      <c r="AU1094" t="s">
        <v>160</v>
      </c>
      <c r="AV1094" t="s">
        <v>161</v>
      </c>
      <c r="AW1094" t="s">
        <v>162</v>
      </c>
      <c r="AX1094">
        <v>70000</v>
      </c>
      <c r="AY1094">
        <v>0</v>
      </c>
      <c r="AZ1094">
        <v>0</v>
      </c>
      <c r="BA1094">
        <v>0</v>
      </c>
      <c r="BB1094">
        <v>0</v>
      </c>
      <c r="BC1094">
        <v>0</v>
      </c>
      <c r="BD1094">
        <v>0</v>
      </c>
      <c r="BE1094">
        <v>0</v>
      </c>
      <c r="BF1094">
        <v>0</v>
      </c>
      <c r="BG1094">
        <v>0</v>
      </c>
      <c r="BH1094">
        <v>0</v>
      </c>
      <c r="BI1094">
        <v>0</v>
      </c>
      <c r="BJ1094">
        <v>2009</v>
      </c>
      <c r="BK1094">
        <v>5368.48</v>
      </c>
      <c r="BL1094">
        <v>2128</v>
      </c>
      <c r="BM1094">
        <v>0</v>
      </c>
      <c r="BN1094">
        <v>0</v>
      </c>
      <c r="BO1094">
        <v>0</v>
      </c>
      <c r="BP1094">
        <v>0</v>
      </c>
      <c r="BQ1094">
        <v>0</v>
      </c>
      <c r="BR1094">
        <v>0</v>
      </c>
      <c r="BS1094">
        <v>0</v>
      </c>
      <c r="BT1094">
        <v>0</v>
      </c>
      <c r="BU1094">
        <v>0</v>
      </c>
      <c r="BV1094">
        <v>0</v>
      </c>
      <c r="BW1094">
        <v>0</v>
      </c>
      <c r="BX1094">
        <v>0</v>
      </c>
      <c r="BY1094">
        <v>0</v>
      </c>
      <c r="BZ1094">
        <v>0</v>
      </c>
      <c r="CA1094">
        <v>0</v>
      </c>
      <c r="CB1094">
        <v>0</v>
      </c>
      <c r="CC1094">
        <v>0</v>
      </c>
      <c r="CD1094">
        <v>0</v>
      </c>
      <c r="CE1094">
        <v>0</v>
      </c>
      <c r="CF1094">
        <v>0</v>
      </c>
      <c r="CG1094">
        <v>0</v>
      </c>
      <c r="CH1094">
        <v>0</v>
      </c>
      <c r="CI1094">
        <v>0</v>
      </c>
      <c r="CJ1094">
        <v>0</v>
      </c>
      <c r="CK1094">
        <v>0</v>
      </c>
      <c r="CL1094">
        <v>0</v>
      </c>
      <c r="CM1094">
        <v>0</v>
      </c>
      <c r="CN1094">
        <v>0</v>
      </c>
      <c r="CO1094">
        <v>0</v>
      </c>
      <c r="CP1094">
        <v>0</v>
      </c>
      <c r="CQ1094">
        <v>0</v>
      </c>
      <c r="CR1094">
        <v>0</v>
      </c>
      <c r="CS1094">
        <v>0</v>
      </c>
      <c r="CT1094">
        <v>0</v>
      </c>
      <c r="CU1094">
        <v>0</v>
      </c>
      <c r="CV1094">
        <v>0</v>
      </c>
      <c r="CW1094">
        <v>0</v>
      </c>
      <c r="CX1094">
        <v>0</v>
      </c>
      <c r="CY1094">
        <v>0</v>
      </c>
      <c r="CZ1094">
        <v>0</v>
      </c>
      <c r="DA1094">
        <v>0</v>
      </c>
      <c r="DB1094">
        <v>0</v>
      </c>
      <c r="DC1094">
        <v>0</v>
      </c>
      <c r="DD1094">
        <v>0</v>
      </c>
      <c r="DE1094">
        <v>0</v>
      </c>
      <c r="DF1094">
        <v>0</v>
      </c>
      <c r="DG1094">
        <v>0</v>
      </c>
      <c r="DH1094">
        <v>0</v>
      </c>
      <c r="DI1094">
        <v>0</v>
      </c>
      <c r="DJ1094">
        <v>0</v>
      </c>
      <c r="DK1094">
        <v>0</v>
      </c>
      <c r="DL1094">
        <v>0</v>
      </c>
      <c r="DM1094">
        <v>0</v>
      </c>
      <c r="DN1094">
        <v>0</v>
      </c>
      <c r="DO1094">
        <v>0</v>
      </c>
      <c r="DP1094">
        <v>0</v>
      </c>
      <c r="DQ1094">
        <v>0</v>
      </c>
    </row>
    <row r="1095" spans="1:121" x14ac:dyDescent="0.25">
      <c r="A1095" t="s">
        <v>3178</v>
      </c>
      <c r="B1095" t="s">
        <v>136</v>
      </c>
      <c r="C1095" t="s">
        <v>137</v>
      </c>
      <c r="D1095">
        <v>22</v>
      </c>
      <c r="E1095" t="s">
        <v>138</v>
      </c>
      <c r="F1095" t="s">
        <v>3177</v>
      </c>
      <c r="G1095" s="65">
        <v>37691</v>
      </c>
      <c r="H1095" t="s">
        <v>141</v>
      </c>
      <c r="I1095" t="s">
        <v>142</v>
      </c>
      <c r="J1095" s="66">
        <v>9608049829</v>
      </c>
      <c r="K1095" t="s">
        <v>143</v>
      </c>
      <c r="L1095">
        <v>2</v>
      </c>
      <c r="M1095" s="65">
        <v>45669</v>
      </c>
      <c r="N1095" t="s">
        <v>941</v>
      </c>
      <c r="O1095" t="s">
        <v>942</v>
      </c>
      <c r="P1095" t="s">
        <v>941</v>
      </c>
      <c r="Q1095" t="s">
        <v>942</v>
      </c>
      <c r="R1095">
        <v>1</v>
      </c>
      <c r="S1095" t="s">
        <v>146</v>
      </c>
      <c r="T1095" t="s">
        <v>147</v>
      </c>
      <c r="U1095" t="s">
        <v>148</v>
      </c>
      <c r="V1095" t="s">
        <v>149</v>
      </c>
      <c r="W1095" t="s">
        <v>150</v>
      </c>
      <c r="X1095">
        <v>1404</v>
      </c>
      <c r="Y1095" t="s">
        <v>514</v>
      </c>
      <c r="Z1095" t="s">
        <v>152</v>
      </c>
      <c r="AA1095" t="s">
        <v>153</v>
      </c>
      <c r="AB1095" t="s">
        <v>154</v>
      </c>
      <c r="AC1095" t="s">
        <v>155</v>
      </c>
      <c r="AF1095" t="s">
        <v>156</v>
      </c>
      <c r="AG1095" t="s">
        <v>157</v>
      </c>
      <c r="AP1095" t="s">
        <v>158</v>
      </c>
      <c r="AQ1095" t="s">
        <v>159</v>
      </c>
      <c r="AR1095">
        <v>2025</v>
      </c>
      <c r="AS1095">
        <v>12</v>
      </c>
      <c r="AT1095" s="65">
        <v>45669</v>
      </c>
      <c r="AU1095" t="s">
        <v>160</v>
      </c>
      <c r="AV1095" t="s">
        <v>161</v>
      </c>
      <c r="AW1095" t="s">
        <v>162</v>
      </c>
      <c r="AX1095">
        <v>60000</v>
      </c>
      <c r="AY1095">
        <v>0</v>
      </c>
      <c r="AZ1095">
        <v>0</v>
      </c>
      <c r="BA1095">
        <v>0</v>
      </c>
      <c r="BB1095">
        <v>0</v>
      </c>
      <c r="BC1095">
        <v>0</v>
      </c>
      <c r="BD1095">
        <v>0</v>
      </c>
      <c r="BE1095">
        <v>0</v>
      </c>
      <c r="BF1095">
        <v>0</v>
      </c>
      <c r="BG1095">
        <v>0</v>
      </c>
      <c r="BH1095">
        <v>0</v>
      </c>
      <c r="BI1095">
        <v>0</v>
      </c>
      <c r="BJ1095">
        <v>1722</v>
      </c>
      <c r="BK1095">
        <v>0</v>
      </c>
      <c r="BL1095">
        <v>1824</v>
      </c>
      <c r="BM1095">
        <v>0</v>
      </c>
      <c r="BN1095">
        <v>0</v>
      </c>
      <c r="BO1095">
        <v>0</v>
      </c>
      <c r="BP1095">
        <v>0</v>
      </c>
      <c r="BQ1095">
        <v>0</v>
      </c>
      <c r="BR1095">
        <v>0</v>
      </c>
      <c r="BS1095">
        <v>0</v>
      </c>
      <c r="BT1095">
        <v>0</v>
      </c>
      <c r="BU1095">
        <v>0</v>
      </c>
      <c r="BV1095">
        <v>0</v>
      </c>
      <c r="BW1095">
        <v>0</v>
      </c>
      <c r="BX1095">
        <v>0</v>
      </c>
      <c r="BY1095">
        <v>0</v>
      </c>
      <c r="BZ1095">
        <v>4332</v>
      </c>
      <c r="CA1095">
        <v>0</v>
      </c>
      <c r="CB1095">
        <v>0</v>
      </c>
      <c r="CC1095">
        <v>0</v>
      </c>
      <c r="CD1095">
        <v>0</v>
      </c>
      <c r="CE1095">
        <v>0</v>
      </c>
      <c r="CF1095">
        <v>0</v>
      </c>
      <c r="CG1095">
        <v>0</v>
      </c>
      <c r="CH1095">
        <v>0</v>
      </c>
      <c r="CI1095">
        <v>0</v>
      </c>
      <c r="CJ1095">
        <v>0</v>
      </c>
      <c r="CK1095">
        <v>0</v>
      </c>
      <c r="CL1095">
        <v>0</v>
      </c>
      <c r="CM1095">
        <v>0</v>
      </c>
      <c r="CN1095">
        <v>0</v>
      </c>
      <c r="CO1095">
        <v>0</v>
      </c>
      <c r="CP1095">
        <v>0</v>
      </c>
      <c r="CQ1095">
        <v>0</v>
      </c>
      <c r="CR1095">
        <v>0</v>
      </c>
      <c r="CS1095">
        <v>0</v>
      </c>
      <c r="CT1095">
        <v>0</v>
      </c>
      <c r="CU1095">
        <v>0</v>
      </c>
      <c r="CV1095">
        <v>0</v>
      </c>
      <c r="CW1095">
        <v>0</v>
      </c>
      <c r="CX1095">
        <v>0</v>
      </c>
      <c r="CY1095">
        <v>0</v>
      </c>
      <c r="CZ1095">
        <v>0</v>
      </c>
      <c r="DA1095">
        <v>0</v>
      </c>
      <c r="DB1095">
        <v>0</v>
      </c>
      <c r="DC1095">
        <v>0</v>
      </c>
      <c r="DD1095">
        <v>0</v>
      </c>
      <c r="DE1095">
        <v>0</v>
      </c>
      <c r="DF1095">
        <v>0</v>
      </c>
      <c r="DG1095">
        <v>0</v>
      </c>
      <c r="DH1095">
        <v>0</v>
      </c>
      <c r="DI1095">
        <v>0</v>
      </c>
      <c r="DJ1095">
        <v>0</v>
      </c>
      <c r="DK1095">
        <v>0</v>
      </c>
      <c r="DL1095">
        <v>0</v>
      </c>
      <c r="DM1095">
        <v>0</v>
      </c>
      <c r="DN1095">
        <v>0</v>
      </c>
      <c r="DO1095">
        <v>0</v>
      </c>
      <c r="DP1095">
        <v>0</v>
      </c>
      <c r="DQ1095">
        <v>0</v>
      </c>
    </row>
    <row r="1096" spans="1:121" x14ac:dyDescent="0.25">
      <c r="A1096" t="s">
        <v>3180</v>
      </c>
      <c r="B1096" t="s">
        <v>136</v>
      </c>
      <c r="C1096" t="s">
        <v>137</v>
      </c>
      <c r="D1096">
        <v>86</v>
      </c>
      <c r="E1096" t="s">
        <v>138</v>
      </c>
      <c r="F1096" t="s">
        <v>3179</v>
      </c>
      <c r="G1096" s="65">
        <v>21585</v>
      </c>
      <c r="H1096" t="s">
        <v>166</v>
      </c>
      <c r="I1096" t="s">
        <v>142</v>
      </c>
      <c r="J1096" s="66">
        <v>200019605661631</v>
      </c>
      <c r="K1096" t="s">
        <v>143</v>
      </c>
      <c r="L1096">
        <v>5</v>
      </c>
      <c r="M1096" s="65">
        <v>45663</v>
      </c>
      <c r="N1096" t="s">
        <v>293</v>
      </c>
      <c r="O1096" t="s">
        <v>294</v>
      </c>
      <c r="P1096" t="s">
        <v>293</v>
      </c>
      <c r="Q1096" t="s">
        <v>294</v>
      </c>
      <c r="R1096">
        <v>1</v>
      </c>
      <c r="S1096" t="s">
        <v>146</v>
      </c>
      <c r="T1096" t="s">
        <v>147</v>
      </c>
      <c r="U1096" t="s">
        <v>148</v>
      </c>
      <c r="V1096" t="s">
        <v>149</v>
      </c>
      <c r="W1096" t="s">
        <v>150</v>
      </c>
      <c r="X1096">
        <v>3978</v>
      </c>
      <c r="Y1096" t="s">
        <v>228</v>
      </c>
      <c r="Z1096" t="s">
        <v>193</v>
      </c>
      <c r="AA1096" t="s">
        <v>194</v>
      </c>
      <c r="AB1096" t="s">
        <v>195</v>
      </c>
      <c r="AC1096" t="s">
        <v>196</v>
      </c>
      <c r="AF1096" t="s">
        <v>156</v>
      </c>
      <c r="AG1096" t="s">
        <v>157</v>
      </c>
      <c r="AP1096" t="s">
        <v>158</v>
      </c>
      <c r="AQ1096" t="s">
        <v>159</v>
      </c>
      <c r="AR1096">
        <v>2025</v>
      </c>
      <c r="AS1096">
        <v>12</v>
      </c>
      <c r="AT1096" s="65">
        <v>45669</v>
      </c>
      <c r="AU1096" t="s">
        <v>160</v>
      </c>
      <c r="AV1096" t="s">
        <v>161</v>
      </c>
      <c r="AW1096" t="s">
        <v>162</v>
      </c>
      <c r="AX1096">
        <v>75000</v>
      </c>
      <c r="AY1096">
        <v>0</v>
      </c>
      <c r="AZ1096">
        <v>0</v>
      </c>
      <c r="BA1096">
        <v>0</v>
      </c>
      <c r="BB1096">
        <v>0</v>
      </c>
      <c r="BC1096">
        <v>0</v>
      </c>
      <c r="BD1096">
        <v>0</v>
      </c>
      <c r="BE1096">
        <v>0</v>
      </c>
      <c r="BF1096">
        <v>0</v>
      </c>
      <c r="BG1096">
        <v>0</v>
      </c>
      <c r="BH1096">
        <v>0</v>
      </c>
      <c r="BI1096">
        <v>0</v>
      </c>
      <c r="BJ1096">
        <v>2152.5</v>
      </c>
      <c r="BK1096">
        <v>6309.38</v>
      </c>
      <c r="BL1096">
        <v>2280</v>
      </c>
      <c r="BM1096">
        <v>0</v>
      </c>
      <c r="BN1096">
        <v>0</v>
      </c>
      <c r="BO1096">
        <v>0</v>
      </c>
      <c r="BP1096">
        <v>0</v>
      </c>
      <c r="BQ1096">
        <v>0</v>
      </c>
      <c r="BR1096">
        <v>0</v>
      </c>
      <c r="BS1096">
        <v>0</v>
      </c>
      <c r="BT1096">
        <v>0</v>
      </c>
      <c r="BU1096">
        <v>0</v>
      </c>
      <c r="BV1096">
        <v>0</v>
      </c>
      <c r="BW1096">
        <v>0</v>
      </c>
      <c r="BX1096">
        <v>0</v>
      </c>
      <c r="BY1096">
        <v>0</v>
      </c>
      <c r="BZ1096">
        <v>13687.44</v>
      </c>
      <c r="CA1096">
        <v>0</v>
      </c>
      <c r="CB1096">
        <v>0</v>
      </c>
      <c r="CC1096">
        <v>0</v>
      </c>
      <c r="CD1096">
        <v>0</v>
      </c>
      <c r="CE1096">
        <v>0</v>
      </c>
      <c r="CF1096">
        <v>0</v>
      </c>
      <c r="CG1096">
        <v>0</v>
      </c>
      <c r="CH1096">
        <v>0</v>
      </c>
      <c r="CI1096">
        <v>0</v>
      </c>
      <c r="CJ1096">
        <v>0</v>
      </c>
      <c r="CK1096">
        <v>0</v>
      </c>
      <c r="CL1096">
        <v>0</v>
      </c>
      <c r="CM1096">
        <v>0</v>
      </c>
      <c r="CN1096">
        <v>0</v>
      </c>
      <c r="CO1096">
        <v>0</v>
      </c>
      <c r="CP1096">
        <v>0</v>
      </c>
      <c r="CQ1096">
        <v>0</v>
      </c>
      <c r="CR1096">
        <v>0</v>
      </c>
      <c r="CS1096">
        <v>0</v>
      </c>
      <c r="CT1096">
        <v>0</v>
      </c>
      <c r="CU1096">
        <v>0</v>
      </c>
      <c r="CV1096">
        <v>0</v>
      </c>
      <c r="CW1096">
        <v>0</v>
      </c>
      <c r="CX1096">
        <v>0</v>
      </c>
      <c r="CY1096">
        <v>0</v>
      </c>
      <c r="CZ1096">
        <v>0</v>
      </c>
      <c r="DA1096">
        <v>0</v>
      </c>
      <c r="DB1096">
        <v>0</v>
      </c>
      <c r="DC1096">
        <v>0</v>
      </c>
      <c r="DD1096">
        <v>0</v>
      </c>
      <c r="DE1096">
        <v>0</v>
      </c>
      <c r="DF1096">
        <v>0</v>
      </c>
      <c r="DG1096">
        <v>0</v>
      </c>
      <c r="DH1096">
        <v>0</v>
      </c>
      <c r="DI1096">
        <v>0</v>
      </c>
      <c r="DJ1096">
        <v>0</v>
      </c>
      <c r="DK1096">
        <v>0</v>
      </c>
      <c r="DL1096">
        <v>0</v>
      </c>
      <c r="DM1096">
        <v>0</v>
      </c>
      <c r="DN1096">
        <v>0</v>
      </c>
      <c r="DO1096">
        <v>0</v>
      </c>
      <c r="DP1096">
        <v>0</v>
      </c>
      <c r="DQ1096">
        <v>0</v>
      </c>
    </row>
    <row r="1097" spans="1:121" x14ac:dyDescent="0.25">
      <c r="A1097" t="s">
        <v>3182</v>
      </c>
      <c r="B1097" t="s">
        <v>136</v>
      </c>
      <c r="C1097" t="s">
        <v>137</v>
      </c>
      <c r="D1097">
        <v>60</v>
      </c>
      <c r="E1097" t="s">
        <v>138</v>
      </c>
      <c r="F1097" t="s">
        <v>3181</v>
      </c>
      <c r="G1097" t="s">
        <v>3183</v>
      </c>
      <c r="H1097" t="s">
        <v>166</v>
      </c>
      <c r="I1097" t="s">
        <v>142</v>
      </c>
      <c r="J1097" s="66">
        <v>200019605579047</v>
      </c>
      <c r="K1097" t="s">
        <v>143</v>
      </c>
      <c r="L1097">
        <v>4</v>
      </c>
      <c r="M1097" s="65">
        <v>45663</v>
      </c>
      <c r="N1097" t="s">
        <v>200</v>
      </c>
      <c r="O1097" t="s">
        <v>201</v>
      </c>
      <c r="P1097" t="s">
        <v>200</v>
      </c>
      <c r="Q1097" t="s">
        <v>201</v>
      </c>
      <c r="R1097">
        <v>1</v>
      </c>
      <c r="S1097" t="s">
        <v>146</v>
      </c>
      <c r="T1097" t="s">
        <v>147</v>
      </c>
      <c r="U1097" t="s">
        <v>148</v>
      </c>
      <c r="V1097" t="s">
        <v>149</v>
      </c>
      <c r="W1097" t="s">
        <v>150</v>
      </c>
      <c r="X1097">
        <v>1500</v>
      </c>
      <c r="Y1097" t="s">
        <v>264</v>
      </c>
      <c r="Z1097" t="s">
        <v>152</v>
      </c>
      <c r="AA1097" t="s">
        <v>153</v>
      </c>
      <c r="AB1097" t="s">
        <v>154</v>
      </c>
      <c r="AC1097" t="s">
        <v>155</v>
      </c>
      <c r="AF1097" t="s">
        <v>188</v>
      </c>
      <c r="AG1097" t="s">
        <v>189</v>
      </c>
      <c r="AP1097" t="s">
        <v>158</v>
      </c>
      <c r="AQ1097" t="s">
        <v>159</v>
      </c>
      <c r="AR1097">
        <v>2025</v>
      </c>
      <c r="AS1097">
        <v>12</v>
      </c>
      <c r="AT1097" s="65">
        <v>45669</v>
      </c>
      <c r="AU1097" t="s">
        <v>160</v>
      </c>
      <c r="AV1097" t="s">
        <v>161</v>
      </c>
      <c r="AW1097" t="s">
        <v>162</v>
      </c>
      <c r="AX1097">
        <v>70000</v>
      </c>
      <c r="AY1097">
        <v>0</v>
      </c>
      <c r="AZ1097">
        <v>0</v>
      </c>
      <c r="BA1097">
        <v>0</v>
      </c>
      <c r="BB1097">
        <v>0</v>
      </c>
      <c r="BC1097">
        <v>0</v>
      </c>
      <c r="BD1097">
        <v>0</v>
      </c>
      <c r="BE1097">
        <v>0</v>
      </c>
      <c r="BF1097">
        <v>0</v>
      </c>
      <c r="BG1097">
        <v>0</v>
      </c>
      <c r="BH1097">
        <v>0</v>
      </c>
      <c r="BI1097">
        <v>0</v>
      </c>
      <c r="BJ1097">
        <v>2009</v>
      </c>
      <c r="BK1097">
        <v>5368.48</v>
      </c>
      <c r="BL1097">
        <v>2128</v>
      </c>
      <c r="BM1097">
        <v>0</v>
      </c>
      <c r="BN1097">
        <v>0</v>
      </c>
      <c r="BO1097">
        <v>0</v>
      </c>
      <c r="BP1097">
        <v>0</v>
      </c>
      <c r="BQ1097">
        <v>0</v>
      </c>
      <c r="BR1097">
        <v>0</v>
      </c>
      <c r="BS1097">
        <v>0</v>
      </c>
      <c r="BT1097">
        <v>0</v>
      </c>
      <c r="BU1097">
        <v>0</v>
      </c>
      <c r="BV1097">
        <v>0</v>
      </c>
      <c r="BW1097">
        <v>0</v>
      </c>
      <c r="BX1097">
        <v>0</v>
      </c>
      <c r="BY1097">
        <v>0</v>
      </c>
      <c r="BZ1097">
        <v>0</v>
      </c>
      <c r="CA1097">
        <v>0</v>
      </c>
      <c r="CB1097">
        <v>0</v>
      </c>
      <c r="CC1097">
        <v>0</v>
      </c>
      <c r="CD1097">
        <v>0</v>
      </c>
      <c r="CE1097">
        <v>0</v>
      </c>
      <c r="CF1097">
        <v>0</v>
      </c>
      <c r="CG1097">
        <v>0</v>
      </c>
      <c r="CH1097">
        <v>0</v>
      </c>
      <c r="CI1097">
        <v>0</v>
      </c>
      <c r="CJ1097">
        <v>0</v>
      </c>
      <c r="CK1097">
        <v>0</v>
      </c>
      <c r="CL1097">
        <v>0</v>
      </c>
      <c r="CM1097">
        <v>0</v>
      </c>
      <c r="CN1097">
        <v>0</v>
      </c>
      <c r="CO1097">
        <v>0</v>
      </c>
      <c r="CP1097">
        <v>0</v>
      </c>
      <c r="CQ1097">
        <v>0</v>
      </c>
      <c r="CR1097">
        <v>0</v>
      </c>
      <c r="CS1097">
        <v>0</v>
      </c>
      <c r="CT1097">
        <v>0</v>
      </c>
      <c r="CU1097">
        <v>0</v>
      </c>
      <c r="CV1097">
        <v>0</v>
      </c>
      <c r="CW1097">
        <v>0</v>
      </c>
      <c r="CX1097">
        <v>0</v>
      </c>
      <c r="CY1097">
        <v>0</v>
      </c>
      <c r="CZ1097">
        <v>0</v>
      </c>
      <c r="DA1097">
        <v>0</v>
      </c>
      <c r="DB1097">
        <v>0</v>
      </c>
      <c r="DC1097">
        <v>0</v>
      </c>
      <c r="DD1097">
        <v>0</v>
      </c>
      <c r="DE1097">
        <v>0</v>
      </c>
      <c r="DF1097">
        <v>0</v>
      </c>
      <c r="DG1097">
        <v>0</v>
      </c>
      <c r="DH1097">
        <v>0</v>
      </c>
      <c r="DI1097">
        <v>0</v>
      </c>
      <c r="DJ1097">
        <v>0</v>
      </c>
      <c r="DK1097">
        <v>0</v>
      </c>
      <c r="DL1097">
        <v>0</v>
      </c>
      <c r="DM1097">
        <v>0</v>
      </c>
      <c r="DN1097">
        <v>0</v>
      </c>
      <c r="DO1097">
        <v>0</v>
      </c>
      <c r="DP1097">
        <v>0</v>
      </c>
      <c r="DQ1097">
        <v>0</v>
      </c>
    </row>
    <row r="1098" spans="1:121" x14ac:dyDescent="0.25">
      <c r="A1098" t="s">
        <v>3185</v>
      </c>
      <c r="B1098" t="s">
        <v>136</v>
      </c>
      <c r="C1098" t="s">
        <v>137</v>
      </c>
      <c r="D1098">
        <v>16</v>
      </c>
      <c r="E1098" t="s">
        <v>138</v>
      </c>
      <c r="F1098" t="s">
        <v>3184</v>
      </c>
      <c r="G1098" t="s">
        <v>3186</v>
      </c>
      <c r="H1098" t="s">
        <v>166</v>
      </c>
      <c r="I1098" t="s">
        <v>142</v>
      </c>
      <c r="J1098" s="66">
        <v>6600005115</v>
      </c>
      <c r="K1098" t="s">
        <v>143</v>
      </c>
      <c r="L1098">
        <v>1</v>
      </c>
      <c r="M1098" s="65">
        <v>45664</v>
      </c>
      <c r="N1098" t="s">
        <v>545</v>
      </c>
      <c r="O1098" t="s">
        <v>546</v>
      </c>
      <c r="P1098" t="s">
        <v>545</v>
      </c>
      <c r="Q1098" t="s">
        <v>546</v>
      </c>
      <c r="R1098">
        <v>34</v>
      </c>
      <c r="S1098" t="s">
        <v>169</v>
      </c>
      <c r="T1098" t="s">
        <v>147</v>
      </c>
      <c r="U1098" t="s">
        <v>148</v>
      </c>
      <c r="V1098" t="s">
        <v>149</v>
      </c>
      <c r="W1098" t="s">
        <v>150</v>
      </c>
      <c r="X1098">
        <v>1622</v>
      </c>
      <c r="Y1098" t="s">
        <v>583</v>
      </c>
      <c r="Z1098" t="s">
        <v>152</v>
      </c>
      <c r="AA1098" t="s">
        <v>153</v>
      </c>
      <c r="AB1098" t="s">
        <v>154</v>
      </c>
      <c r="AC1098" t="s">
        <v>155</v>
      </c>
      <c r="AF1098" t="s">
        <v>217</v>
      </c>
      <c r="AG1098" t="s">
        <v>218</v>
      </c>
      <c r="AP1098" t="s">
        <v>158</v>
      </c>
      <c r="AQ1098" t="s">
        <v>159</v>
      </c>
      <c r="AR1098">
        <v>2025</v>
      </c>
      <c r="AS1098">
        <v>12</v>
      </c>
      <c r="AT1098" s="65">
        <v>45669</v>
      </c>
      <c r="AU1098" t="s">
        <v>160</v>
      </c>
      <c r="AV1098" t="s">
        <v>161</v>
      </c>
      <c r="AW1098" t="s">
        <v>171</v>
      </c>
      <c r="AX1098">
        <v>0</v>
      </c>
      <c r="AY1098">
        <v>0</v>
      </c>
      <c r="AZ1098">
        <v>0</v>
      </c>
      <c r="BA1098">
        <v>0</v>
      </c>
      <c r="BB1098">
        <v>0</v>
      </c>
      <c r="BC1098">
        <v>0</v>
      </c>
      <c r="BD1098">
        <v>0</v>
      </c>
      <c r="BE1098">
        <v>0</v>
      </c>
      <c r="BF1098">
        <v>0</v>
      </c>
      <c r="BG1098">
        <v>0</v>
      </c>
      <c r="BH1098">
        <v>0</v>
      </c>
      <c r="BI1098">
        <v>0</v>
      </c>
      <c r="BJ1098">
        <v>1435</v>
      </c>
      <c r="BK1098">
        <v>1854</v>
      </c>
      <c r="BL1098">
        <v>1520</v>
      </c>
      <c r="BM1098">
        <v>0</v>
      </c>
      <c r="BN1098">
        <v>0</v>
      </c>
      <c r="BO1098">
        <v>0</v>
      </c>
      <c r="BP1098">
        <v>0</v>
      </c>
      <c r="BQ1098">
        <v>0</v>
      </c>
      <c r="BR1098">
        <v>0</v>
      </c>
      <c r="BS1098">
        <v>0</v>
      </c>
      <c r="BT1098">
        <v>0</v>
      </c>
      <c r="BU1098">
        <v>0</v>
      </c>
      <c r="BV1098">
        <v>0</v>
      </c>
      <c r="BW1098">
        <v>0</v>
      </c>
      <c r="BX1098">
        <v>0</v>
      </c>
      <c r="BY1098">
        <v>0</v>
      </c>
      <c r="BZ1098">
        <v>0</v>
      </c>
      <c r="CA1098">
        <v>0</v>
      </c>
      <c r="CB1098">
        <v>0</v>
      </c>
      <c r="CC1098">
        <v>0</v>
      </c>
      <c r="CD1098">
        <v>0</v>
      </c>
      <c r="CE1098">
        <v>0</v>
      </c>
      <c r="CF1098">
        <v>0</v>
      </c>
      <c r="CG1098">
        <v>0</v>
      </c>
      <c r="CH1098">
        <v>0</v>
      </c>
      <c r="CI1098">
        <v>0</v>
      </c>
      <c r="CJ1098">
        <v>0</v>
      </c>
      <c r="CK1098">
        <v>0</v>
      </c>
      <c r="CL1098">
        <v>0</v>
      </c>
      <c r="CM1098">
        <v>0</v>
      </c>
      <c r="CN1098">
        <v>0</v>
      </c>
      <c r="CO1098">
        <v>0</v>
      </c>
      <c r="CP1098">
        <v>0</v>
      </c>
      <c r="CQ1098">
        <v>0</v>
      </c>
      <c r="CR1098">
        <v>0</v>
      </c>
      <c r="CS1098">
        <v>0</v>
      </c>
      <c r="CT1098">
        <v>0</v>
      </c>
      <c r="CU1098">
        <v>0</v>
      </c>
      <c r="CV1098">
        <v>0</v>
      </c>
      <c r="CW1098">
        <v>0</v>
      </c>
      <c r="CX1098">
        <v>0</v>
      </c>
      <c r="CY1098">
        <v>0</v>
      </c>
      <c r="CZ1098">
        <v>0</v>
      </c>
      <c r="DA1098">
        <v>0</v>
      </c>
      <c r="DB1098">
        <v>0</v>
      </c>
      <c r="DC1098">
        <v>0</v>
      </c>
      <c r="DD1098">
        <v>0</v>
      </c>
      <c r="DE1098">
        <v>0</v>
      </c>
      <c r="DF1098">
        <v>0</v>
      </c>
      <c r="DG1098">
        <v>0</v>
      </c>
      <c r="DH1098">
        <v>0</v>
      </c>
      <c r="DI1098">
        <v>0</v>
      </c>
      <c r="DJ1098">
        <v>0</v>
      </c>
      <c r="DK1098">
        <v>0</v>
      </c>
      <c r="DL1098">
        <v>0</v>
      </c>
      <c r="DM1098">
        <v>0</v>
      </c>
      <c r="DN1098">
        <v>0</v>
      </c>
      <c r="DO1098">
        <v>0</v>
      </c>
      <c r="DP1098">
        <v>0</v>
      </c>
      <c r="DQ1098">
        <v>0</v>
      </c>
    </row>
    <row r="1099" spans="1:121" x14ac:dyDescent="0.25">
      <c r="A1099" t="s">
        <v>3188</v>
      </c>
      <c r="B1099" t="s">
        <v>136</v>
      </c>
      <c r="C1099" t="s">
        <v>137</v>
      </c>
      <c r="D1099">
        <v>10</v>
      </c>
      <c r="E1099" t="s">
        <v>138</v>
      </c>
      <c r="F1099" t="s">
        <v>3187</v>
      </c>
      <c r="G1099" s="65">
        <v>29230</v>
      </c>
      <c r="H1099" t="s">
        <v>141</v>
      </c>
      <c r="I1099" t="s">
        <v>142</v>
      </c>
      <c r="J1099" s="66">
        <v>9604738963</v>
      </c>
      <c r="K1099" t="s">
        <v>143</v>
      </c>
      <c r="L1099">
        <v>1</v>
      </c>
      <c r="M1099" s="65">
        <v>45663</v>
      </c>
      <c r="N1099" t="s">
        <v>941</v>
      </c>
      <c r="O1099" t="s">
        <v>942</v>
      </c>
      <c r="P1099" t="s">
        <v>941</v>
      </c>
      <c r="Q1099" t="s">
        <v>942</v>
      </c>
      <c r="R1099">
        <v>34</v>
      </c>
      <c r="S1099" t="s">
        <v>169</v>
      </c>
      <c r="T1099" t="s">
        <v>147</v>
      </c>
      <c r="U1099" t="s">
        <v>148</v>
      </c>
      <c r="V1099" t="s">
        <v>149</v>
      </c>
      <c r="W1099" t="s">
        <v>150</v>
      </c>
      <c r="X1099">
        <v>1041</v>
      </c>
      <c r="Y1099" t="s">
        <v>1078</v>
      </c>
      <c r="Z1099" t="s">
        <v>152</v>
      </c>
      <c r="AA1099" t="s">
        <v>153</v>
      </c>
      <c r="AB1099" t="s">
        <v>154</v>
      </c>
      <c r="AC1099" t="s">
        <v>155</v>
      </c>
      <c r="AF1099" t="s">
        <v>188</v>
      </c>
      <c r="AG1099" t="s">
        <v>189</v>
      </c>
      <c r="AP1099" t="s">
        <v>158</v>
      </c>
      <c r="AQ1099" t="s">
        <v>159</v>
      </c>
      <c r="AR1099">
        <v>2025</v>
      </c>
      <c r="AS1099">
        <v>12</v>
      </c>
      <c r="AT1099" s="65">
        <v>45669</v>
      </c>
      <c r="AU1099" t="s">
        <v>160</v>
      </c>
      <c r="AV1099" t="s">
        <v>161</v>
      </c>
      <c r="AW1099" t="s">
        <v>171</v>
      </c>
      <c r="AX1099">
        <v>0</v>
      </c>
      <c r="AY1099">
        <v>0</v>
      </c>
      <c r="AZ1099">
        <v>0</v>
      </c>
      <c r="BA1099">
        <v>0</v>
      </c>
      <c r="BB1099">
        <v>0</v>
      </c>
      <c r="BC1099">
        <v>0</v>
      </c>
      <c r="BD1099">
        <v>0</v>
      </c>
      <c r="BE1099">
        <v>0</v>
      </c>
      <c r="BF1099">
        <v>0</v>
      </c>
      <c r="BG1099">
        <v>0</v>
      </c>
      <c r="BH1099">
        <v>0</v>
      </c>
      <c r="BI1099">
        <v>0</v>
      </c>
      <c r="BJ1099">
        <v>1578.5</v>
      </c>
      <c r="BK1099">
        <v>2559.6799999999998</v>
      </c>
      <c r="BL1099">
        <v>1672</v>
      </c>
      <c r="BM1099">
        <v>0</v>
      </c>
      <c r="BN1099">
        <v>0</v>
      </c>
      <c r="BO1099">
        <v>0</v>
      </c>
      <c r="BP1099">
        <v>0</v>
      </c>
      <c r="BQ1099">
        <v>0</v>
      </c>
      <c r="BR1099">
        <v>0</v>
      </c>
      <c r="BS1099">
        <v>0</v>
      </c>
      <c r="BT1099">
        <v>0</v>
      </c>
      <c r="BU1099">
        <v>0</v>
      </c>
      <c r="BV1099">
        <v>0</v>
      </c>
      <c r="BW1099">
        <v>0</v>
      </c>
      <c r="BX1099">
        <v>0</v>
      </c>
      <c r="BY1099">
        <v>0</v>
      </c>
      <c r="BZ1099">
        <v>18816</v>
      </c>
      <c r="CA1099">
        <v>0</v>
      </c>
      <c r="CB1099">
        <v>0</v>
      </c>
      <c r="CC1099">
        <v>0</v>
      </c>
      <c r="CD1099">
        <v>0</v>
      </c>
      <c r="CE1099">
        <v>0</v>
      </c>
      <c r="CF1099">
        <v>0</v>
      </c>
      <c r="CG1099">
        <v>0</v>
      </c>
      <c r="CH1099">
        <v>0</v>
      </c>
      <c r="CI1099">
        <v>0</v>
      </c>
      <c r="CJ1099">
        <v>0</v>
      </c>
      <c r="CK1099">
        <v>0</v>
      </c>
      <c r="CL1099">
        <v>0</v>
      </c>
      <c r="CM1099">
        <v>0</v>
      </c>
      <c r="CN1099">
        <v>0</v>
      </c>
      <c r="CO1099">
        <v>0</v>
      </c>
      <c r="CP1099">
        <v>0</v>
      </c>
      <c r="CQ1099">
        <v>0</v>
      </c>
      <c r="CR1099">
        <v>0</v>
      </c>
      <c r="CS1099">
        <v>0</v>
      </c>
      <c r="CT1099">
        <v>0</v>
      </c>
      <c r="CU1099">
        <v>0</v>
      </c>
      <c r="CV1099">
        <v>0</v>
      </c>
      <c r="CW1099">
        <v>0</v>
      </c>
      <c r="CX1099">
        <v>0</v>
      </c>
      <c r="CY1099">
        <v>0</v>
      </c>
      <c r="CZ1099">
        <v>0</v>
      </c>
      <c r="DA1099">
        <v>0</v>
      </c>
      <c r="DB1099">
        <v>0</v>
      </c>
      <c r="DC1099">
        <v>0</v>
      </c>
      <c r="DD1099">
        <v>0</v>
      </c>
      <c r="DE1099">
        <v>0</v>
      </c>
      <c r="DF1099">
        <v>0</v>
      </c>
      <c r="DG1099">
        <v>0</v>
      </c>
      <c r="DH1099">
        <v>0</v>
      </c>
      <c r="DI1099">
        <v>0</v>
      </c>
      <c r="DJ1099">
        <v>0</v>
      </c>
      <c r="DK1099">
        <v>0</v>
      </c>
      <c r="DL1099">
        <v>0</v>
      </c>
      <c r="DM1099">
        <v>0</v>
      </c>
      <c r="DN1099">
        <v>0</v>
      </c>
      <c r="DO1099">
        <v>0</v>
      </c>
      <c r="DP1099">
        <v>0</v>
      </c>
      <c r="DQ1099">
        <v>0</v>
      </c>
    </row>
    <row r="1100" spans="1:121" x14ac:dyDescent="0.25">
      <c r="A1100" t="s">
        <v>3190</v>
      </c>
      <c r="B1100" t="s">
        <v>136</v>
      </c>
      <c r="C1100" t="s">
        <v>137</v>
      </c>
      <c r="D1100">
        <v>227</v>
      </c>
      <c r="E1100" t="s">
        <v>138</v>
      </c>
      <c r="F1100" t="s">
        <v>3189</v>
      </c>
      <c r="G1100" t="s">
        <v>473</v>
      </c>
      <c r="H1100" t="s">
        <v>166</v>
      </c>
      <c r="I1100" t="s">
        <v>142</v>
      </c>
      <c r="J1100" s="66">
        <v>200010130736439</v>
      </c>
      <c r="K1100" t="s">
        <v>143</v>
      </c>
      <c r="L1100">
        <v>4</v>
      </c>
      <c r="M1100" s="65">
        <v>45663</v>
      </c>
      <c r="N1100" t="s">
        <v>144</v>
      </c>
      <c r="O1100" t="s">
        <v>145</v>
      </c>
      <c r="P1100" t="s">
        <v>144</v>
      </c>
      <c r="Q1100" t="s">
        <v>145</v>
      </c>
      <c r="R1100">
        <v>1</v>
      </c>
      <c r="S1100" t="s">
        <v>146</v>
      </c>
      <c r="T1100" t="s">
        <v>147</v>
      </c>
      <c r="U1100" t="s">
        <v>148</v>
      </c>
      <c r="V1100" t="s">
        <v>149</v>
      </c>
      <c r="W1100" t="s">
        <v>150</v>
      </c>
      <c r="X1100">
        <v>1720</v>
      </c>
      <c r="Y1100" t="s">
        <v>393</v>
      </c>
      <c r="AB1100" t="s">
        <v>154</v>
      </c>
      <c r="AC1100" t="s">
        <v>155</v>
      </c>
      <c r="AP1100" t="s">
        <v>158</v>
      </c>
      <c r="AQ1100" t="s">
        <v>159</v>
      </c>
      <c r="AR1100">
        <v>2025</v>
      </c>
      <c r="AS1100">
        <v>12</v>
      </c>
      <c r="AT1100" s="65">
        <v>45669</v>
      </c>
      <c r="AU1100" t="s">
        <v>160</v>
      </c>
      <c r="AV1100" t="s">
        <v>161</v>
      </c>
      <c r="AW1100" t="s">
        <v>162</v>
      </c>
      <c r="AX1100">
        <v>27494.78</v>
      </c>
      <c r="AY1100">
        <v>0</v>
      </c>
      <c r="AZ1100">
        <v>0</v>
      </c>
      <c r="BA1100">
        <v>0</v>
      </c>
      <c r="BB1100">
        <v>0</v>
      </c>
      <c r="BC1100">
        <v>0</v>
      </c>
      <c r="BD1100">
        <v>0</v>
      </c>
      <c r="BE1100">
        <v>0</v>
      </c>
      <c r="BF1100">
        <v>0</v>
      </c>
      <c r="BG1100">
        <v>0</v>
      </c>
      <c r="BH1100">
        <v>0</v>
      </c>
      <c r="BI1100">
        <v>0</v>
      </c>
      <c r="BJ1100">
        <v>789.1</v>
      </c>
      <c r="BK1100">
        <v>0</v>
      </c>
      <c r="BL1100">
        <v>835.84</v>
      </c>
      <c r="BM1100">
        <v>0</v>
      </c>
      <c r="BN1100">
        <v>0</v>
      </c>
      <c r="BO1100">
        <v>0</v>
      </c>
      <c r="BP1100">
        <v>0</v>
      </c>
      <c r="BQ1100">
        <v>0</v>
      </c>
      <c r="BR1100">
        <v>0</v>
      </c>
      <c r="BS1100">
        <v>0</v>
      </c>
      <c r="BT1100">
        <v>0</v>
      </c>
      <c r="BU1100">
        <v>0</v>
      </c>
      <c r="BV1100">
        <v>0</v>
      </c>
      <c r="BW1100">
        <v>0</v>
      </c>
      <c r="BX1100">
        <v>0</v>
      </c>
      <c r="BY1100">
        <v>0</v>
      </c>
      <c r="BZ1100">
        <v>15776.16</v>
      </c>
      <c r="CA1100">
        <v>0</v>
      </c>
      <c r="CB1100">
        <v>0</v>
      </c>
      <c r="CC1100">
        <v>0</v>
      </c>
      <c r="CD1100">
        <v>0</v>
      </c>
      <c r="CE1100">
        <v>0</v>
      </c>
      <c r="CF1100">
        <v>0</v>
      </c>
      <c r="CG1100">
        <v>0</v>
      </c>
      <c r="CH1100">
        <v>0</v>
      </c>
      <c r="CI1100">
        <v>0</v>
      </c>
      <c r="CJ1100">
        <v>0</v>
      </c>
      <c r="CK1100">
        <v>0</v>
      </c>
      <c r="CL1100">
        <v>0</v>
      </c>
      <c r="CM1100">
        <v>0</v>
      </c>
      <c r="CN1100">
        <v>0</v>
      </c>
      <c r="CO1100">
        <v>0</v>
      </c>
      <c r="CP1100">
        <v>0</v>
      </c>
      <c r="CQ1100">
        <v>0</v>
      </c>
      <c r="CR1100">
        <v>0</v>
      </c>
      <c r="CS1100">
        <v>0</v>
      </c>
      <c r="CT1100">
        <v>0</v>
      </c>
      <c r="CU1100">
        <v>0</v>
      </c>
      <c r="CV1100">
        <v>0</v>
      </c>
      <c r="CW1100">
        <v>0</v>
      </c>
      <c r="CX1100">
        <v>0</v>
      </c>
      <c r="CY1100">
        <v>0</v>
      </c>
      <c r="CZ1100">
        <v>0</v>
      </c>
      <c r="DA1100">
        <v>0</v>
      </c>
      <c r="DB1100">
        <v>0</v>
      </c>
      <c r="DC1100">
        <v>0</v>
      </c>
      <c r="DD1100">
        <v>0</v>
      </c>
      <c r="DE1100">
        <v>0</v>
      </c>
      <c r="DF1100">
        <v>0</v>
      </c>
      <c r="DG1100">
        <v>0</v>
      </c>
      <c r="DH1100">
        <v>0</v>
      </c>
      <c r="DI1100">
        <v>0</v>
      </c>
      <c r="DJ1100">
        <v>0</v>
      </c>
      <c r="DK1100">
        <v>0</v>
      </c>
      <c r="DL1100">
        <v>0</v>
      </c>
      <c r="DM1100">
        <v>0</v>
      </c>
      <c r="DN1100">
        <v>0</v>
      </c>
      <c r="DO1100">
        <v>0</v>
      </c>
      <c r="DP1100">
        <v>0</v>
      </c>
      <c r="DQ1100">
        <v>0</v>
      </c>
    </row>
    <row r="1101" spans="1:121" x14ac:dyDescent="0.25">
      <c r="A1101" t="s">
        <v>3192</v>
      </c>
      <c r="B1101" t="s">
        <v>136</v>
      </c>
      <c r="C1101" t="s">
        <v>137</v>
      </c>
      <c r="D1101">
        <v>59</v>
      </c>
      <c r="E1101" t="s">
        <v>138</v>
      </c>
      <c r="F1101" t="s">
        <v>3191</v>
      </c>
      <c r="G1101" s="65">
        <v>30872</v>
      </c>
      <c r="H1101" t="s">
        <v>141</v>
      </c>
      <c r="I1101" t="s">
        <v>142</v>
      </c>
      <c r="J1101" s="66">
        <v>200019605578874</v>
      </c>
      <c r="K1101" t="s">
        <v>143</v>
      </c>
      <c r="L1101">
        <v>4</v>
      </c>
      <c r="M1101" s="65">
        <v>45663</v>
      </c>
      <c r="N1101" t="s">
        <v>403</v>
      </c>
      <c r="O1101" t="s">
        <v>404</v>
      </c>
      <c r="P1101" t="s">
        <v>403</v>
      </c>
      <c r="Q1101" t="s">
        <v>404</v>
      </c>
      <c r="R1101">
        <v>1</v>
      </c>
      <c r="S1101" t="s">
        <v>146</v>
      </c>
      <c r="T1101" t="s">
        <v>147</v>
      </c>
      <c r="U1101" t="s">
        <v>148</v>
      </c>
      <c r="V1101" t="s">
        <v>149</v>
      </c>
      <c r="W1101" t="s">
        <v>150</v>
      </c>
      <c r="X1101">
        <v>1983</v>
      </c>
      <c r="Y1101" t="s">
        <v>522</v>
      </c>
      <c r="Z1101" t="s">
        <v>152</v>
      </c>
      <c r="AA1101" t="s">
        <v>153</v>
      </c>
      <c r="AB1101" t="s">
        <v>154</v>
      </c>
      <c r="AC1101" t="s">
        <v>155</v>
      </c>
      <c r="AF1101" t="s">
        <v>188</v>
      </c>
      <c r="AG1101" t="s">
        <v>189</v>
      </c>
      <c r="AP1101" t="s">
        <v>158</v>
      </c>
      <c r="AQ1101" t="s">
        <v>159</v>
      </c>
      <c r="AR1101">
        <v>2025</v>
      </c>
      <c r="AS1101">
        <v>12</v>
      </c>
      <c r="AT1101" s="65">
        <v>45669</v>
      </c>
      <c r="AU1101" t="s">
        <v>160</v>
      </c>
      <c r="AV1101" t="s">
        <v>161</v>
      </c>
      <c r="AW1101" t="s">
        <v>162</v>
      </c>
      <c r="AX1101">
        <v>80000</v>
      </c>
      <c r="AY1101">
        <v>0</v>
      </c>
      <c r="AZ1101">
        <v>0</v>
      </c>
      <c r="BA1101">
        <v>0</v>
      </c>
      <c r="BB1101">
        <v>0</v>
      </c>
      <c r="BC1101">
        <v>0</v>
      </c>
      <c r="BD1101">
        <v>0</v>
      </c>
      <c r="BE1101">
        <v>0</v>
      </c>
      <c r="BF1101">
        <v>0</v>
      </c>
      <c r="BG1101">
        <v>0</v>
      </c>
      <c r="BH1101">
        <v>0</v>
      </c>
      <c r="BI1101">
        <v>0</v>
      </c>
      <c r="BJ1101">
        <v>2296</v>
      </c>
      <c r="BK1101">
        <v>6920.92</v>
      </c>
      <c r="BL1101">
        <v>2432</v>
      </c>
      <c r="BM1101">
        <v>0</v>
      </c>
      <c r="BN1101">
        <v>0</v>
      </c>
      <c r="BO1101">
        <v>1919.78</v>
      </c>
      <c r="BP1101">
        <v>0</v>
      </c>
      <c r="BQ1101">
        <v>0</v>
      </c>
      <c r="BR1101">
        <v>0</v>
      </c>
      <c r="BS1101">
        <v>0</v>
      </c>
      <c r="BT1101">
        <v>0</v>
      </c>
      <c r="BU1101">
        <v>0</v>
      </c>
      <c r="BV1101">
        <v>0</v>
      </c>
      <c r="BW1101">
        <v>0</v>
      </c>
      <c r="BX1101">
        <v>0</v>
      </c>
      <c r="BY1101">
        <v>0</v>
      </c>
      <c r="BZ1101">
        <v>25415.91</v>
      </c>
      <c r="CA1101">
        <v>0</v>
      </c>
      <c r="CB1101">
        <v>0</v>
      </c>
      <c r="CC1101">
        <v>0</v>
      </c>
      <c r="CD1101">
        <v>0</v>
      </c>
      <c r="CE1101">
        <v>0</v>
      </c>
      <c r="CF1101">
        <v>0</v>
      </c>
      <c r="CG1101">
        <v>0</v>
      </c>
      <c r="CH1101">
        <v>0</v>
      </c>
      <c r="CI1101">
        <v>0</v>
      </c>
      <c r="CJ1101">
        <v>0</v>
      </c>
      <c r="CK1101">
        <v>0</v>
      </c>
      <c r="CL1101">
        <v>0</v>
      </c>
      <c r="CM1101">
        <v>0</v>
      </c>
      <c r="CN1101">
        <v>0</v>
      </c>
      <c r="CO1101">
        <v>0</v>
      </c>
      <c r="CP1101">
        <v>0</v>
      </c>
      <c r="CQ1101">
        <v>0</v>
      </c>
      <c r="CR1101">
        <v>0</v>
      </c>
      <c r="CS1101">
        <v>0</v>
      </c>
      <c r="CT1101">
        <v>0</v>
      </c>
      <c r="CU1101">
        <v>0</v>
      </c>
      <c r="CV1101">
        <v>0</v>
      </c>
      <c r="CW1101">
        <v>0</v>
      </c>
      <c r="CX1101">
        <v>0</v>
      </c>
      <c r="CY1101">
        <v>0</v>
      </c>
      <c r="CZ1101">
        <v>0</v>
      </c>
      <c r="DA1101">
        <v>0</v>
      </c>
      <c r="DB1101">
        <v>0</v>
      </c>
      <c r="DC1101">
        <v>0</v>
      </c>
      <c r="DD1101">
        <v>0</v>
      </c>
      <c r="DE1101">
        <v>0</v>
      </c>
      <c r="DF1101">
        <v>0</v>
      </c>
      <c r="DG1101">
        <v>0</v>
      </c>
      <c r="DH1101">
        <v>0</v>
      </c>
      <c r="DI1101">
        <v>0</v>
      </c>
      <c r="DJ1101">
        <v>0</v>
      </c>
      <c r="DK1101">
        <v>0</v>
      </c>
      <c r="DL1101">
        <v>0</v>
      </c>
      <c r="DM1101">
        <v>0</v>
      </c>
      <c r="DN1101">
        <v>0</v>
      </c>
      <c r="DO1101">
        <v>0</v>
      </c>
      <c r="DP1101">
        <v>0</v>
      </c>
      <c r="DQ1101">
        <v>0</v>
      </c>
    </row>
    <row r="1102" spans="1:121" x14ac:dyDescent="0.25">
      <c r="A1102" t="s">
        <v>3194</v>
      </c>
      <c r="B1102" t="s">
        <v>136</v>
      </c>
      <c r="C1102" t="s">
        <v>137</v>
      </c>
      <c r="D1102">
        <v>8</v>
      </c>
      <c r="E1102" t="s">
        <v>138</v>
      </c>
      <c r="F1102" t="s">
        <v>3193</v>
      </c>
      <c r="G1102" s="65">
        <v>24751</v>
      </c>
      <c r="H1102" t="s">
        <v>166</v>
      </c>
      <c r="I1102" t="s">
        <v>142</v>
      </c>
      <c r="J1102" s="66">
        <v>200019605578715</v>
      </c>
      <c r="K1102" t="s">
        <v>143</v>
      </c>
      <c r="L1102">
        <v>5</v>
      </c>
      <c r="M1102" s="65">
        <v>45663</v>
      </c>
      <c r="N1102" t="s">
        <v>293</v>
      </c>
      <c r="O1102" t="s">
        <v>294</v>
      </c>
      <c r="P1102" t="s">
        <v>293</v>
      </c>
      <c r="Q1102" t="s">
        <v>294</v>
      </c>
      <c r="R1102">
        <v>1</v>
      </c>
      <c r="S1102" t="s">
        <v>146</v>
      </c>
      <c r="T1102" t="s">
        <v>147</v>
      </c>
      <c r="U1102" t="s">
        <v>148</v>
      </c>
      <c r="V1102" t="s">
        <v>149</v>
      </c>
      <c r="W1102" t="s">
        <v>150</v>
      </c>
      <c r="X1102">
        <v>1390</v>
      </c>
      <c r="Y1102" t="s">
        <v>301</v>
      </c>
      <c r="AB1102" t="s">
        <v>154</v>
      </c>
      <c r="AC1102" t="s">
        <v>155</v>
      </c>
      <c r="AP1102" t="s">
        <v>158</v>
      </c>
      <c r="AQ1102" t="s">
        <v>159</v>
      </c>
      <c r="AR1102">
        <v>2025</v>
      </c>
      <c r="AS1102">
        <v>12</v>
      </c>
      <c r="AT1102" s="65">
        <v>45669</v>
      </c>
      <c r="AU1102" t="s">
        <v>160</v>
      </c>
      <c r="AV1102" t="s">
        <v>161</v>
      </c>
      <c r="AW1102" t="s">
        <v>162</v>
      </c>
      <c r="AX1102">
        <v>180000</v>
      </c>
      <c r="AY1102">
        <v>0</v>
      </c>
      <c r="AZ1102">
        <v>0</v>
      </c>
      <c r="BA1102">
        <v>0</v>
      </c>
      <c r="BB1102">
        <v>0</v>
      </c>
      <c r="BC1102">
        <v>0</v>
      </c>
      <c r="BD1102">
        <v>0</v>
      </c>
      <c r="BE1102">
        <v>0</v>
      </c>
      <c r="BF1102">
        <v>0</v>
      </c>
      <c r="BG1102">
        <v>0</v>
      </c>
      <c r="BH1102">
        <v>0</v>
      </c>
      <c r="BI1102">
        <v>0</v>
      </c>
      <c r="BJ1102">
        <v>5166</v>
      </c>
      <c r="BK1102">
        <v>30923.37</v>
      </c>
      <c r="BL1102">
        <v>5472</v>
      </c>
      <c r="BM1102">
        <v>0</v>
      </c>
      <c r="BN1102">
        <v>0</v>
      </c>
      <c r="BO1102">
        <v>0</v>
      </c>
      <c r="BP1102">
        <v>0</v>
      </c>
      <c r="BQ1102">
        <v>0</v>
      </c>
      <c r="BR1102">
        <v>0</v>
      </c>
      <c r="BS1102">
        <v>0</v>
      </c>
      <c r="BT1102">
        <v>0</v>
      </c>
      <c r="BU1102">
        <v>0</v>
      </c>
      <c r="BV1102">
        <v>0</v>
      </c>
      <c r="BW1102">
        <v>0</v>
      </c>
      <c r="BX1102">
        <v>0</v>
      </c>
      <c r="BY1102">
        <v>0</v>
      </c>
      <c r="BZ1102">
        <v>0</v>
      </c>
      <c r="CA1102">
        <v>0</v>
      </c>
      <c r="CB1102">
        <v>0</v>
      </c>
      <c r="CC1102">
        <v>0</v>
      </c>
      <c r="CD1102">
        <v>0</v>
      </c>
      <c r="CE1102">
        <v>0</v>
      </c>
      <c r="CF1102">
        <v>0</v>
      </c>
      <c r="CG1102">
        <v>0</v>
      </c>
      <c r="CH1102">
        <v>0</v>
      </c>
      <c r="CI1102">
        <v>0</v>
      </c>
      <c r="CJ1102">
        <v>0</v>
      </c>
      <c r="CK1102">
        <v>0</v>
      </c>
      <c r="CL1102">
        <v>0</v>
      </c>
      <c r="CM1102">
        <v>0</v>
      </c>
      <c r="CN1102">
        <v>0</v>
      </c>
      <c r="CO1102">
        <v>0</v>
      </c>
      <c r="CP1102">
        <v>0</v>
      </c>
      <c r="CQ1102">
        <v>0</v>
      </c>
      <c r="CR1102">
        <v>0</v>
      </c>
      <c r="CS1102">
        <v>0</v>
      </c>
      <c r="CT1102">
        <v>0</v>
      </c>
      <c r="CU1102">
        <v>0</v>
      </c>
      <c r="CV1102">
        <v>0</v>
      </c>
      <c r="CW1102">
        <v>0</v>
      </c>
      <c r="CX1102">
        <v>0</v>
      </c>
      <c r="CY1102">
        <v>0</v>
      </c>
      <c r="CZ1102">
        <v>0</v>
      </c>
      <c r="DA1102">
        <v>0</v>
      </c>
      <c r="DB1102">
        <v>0</v>
      </c>
      <c r="DC1102">
        <v>0</v>
      </c>
      <c r="DD1102">
        <v>0</v>
      </c>
      <c r="DE1102">
        <v>0</v>
      </c>
      <c r="DF1102">
        <v>0</v>
      </c>
      <c r="DG1102">
        <v>0</v>
      </c>
      <c r="DH1102">
        <v>0</v>
      </c>
      <c r="DI1102">
        <v>0</v>
      </c>
      <c r="DJ1102">
        <v>0</v>
      </c>
      <c r="DK1102">
        <v>0</v>
      </c>
      <c r="DL1102">
        <v>0</v>
      </c>
      <c r="DM1102">
        <v>0</v>
      </c>
      <c r="DN1102">
        <v>0</v>
      </c>
      <c r="DO1102">
        <v>0</v>
      </c>
      <c r="DP1102">
        <v>0</v>
      </c>
      <c r="DQ1102">
        <v>0</v>
      </c>
    </row>
    <row r="1103" spans="1:121" x14ac:dyDescent="0.25">
      <c r="A1103" t="s">
        <v>3196</v>
      </c>
      <c r="B1103" t="s">
        <v>136</v>
      </c>
      <c r="C1103" t="s">
        <v>137</v>
      </c>
      <c r="D1103">
        <v>46</v>
      </c>
      <c r="E1103" t="s">
        <v>138</v>
      </c>
      <c r="F1103" t="s">
        <v>3195</v>
      </c>
      <c r="G1103" s="65">
        <v>25603</v>
      </c>
      <c r="H1103" t="s">
        <v>166</v>
      </c>
      <c r="I1103" t="s">
        <v>142</v>
      </c>
      <c r="J1103" s="66">
        <v>200019600592415</v>
      </c>
      <c r="K1103" t="s">
        <v>143</v>
      </c>
      <c r="L1103">
        <v>6</v>
      </c>
      <c r="M1103" s="65">
        <v>45663</v>
      </c>
      <c r="N1103" t="s">
        <v>144</v>
      </c>
      <c r="O1103" t="s">
        <v>145</v>
      </c>
      <c r="P1103" t="s">
        <v>144</v>
      </c>
      <c r="Q1103" t="s">
        <v>145</v>
      </c>
      <c r="R1103">
        <v>1</v>
      </c>
      <c r="S1103" t="s">
        <v>146</v>
      </c>
      <c r="T1103" t="s">
        <v>147</v>
      </c>
      <c r="U1103" t="s">
        <v>148</v>
      </c>
      <c r="V1103" t="s">
        <v>149</v>
      </c>
      <c r="W1103" t="s">
        <v>150</v>
      </c>
      <c r="X1103">
        <v>1370</v>
      </c>
      <c r="Y1103" t="s">
        <v>416</v>
      </c>
      <c r="AB1103" t="s">
        <v>154</v>
      </c>
      <c r="AC1103" t="s">
        <v>155</v>
      </c>
      <c r="AP1103" t="s">
        <v>158</v>
      </c>
      <c r="AQ1103" t="s">
        <v>159</v>
      </c>
      <c r="AR1103">
        <v>2025</v>
      </c>
      <c r="AS1103">
        <v>12</v>
      </c>
      <c r="AT1103" s="65">
        <v>45669</v>
      </c>
      <c r="AU1103" t="s">
        <v>160</v>
      </c>
      <c r="AV1103" t="s">
        <v>161</v>
      </c>
      <c r="AW1103" t="s">
        <v>162</v>
      </c>
      <c r="AX1103">
        <v>26250</v>
      </c>
      <c r="AY1103">
        <v>0</v>
      </c>
      <c r="AZ1103">
        <v>0</v>
      </c>
      <c r="BA1103">
        <v>0</v>
      </c>
      <c r="BB1103">
        <v>0</v>
      </c>
      <c r="BC1103">
        <v>0</v>
      </c>
      <c r="BD1103">
        <v>0</v>
      </c>
      <c r="BE1103">
        <v>0</v>
      </c>
      <c r="BF1103">
        <v>0</v>
      </c>
      <c r="BG1103">
        <v>0</v>
      </c>
      <c r="BH1103">
        <v>0</v>
      </c>
      <c r="BI1103">
        <v>0</v>
      </c>
      <c r="BJ1103">
        <v>753.38</v>
      </c>
      <c r="BK1103">
        <v>0</v>
      </c>
      <c r="BL1103">
        <v>798</v>
      </c>
      <c r="BM1103">
        <v>0</v>
      </c>
      <c r="BN1103">
        <v>0</v>
      </c>
      <c r="BO1103">
        <v>0</v>
      </c>
      <c r="BP1103">
        <v>0</v>
      </c>
      <c r="BQ1103">
        <v>0</v>
      </c>
      <c r="BR1103">
        <v>0</v>
      </c>
      <c r="BS1103">
        <v>0</v>
      </c>
      <c r="BT1103">
        <v>0</v>
      </c>
      <c r="BU1103">
        <v>0</v>
      </c>
      <c r="BV1103">
        <v>0</v>
      </c>
      <c r="BW1103">
        <v>0</v>
      </c>
      <c r="BX1103">
        <v>0</v>
      </c>
      <c r="BY1103">
        <v>0</v>
      </c>
      <c r="BZ1103">
        <v>19715.55</v>
      </c>
      <c r="CA1103">
        <v>0</v>
      </c>
      <c r="CB1103">
        <v>0</v>
      </c>
      <c r="CC1103">
        <v>0</v>
      </c>
      <c r="CD1103">
        <v>0</v>
      </c>
      <c r="CE1103">
        <v>0</v>
      </c>
      <c r="CF1103">
        <v>0</v>
      </c>
      <c r="CG1103">
        <v>0</v>
      </c>
      <c r="CH1103">
        <v>0</v>
      </c>
      <c r="CI1103">
        <v>0</v>
      </c>
      <c r="CJ1103">
        <v>0</v>
      </c>
      <c r="CK1103">
        <v>0</v>
      </c>
      <c r="CL1103">
        <v>0</v>
      </c>
      <c r="CM1103">
        <v>0</v>
      </c>
      <c r="CN1103">
        <v>0</v>
      </c>
      <c r="CO1103">
        <v>0</v>
      </c>
      <c r="CP1103">
        <v>0</v>
      </c>
      <c r="CQ1103">
        <v>0</v>
      </c>
      <c r="CR1103">
        <v>0</v>
      </c>
      <c r="CS1103">
        <v>0</v>
      </c>
      <c r="CT1103">
        <v>0</v>
      </c>
      <c r="CU1103">
        <v>0</v>
      </c>
      <c r="CV1103">
        <v>0</v>
      </c>
      <c r="CW1103">
        <v>0</v>
      </c>
      <c r="CX1103">
        <v>0</v>
      </c>
      <c r="CY1103">
        <v>0</v>
      </c>
      <c r="CZ1103">
        <v>0</v>
      </c>
      <c r="DA1103">
        <v>0</v>
      </c>
      <c r="DB1103">
        <v>0</v>
      </c>
      <c r="DC1103">
        <v>0</v>
      </c>
      <c r="DD1103">
        <v>0</v>
      </c>
      <c r="DE1103">
        <v>0</v>
      </c>
      <c r="DF1103">
        <v>0</v>
      </c>
      <c r="DG1103">
        <v>0</v>
      </c>
      <c r="DH1103">
        <v>0</v>
      </c>
      <c r="DI1103">
        <v>0</v>
      </c>
      <c r="DJ1103">
        <v>0</v>
      </c>
      <c r="DK1103">
        <v>0</v>
      </c>
      <c r="DL1103">
        <v>0</v>
      </c>
      <c r="DM1103">
        <v>0</v>
      </c>
      <c r="DN1103">
        <v>0</v>
      </c>
      <c r="DO1103">
        <v>0</v>
      </c>
      <c r="DP1103">
        <v>0</v>
      </c>
      <c r="DQ1103">
        <v>0</v>
      </c>
    </row>
    <row r="1104" spans="1:121" x14ac:dyDescent="0.25">
      <c r="A1104" t="s">
        <v>3198</v>
      </c>
      <c r="B1104" t="s">
        <v>136</v>
      </c>
      <c r="C1104" t="s">
        <v>137</v>
      </c>
      <c r="D1104">
        <v>73</v>
      </c>
      <c r="E1104" t="s">
        <v>138</v>
      </c>
      <c r="F1104" t="s">
        <v>3197</v>
      </c>
      <c r="G1104" t="s">
        <v>2917</v>
      </c>
      <c r="H1104" t="s">
        <v>166</v>
      </c>
      <c r="I1104" t="s">
        <v>142</v>
      </c>
      <c r="J1104" s="66">
        <v>200019600140224</v>
      </c>
      <c r="K1104" t="s">
        <v>143</v>
      </c>
      <c r="L1104">
        <v>2</v>
      </c>
      <c r="M1104" s="65">
        <v>45665</v>
      </c>
      <c r="N1104" t="s">
        <v>246</v>
      </c>
      <c r="O1104" t="s">
        <v>247</v>
      </c>
      <c r="P1104" t="s">
        <v>246</v>
      </c>
      <c r="Q1104" t="s">
        <v>247</v>
      </c>
      <c r="R1104">
        <v>34</v>
      </c>
      <c r="S1104" t="s">
        <v>169</v>
      </c>
      <c r="T1104" t="s">
        <v>147</v>
      </c>
      <c r="U1104" t="s">
        <v>148</v>
      </c>
      <c r="V1104" t="s">
        <v>149</v>
      </c>
      <c r="W1104" t="s">
        <v>150</v>
      </c>
      <c r="X1104">
        <v>2210</v>
      </c>
      <c r="Y1104" t="s">
        <v>170</v>
      </c>
      <c r="AB1104" t="s">
        <v>154</v>
      </c>
      <c r="AC1104" t="s">
        <v>155</v>
      </c>
      <c r="AP1104" t="s">
        <v>158</v>
      </c>
      <c r="AQ1104" t="s">
        <v>159</v>
      </c>
      <c r="AR1104">
        <v>2025</v>
      </c>
      <c r="AS1104">
        <v>12</v>
      </c>
      <c r="AT1104" s="65">
        <v>45669</v>
      </c>
      <c r="AU1104" t="s">
        <v>160</v>
      </c>
      <c r="AV1104" t="s">
        <v>161</v>
      </c>
      <c r="AW1104" t="s">
        <v>171</v>
      </c>
      <c r="AX1104">
        <v>0</v>
      </c>
      <c r="AY1104">
        <v>0</v>
      </c>
      <c r="AZ1104">
        <v>0</v>
      </c>
      <c r="BA1104">
        <v>0</v>
      </c>
      <c r="BB1104">
        <v>0</v>
      </c>
      <c r="BC1104">
        <v>0</v>
      </c>
      <c r="BD1104">
        <v>0</v>
      </c>
      <c r="BE1104">
        <v>0</v>
      </c>
      <c r="BF1104">
        <v>0</v>
      </c>
      <c r="BG1104">
        <v>0</v>
      </c>
      <c r="BH1104">
        <v>0</v>
      </c>
      <c r="BI1104">
        <v>0</v>
      </c>
      <c r="BJ1104">
        <v>1722</v>
      </c>
      <c r="BK1104">
        <v>3486.68</v>
      </c>
      <c r="BL1104">
        <v>1824</v>
      </c>
      <c r="BM1104">
        <v>0</v>
      </c>
      <c r="BN1104">
        <v>0</v>
      </c>
      <c r="BO1104">
        <v>0</v>
      </c>
      <c r="BP1104">
        <v>0</v>
      </c>
      <c r="BQ1104">
        <v>0</v>
      </c>
      <c r="BR1104">
        <v>0</v>
      </c>
      <c r="BS1104">
        <v>0</v>
      </c>
      <c r="BT1104">
        <v>0</v>
      </c>
      <c r="BU1104">
        <v>0</v>
      </c>
      <c r="BV1104">
        <v>0</v>
      </c>
      <c r="BW1104">
        <v>0</v>
      </c>
      <c r="BX1104">
        <v>0</v>
      </c>
      <c r="BY1104">
        <v>0</v>
      </c>
      <c r="BZ1104">
        <v>0</v>
      </c>
      <c r="CA1104">
        <v>0</v>
      </c>
      <c r="CB1104">
        <v>0</v>
      </c>
      <c r="CC1104">
        <v>0</v>
      </c>
      <c r="CD1104">
        <v>0</v>
      </c>
      <c r="CE1104">
        <v>0</v>
      </c>
      <c r="CF1104">
        <v>0</v>
      </c>
      <c r="CG1104">
        <v>0</v>
      </c>
      <c r="CH1104">
        <v>0</v>
      </c>
      <c r="CI1104">
        <v>0</v>
      </c>
      <c r="CJ1104">
        <v>0</v>
      </c>
      <c r="CK1104">
        <v>0</v>
      </c>
      <c r="CL1104">
        <v>0</v>
      </c>
      <c r="CM1104">
        <v>0</v>
      </c>
      <c r="CN1104">
        <v>0</v>
      </c>
      <c r="CO1104">
        <v>0</v>
      </c>
      <c r="CP1104">
        <v>0</v>
      </c>
      <c r="CQ1104">
        <v>0</v>
      </c>
      <c r="CR1104">
        <v>0</v>
      </c>
      <c r="CS1104">
        <v>0</v>
      </c>
      <c r="CT1104">
        <v>0</v>
      </c>
      <c r="CU1104">
        <v>0</v>
      </c>
      <c r="CV1104">
        <v>0</v>
      </c>
      <c r="CW1104">
        <v>0</v>
      </c>
      <c r="CX1104">
        <v>0</v>
      </c>
      <c r="CY1104">
        <v>0</v>
      </c>
      <c r="CZ1104">
        <v>0</v>
      </c>
      <c r="DA1104">
        <v>0</v>
      </c>
      <c r="DB1104">
        <v>0</v>
      </c>
      <c r="DC1104">
        <v>0</v>
      </c>
      <c r="DD1104">
        <v>0</v>
      </c>
      <c r="DE1104">
        <v>0</v>
      </c>
      <c r="DF1104">
        <v>0</v>
      </c>
      <c r="DG1104">
        <v>0</v>
      </c>
      <c r="DH1104">
        <v>0</v>
      </c>
      <c r="DI1104">
        <v>0</v>
      </c>
      <c r="DJ1104">
        <v>0</v>
      </c>
      <c r="DK1104">
        <v>0</v>
      </c>
      <c r="DL1104">
        <v>0</v>
      </c>
      <c r="DM1104">
        <v>0</v>
      </c>
      <c r="DN1104">
        <v>0</v>
      </c>
      <c r="DO1104">
        <v>0</v>
      </c>
      <c r="DP1104">
        <v>0</v>
      </c>
      <c r="DQ1104">
        <v>0</v>
      </c>
    </row>
    <row r="1105" spans="1:121" x14ac:dyDescent="0.25">
      <c r="A1105" t="s">
        <v>3200</v>
      </c>
      <c r="B1105" t="s">
        <v>136</v>
      </c>
      <c r="C1105" t="s">
        <v>137</v>
      </c>
      <c r="D1105">
        <v>429</v>
      </c>
      <c r="E1105" t="s">
        <v>138</v>
      </c>
      <c r="F1105" t="s">
        <v>3199</v>
      </c>
      <c r="G1105" t="s">
        <v>3201</v>
      </c>
      <c r="H1105" t="s">
        <v>166</v>
      </c>
      <c r="I1105" t="s">
        <v>142</v>
      </c>
      <c r="J1105" s="66">
        <v>200019605662691</v>
      </c>
      <c r="K1105" t="s">
        <v>143</v>
      </c>
      <c r="L1105">
        <v>4</v>
      </c>
      <c r="M1105" s="65">
        <v>45667</v>
      </c>
      <c r="N1105" t="s">
        <v>200</v>
      </c>
      <c r="O1105" t="s">
        <v>201</v>
      </c>
      <c r="P1105" t="s">
        <v>200</v>
      </c>
      <c r="Q1105" t="s">
        <v>201</v>
      </c>
      <c r="R1105">
        <v>1</v>
      </c>
      <c r="S1105" t="s">
        <v>146</v>
      </c>
      <c r="T1105" t="s">
        <v>147</v>
      </c>
      <c r="U1105" t="s">
        <v>148</v>
      </c>
      <c r="V1105" t="s">
        <v>149</v>
      </c>
      <c r="W1105" t="s">
        <v>150</v>
      </c>
      <c r="X1105">
        <v>3978</v>
      </c>
      <c r="Y1105" t="s">
        <v>228</v>
      </c>
      <c r="Z1105" t="s">
        <v>193</v>
      </c>
      <c r="AA1105" t="s">
        <v>194</v>
      </c>
      <c r="AB1105" t="s">
        <v>195</v>
      </c>
      <c r="AC1105" t="s">
        <v>196</v>
      </c>
      <c r="AF1105" t="s">
        <v>156</v>
      </c>
      <c r="AG1105" t="s">
        <v>157</v>
      </c>
      <c r="AP1105" t="s">
        <v>158</v>
      </c>
      <c r="AQ1105" t="s">
        <v>159</v>
      </c>
      <c r="AR1105">
        <v>2025</v>
      </c>
      <c r="AS1105">
        <v>12</v>
      </c>
      <c r="AT1105" s="65">
        <v>45669</v>
      </c>
      <c r="AU1105" t="s">
        <v>160</v>
      </c>
      <c r="AV1105" t="s">
        <v>161</v>
      </c>
      <c r="AW1105" t="s">
        <v>162</v>
      </c>
      <c r="AX1105">
        <v>75000</v>
      </c>
      <c r="AY1105">
        <v>0</v>
      </c>
      <c r="AZ1105">
        <v>0</v>
      </c>
      <c r="BA1105">
        <v>0</v>
      </c>
      <c r="BB1105">
        <v>0</v>
      </c>
      <c r="BC1105">
        <v>0</v>
      </c>
      <c r="BD1105">
        <v>0</v>
      </c>
      <c r="BE1105">
        <v>0</v>
      </c>
      <c r="BF1105">
        <v>0</v>
      </c>
      <c r="BG1105">
        <v>0</v>
      </c>
      <c r="BH1105">
        <v>0</v>
      </c>
      <c r="BI1105">
        <v>0</v>
      </c>
      <c r="BJ1105">
        <v>2152.5</v>
      </c>
      <c r="BK1105">
        <v>6309.38</v>
      </c>
      <c r="BL1105">
        <v>2280</v>
      </c>
      <c r="BM1105">
        <v>0</v>
      </c>
      <c r="BN1105">
        <v>0</v>
      </c>
      <c r="BO1105">
        <v>0</v>
      </c>
      <c r="BP1105">
        <v>0</v>
      </c>
      <c r="BQ1105">
        <v>0</v>
      </c>
      <c r="BR1105">
        <v>0</v>
      </c>
      <c r="BS1105">
        <v>0</v>
      </c>
      <c r="BT1105">
        <v>0</v>
      </c>
      <c r="BU1105">
        <v>0</v>
      </c>
      <c r="BV1105">
        <v>0</v>
      </c>
      <c r="BW1105">
        <v>0</v>
      </c>
      <c r="BX1105">
        <v>0</v>
      </c>
      <c r="BY1105">
        <v>0</v>
      </c>
      <c r="BZ1105">
        <v>0</v>
      </c>
      <c r="CA1105">
        <v>0</v>
      </c>
      <c r="CB1105">
        <v>0</v>
      </c>
      <c r="CC1105">
        <v>0</v>
      </c>
      <c r="CD1105">
        <v>0</v>
      </c>
      <c r="CE1105">
        <v>0</v>
      </c>
      <c r="CF1105">
        <v>0</v>
      </c>
      <c r="CG1105">
        <v>0</v>
      </c>
      <c r="CH1105">
        <v>0</v>
      </c>
      <c r="CI1105">
        <v>0</v>
      </c>
      <c r="CJ1105">
        <v>0</v>
      </c>
      <c r="CK1105">
        <v>0</v>
      </c>
      <c r="CL1105">
        <v>0</v>
      </c>
      <c r="CM1105">
        <v>0</v>
      </c>
      <c r="CN1105">
        <v>0</v>
      </c>
      <c r="CO1105">
        <v>0</v>
      </c>
      <c r="CP1105">
        <v>0</v>
      </c>
      <c r="CQ1105">
        <v>0</v>
      </c>
      <c r="CR1105">
        <v>0</v>
      </c>
      <c r="CS1105">
        <v>0</v>
      </c>
      <c r="CT1105">
        <v>0</v>
      </c>
      <c r="CU1105">
        <v>0</v>
      </c>
      <c r="CV1105">
        <v>0</v>
      </c>
      <c r="CW1105">
        <v>0</v>
      </c>
      <c r="CX1105">
        <v>0</v>
      </c>
      <c r="CY1105">
        <v>0</v>
      </c>
      <c r="CZ1105">
        <v>0</v>
      </c>
      <c r="DA1105">
        <v>0</v>
      </c>
      <c r="DB1105">
        <v>0</v>
      </c>
      <c r="DC1105">
        <v>0</v>
      </c>
      <c r="DD1105">
        <v>0</v>
      </c>
      <c r="DE1105">
        <v>0</v>
      </c>
      <c r="DF1105">
        <v>0</v>
      </c>
      <c r="DG1105">
        <v>0</v>
      </c>
      <c r="DH1105">
        <v>0</v>
      </c>
      <c r="DI1105">
        <v>0</v>
      </c>
      <c r="DJ1105">
        <v>0</v>
      </c>
      <c r="DK1105">
        <v>0</v>
      </c>
      <c r="DL1105">
        <v>0</v>
      </c>
      <c r="DM1105">
        <v>0</v>
      </c>
      <c r="DN1105">
        <v>0</v>
      </c>
      <c r="DO1105">
        <v>0</v>
      </c>
      <c r="DP1105">
        <v>0</v>
      </c>
      <c r="DQ1105">
        <v>0</v>
      </c>
    </row>
    <row r="1106" spans="1:121" x14ac:dyDescent="0.25">
      <c r="A1106" t="s">
        <v>3203</v>
      </c>
      <c r="B1106" t="s">
        <v>136</v>
      </c>
      <c r="C1106" t="s">
        <v>137</v>
      </c>
      <c r="D1106">
        <v>91</v>
      </c>
      <c r="E1106" t="s">
        <v>138</v>
      </c>
      <c r="F1106" t="s">
        <v>3202</v>
      </c>
      <c r="G1106" t="s">
        <v>1199</v>
      </c>
      <c r="H1106" t="s">
        <v>166</v>
      </c>
      <c r="I1106" t="s">
        <v>142</v>
      </c>
      <c r="J1106" s="66">
        <v>200019606755996</v>
      </c>
      <c r="K1106" t="s">
        <v>143</v>
      </c>
      <c r="L1106">
        <v>3</v>
      </c>
      <c r="M1106" s="65">
        <v>45663</v>
      </c>
      <c r="N1106" t="s">
        <v>185</v>
      </c>
      <c r="O1106" t="s">
        <v>186</v>
      </c>
      <c r="P1106" t="s">
        <v>185</v>
      </c>
      <c r="Q1106" t="s">
        <v>186</v>
      </c>
      <c r="R1106">
        <v>34</v>
      </c>
      <c r="S1106" t="s">
        <v>169</v>
      </c>
      <c r="T1106" t="s">
        <v>147</v>
      </c>
      <c r="U1106" t="s">
        <v>148</v>
      </c>
      <c r="V1106" t="s">
        <v>149</v>
      </c>
      <c r="W1106" t="s">
        <v>150</v>
      </c>
      <c r="X1106">
        <v>1693</v>
      </c>
      <c r="Y1106" t="s">
        <v>187</v>
      </c>
      <c r="Z1106" t="s">
        <v>152</v>
      </c>
      <c r="AA1106" t="s">
        <v>153</v>
      </c>
      <c r="AB1106" t="s">
        <v>154</v>
      </c>
      <c r="AC1106" t="s">
        <v>155</v>
      </c>
      <c r="AF1106" t="s">
        <v>188</v>
      </c>
      <c r="AG1106" t="s">
        <v>189</v>
      </c>
      <c r="AP1106" t="s">
        <v>158</v>
      </c>
      <c r="AQ1106" t="s">
        <v>159</v>
      </c>
      <c r="AR1106">
        <v>2025</v>
      </c>
      <c r="AS1106">
        <v>12</v>
      </c>
      <c r="AT1106" s="65">
        <v>45669</v>
      </c>
      <c r="AU1106" t="s">
        <v>160</v>
      </c>
      <c r="AV1106" t="s">
        <v>161</v>
      </c>
      <c r="AW1106" t="s">
        <v>171</v>
      </c>
      <c r="AX1106">
        <v>0</v>
      </c>
      <c r="AY1106">
        <v>0</v>
      </c>
      <c r="AZ1106">
        <v>0</v>
      </c>
      <c r="BA1106">
        <v>0</v>
      </c>
      <c r="BB1106">
        <v>0</v>
      </c>
      <c r="BC1106">
        <v>0</v>
      </c>
      <c r="BD1106">
        <v>0</v>
      </c>
      <c r="BE1106">
        <v>0</v>
      </c>
      <c r="BF1106">
        <v>0</v>
      </c>
      <c r="BG1106">
        <v>0</v>
      </c>
      <c r="BH1106">
        <v>0</v>
      </c>
      <c r="BI1106">
        <v>0</v>
      </c>
      <c r="BJ1106">
        <v>2009</v>
      </c>
      <c r="BK1106">
        <v>5368.48</v>
      </c>
      <c r="BL1106">
        <v>2128</v>
      </c>
      <c r="BM1106">
        <v>0</v>
      </c>
      <c r="BN1106">
        <v>0</v>
      </c>
      <c r="BO1106">
        <v>0</v>
      </c>
      <c r="BP1106">
        <v>0</v>
      </c>
      <c r="BQ1106">
        <v>0</v>
      </c>
      <c r="BR1106">
        <v>0</v>
      </c>
      <c r="BS1106">
        <v>0</v>
      </c>
      <c r="BT1106">
        <v>0</v>
      </c>
      <c r="BU1106">
        <v>0</v>
      </c>
      <c r="BV1106">
        <v>0</v>
      </c>
      <c r="BW1106">
        <v>0</v>
      </c>
      <c r="BX1106">
        <v>0</v>
      </c>
      <c r="BY1106">
        <v>0</v>
      </c>
      <c r="BZ1106">
        <v>8366</v>
      </c>
      <c r="CA1106">
        <v>0</v>
      </c>
      <c r="CB1106">
        <v>0</v>
      </c>
      <c r="CC1106">
        <v>0</v>
      </c>
      <c r="CD1106">
        <v>0</v>
      </c>
      <c r="CE1106">
        <v>0</v>
      </c>
      <c r="CF1106">
        <v>0</v>
      </c>
      <c r="CG1106">
        <v>0</v>
      </c>
      <c r="CH1106">
        <v>0</v>
      </c>
      <c r="CI1106">
        <v>0</v>
      </c>
      <c r="CJ1106">
        <v>0</v>
      </c>
      <c r="CK1106">
        <v>0</v>
      </c>
      <c r="CL1106">
        <v>0</v>
      </c>
      <c r="CM1106">
        <v>0</v>
      </c>
      <c r="CN1106">
        <v>0</v>
      </c>
      <c r="CO1106">
        <v>0</v>
      </c>
      <c r="CP1106">
        <v>0</v>
      </c>
      <c r="CQ1106">
        <v>0</v>
      </c>
      <c r="CR1106">
        <v>0</v>
      </c>
      <c r="CS1106">
        <v>0</v>
      </c>
      <c r="CT1106">
        <v>0</v>
      </c>
      <c r="CU1106">
        <v>0</v>
      </c>
      <c r="CV1106">
        <v>0</v>
      </c>
      <c r="CW1106">
        <v>0</v>
      </c>
      <c r="CX1106">
        <v>0</v>
      </c>
      <c r="CY1106">
        <v>0</v>
      </c>
      <c r="CZ1106">
        <v>0</v>
      </c>
      <c r="DA1106">
        <v>0</v>
      </c>
      <c r="DB1106">
        <v>0</v>
      </c>
      <c r="DC1106">
        <v>0</v>
      </c>
      <c r="DD1106">
        <v>0</v>
      </c>
      <c r="DE1106">
        <v>0</v>
      </c>
      <c r="DF1106">
        <v>0</v>
      </c>
      <c r="DG1106">
        <v>0</v>
      </c>
      <c r="DH1106">
        <v>0</v>
      </c>
      <c r="DI1106">
        <v>0</v>
      </c>
      <c r="DJ1106">
        <v>0</v>
      </c>
      <c r="DK1106">
        <v>0</v>
      </c>
      <c r="DL1106">
        <v>0</v>
      </c>
      <c r="DM1106">
        <v>0</v>
      </c>
      <c r="DN1106">
        <v>0</v>
      </c>
      <c r="DO1106">
        <v>0</v>
      </c>
      <c r="DP1106">
        <v>0</v>
      </c>
      <c r="DQ1106">
        <v>0</v>
      </c>
    </row>
    <row r="1107" spans="1:121" x14ac:dyDescent="0.25">
      <c r="A1107" t="s">
        <v>3205</v>
      </c>
      <c r="B1107" t="s">
        <v>136</v>
      </c>
      <c r="C1107" t="s">
        <v>137</v>
      </c>
      <c r="D1107">
        <v>4</v>
      </c>
      <c r="E1107" t="s">
        <v>138</v>
      </c>
      <c r="F1107" t="s">
        <v>3204</v>
      </c>
      <c r="G1107" t="s">
        <v>3206</v>
      </c>
      <c r="H1107" t="s">
        <v>166</v>
      </c>
      <c r="I1107" t="s">
        <v>142</v>
      </c>
      <c r="J1107" s="66">
        <v>200010131683235</v>
      </c>
      <c r="K1107" t="s">
        <v>143</v>
      </c>
      <c r="L1107">
        <v>7</v>
      </c>
      <c r="M1107" s="65">
        <v>45663</v>
      </c>
      <c r="N1107" t="s">
        <v>329</v>
      </c>
      <c r="O1107" t="s">
        <v>330</v>
      </c>
      <c r="P1107" t="s">
        <v>329</v>
      </c>
      <c r="Q1107" t="s">
        <v>330</v>
      </c>
      <c r="R1107">
        <v>1</v>
      </c>
      <c r="S1107" t="s">
        <v>146</v>
      </c>
      <c r="T1107" t="s">
        <v>147</v>
      </c>
      <c r="U1107" t="s">
        <v>148</v>
      </c>
      <c r="V1107" t="s">
        <v>149</v>
      </c>
      <c r="W1107" t="s">
        <v>150</v>
      </c>
      <c r="X1107">
        <v>1110</v>
      </c>
      <c r="Y1107" t="s">
        <v>192</v>
      </c>
      <c r="Z1107" t="s">
        <v>193</v>
      </c>
      <c r="AA1107" t="s">
        <v>194</v>
      </c>
      <c r="AB1107" t="s">
        <v>195</v>
      </c>
      <c r="AC1107" t="s">
        <v>196</v>
      </c>
      <c r="AF1107" t="s">
        <v>156</v>
      </c>
      <c r="AG1107" t="s">
        <v>157</v>
      </c>
      <c r="AP1107" t="s">
        <v>158</v>
      </c>
      <c r="AQ1107" t="s">
        <v>159</v>
      </c>
      <c r="AR1107">
        <v>2025</v>
      </c>
      <c r="AS1107">
        <v>12</v>
      </c>
      <c r="AT1107" s="65">
        <v>45669</v>
      </c>
      <c r="AU1107" t="s">
        <v>160</v>
      </c>
      <c r="AV1107" t="s">
        <v>161</v>
      </c>
      <c r="AW1107" t="s">
        <v>162</v>
      </c>
      <c r="AX1107">
        <v>26250</v>
      </c>
      <c r="AY1107">
        <v>0</v>
      </c>
      <c r="AZ1107">
        <v>0</v>
      </c>
      <c r="BA1107">
        <v>0</v>
      </c>
      <c r="BB1107">
        <v>0</v>
      </c>
      <c r="BC1107">
        <v>0</v>
      </c>
      <c r="BD1107">
        <v>0</v>
      </c>
      <c r="BE1107">
        <v>0</v>
      </c>
      <c r="BF1107">
        <v>0</v>
      </c>
      <c r="BG1107">
        <v>0</v>
      </c>
      <c r="BH1107">
        <v>0</v>
      </c>
      <c r="BI1107">
        <v>0</v>
      </c>
      <c r="BJ1107">
        <v>753.38</v>
      </c>
      <c r="BK1107">
        <v>0</v>
      </c>
      <c r="BL1107">
        <v>798</v>
      </c>
      <c r="BM1107">
        <v>0</v>
      </c>
      <c r="BN1107">
        <v>0</v>
      </c>
      <c r="BO1107">
        <v>0</v>
      </c>
      <c r="BP1107">
        <v>0</v>
      </c>
      <c r="BQ1107">
        <v>0</v>
      </c>
      <c r="BR1107">
        <v>0</v>
      </c>
      <c r="BS1107">
        <v>0</v>
      </c>
      <c r="BT1107">
        <v>0</v>
      </c>
      <c r="BU1107">
        <v>0</v>
      </c>
      <c r="BV1107">
        <v>0</v>
      </c>
      <c r="BW1107">
        <v>0</v>
      </c>
      <c r="BX1107">
        <v>0</v>
      </c>
      <c r="BY1107">
        <v>0</v>
      </c>
      <c r="BZ1107">
        <v>19678.25</v>
      </c>
      <c r="CA1107">
        <v>0</v>
      </c>
      <c r="CB1107">
        <v>0</v>
      </c>
      <c r="CC1107">
        <v>0</v>
      </c>
      <c r="CD1107">
        <v>0</v>
      </c>
      <c r="CE1107">
        <v>0</v>
      </c>
      <c r="CF1107">
        <v>0</v>
      </c>
      <c r="CG1107">
        <v>0</v>
      </c>
      <c r="CH1107">
        <v>0</v>
      </c>
      <c r="CI1107">
        <v>0</v>
      </c>
      <c r="CJ1107">
        <v>0</v>
      </c>
      <c r="CK1107">
        <v>0</v>
      </c>
      <c r="CL1107">
        <v>0</v>
      </c>
      <c r="CM1107">
        <v>0</v>
      </c>
      <c r="CN1107">
        <v>0</v>
      </c>
      <c r="CO1107">
        <v>0</v>
      </c>
      <c r="CP1107">
        <v>0</v>
      </c>
      <c r="CQ1107">
        <v>0</v>
      </c>
      <c r="CR1107">
        <v>0</v>
      </c>
      <c r="CS1107">
        <v>0</v>
      </c>
      <c r="CT1107">
        <v>0</v>
      </c>
      <c r="CU1107">
        <v>0</v>
      </c>
      <c r="CV1107">
        <v>0</v>
      </c>
      <c r="CW1107">
        <v>0</v>
      </c>
      <c r="CX1107">
        <v>0</v>
      </c>
      <c r="CY1107">
        <v>0</v>
      </c>
      <c r="CZ1107">
        <v>0</v>
      </c>
      <c r="DA1107">
        <v>0</v>
      </c>
      <c r="DB1107">
        <v>0</v>
      </c>
      <c r="DC1107">
        <v>0</v>
      </c>
      <c r="DD1107">
        <v>0</v>
      </c>
      <c r="DE1107">
        <v>0</v>
      </c>
      <c r="DF1107">
        <v>0</v>
      </c>
      <c r="DG1107">
        <v>0</v>
      </c>
      <c r="DH1107">
        <v>0</v>
      </c>
      <c r="DI1107">
        <v>0</v>
      </c>
      <c r="DJ1107">
        <v>0</v>
      </c>
      <c r="DK1107">
        <v>0</v>
      </c>
      <c r="DL1107">
        <v>0</v>
      </c>
      <c r="DM1107">
        <v>0</v>
      </c>
      <c r="DN1107">
        <v>0</v>
      </c>
      <c r="DO1107">
        <v>0</v>
      </c>
      <c r="DP1107">
        <v>0</v>
      </c>
      <c r="DQ1107">
        <v>0</v>
      </c>
    </row>
    <row r="1108" spans="1:121" x14ac:dyDescent="0.25">
      <c r="A1108" t="s">
        <v>3208</v>
      </c>
      <c r="B1108" t="s">
        <v>136</v>
      </c>
      <c r="C1108" t="s">
        <v>137</v>
      </c>
      <c r="D1108">
        <v>259</v>
      </c>
      <c r="E1108" t="s">
        <v>138</v>
      </c>
      <c r="F1108" t="s">
        <v>3207</v>
      </c>
      <c r="G1108" t="s">
        <v>3209</v>
      </c>
      <c r="H1108" t="s">
        <v>166</v>
      </c>
      <c r="I1108" t="s">
        <v>142</v>
      </c>
      <c r="J1108" s="66">
        <v>200019605579071</v>
      </c>
      <c r="K1108" t="s">
        <v>143</v>
      </c>
      <c r="L1108">
        <v>5</v>
      </c>
      <c r="M1108" s="65">
        <v>45663</v>
      </c>
      <c r="N1108" t="s">
        <v>200</v>
      </c>
      <c r="O1108" t="s">
        <v>201</v>
      </c>
      <c r="P1108" t="s">
        <v>200</v>
      </c>
      <c r="Q1108" t="s">
        <v>201</v>
      </c>
      <c r="R1108">
        <v>1</v>
      </c>
      <c r="S1108" t="s">
        <v>146</v>
      </c>
      <c r="T1108" t="s">
        <v>147</v>
      </c>
      <c r="U1108" t="s">
        <v>148</v>
      </c>
      <c r="V1108" t="s">
        <v>149</v>
      </c>
      <c r="W1108" t="s">
        <v>150</v>
      </c>
      <c r="X1108">
        <v>3306</v>
      </c>
      <c r="Y1108" t="s">
        <v>202</v>
      </c>
      <c r="Z1108" t="s">
        <v>152</v>
      </c>
      <c r="AA1108" t="s">
        <v>153</v>
      </c>
      <c r="AB1108" t="s">
        <v>154</v>
      </c>
      <c r="AC1108" t="s">
        <v>155</v>
      </c>
      <c r="AF1108" t="s">
        <v>188</v>
      </c>
      <c r="AG1108" t="s">
        <v>189</v>
      </c>
      <c r="AP1108" t="s">
        <v>158</v>
      </c>
      <c r="AQ1108" t="s">
        <v>159</v>
      </c>
      <c r="AR1108">
        <v>2025</v>
      </c>
      <c r="AS1108">
        <v>12</v>
      </c>
      <c r="AT1108" s="65">
        <v>45669</v>
      </c>
      <c r="AU1108" t="s">
        <v>160</v>
      </c>
      <c r="AV1108" t="s">
        <v>161</v>
      </c>
      <c r="AW1108" t="s">
        <v>162</v>
      </c>
      <c r="AX1108">
        <v>80000</v>
      </c>
      <c r="AY1108">
        <v>0</v>
      </c>
      <c r="AZ1108">
        <v>0</v>
      </c>
      <c r="BA1108">
        <v>0</v>
      </c>
      <c r="BB1108">
        <v>0</v>
      </c>
      <c r="BC1108">
        <v>0</v>
      </c>
      <c r="BD1108">
        <v>0</v>
      </c>
      <c r="BE1108">
        <v>0</v>
      </c>
      <c r="BF1108">
        <v>0</v>
      </c>
      <c r="BG1108">
        <v>0</v>
      </c>
      <c r="BH1108">
        <v>0</v>
      </c>
      <c r="BI1108">
        <v>0</v>
      </c>
      <c r="BJ1108">
        <v>2296</v>
      </c>
      <c r="BK1108">
        <v>7400.87</v>
      </c>
      <c r="BL1108">
        <v>2432</v>
      </c>
      <c r="BM1108">
        <v>0</v>
      </c>
      <c r="BN1108">
        <v>0</v>
      </c>
      <c r="BO1108">
        <v>0</v>
      </c>
      <c r="BP1108">
        <v>0</v>
      </c>
      <c r="BQ1108">
        <v>0</v>
      </c>
      <c r="BR1108">
        <v>0</v>
      </c>
      <c r="BS1108">
        <v>0</v>
      </c>
      <c r="BT1108">
        <v>0</v>
      </c>
      <c r="BU1108">
        <v>0</v>
      </c>
      <c r="BV1108">
        <v>0</v>
      </c>
      <c r="BW1108">
        <v>0</v>
      </c>
      <c r="BX1108">
        <v>0</v>
      </c>
      <c r="BY1108">
        <v>0</v>
      </c>
      <c r="BZ1108">
        <v>0</v>
      </c>
      <c r="CA1108">
        <v>0</v>
      </c>
      <c r="CB1108">
        <v>0</v>
      </c>
      <c r="CC1108">
        <v>0</v>
      </c>
      <c r="CD1108">
        <v>0</v>
      </c>
      <c r="CE1108">
        <v>0</v>
      </c>
      <c r="CF1108">
        <v>0</v>
      </c>
      <c r="CG1108">
        <v>0</v>
      </c>
      <c r="CH1108">
        <v>0</v>
      </c>
      <c r="CI1108">
        <v>0</v>
      </c>
      <c r="CJ1108">
        <v>0</v>
      </c>
      <c r="CK1108">
        <v>0</v>
      </c>
      <c r="CL1108">
        <v>0</v>
      </c>
      <c r="CM1108">
        <v>0</v>
      </c>
      <c r="CN1108">
        <v>0</v>
      </c>
      <c r="CO1108">
        <v>0</v>
      </c>
      <c r="CP1108">
        <v>0</v>
      </c>
      <c r="CQ1108">
        <v>0</v>
      </c>
      <c r="CR1108">
        <v>0</v>
      </c>
      <c r="CS1108">
        <v>0</v>
      </c>
      <c r="CT1108">
        <v>0</v>
      </c>
      <c r="CU1108">
        <v>0</v>
      </c>
      <c r="CV1108">
        <v>0</v>
      </c>
      <c r="CW1108">
        <v>0</v>
      </c>
      <c r="CX1108">
        <v>0</v>
      </c>
      <c r="CY1108">
        <v>0</v>
      </c>
      <c r="CZ1108">
        <v>0</v>
      </c>
      <c r="DA1108">
        <v>0</v>
      </c>
      <c r="DB1108">
        <v>0</v>
      </c>
      <c r="DC1108">
        <v>0</v>
      </c>
      <c r="DD1108">
        <v>0</v>
      </c>
      <c r="DE1108">
        <v>0</v>
      </c>
      <c r="DF1108">
        <v>0</v>
      </c>
      <c r="DG1108">
        <v>0</v>
      </c>
      <c r="DH1108">
        <v>0</v>
      </c>
      <c r="DI1108">
        <v>0</v>
      </c>
      <c r="DJ1108">
        <v>0</v>
      </c>
      <c r="DK1108">
        <v>0</v>
      </c>
      <c r="DL1108">
        <v>0</v>
      </c>
      <c r="DM1108">
        <v>0</v>
      </c>
      <c r="DN1108">
        <v>0</v>
      </c>
      <c r="DO1108">
        <v>0</v>
      </c>
      <c r="DP1108">
        <v>0</v>
      </c>
      <c r="DQ1108">
        <v>0</v>
      </c>
    </row>
    <row r="1109" spans="1:121" x14ac:dyDescent="0.25">
      <c r="A1109" t="s">
        <v>3211</v>
      </c>
      <c r="B1109" t="s">
        <v>136</v>
      </c>
      <c r="C1109" t="s">
        <v>137</v>
      </c>
      <c r="D1109">
        <v>47</v>
      </c>
      <c r="E1109" t="s">
        <v>138</v>
      </c>
      <c r="F1109" t="s">
        <v>3210</v>
      </c>
      <c r="G1109" s="65">
        <v>22985</v>
      </c>
      <c r="H1109" t="s">
        <v>141</v>
      </c>
      <c r="I1109" t="s">
        <v>142</v>
      </c>
      <c r="J1109" s="66">
        <v>200019605662303</v>
      </c>
      <c r="K1109" t="s">
        <v>143</v>
      </c>
      <c r="L1109">
        <v>4</v>
      </c>
      <c r="M1109" s="65">
        <v>45663</v>
      </c>
      <c r="N1109" t="s">
        <v>403</v>
      </c>
      <c r="O1109" t="s">
        <v>404</v>
      </c>
      <c r="P1109" t="s">
        <v>403</v>
      </c>
      <c r="Q1109" t="s">
        <v>404</v>
      </c>
      <c r="R1109">
        <v>1</v>
      </c>
      <c r="S1109" t="s">
        <v>146</v>
      </c>
      <c r="T1109" t="s">
        <v>147</v>
      </c>
      <c r="U1109" t="s">
        <v>148</v>
      </c>
      <c r="V1109" t="s">
        <v>149</v>
      </c>
      <c r="W1109" t="s">
        <v>150</v>
      </c>
      <c r="X1109">
        <v>1390</v>
      </c>
      <c r="Y1109" t="s">
        <v>301</v>
      </c>
      <c r="AB1109" t="s">
        <v>154</v>
      </c>
      <c r="AC1109" t="s">
        <v>155</v>
      </c>
      <c r="AP1109" t="s">
        <v>158</v>
      </c>
      <c r="AQ1109" t="s">
        <v>159</v>
      </c>
      <c r="AR1109">
        <v>2025</v>
      </c>
      <c r="AS1109">
        <v>12</v>
      </c>
      <c r="AT1109" s="65">
        <v>45669</v>
      </c>
      <c r="AU1109" t="s">
        <v>160</v>
      </c>
      <c r="AV1109" t="s">
        <v>161</v>
      </c>
      <c r="AW1109" t="s">
        <v>162</v>
      </c>
      <c r="AX1109">
        <v>300000</v>
      </c>
      <c r="AY1109">
        <v>0</v>
      </c>
      <c r="AZ1109">
        <v>0</v>
      </c>
      <c r="BA1109">
        <v>0</v>
      </c>
      <c r="BB1109">
        <v>0</v>
      </c>
      <c r="BC1109">
        <v>0</v>
      </c>
      <c r="BD1109">
        <v>0</v>
      </c>
      <c r="BE1109">
        <v>0</v>
      </c>
      <c r="BF1109">
        <v>0</v>
      </c>
      <c r="BG1109">
        <v>0</v>
      </c>
      <c r="BH1109">
        <v>0</v>
      </c>
      <c r="BI1109">
        <v>0</v>
      </c>
      <c r="BJ1109">
        <v>8610</v>
      </c>
      <c r="BK1109">
        <v>46773.34</v>
      </c>
      <c r="BL1109">
        <v>9120</v>
      </c>
      <c r="BM1109">
        <v>0</v>
      </c>
      <c r="BN1109">
        <v>0</v>
      </c>
      <c r="BO1109">
        <v>3839.56</v>
      </c>
      <c r="BP1109">
        <v>0</v>
      </c>
      <c r="BQ1109">
        <v>0</v>
      </c>
      <c r="BR1109">
        <v>0</v>
      </c>
      <c r="BS1109">
        <v>0</v>
      </c>
      <c r="BT1109">
        <v>0</v>
      </c>
      <c r="BU1109">
        <v>0</v>
      </c>
      <c r="BV1109">
        <v>0</v>
      </c>
      <c r="BW1109">
        <v>0</v>
      </c>
      <c r="BX1109">
        <v>0</v>
      </c>
      <c r="BY1109">
        <v>0</v>
      </c>
      <c r="BZ1109">
        <v>0</v>
      </c>
      <c r="CA1109">
        <v>0</v>
      </c>
      <c r="CB1109">
        <v>0</v>
      </c>
      <c r="CC1109">
        <v>0</v>
      </c>
      <c r="CD1109">
        <v>0</v>
      </c>
      <c r="CE1109">
        <v>0</v>
      </c>
      <c r="CF1109">
        <v>0</v>
      </c>
      <c r="CG1109">
        <v>0</v>
      </c>
      <c r="CH1109">
        <v>0</v>
      </c>
      <c r="CI1109">
        <v>0</v>
      </c>
      <c r="CJ1109">
        <v>0</v>
      </c>
      <c r="CK1109">
        <v>0</v>
      </c>
      <c r="CL1109">
        <v>0</v>
      </c>
      <c r="CM1109">
        <v>0</v>
      </c>
      <c r="CN1109">
        <v>0</v>
      </c>
      <c r="CO1109">
        <v>0</v>
      </c>
      <c r="CP1109">
        <v>0</v>
      </c>
      <c r="CQ1109">
        <v>0</v>
      </c>
      <c r="CR1109">
        <v>0</v>
      </c>
      <c r="CS1109">
        <v>0</v>
      </c>
      <c r="CT1109">
        <v>0</v>
      </c>
      <c r="CU1109">
        <v>0</v>
      </c>
      <c r="CV1109">
        <v>0</v>
      </c>
      <c r="CW1109">
        <v>0</v>
      </c>
      <c r="CX1109">
        <v>0</v>
      </c>
      <c r="CY1109">
        <v>0</v>
      </c>
      <c r="CZ1109">
        <v>0</v>
      </c>
      <c r="DA1109">
        <v>0</v>
      </c>
      <c r="DB1109">
        <v>0</v>
      </c>
      <c r="DC1109">
        <v>0</v>
      </c>
      <c r="DD1109">
        <v>0</v>
      </c>
      <c r="DE1109">
        <v>0</v>
      </c>
      <c r="DF1109">
        <v>0</v>
      </c>
      <c r="DG1109">
        <v>0</v>
      </c>
      <c r="DH1109">
        <v>0</v>
      </c>
      <c r="DI1109">
        <v>0</v>
      </c>
      <c r="DJ1109">
        <v>0</v>
      </c>
      <c r="DK1109">
        <v>0</v>
      </c>
      <c r="DL1109">
        <v>0</v>
      </c>
      <c r="DM1109">
        <v>0</v>
      </c>
      <c r="DN1109">
        <v>0</v>
      </c>
      <c r="DO1109">
        <v>0</v>
      </c>
      <c r="DP1109">
        <v>0</v>
      </c>
      <c r="DQ1109">
        <v>0</v>
      </c>
    </row>
    <row r="1110" spans="1:121" x14ac:dyDescent="0.25">
      <c r="A1110" t="s">
        <v>3213</v>
      </c>
      <c r="B1110" t="s">
        <v>136</v>
      </c>
      <c r="C1110" t="s">
        <v>137</v>
      </c>
      <c r="D1110">
        <v>20</v>
      </c>
      <c r="E1110" t="s">
        <v>138</v>
      </c>
      <c r="F1110" t="s">
        <v>3212</v>
      </c>
      <c r="G1110" t="s">
        <v>3214</v>
      </c>
      <c r="H1110" t="s">
        <v>141</v>
      </c>
      <c r="I1110" t="s">
        <v>142</v>
      </c>
      <c r="J1110" s="66">
        <v>200019603370750</v>
      </c>
      <c r="K1110" t="s">
        <v>143</v>
      </c>
      <c r="L1110">
        <v>3</v>
      </c>
      <c r="M1110" s="65">
        <v>45663</v>
      </c>
      <c r="N1110" t="s">
        <v>388</v>
      </c>
      <c r="O1110" t="s">
        <v>389</v>
      </c>
      <c r="P1110" t="s">
        <v>388</v>
      </c>
      <c r="Q1110" t="s">
        <v>389</v>
      </c>
      <c r="R1110">
        <v>1</v>
      </c>
      <c r="S1110" t="s">
        <v>146</v>
      </c>
      <c r="T1110" t="s">
        <v>147</v>
      </c>
      <c r="U1110" t="s">
        <v>148</v>
      </c>
      <c r="V1110" t="s">
        <v>149</v>
      </c>
      <c r="W1110" t="s">
        <v>150</v>
      </c>
      <c r="X1110">
        <v>1983</v>
      </c>
      <c r="Y1110" t="s">
        <v>522</v>
      </c>
      <c r="Z1110" t="s">
        <v>152</v>
      </c>
      <c r="AA1110" t="s">
        <v>153</v>
      </c>
      <c r="AB1110" t="s">
        <v>154</v>
      </c>
      <c r="AC1110" t="s">
        <v>155</v>
      </c>
      <c r="AF1110" t="s">
        <v>188</v>
      </c>
      <c r="AG1110" t="s">
        <v>189</v>
      </c>
      <c r="AP1110" t="s">
        <v>158</v>
      </c>
      <c r="AQ1110" t="s">
        <v>159</v>
      </c>
      <c r="AR1110">
        <v>2025</v>
      </c>
      <c r="AS1110">
        <v>12</v>
      </c>
      <c r="AT1110" s="65">
        <v>45669</v>
      </c>
      <c r="AU1110" t="s">
        <v>160</v>
      </c>
      <c r="AV1110" t="s">
        <v>161</v>
      </c>
      <c r="AW1110" t="s">
        <v>162</v>
      </c>
      <c r="AX1110">
        <v>50000</v>
      </c>
      <c r="AY1110">
        <v>0</v>
      </c>
      <c r="AZ1110">
        <v>0</v>
      </c>
      <c r="BA1110">
        <v>0</v>
      </c>
      <c r="BB1110">
        <v>0</v>
      </c>
      <c r="BC1110">
        <v>0</v>
      </c>
      <c r="BD1110">
        <v>0</v>
      </c>
      <c r="BE1110">
        <v>0</v>
      </c>
      <c r="BF1110">
        <v>0</v>
      </c>
      <c r="BG1110">
        <v>0</v>
      </c>
      <c r="BH1110">
        <v>0</v>
      </c>
      <c r="BI1110">
        <v>0</v>
      </c>
      <c r="BJ1110">
        <v>1435</v>
      </c>
      <c r="BK1110">
        <v>1854</v>
      </c>
      <c r="BL1110">
        <v>1520</v>
      </c>
      <c r="BM1110">
        <v>0</v>
      </c>
      <c r="BN1110">
        <v>0</v>
      </c>
      <c r="BO1110">
        <v>0</v>
      </c>
      <c r="BP1110">
        <v>0</v>
      </c>
      <c r="BQ1110">
        <v>0</v>
      </c>
      <c r="BR1110">
        <v>0</v>
      </c>
      <c r="BS1110">
        <v>0</v>
      </c>
      <c r="BT1110">
        <v>0</v>
      </c>
      <c r="BU1110">
        <v>0</v>
      </c>
      <c r="BV1110">
        <v>0</v>
      </c>
      <c r="BW1110">
        <v>0</v>
      </c>
      <c r="BX1110">
        <v>0</v>
      </c>
      <c r="BY1110">
        <v>0</v>
      </c>
      <c r="BZ1110">
        <v>1566</v>
      </c>
      <c r="CA1110">
        <v>0</v>
      </c>
      <c r="CB1110">
        <v>0</v>
      </c>
      <c r="CC1110">
        <v>0</v>
      </c>
      <c r="CD1110">
        <v>0</v>
      </c>
      <c r="CE1110">
        <v>0</v>
      </c>
      <c r="CF1110">
        <v>0</v>
      </c>
      <c r="CG1110">
        <v>0</v>
      </c>
      <c r="CH1110">
        <v>0</v>
      </c>
      <c r="CI1110">
        <v>0</v>
      </c>
      <c r="CJ1110">
        <v>0</v>
      </c>
      <c r="CK1110">
        <v>0</v>
      </c>
      <c r="CL1110">
        <v>0</v>
      </c>
      <c r="CM1110">
        <v>0</v>
      </c>
      <c r="CN1110">
        <v>0</v>
      </c>
      <c r="CO1110">
        <v>0</v>
      </c>
      <c r="CP1110">
        <v>0</v>
      </c>
      <c r="CQ1110">
        <v>0</v>
      </c>
      <c r="CR1110">
        <v>0</v>
      </c>
      <c r="CS1110">
        <v>0</v>
      </c>
      <c r="CT1110">
        <v>0</v>
      </c>
      <c r="CU1110">
        <v>0</v>
      </c>
      <c r="CV1110">
        <v>0</v>
      </c>
      <c r="CW1110">
        <v>0</v>
      </c>
      <c r="CX1110">
        <v>0</v>
      </c>
      <c r="CY1110">
        <v>0</v>
      </c>
      <c r="CZ1110">
        <v>0</v>
      </c>
      <c r="DA1110">
        <v>0</v>
      </c>
      <c r="DB1110">
        <v>0</v>
      </c>
      <c r="DC1110">
        <v>0</v>
      </c>
      <c r="DD1110">
        <v>0</v>
      </c>
      <c r="DE1110">
        <v>0</v>
      </c>
      <c r="DF1110">
        <v>0</v>
      </c>
      <c r="DG1110">
        <v>0</v>
      </c>
      <c r="DH1110">
        <v>0</v>
      </c>
      <c r="DI1110">
        <v>0</v>
      </c>
      <c r="DJ1110">
        <v>0</v>
      </c>
      <c r="DK1110">
        <v>0</v>
      </c>
      <c r="DL1110">
        <v>0</v>
      </c>
      <c r="DM1110">
        <v>0</v>
      </c>
      <c r="DN1110">
        <v>0</v>
      </c>
      <c r="DO1110">
        <v>0</v>
      </c>
      <c r="DP1110">
        <v>0</v>
      </c>
      <c r="DQ1110">
        <v>0</v>
      </c>
    </row>
    <row r="1111" spans="1:121" x14ac:dyDescent="0.25">
      <c r="A1111" t="s">
        <v>3216</v>
      </c>
      <c r="B1111" t="s">
        <v>136</v>
      </c>
      <c r="C1111" t="s">
        <v>137</v>
      </c>
      <c r="D1111">
        <v>299</v>
      </c>
      <c r="E1111" t="s">
        <v>138</v>
      </c>
      <c r="F1111" t="s">
        <v>3215</v>
      </c>
      <c r="G1111" s="65">
        <v>24025</v>
      </c>
      <c r="H1111" t="s">
        <v>166</v>
      </c>
      <c r="I1111" t="s">
        <v>142</v>
      </c>
      <c r="J1111" s="66">
        <v>200019605926170</v>
      </c>
      <c r="K1111" t="s">
        <v>143</v>
      </c>
      <c r="L1111">
        <v>3</v>
      </c>
      <c r="M1111" s="65">
        <v>45663</v>
      </c>
      <c r="N1111" t="s">
        <v>200</v>
      </c>
      <c r="O1111" t="s">
        <v>201</v>
      </c>
      <c r="P1111" t="s">
        <v>200</v>
      </c>
      <c r="Q1111" t="s">
        <v>201</v>
      </c>
      <c r="R1111">
        <v>1</v>
      </c>
      <c r="S1111" t="s">
        <v>146</v>
      </c>
      <c r="T1111" t="s">
        <v>147</v>
      </c>
      <c r="U1111" t="s">
        <v>148</v>
      </c>
      <c r="V1111" t="s">
        <v>149</v>
      </c>
      <c r="W1111" t="s">
        <v>150</v>
      </c>
      <c r="X1111">
        <v>4045</v>
      </c>
      <c r="Y1111" t="s">
        <v>1467</v>
      </c>
      <c r="AP1111" t="s">
        <v>158</v>
      </c>
      <c r="AQ1111" t="s">
        <v>159</v>
      </c>
      <c r="AR1111">
        <v>2025</v>
      </c>
      <c r="AS1111">
        <v>12</v>
      </c>
      <c r="AT1111" s="65">
        <v>45669</v>
      </c>
      <c r="AU1111" t="s">
        <v>160</v>
      </c>
      <c r="AV1111" t="s">
        <v>161</v>
      </c>
      <c r="AW1111" t="s">
        <v>162</v>
      </c>
      <c r="AX1111">
        <v>70000</v>
      </c>
      <c r="AY1111">
        <v>0</v>
      </c>
      <c r="AZ1111">
        <v>0</v>
      </c>
      <c r="BA1111">
        <v>0</v>
      </c>
      <c r="BB1111">
        <v>0</v>
      </c>
      <c r="BC1111">
        <v>0</v>
      </c>
      <c r="BD1111">
        <v>0</v>
      </c>
      <c r="BE1111">
        <v>0</v>
      </c>
      <c r="BF1111">
        <v>0</v>
      </c>
      <c r="BG1111">
        <v>0</v>
      </c>
      <c r="BH1111">
        <v>0</v>
      </c>
      <c r="BI1111">
        <v>0</v>
      </c>
      <c r="BJ1111">
        <v>2009</v>
      </c>
      <c r="BK1111">
        <v>5368.48</v>
      </c>
      <c r="BL1111">
        <v>2128</v>
      </c>
      <c r="BM1111">
        <v>0</v>
      </c>
      <c r="BN1111">
        <v>0</v>
      </c>
      <c r="BO1111">
        <v>0</v>
      </c>
      <c r="BP1111">
        <v>0</v>
      </c>
      <c r="BQ1111">
        <v>0</v>
      </c>
      <c r="BR1111">
        <v>0</v>
      </c>
      <c r="BS1111">
        <v>0</v>
      </c>
      <c r="BT1111">
        <v>0</v>
      </c>
      <c r="BU1111">
        <v>0</v>
      </c>
      <c r="BV1111">
        <v>0</v>
      </c>
      <c r="BW1111">
        <v>0</v>
      </c>
      <c r="BX1111">
        <v>0</v>
      </c>
      <c r="BY1111">
        <v>0</v>
      </c>
      <c r="BZ1111">
        <v>0</v>
      </c>
      <c r="CA1111">
        <v>0</v>
      </c>
      <c r="CB1111">
        <v>0</v>
      </c>
      <c r="CC1111">
        <v>0</v>
      </c>
      <c r="CD1111">
        <v>0</v>
      </c>
      <c r="CE1111">
        <v>0</v>
      </c>
      <c r="CF1111">
        <v>0</v>
      </c>
      <c r="CG1111">
        <v>0</v>
      </c>
      <c r="CH1111">
        <v>0</v>
      </c>
      <c r="CI1111">
        <v>0</v>
      </c>
      <c r="CJ1111">
        <v>0</v>
      </c>
      <c r="CK1111">
        <v>0</v>
      </c>
      <c r="CL1111">
        <v>0</v>
      </c>
      <c r="CM1111">
        <v>0</v>
      </c>
      <c r="CN1111">
        <v>0</v>
      </c>
      <c r="CO1111">
        <v>0</v>
      </c>
      <c r="CP1111">
        <v>0</v>
      </c>
      <c r="CQ1111">
        <v>0</v>
      </c>
      <c r="CR1111">
        <v>0</v>
      </c>
      <c r="CS1111">
        <v>0</v>
      </c>
      <c r="CT1111">
        <v>0</v>
      </c>
      <c r="CU1111">
        <v>0</v>
      </c>
      <c r="CV1111">
        <v>0</v>
      </c>
      <c r="CW1111">
        <v>0</v>
      </c>
      <c r="CX1111">
        <v>0</v>
      </c>
      <c r="CY1111">
        <v>0</v>
      </c>
      <c r="CZ1111">
        <v>0</v>
      </c>
      <c r="DA1111">
        <v>0</v>
      </c>
      <c r="DB1111">
        <v>0</v>
      </c>
      <c r="DC1111">
        <v>0</v>
      </c>
      <c r="DD1111">
        <v>0</v>
      </c>
      <c r="DE1111">
        <v>0</v>
      </c>
      <c r="DF1111">
        <v>0</v>
      </c>
      <c r="DG1111">
        <v>0</v>
      </c>
      <c r="DH1111">
        <v>0</v>
      </c>
      <c r="DI1111">
        <v>0</v>
      </c>
      <c r="DJ1111">
        <v>0</v>
      </c>
      <c r="DK1111">
        <v>0</v>
      </c>
      <c r="DL1111">
        <v>0</v>
      </c>
      <c r="DM1111">
        <v>0</v>
      </c>
      <c r="DN1111">
        <v>0</v>
      </c>
      <c r="DO1111">
        <v>0</v>
      </c>
      <c r="DP1111">
        <v>0</v>
      </c>
      <c r="DQ1111">
        <v>0</v>
      </c>
    </row>
    <row r="1112" spans="1:121" x14ac:dyDescent="0.25">
      <c r="A1112" t="s">
        <v>3218</v>
      </c>
      <c r="B1112" t="s">
        <v>136</v>
      </c>
      <c r="C1112" t="s">
        <v>137</v>
      </c>
      <c r="D1112">
        <v>38</v>
      </c>
      <c r="E1112" t="s">
        <v>138</v>
      </c>
      <c r="F1112" t="s">
        <v>3217</v>
      </c>
      <c r="G1112" t="s">
        <v>3219</v>
      </c>
      <c r="H1112" t="s">
        <v>166</v>
      </c>
      <c r="I1112" t="s">
        <v>142</v>
      </c>
      <c r="J1112" s="66">
        <v>200010131161346</v>
      </c>
      <c r="K1112" t="s">
        <v>143</v>
      </c>
      <c r="L1112">
        <v>5</v>
      </c>
      <c r="M1112" s="65">
        <v>45663</v>
      </c>
      <c r="N1112" t="s">
        <v>329</v>
      </c>
      <c r="O1112" t="s">
        <v>330</v>
      </c>
      <c r="P1112" t="s">
        <v>329</v>
      </c>
      <c r="Q1112" t="s">
        <v>330</v>
      </c>
      <c r="R1112">
        <v>1</v>
      </c>
      <c r="S1112" t="s">
        <v>146</v>
      </c>
      <c r="T1112" t="s">
        <v>147</v>
      </c>
      <c r="U1112" t="s">
        <v>148</v>
      </c>
      <c r="V1112" t="s">
        <v>149</v>
      </c>
      <c r="W1112" t="s">
        <v>150</v>
      </c>
      <c r="X1112">
        <v>1120</v>
      </c>
      <c r="Y1112" t="s">
        <v>2073</v>
      </c>
      <c r="AB1112" t="s">
        <v>154</v>
      </c>
      <c r="AC1112" t="s">
        <v>155</v>
      </c>
      <c r="AP1112" t="s">
        <v>158</v>
      </c>
      <c r="AQ1112" t="s">
        <v>159</v>
      </c>
      <c r="AR1112">
        <v>2025</v>
      </c>
      <c r="AS1112">
        <v>12</v>
      </c>
      <c r="AT1112" s="65">
        <v>45669</v>
      </c>
      <c r="AU1112" t="s">
        <v>160</v>
      </c>
      <c r="AV1112" t="s">
        <v>161</v>
      </c>
      <c r="AW1112" t="s">
        <v>162</v>
      </c>
      <c r="AX1112">
        <v>21632.14</v>
      </c>
      <c r="AY1112">
        <v>0</v>
      </c>
      <c r="AZ1112">
        <v>0</v>
      </c>
      <c r="BA1112">
        <v>0</v>
      </c>
      <c r="BB1112">
        <v>0</v>
      </c>
      <c r="BC1112">
        <v>0</v>
      </c>
      <c r="BD1112">
        <v>0</v>
      </c>
      <c r="BE1112">
        <v>0</v>
      </c>
      <c r="BF1112">
        <v>0</v>
      </c>
      <c r="BG1112">
        <v>0</v>
      </c>
      <c r="BH1112">
        <v>0</v>
      </c>
      <c r="BI1112">
        <v>0</v>
      </c>
      <c r="BJ1112">
        <v>620.84</v>
      </c>
      <c r="BK1112">
        <v>0</v>
      </c>
      <c r="BL1112">
        <v>657.62</v>
      </c>
      <c r="BM1112">
        <v>0</v>
      </c>
      <c r="BN1112">
        <v>0</v>
      </c>
      <c r="BO1112">
        <v>0</v>
      </c>
      <c r="BP1112">
        <v>0</v>
      </c>
      <c r="BQ1112">
        <v>0</v>
      </c>
      <c r="BR1112">
        <v>0</v>
      </c>
      <c r="BS1112">
        <v>0</v>
      </c>
      <c r="BT1112">
        <v>0</v>
      </c>
      <c r="BU1112">
        <v>0</v>
      </c>
      <c r="BV1112">
        <v>0</v>
      </c>
      <c r="BW1112">
        <v>0</v>
      </c>
      <c r="BX1112">
        <v>0</v>
      </c>
      <c r="BY1112">
        <v>0</v>
      </c>
      <c r="BZ1112">
        <v>13411.55</v>
      </c>
      <c r="CA1112">
        <v>0</v>
      </c>
      <c r="CB1112">
        <v>0</v>
      </c>
      <c r="CC1112">
        <v>0</v>
      </c>
      <c r="CD1112">
        <v>0</v>
      </c>
      <c r="CE1112">
        <v>0</v>
      </c>
      <c r="CF1112">
        <v>0</v>
      </c>
      <c r="CG1112">
        <v>0</v>
      </c>
      <c r="CH1112">
        <v>0</v>
      </c>
      <c r="CI1112">
        <v>0</v>
      </c>
      <c r="CJ1112">
        <v>0</v>
      </c>
      <c r="CK1112">
        <v>0</v>
      </c>
      <c r="CL1112">
        <v>0</v>
      </c>
      <c r="CM1112">
        <v>0</v>
      </c>
      <c r="CN1112">
        <v>0</v>
      </c>
      <c r="CO1112">
        <v>0</v>
      </c>
      <c r="CP1112">
        <v>0</v>
      </c>
      <c r="CQ1112">
        <v>0</v>
      </c>
      <c r="CR1112">
        <v>0</v>
      </c>
      <c r="CS1112">
        <v>0</v>
      </c>
      <c r="CT1112">
        <v>0</v>
      </c>
      <c r="CU1112">
        <v>0</v>
      </c>
      <c r="CV1112">
        <v>0</v>
      </c>
      <c r="CW1112">
        <v>0</v>
      </c>
      <c r="CX1112">
        <v>0</v>
      </c>
      <c r="CY1112">
        <v>0</v>
      </c>
      <c r="CZ1112">
        <v>0</v>
      </c>
      <c r="DA1112">
        <v>0</v>
      </c>
      <c r="DB1112">
        <v>0</v>
      </c>
      <c r="DC1112">
        <v>0</v>
      </c>
      <c r="DD1112">
        <v>0</v>
      </c>
      <c r="DE1112">
        <v>0</v>
      </c>
      <c r="DF1112">
        <v>0</v>
      </c>
      <c r="DG1112">
        <v>0</v>
      </c>
      <c r="DH1112">
        <v>0</v>
      </c>
      <c r="DI1112">
        <v>0</v>
      </c>
      <c r="DJ1112">
        <v>0</v>
      </c>
      <c r="DK1112">
        <v>0</v>
      </c>
      <c r="DL1112">
        <v>0</v>
      </c>
      <c r="DM1112">
        <v>0</v>
      </c>
      <c r="DN1112">
        <v>0</v>
      </c>
      <c r="DO1112">
        <v>0</v>
      </c>
      <c r="DP1112">
        <v>0</v>
      </c>
      <c r="DQ1112">
        <v>0</v>
      </c>
    </row>
    <row r="1113" spans="1:121" x14ac:dyDescent="0.25">
      <c r="A1113" t="s">
        <v>3221</v>
      </c>
      <c r="B1113" t="s">
        <v>136</v>
      </c>
      <c r="C1113" t="s">
        <v>137</v>
      </c>
      <c r="D1113">
        <v>53</v>
      </c>
      <c r="E1113" t="s">
        <v>138</v>
      </c>
      <c r="F1113" t="s">
        <v>3220</v>
      </c>
      <c r="G1113" t="s">
        <v>3222</v>
      </c>
      <c r="H1113" t="s">
        <v>166</v>
      </c>
      <c r="I1113" t="s">
        <v>142</v>
      </c>
      <c r="J1113" s="66">
        <v>9603960452</v>
      </c>
      <c r="K1113" t="s">
        <v>143</v>
      </c>
      <c r="L1113">
        <v>1</v>
      </c>
      <c r="M1113" s="65">
        <v>45665</v>
      </c>
      <c r="N1113" t="s">
        <v>167</v>
      </c>
      <c r="O1113" t="s">
        <v>168</v>
      </c>
      <c r="P1113" t="s">
        <v>167</v>
      </c>
      <c r="Q1113" t="s">
        <v>168</v>
      </c>
      <c r="R1113">
        <v>34</v>
      </c>
      <c r="S1113" t="s">
        <v>169</v>
      </c>
      <c r="T1113" t="s">
        <v>147</v>
      </c>
      <c r="U1113" t="s">
        <v>148</v>
      </c>
      <c r="V1113" t="s">
        <v>149</v>
      </c>
      <c r="W1113" t="s">
        <v>150</v>
      </c>
      <c r="X1113">
        <v>2210</v>
      </c>
      <c r="Y1113" t="s">
        <v>170</v>
      </c>
      <c r="AB1113" t="s">
        <v>154</v>
      </c>
      <c r="AC1113" t="s">
        <v>155</v>
      </c>
      <c r="AP1113" t="s">
        <v>158</v>
      </c>
      <c r="AQ1113" t="s">
        <v>159</v>
      </c>
      <c r="AR1113">
        <v>2025</v>
      </c>
      <c r="AS1113">
        <v>12</v>
      </c>
      <c r="AT1113" s="65">
        <v>45669</v>
      </c>
      <c r="AU1113" t="s">
        <v>160</v>
      </c>
      <c r="AV1113" t="s">
        <v>161</v>
      </c>
      <c r="AW1113" t="s">
        <v>171</v>
      </c>
      <c r="AX1113">
        <v>0</v>
      </c>
      <c r="AY1113">
        <v>0</v>
      </c>
      <c r="AZ1113">
        <v>0</v>
      </c>
      <c r="BA1113">
        <v>0</v>
      </c>
      <c r="BB1113">
        <v>0</v>
      </c>
      <c r="BC1113">
        <v>0</v>
      </c>
      <c r="BD1113">
        <v>0</v>
      </c>
      <c r="BE1113">
        <v>0</v>
      </c>
      <c r="BF1113">
        <v>0</v>
      </c>
      <c r="BG1113">
        <v>0</v>
      </c>
      <c r="BH1113">
        <v>0</v>
      </c>
      <c r="BI1113">
        <v>0</v>
      </c>
      <c r="BJ1113">
        <v>1435</v>
      </c>
      <c r="BK1113">
        <v>1854</v>
      </c>
      <c r="BL1113">
        <v>1520</v>
      </c>
      <c r="BM1113">
        <v>0</v>
      </c>
      <c r="BN1113">
        <v>0</v>
      </c>
      <c r="BO1113">
        <v>0</v>
      </c>
      <c r="BP1113">
        <v>0</v>
      </c>
      <c r="BQ1113">
        <v>0</v>
      </c>
      <c r="BR1113">
        <v>0</v>
      </c>
      <c r="BS1113">
        <v>0</v>
      </c>
      <c r="BT1113">
        <v>0</v>
      </c>
      <c r="BU1113">
        <v>0</v>
      </c>
      <c r="BV1113">
        <v>0</v>
      </c>
      <c r="BW1113">
        <v>0</v>
      </c>
      <c r="BX1113">
        <v>0</v>
      </c>
      <c r="BY1113">
        <v>0</v>
      </c>
      <c r="BZ1113">
        <v>0</v>
      </c>
      <c r="CA1113">
        <v>0</v>
      </c>
      <c r="CB1113">
        <v>0</v>
      </c>
      <c r="CC1113">
        <v>0</v>
      </c>
      <c r="CD1113">
        <v>0</v>
      </c>
      <c r="CE1113">
        <v>0</v>
      </c>
      <c r="CF1113">
        <v>0</v>
      </c>
      <c r="CG1113">
        <v>0</v>
      </c>
      <c r="CH1113">
        <v>0</v>
      </c>
      <c r="CI1113">
        <v>0</v>
      </c>
      <c r="CJ1113">
        <v>0</v>
      </c>
      <c r="CK1113">
        <v>0</v>
      </c>
      <c r="CL1113">
        <v>0</v>
      </c>
      <c r="CM1113">
        <v>0</v>
      </c>
      <c r="CN1113">
        <v>0</v>
      </c>
      <c r="CO1113">
        <v>0</v>
      </c>
      <c r="CP1113">
        <v>0</v>
      </c>
      <c r="CQ1113">
        <v>0</v>
      </c>
      <c r="CR1113">
        <v>0</v>
      </c>
      <c r="CS1113">
        <v>0</v>
      </c>
      <c r="CT1113">
        <v>0</v>
      </c>
      <c r="CU1113">
        <v>0</v>
      </c>
      <c r="CV1113">
        <v>0</v>
      </c>
      <c r="CW1113">
        <v>0</v>
      </c>
      <c r="CX1113">
        <v>0</v>
      </c>
      <c r="CY1113">
        <v>0</v>
      </c>
      <c r="CZ1113">
        <v>0</v>
      </c>
      <c r="DA1113">
        <v>0</v>
      </c>
      <c r="DB1113">
        <v>0</v>
      </c>
      <c r="DC1113">
        <v>0</v>
      </c>
      <c r="DD1113">
        <v>0</v>
      </c>
      <c r="DE1113">
        <v>0</v>
      </c>
      <c r="DF1113">
        <v>0</v>
      </c>
      <c r="DG1113">
        <v>0</v>
      </c>
      <c r="DH1113">
        <v>0</v>
      </c>
      <c r="DI1113">
        <v>0</v>
      </c>
      <c r="DJ1113">
        <v>0</v>
      </c>
      <c r="DK1113">
        <v>0</v>
      </c>
      <c r="DL1113">
        <v>0</v>
      </c>
      <c r="DM1113">
        <v>0</v>
      </c>
      <c r="DN1113">
        <v>0</v>
      </c>
      <c r="DO1113">
        <v>0</v>
      </c>
      <c r="DP1113">
        <v>0</v>
      </c>
      <c r="DQ1113">
        <v>0</v>
      </c>
    </row>
    <row r="1114" spans="1:121" x14ac:dyDescent="0.25">
      <c r="A1114" t="s">
        <v>3224</v>
      </c>
      <c r="B1114" t="s">
        <v>136</v>
      </c>
      <c r="C1114" t="s">
        <v>137</v>
      </c>
      <c r="D1114">
        <v>227</v>
      </c>
      <c r="E1114" t="s">
        <v>138</v>
      </c>
      <c r="F1114" t="s">
        <v>3223</v>
      </c>
      <c r="G1114" t="s">
        <v>3225</v>
      </c>
      <c r="H1114" t="s">
        <v>141</v>
      </c>
      <c r="I1114" t="s">
        <v>142</v>
      </c>
      <c r="J1114" s="66">
        <v>200019603309466</v>
      </c>
      <c r="K1114" t="s">
        <v>143</v>
      </c>
      <c r="L1114">
        <v>4</v>
      </c>
      <c r="M1114" s="65">
        <v>45663</v>
      </c>
      <c r="N1114" t="s">
        <v>200</v>
      </c>
      <c r="O1114" t="s">
        <v>201</v>
      </c>
      <c r="P1114" t="s">
        <v>200</v>
      </c>
      <c r="Q1114" t="s">
        <v>201</v>
      </c>
      <c r="R1114">
        <v>1</v>
      </c>
      <c r="S1114" t="s">
        <v>146</v>
      </c>
      <c r="T1114" t="s">
        <v>147</v>
      </c>
      <c r="U1114" t="s">
        <v>148</v>
      </c>
      <c r="V1114" t="s">
        <v>149</v>
      </c>
      <c r="W1114" t="s">
        <v>150</v>
      </c>
      <c r="X1114">
        <v>2210</v>
      </c>
      <c r="Y1114" t="s">
        <v>170</v>
      </c>
      <c r="AB1114" t="s">
        <v>154</v>
      </c>
      <c r="AC1114" t="s">
        <v>155</v>
      </c>
      <c r="AP1114" t="s">
        <v>158</v>
      </c>
      <c r="AQ1114" t="s">
        <v>159</v>
      </c>
      <c r="AR1114">
        <v>2025</v>
      </c>
      <c r="AS1114">
        <v>12</v>
      </c>
      <c r="AT1114" s="65">
        <v>45669</v>
      </c>
      <c r="AU1114" t="s">
        <v>160</v>
      </c>
      <c r="AV1114" t="s">
        <v>161</v>
      </c>
      <c r="AW1114" t="s">
        <v>162</v>
      </c>
      <c r="AX1114">
        <v>50000</v>
      </c>
      <c r="AY1114">
        <v>0</v>
      </c>
      <c r="AZ1114">
        <v>0</v>
      </c>
      <c r="BA1114">
        <v>0</v>
      </c>
      <c r="BB1114">
        <v>0</v>
      </c>
      <c r="BC1114">
        <v>0</v>
      </c>
      <c r="BD1114">
        <v>0</v>
      </c>
      <c r="BE1114">
        <v>0</v>
      </c>
      <c r="BF1114">
        <v>0</v>
      </c>
      <c r="BG1114">
        <v>0</v>
      </c>
      <c r="BH1114">
        <v>0</v>
      </c>
      <c r="BI1114">
        <v>0</v>
      </c>
      <c r="BJ1114">
        <v>1435</v>
      </c>
      <c r="BK1114">
        <v>1854</v>
      </c>
      <c r="BL1114">
        <v>1520</v>
      </c>
      <c r="BM1114">
        <v>0</v>
      </c>
      <c r="BN1114">
        <v>0</v>
      </c>
      <c r="BO1114">
        <v>0</v>
      </c>
      <c r="BP1114">
        <v>0</v>
      </c>
      <c r="BQ1114">
        <v>0</v>
      </c>
      <c r="BR1114">
        <v>0</v>
      </c>
      <c r="BS1114">
        <v>0</v>
      </c>
      <c r="BT1114">
        <v>0</v>
      </c>
      <c r="BU1114">
        <v>0</v>
      </c>
      <c r="BV1114">
        <v>0</v>
      </c>
      <c r="BW1114">
        <v>0</v>
      </c>
      <c r="BX1114">
        <v>0</v>
      </c>
      <c r="BY1114">
        <v>0</v>
      </c>
      <c r="BZ1114">
        <v>0</v>
      </c>
      <c r="CA1114">
        <v>0</v>
      </c>
      <c r="CB1114">
        <v>0</v>
      </c>
      <c r="CC1114">
        <v>0</v>
      </c>
      <c r="CD1114">
        <v>0</v>
      </c>
      <c r="CE1114">
        <v>0</v>
      </c>
      <c r="CF1114">
        <v>0</v>
      </c>
      <c r="CG1114">
        <v>0</v>
      </c>
      <c r="CH1114">
        <v>0</v>
      </c>
      <c r="CI1114">
        <v>0</v>
      </c>
      <c r="CJ1114">
        <v>0</v>
      </c>
      <c r="CK1114">
        <v>0</v>
      </c>
      <c r="CL1114">
        <v>0</v>
      </c>
      <c r="CM1114">
        <v>0</v>
      </c>
      <c r="CN1114">
        <v>0</v>
      </c>
      <c r="CO1114">
        <v>0</v>
      </c>
      <c r="CP1114">
        <v>0</v>
      </c>
      <c r="CQ1114">
        <v>0</v>
      </c>
      <c r="CR1114">
        <v>0</v>
      </c>
      <c r="CS1114">
        <v>0</v>
      </c>
      <c r="CT1114">
        <v>0</v>
      </c>
      <c r="CU1114">
        <v>0</v>
      </c>
      <c r="CV1114">
        <v>0</v>
      </c>
      <c r="CW1114">
        <v>0</v>
      </c>
      <c r="CX1114">
        <v>0</v>
      </c>
      <c r="CY1114">
        <v>0</v>
      </c>
      <c r="CZ1114">
        <v>0</v>
      </c>
      <c r="DA1114">
        <v>0</v>
      </c>
      <c r="DB1114">
        <v>0</v>
      </c>
      <c r="DC1114">
        <v>0</v>
      </c>
      <c r="DD1114">
        <v>0</v>
      </c>
      <c r="DE1114">
        <v>0</v>
      </c>
      <c r="DF1114">
        <v>0</v>
      </c>
      <c r="DG1114">
        <v>0</v>
      </c>
      <c r="DH1114">
        <v>0</v>
      </c>
      <c r="DI1114">
        <v>0</v>
      </c>
      <c r="DJ1114">
        <v>0</v>
      </c>
      <c r="DK1114">
        <v>0</v>
      </c>
      <c r="DL1114">
        <v>0</v>
      </c>
      <c r="DM1114">
        <v>0</v>
      </c>
      <c r="DN1114">
        <v>0</v>
      </c>
      <c r="DO1114">
        <v>0</v>
      </c>
      <c r="DP1114">
        <v>0</v>
      </c>
      <c r="DQ1114">
        <v>0</v>
      </c>
    </row>
    <row r="1115" spans="1:121" x14ac:dyDescent="0.25">
      <c r="A1115" t="s">
        <v>3227</v>
      </c>
      <c r="B1115" t="s">
        <v>136</v>
      </c>
      <c r="C1115" t="s">
        <v>137</v>
      </c>
      <c r="D1115">
        <v>179</v>
      </c>
      <c r="E1115" t="s">
        <v>138</v>
      </c>
      <c r="F1115" t="s">
        <v>3226</v>
      </c>
      <c r="G1115" t="s">
        <v>3228</v>
      </c>
      <c r="H1115" t="s">
        <v>141</v>
      </c>
      <c r="I1115" t="s">
        <v>142</v>
      </c>
      <c r="J1115" s="66">
        <v>200019605578688</v>
      </c>
      <c r="K1115" t="s">
        <v>143</v>
      </c>
      <c r="L1115">
        <v>4</v>
      </c>
      <c r="M1115" s="65">
        <v>45663</v>
      </c>
      <c r="N1115" t="s">
        <v>200</v>
      </c>
      <c r="O1115" t="s">
        <v>201</v>
      </c>
      <c r="P1115" t="s">
        <v>200</v>
      </c>
      <c r="Q1115" t="s">
        <v>201</v>
      </c>
      <c r="R1115">
        <v>1</v>
      </c>
      <c r="S1115" t="s">
        <v>146</v>
      </c>
      <c r="T1115" t="s">
        <v>147</v>
      </c>
      <c r="U1115" t="s">
        <v>148</v>
      </c>
      <c r="V1115" t="s">
        <v>149</v>
      </c>
      <c r="W1115" t="s">
        <v>150</v>
      </c>
      <c r="X1115">
        <v>1693</v>
      </c>
      <c r="Y1115" t="s">
        <v>187</v>
      </c>
      <c r="Z1115" t="s">
        <v>152</v>
      </c>
      <c r="AA1115" t="s">
        <v>153</v>
      </c>
      <c r="AB1115" t="s">
        <v>154</v>
      </c>
      <c r="AC1115" t="s">
        <v>155</v>
      </c>
      <c r="AF1115" t="s">
        <v>188</v>
      </c>
      <c r="AG1115" t="s">
        <v>189</v>
      </c>
      <c r="AP1115" t="s">
        <v>158</v>
      </c>
      <c r="AQ1115" t="s">
        <v>159</v>
      </c>
      <c r="AR1115">
        <v>2025</v>
      </c>
      <c r="AS1115">
        <v>12</v>
      </c>
      <c r="AT1115" s="65">
        <v>45669</v>
      </c>
      <c r="AU1115" t="s">
        <v>160</v>
      </c>
      <c r="AV1115" t="s">
        <v>161</v>
      </c>
      <c r="AW1115" t="s">
        <v>162</v>
      </c>
      <c r="AX1115">
        <v>80000</v>
      </c>
      <c r="AY1115">
        <v>0</v>
      </c>
      <c r="AZ1115">
        <v>0</v>
      </c>
      <c r="BA1115">
        <v>0</v>
      </c>
      <c r="BB1115">
        <v>0</v>
      </c>
      <c r="BC1115">
        <v>0</v>
      </c>
      <c r="BD1115">
        <v>0</v>
      </c>
      <c r="BE1115">
        <v>0</v>
      </c>
      <c r="BF1115">
        <v>0</v>
      </c>
      <c r="BG1115">
        <v>0</v>
      </c>
      <c r="BH1115">
        <v>0</v>
      </c>
      <c r="BI1115">
        <v>0</v>
      </c>
      <c r="BJ1115">
        <v>2296</v>
      </c>
      <c r="BK1115">
        <v>7400.87</v>
      </c>
      <c r="BL1115">
        <v>2432</v>
      </c>
      <c r="BM1115">
        <v>0</v>
      </c>
      <c r="BN1115">
        <v>0</v>
      </c>
      <c r="BO1115">
        <v>0</v>
      </c>
      <c r="BP1115">
        <v>0</v>
      </c>
      <c r="BQ1115">
        <v>0</v>
      </c>
      <c r="BR1115">
        <v>0</v>
      </c>
      <c r="BS1115">
        <v>0</v>
      </c>
      <c r="BT1115">
        <v>0</v>
      </c>
      <c r="BU1115">
        <v>0</v>
      </c>
      <c r="BV1115">
        <v>0</v>
      </c>
      <c r="BW1115">
        <v>0</v>
      </c>
      <c r="BX1115">
        <v>0</v>
      </c>
      <c r="BY1115">
        <v>0</v>
      </c>
      <c r="BZ1115">
        <v>0</v>
      </c>
      <c r="CA1115">
        <v>0</v>
      </c>
      <c r="CB1115">
        <v>0</v>
      </c>
      <c r="CC1115">
        <v>0</v>
      </c>
      <c r="CD1115">
        <v>0</v>
      </c>
      <c r="CE1115">
        <v>0</v>
      </c>
      <c r="CF1115">
        <v>0</v>
      </c>
      <c r="CG1115">
        <v>0</v>
      </c>
      <c r="CH1115">
        <v>0</v>
      </c>
      <c r="CI1115">
        <v>0</v>
      </c>
      <c r="CJ1115">
        <v>0</v>
      </c>
      <c r="CK1115">
        <v>0</v>
      </c>
      <c r="CL1115">
        <v>0</v>
      </c>
      <c r="CM1115">
        <v>0</v>
      </c>
      <c r="CN1115">
        <v>0</v>
      </c>
      <c r="CO1115">
        <v>0</v>
      </c>
      <c r="CP1115">
        <v>0</v>
      </c>
      <c r="CQ1115">
        <v>0</v>
      </c>
      <c r="CR1115">
        <v>0</v>
      </c>
      <c r="CS1115">
        <v>0</v>
      </c>
      <c r="CT1115">
        <v>0</v>
      </c>
      <c r="CU1115">
        <v>0</v>
      </c>
      <c r="CV1115">
        <v>0</v>
      </c>
      <c r="CW1115">
        <v>0</v>
      </c>
      <c r="CX1115">
        <v>0</v>
      </c>
      <c r="CY1115">
        <v>0</v>
      </c>
      <c r="CZ1115">
        <v>0</v>
      </c>
      <c r="DA1115">
        <v>0</v>
      </c>
      <c r="DB1115">
        <v>0</v>
      </c>
      <c r="DC1115">
        <v>0</v>
      </c>
      <c r="DD1115">
        <v>0</v>
      </c>
      <c r="DE1115">
        <v>0</v>
      </c>
      <c r="DF1115">
        <v>0</v>
      </c>
      <c r="DG1115">
        <v>0</v>
      </c>
      <c r="DH1115">
        <v>0</v>
      </c>
      <c r="DI1115">
        <v>0</v>
      </c>
      <c r="DJ1115">
        <v>0</v>
      </c>
      <c r="DK1115">
        <v>0</v>
      </c>
      <c r="DL1115">
        <v>0</v>
      </c>
      <c r="DM1115">
        <v>0</v>
      </c>
      <c r="DN1115">
        <v>0</v>
      </c>
      <c r="DO1115">
        <v>0</v>
      </c>
      <c r="DP1115">
        <v>0</v>
      </c>
      <c r="DQ1115">
        <v>0</v>
      </c>
    </row>
    <row r="1116" spans="1:121" x14ac:dyDescent="0.25">
      <c r="A1116" t="s">
        <v>3230</v>
      </c>
      <c r="B1116" t="s">
        <v>136</v>
      </c>
      <c r="C1116" t="s">
        <v>137</v>
      </c>
      <c r="D1116">
        <v>18</v>
      </c>
      <c r="E1116" t="s">
        <v>138</v>
      </c>
      <c r="F1116" t="s">
        <v>3229</v>
      </c>
      <c r="G1116" t="s">
        <v>3231</v>
      </c>
      <c r="H1116" t="s">
        <v>141</v>
      </c>
      <c r="I1116" t="s">
        <v>142</v>
      </c>
      <c r="J1116" s="66">
        <v>9606760274</v>
      </c>
      <c r="K1116" t="s">
        <v>143</v>
      </c>
      <c r="L1116">
        <v>1</v>
      </c>
      <c r="M1116" s="65">
        <v>45669</v>
      </c>
      <c r="N1116" t="s">
        <v>1187</v>
      </c>
      <c r="O1116" t="s">
        <v>1188</v>
      </c>
      <c r="P1116" t="s">
        <v>1187</v>
      </c>
      <c r="Q1116" t="s">
        <v>1188</v>
      </c>
      <c r="R1116">
        <v>7</v>
      </c>
      <c r="S1116" t="s">
        <v>1189</v>
      </c>
      <c r="T1116" t="s">
        <v>147</v>
      </c>
      <c r="U1116" t="s">
        <v>148</v>
      </c>
      <c r="V1116" t="s">
        <v>149</v>
      </c>
      <c r="W1116" t="s">
        <v>150</v>
      </c>
      <c r="X1116">
        <v>3018</v>
      </c>
      <c r="Y1116" t="s">
        <v>3232</v>
      </c>
      <c r="AB1116" t="s">
        <v>154</v>
      </c>
      <c r="AC1116" t="s">
        <v>155</v>
      </c>
      <c r="AP1116" t="s">
        <v>158</v>
      </c>
      <c r="AQ1116" t="s">
        <v>159</v>
      </c>
      <c r="AR1116">
        <v>2025</v>
      </c>
      <c r="AS1116">
        <v>12</v>
      </c>
      <c r="AT1116" s="65">
        <v>45669</v>
      </c>
      <c r="AU1116" t="s">
        <v>160</v>
      </c>
      <c r="AV1116" t="s">
        <v>161</v>
      </c>
      <c r="AW1116" t="s">
        <v>1190</v>
      </c>
      <c r="AX1116">
        <v>25000</v>
      </c>
      <c r="AY1116">
        <v>0</v>
      </c>
      <c r="AZ1116">
        <v>0</v>
      </c>
      <c r="BA1116">
        <v>0</v>
      </c>
      <c r="BB1116">
        <v>0</v>
      </c>
      <c r="BC1116">
        <v>0</v>
      </c>
      <c r="BD1116">
        <v>0</v>
      </c>
      <c r="BE1116">
        <v>0</v>
      </c>
      <c r="BF1116">
        <v>0</v>
      </c>
      <c r="BG1116">
        <v>0</v>
      </c>
      <c r="BH1116">
        <v>0</v>
      </c>
      <c r="BI1116">
        <v>0</v>
      </c>
      <c r="BJ1116">
        <v>0</v>
      </c>
      <c r="BK1116">
        <v>0</v>
      </c>
      <c r="BL1116">
        <v>0</v>
      </c>
      <c r="BM1116">
        <v>0</v>
      </c>
      <c r="BN1116">
        <v>0</v>
      </c>
      <c r="BO1116">
        <v>0</v>
      </c>
      <c r="BP1116">
        <v>0</v>
      </c>
      <c r="BQ1116">
        <v>0</v>
      </c>
      <c r="BR1116">
        <v>0</v>
      </c>
      <c r="BS1116">
        <v>0</v>
      </c>
      <c r="BT1116">
        <v>0</v>
      </c>
      <c r="BU1116">
        <v>0</v>
      </c>
      <c r="BV1116">
        <v>0</v>
      </c>
      <c r="BW1116">
        <v>0</v>
      </c>
      <c r="BX1116">
        <v>0</v>
      </c>
      <c r="BY1116">
        <v>0</v>
      </c>
      <c r="BZ1116">
        <v>0</v>
      </c>
      <c r="CA1116">
        <v>0</v>
      </c>
      <c r="CB1116">
        <v>0</v>
      </c>
      <c r="CC1116">
        <v>0</v>
      </c>
      <c r="CD1116">
        <v>0</v>
      </c>
      <c r="CE1116">
        <v>0</v>
      </c>
      <c r="CF1116">
        <v>0</v>
      </c>
      <c r="CG1116">
        <v>0</v>
      </c>
      <c r="CH1116">
        <v>0</v>
      </c>
      <c r="CI1116">
        <v>0</v>
      </c>
      <c r="CJ1116">
        <v>0</v>
      </c>
      <c r="CK1116">
        <v>0</v>
      </c>
      <c r="CL1116">
        <v>0</v>
      </c>
      <c r="CM1116">
        <v>0</v>
      </c>
      <c r="CN1116">
        <v>0</v>
      </c>
      <c r="CO1116">
        <v>0</v>
      </c>
      <c r="CP1116">
        <v>0</v>
      </c>
      <c r="CQ1116">
        <v>0</v>
      </c>
      <c r="CR1116">
        <v>0</v>
      </c>
      <c r="CS1116">
        <v>0</v>
      </c>
      <c r="CT1116">
        <v>0</v>
      </c>
      <c r="CU1116">
        <v>0</v>
      </c>
      <c r="CV1116">
        <v>0</v>
      </c>
      <c r="CW1116">
        <v>0</v>
      </c>
      <c r="CX1116">
        <v>0</v>
      </c>
      <c r="CY1116">
        <v>0</v>
      </c>
      <c r="CZ1116">
        <v>0</v>
      </c>
      <c r="DA1116">
        <v>0</v>
      </c>
      <c r="DB1116">
        <v>0</v>
      </c>
      <c r="DC1116">
        <v>0</v>
      </c>
      <c r="DD1116">
        <v>0</v>
      </c>
      <c r="DE1116">
        <v>0</v>
      </c>
      <c r="DF1116">
        <v>0</v>
      </c>
      <c r="DG1116">
        <v>0</v>
      </c>
      <c r="DH1116">
        <v>0</v>
      </c>
      <c r="DI1116">
        <v>0</v>
      </c>
      <c r="DJ1116">
        <v>0</v>
      </c>
      <c r="DK1116">
        <v>0</v>
      </c>
      <c r="DL1116">
        <v>0</v>
      </c>
      <c r="DM1116">
        <v>0</v>
      </c>
      <c r="DN1116">
        <v>0</v>
      </c>
      <c r="DO1116">
        <v>0</v>
      </c>
      <c r="DP1116">
        <v>0</v>
      </c>
      <c r="DQ1116">
        <v>0</v>
      </c>
    </row>
    <row r="1117" spans="1:121" x14ac:dyDescent="0.25">
      <c r="A1117" t="s">
        <v>3234</v>
      </c>
      <c r="B1117" t="s">
        <v>136</v>
      </c>
      <c r="C1117" t="s">
        <v>137</v>
      </c>
      <c r="D1117">
        <v>4</v>
      </c>
      <c r="E1117" t="s">
        <v>138</v>
      </c>
      <c r="F1117" t="s">
        <v>3233</v>
      </c>
      <c r="G1117" t="s">
        <v>3235</v>
      </c>
      <c r="H1117" t="s">
        <v>141</v>
      </c>
      <c r="I1117" t="s">
        <v>142</v>
      </c>
      <c r="J1117" s="66">
        <v>200013300250449</v>
      </c>
      <c r="K1117" t="s">
        <v>143</v>
      </c>
      <c r="L1117">
        <v>4</v>
      </c>
      <c r="M1117" s="65">
        <v>45663</v>
      </c>
      <c r="N1117" t="s">
        <v>231</v>
      </c>
      <c r="O1117" t="s">
        <v>232</v>
      </c>
      <c r="P1117" t="s">
        <v>231</v>
      </c>
      <c r="Q1117" t="s">
        <v>232</v>
      </c>
      <c r="R1117">
        <v>1</v>
      </c>
      <c r="S1117" t="s">
        <v>146</v>
      </c>
      <c r="T1117" t="s">
        <v>147</v>
      </c>
      <c r="U1117" t="s">
        <v>148</v>
      </c>
      <c r="V1117" t="s">
        <v>149</v>
      </c>
      <c r="W1117" t="s">
        <v>150</v>
      </c>
      <c r="X1117">
        <v>1700</v>
      </c>
      <c r="Y1117" t="s">
        <v>1254</v>
      </c>
      <c r="Z1117" t="s">
        <v>152</v>
      </c>
      <c r="AA1117" t="s">
        <v>153</v>
      </c>
      <c r="AB1117" t="s">
        <v>154</v>
      </c>
      <c r="AC1117" t="s">
        <v>155</v>
      </c>
      <c r="AF1117" t="s">
        <v>156</v>
      </c>
      <c r="AG1117" t="s">
        <v>157</v>
      </c>
      <c r="AP1117" t="s">
        <v>158</v>
      </c>
      <c r="AQ1117" t="s">
        <v>159</v>
      </c>
      <c r="AR1117">
        <v>2025</v>
      </c>
      <c r="AS1117">
        <v>12</v>
      </c>
      <c r="AT1117" s="65">
        <v>45669</v>
      </c>
      <c r="AU1117" t="s">
        <v>160</v>
      </c>
      <c r="AV1117" t="s">
        <v>161</v>
      </c>
      <c r="AW1117" t="s">
        <v>162</v>
      </c>
      <c r="AX1117">
        <v>27494.78</v>
      </c>
      <c r="AY1117">
        <v>0</v>
      </c>
      <c r="AZ1117">
        <v>0</v>
      </c>
      <c r="BA1117">
        <v>0</v>
      </c>
      <c r="BB1117">
        <v>0</v>
      </c>
      <c r="BC1117">
        <v>0</v>
      </c>
      <c r="BD1117">
        <v>0</v>
      </c>
      <c r="BE1117">
        <v>0</v>
      </c>
      <c r="BF1117">
        <v>0</v>
      </c>
      <c r="BG1117">
        <v>0</v>
      </c>
      <c r="BH1117">
        <v>0</v>
      </c>
      <c r="BI1117">
        <v>0</v>
      </c>
      <c r="BJ1117">
        <v>789.1</v>
      </c>
      <c r="BK1117">
        <v>0</v>
      </c>
      <c r="BL1117">
        <v>835.84</v>
      </c>
      <c r="BM1117">
        <v>0</v>
      </c>
      <c r="BN1117">
        <v>0</v>
      </c>
      <c r="BO1117">
        <v>0</v>
      </c>
      <c r="BP1117">
        <v>0</v>
      </c>
      <c r="BQ1117">
        <v>0</v>
      </c>
      <c r="BR1117">
        <v>0</v>
      </c>
      <c r="BS1117">
        <v>0</v>
      </c>
      <c r="BT1117">
        <v>0</v>
      </c>
      <c r="BU1117">
        <v>0</v>
      </c>
      <c r="BV1117">
        <v>0</v>
      </c>
      <c r="BW1117">
        <v>0</v>
      </c>
      <c r="BX1117">
        <v>0</v>
      </c>
      <c r="BY1117">
        <v>0</v>
      </c>
      <c r="BZ1117">
        <v>14412.39</v>
      </c>
      <c r="CA1117">
        <v>0</v>
      </c>
      <c r="CB1117">
        <v>0</v>
      </c>
      <c r="CC1117">
        <v>0</v>
      </c>
      <c r="CD1117">
        <v>0</v>
      </c>
      <c r="CE1117">
        <v>0</v>
      </c>
      <c r="CF1117">
        <v>0</v>
      </c>
      <c r="CG1117">
        <v>0</v>
      </c>
      <c r="CH1117">
        <v>0</v>
      </c>
      <c r="CI1117">
        <v>0</v>
      </c>
      <c r="CJ1117">
        <v>0</v>
      </c>
      <c r="CK1117">
        <v>0</v>
      </c>
      <c r="CL1117">
        <v>0</v>
      </c>
      <c r="CM1117">
        <v>0</v>
      </c>
      <c r="CN1117">
        <v>0</v>
      </c>
      <c r="CO1117">
        <v>0</v>
      </c>
      <c r="CP1117">
        <v>0</v>
      </c>
      <c r="CQ1117">
        <v>0</v>
      </c>
      <c r="CR1117">
        <v>0</v>
      </c>
      <c r="CS1117">
        <v>0</v>
      </c>
      <c r="CT1117">
        <v>0</v>
      </c>
      <c r="CU1117">
        <v>0</v>
      </c>
      <c r="CV1117">
        <v>0</v>
      </c>
      <c r="CW1117">
        <v>0</v>
      </c>
      <c r="CX1117">
        <v>0</v>
      </c>
      <c r="CY1117">
        <v>0</v>
      </c>
      <c r="CZ1117">
        <v>0</v>
      </c>
      <c r="DA1117">
        <v>0</v>
      </c>
      <c r="DB1117">
        <v>0</v>
      </c>
      <c r="DC1117">
        <v>0</v>
      </c>
      <c r="DD1117">
        <v>0</v>
      </c>
      <c r="DE1117">
        <v>0</v>
      </c>
      <c r="DF1117">
        <v>0</v>
      </c>
      <c r="DG1117">
        <v>0</v>
      </c>
      <c r="DH1117">
        <v>0</v>
      </c>
      <c r="DI1117">
        <v>0</v>
      </c>
      <c r="DJ1117">
        <v>0</v>
      </c>
      <c r="DK1117">
        <v>0</v>
      </c>
      <c r="DL1117">
        <v>0</v>
      </c>
      <c r="DM1117">
        <v>0</v>
      </c>
      <c r="DN1117">
        <v>0</v>
      </c>
      <c r="DO1117">
        <v>0</v>
      </c>
      <c r="DP1117">
        <v>0</v>
      </c>
      <c r="DQ1117">
        <v>0</v>
      </c>
    </row>
    <row r="1118" spans="1:121" x14ac:dyDescent="0.25">
      <c r="A1118" t="s">
        <v>3237</v>
      </c>
      <c r="B1118" t="s">
        <v>136</v>
      </c>
      <c r="C1118" t="s">
        <v>137</v>
      </c>
      <c r="D1118">
        <v>12</v>
      </c>
      <c r="E1118" t="s">
        <v>138</v>
      </c>
      <c r="F1118" t="s">
        <v>3236</v>
      </c>
      <c r="G1118" t="s">
        <v>3238</v>
      </c>
      <c r="H1118" t="s">
        <v>166</v>
      </c>
      <c r="I1118" t="s">
        <v>142</v>
      </c>
      <c r="J1118" s="66">
        <v>9601620301</v>
      </c>
      <c r="K1118" t="s">
        <v>143</v>
      </c>
      <c r="L1118">
        <v>1</v>
      </c>
      <c r="M1118" s="65">
        <v>45662</v>
      </c>
      <c r="N1118" t="s">
        <v>324</v>
      </c>
      <c r="O1118" t="s">
        <v>325</v>
      </c>
      <c r="P1118" t="s">
        <v>324</v>
      </c>
      <c r="Q1118" t="s">
        <v>325</v>
      </c>
      <c r="R1118">
        <v>34</v>
      </c>
      <c r="S1118" t="s">
        <v>169</v>
      </c>
      <c r="T1118" t="s">
        <v>147</v>
      </c>
      <c r="U1118" t="s">
        <v>148</v>
      </c>
      <c r="V1118" t="s">
        <v>149</v>
      </c>
      <c r="W1118" t="s">
        <v>150</v>
      </c>
      <c r="X1118">
        <v>3750</v>
      </c>
      <c r="Y1118" t="s">
        <v>3239</v>
      </c>
      <c r="Z1118" t="s">
        <v>152</v>
      </c>
      <c r="AA1118" t="s">
        <v>153</v>
      </c>
      <c r="AB1118" t="s">
        <v>154</v>
      </c>
      <c r="AC1118" t="s">
        <v>155</v>
      </c>
      <c r="AF1118" t="s">
        <v>188</v>
      </c>
      <c r="AG1118" t="s">
        <v>189</v>
      </c>
      <c r="AP1118" t="s">
        <v>158</v>
      </c>
      <c r="AQ1118" t="s">
        <v>159</v>
      </c>
      <c r="AR1118">
        <v>2025</v>
      </c>
      <c r="AS1118">
        <v>12</v>
      </c>
      <c r="AT1118" s="65">
        <v>45669</v>
      </c>
      <c r="AU1118" t="s">
        <v>160</v>
      </c>
      <c r="AV1118" t="s">
        <v>161</v>
      </c>
      <c r="AW1118" t="s">
        <v>171</v>
      </c>
      <c r="AX1118">
        <v>0</v>
      </c>
      <c r="AY1118">
        <v>0</v>
      </c>
      <c r="AZ1118">
        <v>0</v>
      </c>
      <c r="BA1118">
        <v>0</v>
      </c>
      <c r="BB1118">
        <v>0</v>
      </c>
      <c r="BC1118">
        <v>0</v>
      </c>
      <c r="BD1118">
        <v>0</v>
      </c>
      <c r="BE1118">
        <v>0</v>
      </c>
      <c r="BF1118">
        <v>0</v>
      </c>
      <c r="BG1118">
        <v>0</v>
      </c>
      <c r="BH1118">
        <v>0</v>
      </c>
      <c r="BI1118">
        <v>0</v>
      </c>
      <c r="BJ1118">
        <v>2296</v>
      </c>
      <c r="BK1118">
        <v>7400.87</v>
      </c>
      <c r="BL1118">
        <v>2432</v>
      </c>
      <c r="BM1118">
        <v>0</v>
      </c>
      <c r="BN1118">
        <v>0</v>
      </c>
      <c r="BO1118">
        <v>0</v>
      </c>
      <c r="BP1118">
        <v>0</v>
      </c>
      <c r="BQ1118">
        <v>0</v>
      </c>
      <c r="BR1118">
        <v>0</v>
      </c>
      <c r="BS1118">
        <v>0</v>
      </c>
      <c r="BT1118">
        <v>0</v>
      </c>
      <c r="BU1118">
        <v>0</v>
      </c>
      <c r="BV1118">
        <v>0</v>
      </c>
      <c r="BW1118">
        <v>0</v>
      </c>
      <c r="BX1118">
        <v>0</v>
      </c>
      <c r="BY1118">
        <v>0</v>
      </c>
      <c r="BZ1118">
        <v>0</v>
      </c>
      <c r="CA1118">
        <v>0</v>
      </c>
      <c r="CB1118">
        <v>0</v>
      </c>
      <c r="CC1118">
        <v>0</v>
      </c>
      <c r="CD1118">
        <v>0</v>
      </c>
      <c r="CE1118">
        <v>0</v>
      </c>
      <c r="CF1118">
        <v>0</v>
      </c>
      <c r="CG1118">
        <v>0</v>
      </c>
      <c r="CH1118">
        <v>0</v>
      </c>
      <c r="CI1118">
        <v>0</v>
      </c>
      <c r="CJ1118">
        <v>0</v>
      </c>
      <c r="CK1118">
        <v>0</v>
      </c>
      <c r="CL1118">
        <v>0</v>
      </c>
      <c r="CM1118">
        <v>0</v>
      </c>
      <c r="CN1118">
        <v>0</v>
      </c>
      <c r="CO1118">
        <v>0</v>
      </c>
      <c r="CP1118">
        <v>0</v>
      </c>
      <c r="CQ1118">
        <v>0</v>
      </c>
      <c r="CR1118">
        <v>0</v>
      </c>
      <c r="CS1118">
        <v>0</v>
      </c>
      <c r="CT1118">
        <v>0</v>
      </c>
      <c r="CU1118">
        <v>0</v>
      </c>
      <c r="CV1118">
        <v>0</v>
      </c>
      <c r="CW1118">
        <v>0</v>
      </c>
      <c r="CX1118">
        <v>0</v>
      </c>
      <c r="CY1118">
        <v>0</v>
      </c>
      <c r="CZ1118">
        <v>0</v>
      </c>
      <c r="DA1118">
        <v>0</v>
      </c>
      <c r="DB1118">
        <v>0</v>
      </c>
      <c r="DC1118">
        <v>0</v>
      </c>
      <c r="DD1118">
        <v>0</v>
      </c>
      <c r="DE1118">
        <v>0</v>
      </c>
      <c r="DF1118">
        <v>0</v>
      </c>
      <c r="DG1118">
        <v>0</v>
      </c>
      <c r="DH1118">
        <v>0</v>
      </c>
      <c r="DI1118">
        <v>0</v>
      </c>
      <c r="DJ1118">
        <v>0</v>
      </c>
      <c r="DK1118">
        <v>0</v>
      </c>
      <c r="DL1118">
        <v>0</v>
      </c>
      <c r="DM1118">
        <v>0</v>
      </c>
      <c r="DN1118">
        <v>0</v>
      </c>
      <c r="DO1118">
        <v>0</v>
      </c>
      <c r="DP1118">
        <v>0</v>
      </c>
      <c r="DQ1118">
        <v>0</v>
      </c>
    </row>
    <row r="1119" spans="1:121" x14ac:dyDescent="0.25">
      <c r="A1119" t="s">
        <v>3241</v>
      </c>
      <c r="B1119" t="s">
        <v>136</v>
      </c>
      <c r="C1119" t="s">
        <v>137</v>
      </c>
      <c r="D1119">
        <v>32</v>
      </c>
      <c r="E1119" t="s">
        <v>138</v>
      </c>
      <c r="F1119" t="s">
        <v>3240</v>
      </c>
      <c r="G1119" s="65">
        <v>34587</v>
      </c>
      <c r="H1119" t="s">
        <v>141</v>
      </c>
      <c r="I1119" t="s">
        <v>142</v>
      </c>
      <c r="J1119" s="66">
        <v>9607935205</v>
      </c>
      <c r="K1119" t="s">
        <v>143</v>
      </c>
      <c r="L1119">
        <v>1</v>
      </c>
      <c r="M1119" s="65">
        <v>45669</v>
      </c>
      <c r="N1119" t="s">
        <v>299</v>
      </c>
      <c r="O1119" t="s">
        <v>300</v>
      </c>
      <c r="P1119" t="s">
        <v>299</v>
      </c>
      <c r="Q1119" t="s">
        <v>300</v>
      </c>
      <c r="R1119">
        <v>1</v>
      </c>
      <c r="S1119" t="s">
        <v>146</v>
      </c>
      <c r="T1119" t="s">
        <v>147</v>
      </c>
      <c r="U1119" t="s">
        <v>148</v>
      </c>
      <c r="V1119" t="s">
        <v>149</v>
      </c>
      <c r="W1119" t="s">
        <v>150</v>
      </c>
      <c r="X1119">
        <v>3389</v>
      </c>
      <c r="Y1119" t="s">
        <v>277</v>
      </c>
      <c r="Z1119" t="s">
        <v>193</v>
      </c>
      <c r="AA1119" t="s">
        <v>194</v>
      </c>
      <c r="AB1119" t="s">
        <v>154</v>
      </c>
      <c r="AC1119" t="s">
        <v>155</v>
      </c>
      <c r="AF1119" t="s">
        <v>156</v>
      </c>
      <c r="AG1119" t="s">
        <v>157</v>
      </c>
      <c r="AP1119" t="s">
        <v>158</v>
      </c>
      <c r="AQ1119" t="s">
        <v>159</v>
      </c>
      <c r="AR1119">
        <v>2025</v>
      </c>
      <c r="AS1119">
        <v>12</v>
      </c>
      <c r="AT1119" s="65">
        <v>45669</v>
      </c>
      <c r="AU1119" t="s">
        <v>160</v>
      </c>
      <c r="AV1119" t="s">
        <v>161</v>
      </c>
      <c r="AW1119" t="s">
        <v>162</v>
      </c>
      <c r="AX1119">
        <v>30000</v>
      </c>
      <c r="AY1119">
        <v>0</v>
      </c>
      <c r="AZ1119">
        <v>0</v>
      </c>
      <c r="BA1119">
        <v>0</v>
      </c>
      <c r="BB1119">
        <v>0</v>
      </c>
      <c r="BC1119">
        <v>0</v>
      </c>
      <c r="BD1119">
        <v>0</v>
      </c>
      <c r="BE1119">
        <v>0</v>
      </c>
      <c r="BF1119">
        <v>0</v>
      </c>
      <c r="BG1119">
        <v>0</v>
      </c>
      <c r="BH1119">
        <v>0</v>
      </c>
      <c r="BI1119">
        <v>0</v>
      </c>
      <c r="BJ1119">
        <v>861</v>
      </c>
      <c r="BK1119">
        <v>0</v>
      </c>
      <c r="BL1119">
        <v>912</v>
      </c>
      <c r="BM1119">
        <v>0</v>
      </c>
      <c r="BN1119">
        <v>0</v>
      </c>
      <c r="BO1119">
        <v>0</v>
      </c>
      <c r="BP1119">
        <v>0</v>
      </c>
      <c r="BQ1119">
        <v>0</v>
      </c>
      <c r="BR1119">
        <v>0</v>
      </c>
      <c r="BS1119">
        <v>0</v>
      </c>
      <c r="BT1119">
        <v>0</v>
      </c>
      <c r="BU1119">
        <v>0</v>
      </c>
      <c r="BV1119">
        <v>0</v>
      </c>
      <c r="BW1119">
        <v>0</v>
      </c>
      <c r="BX1119">
        <v>0</v>
      </c>
      <c r="BY1119">
        <v>0</v>
      </c>
      <c r="BZ1119">
        <v>0</v>
      </c>
      <c r="CA1119">
        <v>0</v>
      </c>
      <c r="CB1119">
        <v>0</v>
      </c>
      <c r="CC1119">
        <v>0</v>
      </c>
      <c r="CD1119">
        <v>0</v>
      </c>
      <c r="CE1119">
        <v>0</v>
      </c>
      <c r="CF1119">
        <v>0</v>
      </c>
      <c r="CG1119">
        <v>0</v>
      </c>
      <c r="CH1119">
        <v>0</v>
      </c>
      <c r="CI1119">
        <v>0</v>
      </c>
      <c r="CJ1119">
        <v>0</v>
      </c>
      <c r="CK1119">
        <v>0</v>
      </c>
      <c r="CL1119">
        <v>0</v>
      </c>
      <c r="CM1119">
        <v>0</v>
      </c>
      <c r="CN1119">
        <v>0</v>
      </c>
      <c r="CO1119">
        <v>0</v>
      </c>
      <c r="CP1119">
        <v>0</v>
      </c>
      <c r="CQ1119">
        <v>0</v>
      </c>
      <c r="CR1119">
        <v>0</v>
      </c>
      <c r="CS1119">
        <v>0</v>
      </c>
      <c r="CT1119">
        <v>0</v>
      </c>
      <c r="CU1119">
        <v>0</v>
      </c>
      <c r="CV1119">
        <v>0</v>
      </c>
      <c r="CW1119">
        <v>0</v>
      </c>
      <c r="CX1119">
        <v>0</v>
      </c>
      <c r="CY1119">
        <v>0</v>
      </c>
      <c r="CZ1119">
        <v>0</v>
      </c>
      <c r="DA1119">
        <v>0</v>
      </c>
      <c r="DB1119">
        <v>0</v>
      </c>
      <c r="DC1119">
        <v>0</v>
      </c>
      <c r="DD1119">
        <v>0</v>
      </c>
      <c r="DE1119">
        <v>0</v>
      </c>
      <c r="DF1119">
        <v>0</v>
      </c>
      <c r="DG1119">
        <v>0</v>
      </c>
      <c r="DH1119">
        <v>0</v>
      </c>
      <c r="DI1119">
        <v>0</v>
      </c>
      <c r="DJ1119">
        <v>0</v>
      </c>
      <c r="DK1119">
        <v>0</v>
      </c>
      <c r="DL1119">
        <v>0</v>
      </c>
      <c r="DM1119">
        <v>0</v>
      </c>
      <c r="DN1119">
        <v>0</v>
      </c>
      <c r="DO1119">
        <v>0</v>
      </c>
      <c r="DP1119">
        <v>0</v>
      </c>
      <c r="DQ1119">
        <v>0</v>
      </c>
    </row>
    <row r="1120" spans="1:121" x14ac:dyDescent="0.25">
      <c r="A1120" t="s">
        <v>3243</v>
      </c>
      <c r="B1120" t="s">
        <v>136</v>
      </c>
      <c r="C1120" t="s">
        <v>137</v>
      </c>
      <c r="D1120">
        <v>78</v>
      </c>
      <c r="E1120" t="s">
        <v>138</v>
      </c>
      <c r="F1120" t="s">
        <v>3242</v>
      </c>
      <c r="G1120" t="s">
        <v>3244</v>
      </c>
      <c r="H1120" t="s">
        <v>166</v>
      </c>
      <c r="I1120" t="s">
        <v>142</v>
      </c>
      <c r="J1120" s="66">
        <v>9605491821</v>
      </c>
      <c r="K1120" t="s">
        <v>143</v>
      </c>
      <c r="L1120">
        <v>3</v>
      </c>
      <c r="M1120" s="65">
        <v>45663</v>
      </c>
      <c r="N1120" t="s">
        <v>403</v>
      </c>
      <c r="O1120" t="s">
        <v>404</v>
      </c>
      <c r="P1120" t="s">
        <v>403</v>
      </c>
      <c r="Q1120" t="s">
        <v>404</v>
      </c>
      <c r="R1120">
        <v>34</v>
      </c>
      <c r="S1120" t="s">
        <v>169</v>
      </c>
      <c r="T1120" t="s">
        <v>147</v>
      </c>
      <c r="U1120" t="s">
        <v>148</v>
      </c>
      <c r="V1120" t="s">
        <v>149</v>
      </c>
      <c r="W1120" t="s">
        <v>150</v>
      </c>
      <c r="X1120">
        <v>1390</v>
      </c>
      <c r="Y1120" t="s">
        <v>301</v>
      </c>
      <c r="AB1120" t="s">
        <v>154</v>
      </c>
      <c r="AC1120" t="s">
        <v>155</v>
      </c>
      <c r="AP1120" t="s">
        <v>158</v>
      </c>
      <c r="AQ1120" t="s">
        <v>159</v>
      </c>
      <c r="AR1120">
        <v>2025</v>
      </c>
      <c r="AS1120">
        <v>12</v>
      </c>
      <c r="AT1120" s="65">
        <v>45669</v>
      </c>
      <c r="AU1120" t="s">
        <v>160</v>
      </c>
      <c r="AV1120" t="s">
        <v>161</v>
      </c>
      <c r="AW1120" t="s">
        <v>171</v>
      </c>
      <c r="AX1120">
        <v>0</v>
      </c>
      <c r="AY1120">
        <v>0</v>
      </c>
      <c r="AZ1120">
        <v>0</v>
      </c>
      <c r="BA1120">
        <v>0</v>
      </c>
      <c r="BB1120">
        <v>0</v>
      </c>
      <c r="BC1120">
        <v>0</v>
      </c>
      <c r="BD1120">
        <v>0</v>
      </c>
      <c r="BE1120">
        <v>0</v>
      </c>
      <c r="BF1120">
        <v>0</v>
      </c>
      <c r="BG1120">
        <v>0</v>
      </c>
      <c r="BH1120">
        <v>0</v>
      </c>
      <c r="BI1120">
        <v>0</v>
      </c>
      <c r="BJ1120">
        <v>3444</v>
      </c>
      <c r="BK1120">
        <v>16809.87</v>
      </c>
      <c r="BL1120">
        <v>3648</v>
      </c>
      <c r="BM1120">
        <v>0</v>
      </c>
      <c r="BN1120">
        <v>0</v>
      </c>
      <c r="BO1120">
        <v>0</v>
      </c>
      <c r="BP1120">
        <v>0</v>
      </c>
      <c r="BQ1120">
        <v>0</v>
      </c>
      <c r="BR1120">
        <v>0</v>
      </c>
      <c r="BS1120">
        <v>0</v>
      </c>
      <c r="BT1120">
        <v>0</v>
      </c>
      <c r="BU1120">
        <v>0</v>
      </c>
      <c r="BV1120">
        <v>0</v>
      </c>
      <c r="BW1120">
        <v>0</v>
      </c>
      <c r="BX1120">
        <v>0</v>
      </c>
      <c r="BY1120">
        <v>0</v>
      </c>
      <c r="BZ1120">
        <v>0</v>
      </c>
      <c r="CA1120">
        <v>0</v>
      </c>
      <c r="CB1120">
        <v>0</v>
      </c>
      <c r="CC1120">
        <v>0</v>
      </c>
      <c r="CD1120">
        <v>0</v>
      </c>
      <c r="CE1120">
        <v>0</v>
      </c>
      <c r="CF1120">
        <v>0</v>
      </c>
      <c r="CG1120">
        <v>0</v>
      </c>
      <c r="CH1120">
        <v>0</v>
      </c>
      <c r="CI1120">
        <v>0</v>
      </c>
      <c r="CJ1120">
        <v>0</v>
      </c>
      <c r="CK1120">
        <v>0</v>
      </c>
      <c r="CL1120">
        <v>0</v>
      </c>
      <c r="CM1120">
        <v>0</v>
      </c>
      <c r="CN1120">
        <v>0</v>
      </c>
      <c r="CO1120">
        <v>0</v>
      </c>
      <c r="CP1120">
        <v>0</v>
      </c>
      <c r="CQ1120">
        <v>0</v>
      </c>
      <c r="CR1120">
        <v>0</v>
      </c>
      <c r="CS1120">
        <v>0</v>
      </c>
      <c r="CT1120">
        <v>0</v>
      </c>
      <c r="CU1120">
        <v>0</v>
      </c>
      <c r="CV1120">
        <v>0</v>
      </c>
      <c r="CW1120">
        <v>0</v>
      </c>
      <c r="CX1120">
        <v>0</v>
      </c>
      <c r="CY1120">
        <v>0</v>
      </c>
      <c r="CZ1120">
        <v>0</v>
      </c>
      <c r="DA1120">
        <v>0</v>
      </c>
      <c r="DB1120">
        <v>0</v>
      </c>
      <c r="DC1120">
        <v>0</v>
      </c>
      <c r="DD1120">
        <v>0</v>
      </c>
      <c r="DE1120">
        <v>0</v>
      </c>
      <c r="DF1120">
        <v>0</v>
      </c>
      <c r="DG1120">
        <v>0</v>
      </c>
      <c r="DH1120">
        <v>0</v>
      </c>
      <c r="DI1120">
        <v>0</v>
      </c>
      <c r="DJ1120">
        <v>0</v>
      </c>
      <c r="DK1120">
        <v>0</v>
      </c>
      <c r="DL1120">
        <v>0</v>
      </c>
      <c r="DM1120">
        <v>0</v>
      </c>
      <c r="DN1120">
        <v>0</v>
      </c>
      <c r="DO1120">
        <v>0</v>
      </c>
      <c r="DP1120">
        <v>0</v>
      </c>
      <c r="DQ1120">
        <v>0</v>
      </c>
    </row>
    <row r="1121" spans="1:121" x14ac:dyDescent="0.25">
      <c r="A1121" t="s">
        <v>3246</v>
      </c>
      <c r="B1121" t="s">
        <v>136</v>
      </c>
      <c r="C1121" t="s">
        <v>137</v>
      </c>
      <c r="D1121">
        <v>60</v>
      </c>
      <c r="E1121" t="s">
        <v>138</v>
      </c>
      <c r="F1121" t="s">
        <v>3245</v>
      </c>
      <c r="G1121" t="s">
        <v>3247</v>
      </c>
      <c r="H1121" t="s">
        <v>166</v>
      </c>
      <c r="I1121" t="s">
        <v>142</v>
      </c>
      <c r="J1121" s="66">
        <v>200019605578556</v>
      </c>
      <c r="K1121" t="s">
        <v>143</v>
      </c>
      <c r="L1121">
        <v>5</v>
      </c>
      <c r="M1121" s="65">
        <v>45663</v>
      </c>
      <c r="N1121" t="s">
        <v>185</v>
      </c>
      <c r="O1121" t="s">
        <v>186</v>
      </c>
      <c r="P1121" t="s">
        <v>185</v>
      </c>
      <c r="Q1121" t="s">
        <v>186</v>
      </c>
      <c r="R1121">
        <v>1</v>
      </c>
      <c r="S1121" t="s">
        <v>146</v>
      </c>
      <c r="T1121" t="s">
        <v>147</v>
      </c>
      <c r="U1121" t="s">
        <v>148</v>
      </c>
      <c r="V1121" t="s">
        <v>149</v>
      </c>
      <c r="W1121" t="s">
        <v>150</v>
      </c>
      <c r="X1121">
        <v>3306</v>
      </c>
      <c r="Y1121" t="s">
        <v>202</v>
      </c>
      <c r="Z1121" t="s">
        <v>152</v>
      </c>
      <c r="AA1121" t="s">
        <v>153</v>
      </c>
      <c r="AB1121" t="s">
        <v>154</v>
      </c>
      <c r="AC1121" t="s">
        <v>155</v>
      </c>
      <c r="AF1121" t="s">
        <v>188</v>
      </c>
      <c r="AG1121" t="s">
        <v>189</v>
      </c>
      <c r="AP1121" t="s">
        <v>158</v>
      </c>
      <c r="AQ1121" t="s">
        <v>159</v>
      </c>
      <c r="AR1121">
        <v>2025</v>
      </c>
      <c r="AS1121">
        <v>12</v>
      </c>
      <c r="AT1121" s="65">
        <v>45669</v>
      </c>
      <c r="AU1121" t="s">
        <v>160</v>
      </c>
      <c r="AV1121" t="s">
        <v>161</v>
      </c>
      <c r="AW1121" t="s">
        <v>162</v>
      </c>
      <c r="AX1121">
        <v>80000</v>
      </c>
      <c r="AY1121">
        <v>0</v>
      </c>
      <c r="AZ1121">
        <v>0</v>
      </c>
      <c r="BA1121">
        <v>0</v>
      </c>
      <c r="BB1121">
        <v>0</v>
      </c>
      <c r="BC1121">
        <v>0</v>
      </c>
      <c r="BD1121">
        <v>0</v>
      </c>
      <c r="BE1121">
        <v>0</v>
      </c>
      <c r="BF1121">
        <v>0</v>
      </c>
      <c r="BG1121">
        <v>0</v>
      </c>
      <c r="BH1121">
        <v>0</v>
      </c>
      <c r="BI1121">
        <v>0</v>
      </c>
      <c r="BJ1121">
        <v>2296</v>
      </c>
      <c r="BK1121">
        <v>7400.87</v>
      </c>
      <c r="BL1121">
        <v>2432</v>
      </c>
      <c r="BM1121">
        <v>0</v>
      </c>
      <c r="BN1121">
        <v>0</v>
      </c>
      <c r="BO1121">
        <v>0</v>
      </c>
      <c r="BP1121">
        <v>0</v>
      </c>
      <c r="BQ1121">
        <v>0</v>
      </c>
      <c r="BR1121">
        <v>0</v>
      </c>
      <c r="BS1121">
        <v>0</v>
      </c>
      <c r="BT1121">
        <v>0</v>
      </c>
      <c r="BU1121">
        <v>0</v>
      </c>
      <c r="BV1121">
        <v>0</v>
      </c>
      <c r="BW1121">
        <v>0</v>
      </c>
      <c r="BX1121">
        <v>0</v>
      </c>
      <c r="BY1121">
        <v>0</v>
      </c>
      <c r="BZ1121">
        <v>0</v>
      </c>
      <c r="CA1121">
        <v>0</v>
      </c>
      <c r="CB1121">
        <v>0</v>
      </c>
      <c r="CC1121">
        <v>0</v>
      </c>
      <c r="CD1121">
        <v>0</v>
      </c>
      <c r="CE1121">
        <v>0</v>
      </c>
      <c r="CF1121">
        <v>0</v>
      </c>
      <c r="CG1121">
        <v>0</v>
      </c>
      <c r="CH1121">
        <v>0</v>
      </c>
      <c r="CI1121">
        <v>0</v>
      </c>
      <c r="CJ1121">
        <v>0</v>
      </c>
      <c r="CK1121">
        <v>0</v>
      </c>
      <c r="CL1121">
        <v>0</v>
      </c>
      <c r="CM1121">
        <v>0</v>
      </c>
      <c r="CN1121">
        <v>0</v>
      </c>
      <c r="CO1121">
        <v>0</v>
      </c>
      <c r="CP1121">
        <v>0</v>
      </c>
      <c r="CQ1121">
        <v>0</v>
      </c>
      <c r="CR1121">
        <v>0</v>
      </c>
      <c r="CS1121">
        <v>0</v>
      </c>
      <c r="CT1121">
        <v>0</v>
      </c>
      <c r="CU1121">
        <v>0</v>
      </c>
      <c r="CV1121">
        <v>0</v>
      </c>
      <c r="CW1121">
        <v>0</v>
      </c>
      <c r="CX1121">
        <v>0</v>
      </c>
      <c r="CY1121">
        <v>0</v>
      </c>
      <c r="CZ1121">
        <v>0</v>
      </c>
      <c r="DA1121">
        <v>0</v>
      </c>
      <c r="DB1121">
        <v>0</v>
      </c>
      <c r="DC1121">
        <v>0</v>
      </c>
      <c r="DD1121">
        <v>0</v>
      </c>
      <c r="DE1121">
        <v>0</v>
      </c>
      <c r="DF1121">
        <v>0</v>
      </c>
      <c r="DG1121">
        <v>0</v>
      </c>
      <c r="DH1121">
        <v>0</v>
      </c>
      <c r="DI1121">
        <v>0</v>
      </c>
      <c r="DJ1121">
        <v>0</v>
      </c>
      <c r="DK1121">
        <v>0</v>
      </c>
      <c r="DL1121">
        <v>0</v>
      </c>
      <c r="DM1121">
        <v>0</v>
      </c>
      <c r="DN1121">
        <v>0</v>
      </c>
      <c r="DO1121">
        <v>0</v>
      </c>
      <c r="DP1121">
        <v>0</v>
      </c>
      <c r="DQ1121">
        <v>0</v>
      </c>
    </row>
    <row r="1122" spans="1:121" x14ac:dyDescent="0.25">
      <c r="A1122" t="s">
        <v>3249</v>
      </c>
      <c r="B1122" t="s">
        <v>136</v>
      </c>
      <c r="C1122" t="s">
        <v>137</v>
      </c>
      <c r="D1122">
        <v>117</v>
      </c>
      <c r="E1122" t="s">
        <v>138</v>
      </c>
      <c r="F1122" t="s">
        <v>3248</v>
      </c>
      <c r="G1122" s="65">
        <v>30959</v>
      </c>
      <c r="H1122" t="s">
        <v>141</v>
      </c>
      <c r="I1122" t="s">
        <v>206</v>
      </c>
      <c r="J1122" s="66">
        <v>9603176455</v>
      </c>
      <c r="K1122" t="s">
        <v>143</v>
      </c>
      <c r="L1122">
        <v>1</v>
      </c>
      <c r="M1122" s="65">
        <v>45667</v>
      </c>
      <c r="N1122" t="s">
        <v>185</v>
      </c>
      <c r="O1122" t="s">
        <v>186</v>
      </c>
      <c r="P1122" t="s">
        <v>185</v>
      </c>
      <c r="Q1122" t="s">
        <v>186</v>
      </c>
      <c r="R1122">
        <v>34</v>
      </c>
      <c r="S1122" t="s">
        <v>169</v>
      </c>
      <c r="T1122" t="s">
        <v>147</v>
      </c>
      <c r="U1122" t="s">
        <v>148</v>
      </c>
      <c r="V1122" t="s">
        <v>149</v>
      </c>
      <c r="W1122" t="s">
        <v>150</v>
      </c>
      <c r="X1122">
        <v>1390</v>
      </c>
      <c r="Y1122" t="s">
        <v>301</v>
      </c>
      <c r="AB1122" t="s">
        <v>154</v>
      </c>
      <c r="AC1122" t="s">
        <v>155</v>
      </c>
      <c r="AP1122" t="s">
        <v>158</v>
      </c>
      <c r="AQ1122" t="s">
        <v>159</v>
      </c>
      <c r="AR1122">
        <v>2025</v>
      </c>
      <c r="AS1122">
        <v>12</v>
      </c>
      <c r="AT1122" s="65">
        <v>45669</v>
      </c>
      <c r="AU1122" t="s">
        <v>160</v>
      </c>
      <c r="AV1122" t="s">
        <v>161</v>
      </c>
      <c r="AW1122" t="s">
        <v>171</v>
      </c>
      <c r="AX1122">
        <v>0</v>
      </c>
      <c r="AY1122">
        <v>0</v>
      </c>
      <c r="AZ1122">
        <v>0</v>
      </c>
      <c r="BA1122">
        <v>0</v>
      </c>
      <c r="BB1122">
        <v>0</v>
      </c>
      <c r="BC1122">
        <v>0</v>
      </c>
      <c r="BD1122">
        <v>0</v>
      </c>
      <c r="BE1122">
        <v>0</v>
      </c>
      <c r="BF1122">
        <v>0</v>
      </c>
      <c r="BG1122">
        <v>0</v>
      </c>
      <c r="BH1122">
        <v>0</v>
      </c>
      <c r="BI1122">
        <v>0</v>
      </c>
      <c r="BJ1122">
        <v>4305</v>
      </c>
      <c r="BK1122">
        <v>23386.67</v>
      </c>
      <c r="BL1122">
        <v>4560</v>
      </c>
      <c r="BM1122">
        <v>0</v>
      </c>
      <c r="BN1122">
        <v>0</v>
      </c>
      <c r="BO1122">
        <v>1919.78</v>
      </c>
      <c r="BP1122">
        <v>0</v>
      </c>
      <c r="BQ1122">
        <v>0</v>
      </c>
      <c r="BR1122">
        <v>0</v>
      </c>
      <c r="BS1122">
        <v>0</v>
      </c>
      <c r="BT1122">
        <v>0</v>
      </c>
      <c r="BU1122">
        <v>0</v>
      </c>
      <c r="BV1122">
        <v>0</v>
      </c>
      <c r="BW1122">
        <v>0</v>
      </c>
      <c r="BX1122">
        <v>0</v>
      </c>
      <c r="BY1122">
        <v>0</v>
      </c>
      <c r="BZ1122">
        <v>0</v>
      </c>
      <c r="CA1122">
        <v>0</v>
      </c>
      <c r="CB1122">
        <v>0</v>
      </c>
      <c r="CC1122">
        <v>0</v>
      </c>
      <c r="CD1122">
        <v>0</v>
      </c>
      <c r="CE1122">
        <v>0</v>
      </c>
      <c r="CF1122">
        <v>0</v>
      </c>
      <c r="CG1122">
        <v>0</v>
      </c>
      <c r="CH1122">
        <v>0</v>
      </c>
      <c r="CI1122">
        <v>0</v>
      </c>
      <c r="CJ1122">
        <v>0</v>
      </c>
      <c r="CK1122">
        <v>0</v>
      </c>
      <c r="CL1122">
        <v>0</v>
      </c>
      <c r="CM1122">
        <v>0</v>
      </c>
      <c r="CN1122">
        <v>0</v>
      </c>
      <c r="CO1122">
        <v>0</v>
      </c>
      <c r="CP1122">
        <v>0</v>
      </c>
      <c r="CQ1122">
        <v>0</v>
      </c>
      <c r="CR1122">
        <v>0</v>
      </c>
      <c r="CS1122">
        <v>0</v>
      </c>
      <c r="CT1122">
        <v>0</v>
      </c>
      <c r="CU1122">
        <v>0</v>
      </c>
      <c r="CV1122">
        <v>0</v>
      </c>
      <c r="CW1122">
        <v>0</v>
      </c>
      <c r="CX1122">
        <v>0</v>
      </c>
      <c r="CY1122">
        <v>0</v>
      </c>
      <c r="CZ1122">
        <v>0</v>
      </c>
      <c r="DA1122">
        <v>0</v>
      </c>
      <c r="DB1122">
        <v>0</v>
      </c>
      <c r="DC1122">
        <v>0</v>
      </c>
      <c r="DD1122">
        <v>0</v>
      </c>
      <c r="DE1122">
        <v>0</v>
      </c>
      <c r="DF1122">
        <v>0</v>
      </c>
      <c r="DG1122">
        <v>0</v>
      </c>
      <c r="DH1122">
        <v>0</v>
      </c>
      <c r="DI1122">
        <v>0</v>
      </c>
      <c r="DJ1122">
        <v>0</v>
      </c>
      <c r="DK1122">
        <v>0</v>
      </c>
      <c r="DL1122">
        <v>0</v>
      </c>
      <c r="DM1122">
        <v>0</v>
      </c>
      <c r="DN1122">
        <v>0</v>
      </c>
      <c r="DO1122">
        <v>0</v>
      </c>
      <c r="DP1122">
        <v>0</v>
      </c>
      <c r="DQ1122">
        <v>0</v>
      </c>
    </row>
    <row r="1123" spans="1:121" x14ac:dyDescent="0.25">
      <c r="A1123" t="s">
        <v>3251</v>
      </c>
      <c r="B1123" t="s">
        <v>136</v>
      </c>
      <c r="C1123" t="s">
        <v>137</v>
      </c>
      <c r="D1123">
        <v>4</v>
      </c>
      <c r="E1123" t="s">
        <v>138</v>
      </c>
      <c r="F1123" t="s">
        <v>3250</v>
      </c>
      <c r="G1123" t="s">
        <v>3252</v>
      </c>
      <c r="H1123" t="s">
        <v>166</v>
      </c>
      <c r="I1123" t="s">
        <v>142</v>
      </c>
      <c r="J1123" s="66">
        <v>200018300307525</v>
      </c>
      <c r="K1123" t="s">
        <v>143</v>
      </c>
      <c r="L1123">
        <v>5</v>
      </c>
      <c r="M1123" s="65">
        <v>45663</v>
      </c>
      <c r="N1123" t="s">
        <v>1879</v>
      </c>
      <c r="O1123" t="s">
        <v>1880</v>
      </c>
      <c r="P1123" t="s">
        <v>1879</v>
      </c>
      <c r="Q1123" t="s">
        <v>1880</v>
      </c>
      <c r="R1123">
        <v>34</v>
      </c>
      <c r="S1123" t="s">
        <v>169</v>
      </c>
      <c r="T1123" t="s">
        <v>147</v>
      </c>
      <c r="U1123" t="s">
        <v>148</v>
      </c>
      <c r="V1123" t="s">
        <v>149</v>
      </c>
      <c r="W1123" t="s">
        <v>150</v>
      </c>
      <c r="X1123">
        <v>1910</v>
      </c>
      <c r="Y1123" t="s">
        <v>233</v>
      </c>
      <c r="AB1123" t="s">
        <v>154</v>
      </c>
      <c r="AC1123" t="s">
        <v>155</v>
      </c>
      <c r="AP1123" t="s">
        <v>158</v>
      </c>
      <c r="AQ1123" t="s">
        <v>159</v>
      </c>
      <c r="AR1123">
        <v>2025</v>
      </c>
      <c r="AS1123">
        <v>12</v>
      </c>
      <c r="AT1123" s="65">
        <v>45669</v>
      </c>
      <c r="AU1123" t="s">
        <v>160</v>
      </c>
      <c r="AV1123" t="s">
        <v>161</v>
      </c>
      <c r="AW1123" t="s">
        <v>171</v>
      </c>
      <c r="AX1123">
        <v>0</v>
      </c>
      <c r="AY1123">
        <v>0</v>
      </c>
      <c r="AZ1123">
        <v>0</v>
      </c>
      <c r="BA1123">
        <v>0</v>
      </c>
      <c r="BB1123">
        <v>0</v>
      </c>
      <c r="BC1123">
        <v>0</v>
      </c>
      <c r="BD1123">
        <v>0</v>
      </c>
      <c r="BE1123">
        <v>0</v>
      </c>
      <c r="BF1123">
        <v>0</v>
      </c>
      <c r="BG1123">
        <v>0</v>
      </c>
      <c r="BH1123">
        <v>0</v>
      </c>
      <c r="BI1123">
        <v>0</v>
      </c>
      <c r="BJ1123">
        <v>1061.9000000000001</v>
      </c>
      <c r="BK1123">
        <v>19.25</v>
      </c>
      <c r="BL1123">
        <v>1124.8</v>
      </c>
      <c r="BM1123">
        <v>0</v>
      </c>
      <c r="BN1123">
        <v>0</v>
      </c>
      <c r="BO1123">
        <v>0</v>
      </c>
      <c r="BP1123">
        <v>0</v>
      </c>
      <c r="BQ1123">
        <v>0</v>
      </c>
      <c r="BR1123">
        <v>0</v>
      </c>
      <c r="BS1123">
        <v>0</v>
      </c>
      <c r="BT1123">
        <v>0</v>
      </c>
      <c r="BU1123">
        <v>0</v>
      </c>
      <c r="BV1123">
        <v>0</v>
      </c>
      <c r="BW1123">
        <v>0</v>
      </c>
      <c r="BX1123">
        <v>0</v>
      </c>
      <c r="BY1123">
        <v>0</v>
      </c>
      <c r="BZ1123">
        <v>0</v>
      </c>
      <c r="CA1123">
        <v>0</v>
      </c>
      <c r="CB1123">
        <v>0</v>
      </c>
      <c r="CC1123">
        <v>0</v>
      </c>
      <c r="CD1123">
        <v>0</v>
      </c>
      <c r="CE1123">
        <v>0</v>
      </c>
      <c r="CF1123">
        <v>0</v>
      </c>
      <c r="CG1123">
        <v>0</v>
      </c>
      <c r="CH1123">
        <v>0</v>
      </c>
      <c r="CI1123">
        <v>0</v>
      </c>
      <c r="CJ1123">
        <v>0</v>
      </c>
      <c r="CK1123">
        <v>0</v>
      </c>
      <c r="CL1123">
        <v>0</v>
      </c>
      <c r="CM1123">
        <v>0</v>
      </c>
      <c r="CN1123">
        <v>0</v>
      </c>
      <c r="CO1123">
        <v>0</v>
      </c>
      <c r="CP1123">
        <v>0</v>
      </c>
      <c r="CQ1123">
        <v>0</v>
      </c>
      <c r="CR1123">
        <v>0</v>
      </c>
      <c r="CS1123">
        <v>0</v>
      </c>
      <c r="CT1123">
        <v>0</v>
      </c>
      <c r="CU1123">
        <v>0</v>
      </c>
      <c r="CV1123">
        <v>0</v>
      </c>
      <c r="CW1123">
        <v>0</v>
      </c>
      <c r="CX1123">
        <v>0</v>
      </c>
      <c r="CY1123">
        <v>0</v>
      </c>
      <c r="CZ1123">
        <v>0</v>
      </c>
      <c r="DA1123">
        <v>0</v>
      </c>
      <c r="DB1123">
        <v>0</v>
      </c>
      <c r="DC1123">
        <v>0</v>
      </c>
      <c r="DD1123">
        <v>0</v>
      </c>
      <c r="DE1123">
        <v>0</v>
      </c>
      <c r="DF1123">
        <v>0</v>
      </c>
      <c r="DG1123">
        <v>0</v>
      </c>
      <c r="DH1123">
        <v>0</v>
      </c>
      <c r="DI1123">
        <v>0</v>
      </c>
      <c r="DJ1123">
        <v>0</v>
      </c>
      <c r="DK1123">
        <v>0</v>
      </c>
      <c r="DL1123">
        <v>0</v>
      </c>
      <c r="DM1123">
        <v>0</v>
      </c>
      <c r="DN1123">
        <v>0</v>
      </c>
      <c r="DO1123">
        <v>0</v>
      </c>
      <c r="DP1123">
        <v>0</v>
      </c>
      <c r="DQ1123">
        <v>0</v>
      </c>
    </row>
    <row r="1124" spans="1:121" x14ac:dyDescent="0.25">
      <c r="A1124" t="s">
        <v>3254</v>
      </c>
      <c r="B1124" t="s">
        <v>136</v>
      </c>
      <c r="C1124" t="s">
        <v>137</v>
      </c>
      <c r="D1124">
        <v>12</v>
      </c>
      <c r="E1124" t="s">
        <v>138</v>
      </c>
      <c r="F1124" t="s">
        <v>3253</v>
      </c>
      <c r="G1124" t="s">
        <v>3255</v>
      </c>
      <c r="H1124" t="s">
        <v>166</v>
      </c>
      <c r="I1124" t="s">
        <v>142</v>
      </c>
      <c r="J1124" s="66">
        <v>200013300141875</v>
      </c>
      <c r="K1124" t="s">
        <v>143</v>
      </c>
      <c r="L1124">
        <v>7</v>
      </c>
      <c r="M1124" s="65">
        <v>45663</v>
      </c>
      <c r="N1124" t="s">
        <v>759</v>
      </c>
      <c r="O1124" t="s">
        <v>760</v>
      </c>
      <c r="P1124" t="s">
        <v>759</v>
      </c>
      <c r="Q1124" t="s">
        <v>760</v>
      </c>
      <c r="R1124">
        <v>1</v>
      </c>
      <c r="S1124" t="s">
        <v>146</v>
      </c>
      <c r="T1124" t="s">
        <v>147</v>
      </c>
      <c r="U1124" t="s">
        <v>148</v>
      </c>
      <c r="V1124" t="s">
        <v>149</v>
      </c>
      <c r="W1124" t="s">
        <v>150</v>
      </c>
      <c r="X1124">
        <v>1693</v>
      </c>
      <c r="Y1124" t="s">
        <v>187</v>
      </c>
      <c r="Z1124" t="s">
        <v>152</v>
      </c>
      <c r="AA1124" t="s">
        <v>153</v>
      </c>
      <c r="AB1124" t="s">
        <v>154</v>
      </c>
      <c r="AC1124" t="s">
        <v>155</v>
      </c>
      <c r="AF1124" t="s">
        <v>188</v>
      </c>
      <c r="AG1124" t="s">
        <v>189</v>
      </c>
      <c r="AP1124" t="s">
        <v>158</v>
      </c>
      <c r="AQ1124" t="s">
        <v>159</v>
      </c>
      <c r="AR1124">
        <v>2025</v>
      </c>
      <c r="AS1124">
        <v>12</v>
      </c>
      <c r="AT1124" s="65">
        <v>45669</v>
      </c>
      <c r="AU1124" t="s">
        <v>160</v>
      </c>
      <c r="AV1124" t="s">
        <v>161</v>
      </c>
      <c r="AW1124" t="s">
        <v>162</v>
      </c>
      <c r="AX1124">
        <v>70000</v>
      </c>
      <c r="AY1124">
        <v>0</v>
      </c>
      <c r="AZ1124">
        <v>0</v>
      </c>
      <c r="BA1124">
        <v>0</v>
      </c>
      <c r="BB1124">
        <v>0</v>
      </c>
      <c r="BC1124">
        <v>0</v>
      </c>
      <c r="BD1124">
        <v>0</v>
      </c>
      <c r="BE1124">
        <v>0</v>
      </c>
      <c r="BF1124">
        <v>0</v>
      </c>
      <c r="BG1124">
        <v>0</v>
      </c>
      <c r="BH1124">
        <v>0</v>
      </c>
      <c r="BI1124">
        <v>0</v>
      </c>
      <c r="BJ1124">
        <v>2009</v>
      </c>
      <c r="BK1124">
        <v>5368.48</v>
      </c>
      <c r="BL1124">
        <v>2128</v>
      </c>
      <c r="BM1124">
        <v>0</v>
      </c>
      <c r="BN1124">
        <v>0</v>
      </c>
      <c r="BO1124">
        <v>0</v>
      </c>
      <c r="BP1124">
        <v>0</v>
      </c>
      <c r="BQ1124">
        <v>0</v>
      </c>
      <c r="BR1124">
        <v>0</v>
      </c>
      <c r="BS1124">
        <v>0</v>
      </c>
      <c r="BT1124">
        <v>0</v>
      </c>
      <c r="BU1124">
        <v>0</v>
      </c>
      <c r="BV1124">
        <v>0</v>
      </c>
      <c r="BW1124">
        <v>0</v>
      </c>
      <c r="BX1124">
        <v>0</v>
      </c>
      <c r="BY1124">
        <v>0</v>
      </c>
      <c r="BZ1124">
        <v>0</v>
      </c>
      <c r="CA1124">
        <v>0</v>
      </c>
      <c r="CB1124">
        <v>0</v>
      </c>
      <c r="CC1124">
        <v>0</v>
      </c>
      <c r="CD1124">
        <v>0</v>
      </c>
      <c r="CE1124">
        <v>0</v>
      </c>
      <c r="CF1124">
        <v>0</v>
      </c>
      <c r="CG1124">
        <v>0</v>
      </c>
      <c r="CH1124">
        <v>0</v>
      </c>
      <c r="CI1124">
        <v>0</v>
      </c>
      <c r="CJ1124">
        <v>0</v>
      </c>
      <c r="CK1124">
        <v>0</v>
      </c>
      <c r="CL1124">
        <v>0</v>
      </c>
      <c r="CM1124">
        <v>0</v>
      </c>
      <c r="CN1124">
        <v>0</v>
      </c>
      <c r="CO1124">
        <v>0</v>
      </c>
      <c r="CP1124">
        <v>0</v>
      </c>
      <c r="CQ1124">
        <v>0</v>
      </c>
      <c r="CR1124">
        <v>0</v>
      </c>
      <c r="CS1124">
        <v>0</v>
      </c>
      <c r="CT1124">
        <v>0</v>
      </c>
      <c r="CU1124">
        <v>0</v>
      </c>
      <c r="CV1124">
        <v>0</v>
      </c>
      <c r="CW1124">
        <v>0</v>
      </c>
      <c r="CX1124">
        <v>0</v>
      </c>
      <c r="CY1124">
        <v>0</v>
      </c>
      <c r="CZ1124">
        <v>0</v>
      </c>
      <c r="DA1124">
        <v>0</v>
      </c>
      <c r="DB1124">
        <v>0</v>
      </c>
      <c r="DC1124">
        <v>0</v>
      </c>
      <c r="DD1124">
        <v>0</v>
      </c>
      <c r="DE1124">
        <v>0</v>
      </c>
      <c r="DF1124">
        <v>0</v>
      </c>
      <c r="DG1124">
        <v>0</v>
      </c>
      <c r="DH1124">
        <v>0</v>
      </c>
      <c r="DI1124">
        <v>0</v>
      </c>
      <c r="DJ1124">
        <v>0</v>
      </c>
      <c r="DK1124">
        <v>0</v>
      </c>
      <c r="DL1124">
        <v>0</v>
      </c>
      <c r="DM1124">
        <v>0</v>
      </c>
      <c r="DN1124">
        <v>0</v>
      </c>
      <c r="DO1124">
        <v>0</v>
      </c>
      <c r="DP1124">
        <v>0</v>
      </c>
      <c r="DQ1124">
        <v>0</v>
      </c>
    </row>
    <row r="1125" spans="1:121" x14ac:dyDescent="0.25">
      <c r="A1125" t="s">
        <v>3257</v>
      </c>
      <c r="B1125" t="s">
        <v>136</v>
      </c>
      <c r="C1125" t="s">
        <v>137</v>
      </c>
      <c r="D1125">
        <v>245</v>
      </c>
      <c r="E1125" t="s">
        <v>138</v>
      </c>
      <c r="F1125" t="s">
        <v>3256</v>
      </c>
      <c r="G1125" t="s">
        <v>3258</v>
      </c>
      <c r="H1125" t="s">
        <v>166</v>
      </c>
      <c r="I1125" t="s">
        <v>142</v>
      </c>
      <c r="J1125" s="66">
        <v>200019605579205</v>
      </c>
      <c r="K1125" t="s">
        <v>143</v>
      </c>
      <c r="L1125">
        <v>5</v>
      </c>
      <c r="M1125" s="65">
        <v>45663</v>
      </c>
      <c r="N1125" t="s">
        <v>200</v>
      </c>
      <c r="O1125" t="s">
        <v>201</v>
      </c>
      <c r="P1125" t="s">
        <v>200</v>
      </c>
      <c r="Q1125" t="s">
        <v>201</v>
      </c>
      <c r="R1125">
        <v>1</v>
      </c>
      <c r="S1125" t="s">
        <v>146</v>
      </c>
      <c r="T1125" t="s">
        <v>147</v>
      </c>
      <c r="U1125" t="s">
        <v>148</v>
      </c>
      <c r="V1125" t="s">
        <v>149</v>
      </c>
      <c r="W1125" t="s">
        <v>150</v>
      </c>
      <c r="X1125">
        <v>3306</v>
      </c>
      <c r="Y1125" t="s">
        <v>202</v>
      </c>
      <c r="Z1125" t="s">
        <v>152</v>
      </c>
      <c r="AA1125" t="s">
        <v>153</v>
      </c>
      <c r="AB1125" t="s">
        <v>154</v>
      </c>
      <c r="AC1125" t="s">
        <v>155</v>
      </c>
      <c r="AF1125" t="s">
        <v>188</v>
      </c>
      <c r="AG1125" t="s">
        <v>189</v>
      </c>
      <c r="AP1125" t="s">
        <v>158</v>
      </c>
      <c r="AQ1125" t="s">
        <v>159</v>
      </c>
      <c r="AR1125">
        <v>2025</v>
      </c>
      <c r="AS1125">
        <v>12</v>
      </c>
      <c r="AT1125" s="65">
        <v>45669</v>
      </c>
      <c r="AU1125" t="s">
        <v>160</v>
      </c>
      <c r="AV1125" t="s">
        <v>161</v>
      </c>
      <c r="AW1125" t="s">
        <v>162</v>
      </c>
      <c r="AX1125">
        <v>80000</v>
      </c>
      <c r="AY1125">
        <v>0</v>
      </c>
      <c r="AZ1125">
        <v>0</v>
      </c>
      <c r="BA1125">
        <v>0</v>
      </c>
      <c r="BB1125">
        <v>0</v>
      </c>
      <c r="BC1125">
        <v>0</v>
      </c>
      <c r="BD1125">
        <v>0</v>
      </c>
      <c r="BE1125">
        <v>0</v>
      </c>
      <c r="BF1125">
        <v>0</v>
      </c>
      <c r="BG1125">
        <v>0</v>
      </c>
      <c r="BH1125">
        <v>0</v>
      </c>
      <c r="BI1125">
        <v>0</v>
      </c>
      <c r="BJ1125">
        <v>2296</v>
      </c>
      <c r="BK1125">
        <v>6098.41</v>
      </c>
      <c r="BL1125">
        <v>2432</v>
      </c>
      <c r="BM1125">
        <v>0</v>
      </c>
      <c r="BN1125">
        <v>0</v>
      </c>
      <c r="BO1125">
        <v>5759.34</v>
      </c>
      <c r="BP1125">
        <v>0</v>
      </c>
      <c r="BQ1125">
        <v>0</v>
      </c>
      <c r="BR1125">
        <v>0</v>
      </c>
      <c r="BS1125">
        <v>0</v>
      </c>
      <c r="BT1125">
        <v>0</v>
      </c>
      <c r="BU1125">
        <v>0</v>
      </c>
      <c r="BV1125">
        <v>0</v>
      </c>
      <c r="BW1125">
        <v>0</v>
      </c>
      <c r="BX1125">
        <v>0</v>
      </c>
      <c r="BY1125">
        <v>0</v>
      </c>
      <c r="BZ1125">
        <v>0</v>
      </c>
      <c r="CA1125">
        <v>0</v>
      </c>
      <c r="CB1125">
        <v>0</v>
      </c>
      <c r="CC1125">
        <v>0</v>
      </c>
      <c r="CD1125">
        <v>0</v>
      </c>
      <c r="CE1125">
        <v>0</v>
      </c>
      <c r="CF1125">
        <v>0</v>
      </c>
      <c r="CG1125">
        <v>0</v>
      </c>
      <c r="CH1125">
        <v>0</v>
      </c>
      <c r="CI1125">
        <v>0</v>
      </c>
      <c r="CJ1125">
        <v>0</v>
      </c>
      <c r="CK1125">
        <v>0</v>
      </c>
      <c r="CL1125">
        <v>0</v>
      </c>
      <c r="CM1125">
        <v>0</v>
      </c>
      <c r="CN1125">
        <v>0</v>
      </c>
      <c r="CO1125">
        <v>0</v>
      </c>
      <c r="CP1125">
        <v>0</v>
      </c>
      <c r="CQ1125">
        <v>0</v>
      </c>
      <c r="CR1125">
        <v>0</v>
      </c>
      <c r="CS1125">
        <v>0</v>
      </c>
      <c r="CT1125">
        <v>0</v>
      </c>
      <c r="CU1125">
        <v>0</v>
      </c>
      <c r="CV1125">
        <v>0</v>
      </c>
      <c r="CW1125">
        <v>0</v>
      </c>
      <c r="CX1125">
        <v>0</v>
      </c>
      <c r="CY1125">
        <v>0</v>
      </c>
      <c r="CZ1125">
        <v>0</v>
      </c>
      <c r="DA1125">
        <v>0</v>
      </c>
      <c r="DB1125">
        <v>0</v>
      </c>
      <c r="DC1125">
        <v>0</v>
      </c>
      <c r="DD1125">
        <v>0</v>
      </c>
      <c r="DE1125">
        <v>0</v>
      </c>
      <c r="DF1125">
        <v>0</v>
      </c>
      <c r="DG1125">
        <v>0</v>
      </c>
      <c r="DH1125">
        <v>0</v>
      </c>
      <c r="DI1125">
        <v>0</v>
      </c>
      <c r="DJ1125">
        <v>0</v>
      </c>
      <c r="DK1125">
        <v>0</v>
      </c>
      <c r="DL1125">
        <v>0</v>
      </c>
      <c r="DM1125">
        <v>0</v>
      </c>
      <c r="DN1125">
        <v>0</v>
      </c>
      <c r="DO1125">
        <v>0</v>
      </c>
      <c r="DP1125">
        <v>0</v>
      </c>
      <c r="DQ1125">
        <v>0</v>
      </c>
    </row>
    <row r="1126" spans="1:121" x14ac:dyDescent="0.25">
      <c r="A1126" t="s">
        <v>3260</v>
      </c>
      <c r="B1126" t="s">
        <v>136</v>
      </c>
      <c r="C1126" t="s">
        <v>137</v>
      </c>
      <c r="D1126">
        <v>6</v>
      </c>
      <c r="E1126" t="s">
        <v>138</v>
      </c>
      <c r="F1126" t="s">
        <v>3259</v>
      </c>
      <c r="G1126" t="s">
        <v>3261</v>
      </c>
      <c r="H1126" t="s">
        <v>141</v>
      </c>
      <c r="I1126" t="s">
        <v>142</v>
      </c>
      <c r="J1126" s="66">
        <v>200010130811079</v>
      </c>
      <c r="K1126" t="s">
        <v>143</v>
      </c>
      <c r="L1126">
        <v>4</v>
      </c>
      <c r="M1126" s="65">
        <v>45663</v>
      </c>
      <c r="N1126" t="s">
        <v>388</v>
      </c>
      <c r="O1126" t="s">
        <v>389</v>
      </c>
      <c r="P1126" t="s">
        <v>388</v>
      </c>
      <c r="Q1126" t="s">
        <v>389</v>
      </c>
      <c r="R1126">
        <v>1</v>
      </c>
      <c r="S1126" t="s">
        <v>146</v>
      </c>
      <c r="T1126" t="s">
        <v>147</v>
      </c>
      <c r="U1126" t="s">
        <v>148</v>
      </c>
      <c r="V1126" t="s">
        <v>149</v>
      </c>
      <c r="W1126" t="s">
        <v>150</v>
      </c>
      <c r="X1126">
        <v>1404</v>
      </c>
      <c r="Y1126" t="s">
        <v>514</v>
      </c>
      <c r="Z1126" t="s">
        <v>152</v>
      </c>
      <c r="AA1126" t="s">
        <v>153</v>
      </c>
      <c r="AB1126" t="s">
        <v>154</v>
      </c>
      <c r="AC1126" t="s">
        <v>155</v>
      </c>
      <c r="AF1126" t="s">
        <v>156</v>
      </c>
      <c r="AG1126" t="s">
        <v>157</v>
      </c>
      <c r="AP1126" t="s">
        <v>158</v>
      </c>
      <c r="AQ1126" t="s">
        <v>159</v>
      </c>
      <c r="AR1126">
        <v>2025</v>
      </c>
      <c r="AS1126">
        <v>12</v>
      </c>
      <c r="AT1126" s="65">
        <v>45669</v>
      </c>
      <c r="AU1126" t="s">
        <v>160</v>
      </c>
      <c r="AV1126" t="s">
        <v>161</v>
      </c>
      <c r="AW1126" t="s">
        <v>162</v>
      </c>
      <c r="AX1126">
        <v>30919.13</v>
      </c>
      <c r="AY1126">
        <v>0</v>
      </c>
      <c r="AZ1126">
        <v>0</v>
      </c>
      <c r="BA1126">
        <v>0</v>
      </c>
      <c r="BB1126">
        <v>0</v>
      </c>
      <c r="BC1126">
        <v>0</v>
      </c>
      <c r="BD1126">
        <v>0</v>
      </c>
      <c r="BE1126">
        <v>0</v>
      </c>
      <c r="BF1126">
        <v>0</v>
      </c>
      <c r="BG1126">
        <v>0</v>
      </c>
      <c r="BH1126">
        <v>0</v>
      </c>
      <c r="BI1126">
        <v>0</v>
      </c>
      <c r="BJ1126">
        <v>887.38</v>
      </c>
      <c r="BK1126">
        <v>0</v>
      </c>
      <c r="BL1126">
        <v>939.94</v>
      </c>
      <c r="BM1126">
        <v>0</v>
      </c>
      <c r="BN1126">
        <v>0</v>
      </c>
      <c r="BO1126">
        <v>0</v>
      </c>
      <c r="BP1126">
        <v>0</v>
      </c>
      <c r="BQ1126">
        <v>0</v>
      </c>
      <c r="BR1126">
        <v>0</v>
      </c>
      <c r="BS1126">
        <v>0</v>
      </c>
      <c r="BT1126">
        <v>0</v>
      </c>
      <c r="BU1126">
        <v>0</v>
      </c>
      <c r="BV1126">
        <v>0</v>
      </c>
      <c r="BW1126">
        <v>0</v>
      </c>
      <c r="BX1126">
        <v>0</v>
      </c>
      <c r="BY1126">
        <v>0</v>
      </c>
      <c r="BZ1126">
        <v>22196.49</v>
      </c>
      <c r="CA1126">
        <v>0</v>
      </c>
      <c r="CB1126">
        <v>0</v>
      </c>
      <c r="CC1126">
        <v>0</v>
      </c>
      <c r="CD1126">
        <v>0</v>
      </c>
      <c r="CE1126">
        <v>0</v>
      </c>
      <c r="CF1126">
        <v>0</v>
      </c>
      <c r="CG1126">
        <v>0</v>
      </c>
      <c r="CH1126">
        <v>0</v>
      </c>
      <c r="CI1126">
        <v>0</v>
      </c>
      <c r="CJ1126">
        <v>0</v>
      </c>
      <c r="CK1126">
        <v>0</v>
      </c>
      <c r="CL1126">
        <v>0</v>
      </c>
      <c r="CM1126">
        <v>0</v>
      </c>
      <c r="CN1126">
        <v>0</v>
      </c>
      <c r="CO1126">
        <v>0</v>
      </c>
      <c r="CP1126">
        <v>0</v>
      </c>
      <c r="CQ1126">
        <v>0</v>
      </c>
      <c r="CR1126">
        <v>0</v>
      </c>
      <c r="CS1126">
        <v>0</v>
      </c>
      <c r="CT1126">
        <v>0</v>
      </c>
      <c r="CU1126">
        <v>0</v>
      </c>
      <c r="CV1126">
        <v>0</v>
      </c>
      <c r="CW1126">
        <v>0</v>
      </c>
      <c r="CX1126">
        <v>0</v>
      </c>
      <c r="CY1126">
        <v>0</v>
      </c>
      <c r="CZ1126">
        <v>0</v>
      </c>
      <c r="DA1126">
        <v>0</v>
      </c>
      <c r="DB1126">
        <v>0</v>
      </c>
      <c r="DC1126">
        <v>0</v>
      </c>
      <c r="DD1126">
        <v>0</v>
      </c>
      <c r="DE1126">
        <v>0</v>
      </c>
      <c r="DF1126">
        <v>0</v>
      </c>
      <c r="DG1126">
        <v>0</v>
      </c>
      <c r="DH1126">
        <v>0</v>
      </c>
      <c r="DI1126">
        <v>0</v>
      </c>
      <c r="DJ1126">
        <v>0</v>
      </c>
      <c r="DK1126">
        <v>0</v>
      </c>
      <c r="DL1126">
        <v>0</v>
      </c>
      <c r="DM1126">
        <v>0</v>
      </c>
      <c r="DN1126">
        <v>0</v>
      </c>
      <c r="DO1126">
        <v>0</v>
      </c>
      <c r="DP1126">
        <v>0</v>
      </c>
      <c r="DQ1126">
        <v>0</v>
      </c>
    </row>
    <row r="1127" spans="1:121" x14ac:dyDescent="0.25">
      <c r="A1127" t="s">
        <v>3263</v>
      </c>
      <c r="B1127" t="s">
        <v>136</v>
      </c>
      <c r="C1127" t="s">
        <v>137</v>
      </c>
      <c r="D1127">
        <v>54</v>
      </c>
      <c r="E1127" t="s">
        <v>138</v>
      </c>
      <c r="F1127" t="s">
        <v>3262</v>
      </c>
      <c r="G1127" t="s">
        <v>3264</v>
      </c>
      <c r="H1127" t="s">
        <v>166</v>
      </c>
      <c r="I1127" t="s">
        <v>142</v>
      </c>
      <c r="J1127" s="66">
        <v>200019605579039</v>
      </c>
      <c r="K1127" t="s">
        <v>143</v>
      </c>
      <c r="L1127">
        <v>4</v>
      </c>
      <c r="M1127" s="65">
        <v>45663</v>
      </c>
      <c r="N1127" t="s">
        <v>200</v>
      </c>
      <c r="O1127" t="s">
        <v>201</v>
      </c>
      <c r="P1127" t="s">
        <v>200</v>
      </c>
      <c r="Q1127" t="s">
        <v>201</v>
      </c>
      <c r="R1127">
        <v>1</v>
      </c>
      <c r="S1127" t="s">
        <v>146</v>
      </c>
      <c r="T1127" t="s">
        <v>147</v>
      </c>
      <c r="U1127" t="s">
        <v>148</v>
      </c>
      <c r="V1127" t="s">
        <v>149</v>
      </c>
      <c r="W1127" t="s">
        <v>150</v>
      </c>
      <c r="X1127">
        <v>1500</v>
      </c>
      <c r="Y1127" t="s">
        <v>264</v>
      </c>
      <c r="Z1127" t="s">
        <v>152</v>
      </c>
      <c r="AA1127" t="s">
        <v>153</v>
      </c>
      <c r="AB1127" t="s">
        <v>154</v>
      </c>
      <c r="AC1127" t="s">
        <v>155</v>
      </c>
      <c r="AF1127" t="s">
        <v>188</v>
      </c>
      <c r="AG1127" t="s">
        <v>189</v>
      </c>
      <c r="AP1127" t="s">
        <v>158</v>
      </c>
      <c r="AQ1127" t="s">
        <v>159</v>
      </c>
      <c r="AR1127">
        <v>2025</v>
      </c>
      <c r="AS1127">
        <v>12</v>
      </c>
      <c r="AT1127" s="65">
        <v>45669</v>
      </c>
      <c r="AU1127" t="s">
        <v>160</v>
      </c>
      <c r="AV1127" t="s">
        <v>161</v>
      </c>
      <c r="AW1127" t="s">
        <v>162</v>
      </c>
      <c r="AX1127">
        <v>70000</v>
      </c>
      <c r="AY1127">
        <v>0</v>
      </c>
      <c r="AZ1127">
        <v>0</v>
      </c>
      <c r="BA1127">
        <v>0</v>
      </c>
      <c r="BB1127">
        <v>0</v>
      </c>
      <c r="BC1127">
        <v>0</v>
      </c>
      <c r="BD1127">
        <v>0</v>
      </c>
      <c r="BE1127">
        <v>0</v>
      </c>
      <c r="BF1127">
        <v>0</v>
      </c>
      <c r="BG1127">
        <v>0</v>
      </c>
      <c r="BH1127">
        <v>0</v>
      </c>
      <c r="BI1127">
        <v>0</v>
      </c>
      <c r="BJ1127">
        <v>2009</v>
      </c>
      <c r="BK1127">
        <v>5368.48</v>
      </c>
      <c r="BL1127">
        <v>2128</v>
      </c>
      <c r="BM1127">
        <v>0</v>
      </c>
      <c r="BN1127">
        <v>0</v>
      </c>
      <c r="BO1127">
        <v>0</v>
      </c>
      <c r="BP1127">
        <v>0</v>
      </c>
      <c r="BQ1127">
        <v>0</v>
      </c>
      <c r="BR1127">
        <v>0</v>
      </c>
      <c r="BS1127">
        <v>0</v>
      </c>
      <c r="BT1127">
        <v>0</v>
      </c>
      <c r="BU1127">
        <v>0</v>
      </c>
      <c r="BV1127">
        <v>0</v>
      </c>
      <c r="BW1127">
        <v>0</v>
      </c>
      <c r="BX1127">
        <v>0</v>
      </c>
      <c r="BY1127">
        <v>0</v>
      </c>
      <c r="BZ1127">
        <v>0</v>
      </c>
      <c r="CA1127">
        <v>0</v>
      </c>
      <c r="CB1127">
        <v>0</v>
      </c>
      <c r="CC1127">
        <v>0</v>
      </c>
      <c r="CD1127">
        <v>0</v>
      </c>
      <c r="CE1127">
        <v>0</v>
      </c>
      <c r="CF1127">
        <v>0</v>
      </c>
      <c r="CG1127">
        <v>0</v>
      </c>
      <c r="CH1127">
        <v>0</v>
      </c>
      <c r="CI1127">
        <v>0</v>
      </c>
      <c r="CJ1127">
        <v>0</v>
      </c>
      <c r="CK1127">
        <v>0</v>
      </c>
      <c r="CL1127">
        <v>0</v>
      </c>
      <c r="CM1127">
        <v>0</v>
      </c>
      <c r="CN1127">
        <v>0</v>
      </c>
      <c r="CO1127">
        <v>0</v>
      </c>
      <c r="CP1127">
        <v>0</v>
      </c>
      <c r="CQ1127">
        <v>0</v>
      </c>
      <c r="CR1127">
        <v>0</v>
      </c>
      <c r="CS1127">
        <v>0</v>
      </c>
      <c r="CT1127">
        <v>0</v>
      </c>
      <c r="CU1127">
        <v>0</v>
      </c>
      <c r="CV1127">
        <v>0</v>
      </c>
      <c r="CW1127">
        <v>0</v>
      </c>
      <c r="CX1127">
        <v>0</v>
      </c>
      <c r="CY1127">
        <v>0</v>
      </c>
      <c r="CZ1127">
        <v>0</v>
      </c>
      <c r="DA1127">
        <v>0</v>
      </c>
      <c r="DB1127">
        <v>0</v>
      </c>
      <c r="DC1127">
        <v>0</v>
      </c>
      <c r="DD1127">
        <v>0</v>
      </c>
      <c r="DE1127">
        <v>0</v>
      </c>
      <c r="DF1127">
        <v>0</v>
      </c>
      <c r="DG1127">
        <v>0</v>
      </c>
      <c r="DH1127">
        <v>0</v>
      </c>
      <c r="DI1127">
        <v>0</v>
      </c>
      <c r="DJ1127">
        <v>0</v>
      </c>
      <c r="DK1127">
        <v>0</v>
      </c>
      <c r="DL1127">
        <v>0</v>
      </c>
      <c r="DM1127">
        <v>0</v>
      </c>
      <c r="DN1127">
        <v>0</v>
      </c>
      <c r="DO1127">
        <v>0</v>
      </c>
      <c r="DP1127">
        <v>0</v>
      </c>
      <c r="DQ1127">
        <v>0</v>
      </c>
    </row>
    <row r="1128" spans="1:121" x14ac:dyDescent="0.25">
      <c r="A1128" t="s">
        <v>3266</v>
      </c>
      <c r="B1128" t="s">
        <v>136</v>
      </c>
      <c r="C1128" t="s">
        <v>137</v>
      </c>
      <c r="D1128">
        <v>62</v>
      </c>
      <c r="E1128" t="s">
        <v>138</v>
      </c>
      <c r="F1128" t="s">
        <v>3265</v>
      </c>
      <c r="G1128" s="65">
        <v>22253</v>
      </c>
      <c r="H1128" t="s">
        <v>141</v>
      </c>
      <c r="I1128" t="s">
        <v>142</v>
      </c>
      <c r="J1128" s="66">
        <v>200019600194695</v>
      </c>
      <c r="K1128" t="s">
        <v>143</v>
      </c>
      <c r="L1128">
        <v>5</v>
      </c>
      <c r="M1128" s="65">
        <v>45663</v>
      </c>
      <c r="N1128" t="s">
        <v>185</v>
      </c>
      <c r="O1128" t="s">
        <v>186</v>
      </c>
      <c r="P1128" t="s">
        <v>185</v>
      </c>
      <c r="Q1128" t="s">
        <v>186</v>
      </c>
      <c r="R1128">
        <v>1</v>
      </c>
      <c r="S1128" t="s">
        <v>146</v>
      </c>
      <c r="T1128" t="s">
        <v>147</v>
      </c>
      <c r="U1128" t="s">
        <v>148</v>
      </c>
      <c r="V1128" t="s">
        <v>149</v>
      </c>
      <c r="W1128" t="s">
        <v>150</v>
      </c>
      <c r="X1128">
        <v>3306</v>
      </c>
      <c r="Y1128" t="s">
        <v>202</v>
      </c>
      <c r="Z1128" t="s">
        <v>152</v>
      </c>
      <c r="AA1128" t="s">
        <v>153</v>
      </c>
      <c r="AB1128" t="s">
        <v>154</v>
      </c>
      <c r="AC1128" t="s">
        <v>155</v>
      </c>
      <c r="AF1128" t="s">
        <v>188</v>
      </c>
      <c r="AG1128" t="s">
        <v>189</v>
      </c>
      <c r="AP1128" t="s">
        <v>158</v>
      </c>
      <c r="AQ1128" t="s">
        <v>159</v>
      </c>
      <c r="AR1128">
        <v>2025</v>
      </c>
      <c r="AS1128">
        <v>12</v>
      </c>
      <c r="AT1128" s="65">
        <v>45669</v>
      </c>
      <c r="AU1128" t="s">
        <v>160</v>
      </c>
      <c r="AV1128" t="s">
        <v>161</v>
      </c>
      <c r="AW1128" t="s">
        <v>162</v>
      </c>
      <c r="AX1128">
        <v>90000</v>
      </c>
      <c r="AY1128">
        <v>0</v>
      </c>
      <c r="AZ1128">
        <v>0</v>
      </c>
      <c r="BA1128">
        <v>0</v>
      </c>
      <c r="BB1128">
        <v>0</v>
      </c>
      <c r="BC1128">
        <v>0</v>
      </c>
      <c r="BD1128">
        <v>0</v>
      </c>
      <c r="BE1128">
        <v>0</v>
      </c>
      <c r="BF1128">
        <v>0</v>
      </c>
      <c r="BG1128">
        <v>0</v>
      </c>
      <c r="BH1128">
        <v>0</v>
      </c>
      <c r="BI1128">
        <v>0</v>
      </c>
      <c r="BJ1128">
        <v>2583</v>
      </c>
      <c r="BK1128">
        <v>9753.1200000000008</v>
      </c>
      <c r="BL1128">
        <v>2736</v>
      </c>
      <c r="BM1128">
        <v>0</v>
      </c>
      <c r="BN1128">
        <v>0</v>
      </c>
      <c r="BO1128">
        <v>0</v>
      </c>
      <c r="BP1128">
        <v>0</v>
      </c>
      <c r="BQ1128">
        <v>0</v>
      </c>
      <c r="BR1128">
        <v>0</v>
      </c>
      <c r="BS1128">
        <v>0</v>
      </c>
      <c r="BT1128">
        <v>0</v>
      </c>
      <c r="BU1128">
        <v>0</v>
      </c>
      <c r="BV1128">
        <v>0</v>
      </c>
      <c r="BW1128">
        <v>0</v>
      </c>
      <c r="BX1128">
        <v>0</v>
      </c>
      <c r="BY1128">
        <v>0</v>
      </c>
      <c r="BZ1128">
        <v>0</v>
      </c>
      <c r="CA1128">
        <v>0</v>
      </c>
      <c r="CB1128">
        <v>0</v>
      </c>
      <c r="CC1128">
        <v>0</v>
      </c>
      <c r="CD1128">
        <v>0</v>
      </c>
      <c r="CE1128">
        <v>0</v>
      </c>
      <c r="CF1128">
        <v>0</v>
      </c>
      <c r="CG1128">
        <v>0</v>
      </c>
      <c r="CH1128">
        <v>0</v>
      </c>
      <c r="CI1128">
        <v>0</v>
      </c>
      <c r="CJ1128">
        <v>0</v>
      </c>
      <c r="CK1128">
        <v>0</v>
      </c>
      <c r="CL1128">
        <v>0</v>
      </c>
      <c r="CM1128">
        <v>0</v>
      </c>
      <c r="CN1128">
        <v>0</v>
      </c>
      <c r="CO1128">
        <v>0</v>
      </c>
      <c r="CP1128">
        <v>0</v>
      </c>
      <c r="CQ1128">
        <v>0</v>
      </c>
      <c r="CR1128">
        <v>0</v>
      </c>
      <c r="CS1128">
        <v>0</v>
      </c>
      <c r="CT1128">
        <v>0</v>
      </c>
      <c r="CU1128">
        <v>0</v>
      </c>
      <c r="CV1128">
        <v>0</v>
      </c>
      <c r="CW1128">
        <v>0</v>
      </c>
      <c r="CX1128">
        <v>0</v>
      </c>
      <c r="CY1128">
        <v>0</v>
      </c>
      <c r="CZ1128">
        <v>0</v>
      </c>
      <c r="DA1128">
        <v>0</v>
      </c>
      <c r="DB1128">
        <v>0</v>
      </c>
      <c r="DC1128">
        <v>0</v>
      </c>
      <c r="DD1128">
        <v>0</v>
      </c>
      <c r="DE1128">
        <v>0</v>
      </c>
      <c r="DF1128">
        <v>0</v>
      </c>
      <c r="DG1128">
        <v>0</v>
      </c>
      <c r="DH1128">
        <v>0</v>
      </c>
      <c r="DI1128">
        <v>0</v>
      </c>
      <c r="DJ1128">
        <v>0</v>
      </c>
      <c r="DK1128">
        <v>0</v>
      </c>
      <c r="DL1128">
        <v>0</v>
      </c>
      <c r="DM1128">
        <v>0</v>
      </c>
      <c r="DN1128">
        <v>0</v>
      </c>
      <c r="DO1128">
        <v>0</v>
      </c>
      <c r="DP1128">
        <v>0</v>
      </c>
      <c r="DQ1128">
        <v>0</v>
      </c>
    </row>
    <row r="1129" spans="1:121" x14ac:dyDescent="0.25">
      <c r="A1129" t="s">
        <v>3268</v>
      </c>
      <c r="B1129" t="s">
        <v>136</v>
      </c>
      <c r="C1129" t="s">
        <v>137</v>
      </c>
      <c r="D1129">
        <v>7</v>
      </c>
      <c r="E1129" t="s">
        <v>138</v>
      </c>
      <c r="F1129" t="s">
        <v>3267</v>
      </c>
      <c r="G1129" s="65">
        <v>30051</v>
      </c>
      <c r="H1129" t="s">
        <v>141</v>
      </c>
      <c r="I1129" t="s">
        <v>142</v>
      </c>
      <c r="J1129" s="66">
        <v>9600690998</v>
      </c>
      <c r="K1129" t="s">
        <v>143</v>
      </c>
      <c r="L1129">
        <v>1</v>
      </c>
      <c r="M1129" s="65">
        <v>45664</v>
      </c>
      <c r="N1129" t="s">
        <v>483</v>
      </c>
      <c r="O1129" t="s">
        <v>484</v>
      </c>
      <c r="P1129" t="s">
        <v>483</v>
      </c>
      <c r="Q1129" t="s">
        <v>484</v>
      </c>
      <c r="R1129">
        <v>34</v>
      </c>
      <c r="S1129" t="s">
        <v>169</v>
      </c>
      <c r="T1129" t="s">
        <v>147</v>
      </c>
      <c r="U1129" t="s">
        <v>148</v>
      </c>
      <c r="V1129" t="s">
        <v>149</v>
      </c>
      <c r="W1129" t="s">
        <v>150</v>
      </c>
      <c r="X1129">
        <v>1693</v>
      </c>
      <c r="Y1129" t="s">
        <v>187</v>
      </c>
      <c r="Z1129" t="s">
        <v>152</v>
      </c>
      <c r="AA1129" t="s">
        <v>153</v>
      </c>
      <c r="AB1129" t="s">
        <v>154</v>
      </c>
      <c r="AC1129" t="s">
        <v>155</v>
      </c>
      <c r="AF1129" t="s">
        <v>188</v>
      </c>
      <c r="AG1129" t="s">
        <v>189</v>
      </c>
      <c r="AP1129" t="s">
        <v>158</v>
      </c>
      <c r="AQ1129" t="s">
        <v>159</v>
      </c>
      <c r="AR1129">
        <v>2025</v>
      </c>
      <c r="AS1129">
        <v>12</v>
      </c>
      <c r="AT1129" s="65">
        <v>45669</v>
      </c>
      <c r="AU1129" t="s">
        <v>160</v>
      </c>
      <c r="AV1129" t="s">
        <v>161</v>
      </c>
      <c r="AW1129" t="s">
        <v>171</v>
      </c>
      <c r="AX1129">
        <v>0</v>
      </c>
      <c r="AY1129">
        <v>0</v>
      </c>
      <c r="AZ1129">
        <v>0</v>
      </c>
      <c r="BA1129">
        <v>0</v>
      </c>
      <c r="BB1129">
        <v>0</v>
      </c>
      <c r="BC1129">
        <v>0</v>
      </c>
      <c r="BD1129">
        <v>0</v>
      </c>
      <c r="BE1129">
        <v>0</v>
      </c>
      <c r="BF1129">
        <v>0</v>
      </c>
      <c r="BG1129">
        <v>0</v>
      </c>
      <c r="BH1129">
        <v>0</v>
      </c>
      <c r="BI1129">
        <v>0</v>
      </c>
      <c r="BJ1129">
        <v>1578.5</v>
      </c>
      <c r="BK1129">
        <v>2559.6799999999998</v>
      </c>
      <c r="BL1129">
        <v>1672</v>
      </c>
      <c r="BM1129">
        <v>0</v>
      </c>
      <c r="BN1129">
        <v>0</v>
      </c>
      <c r="BO1129">
        <v>0</v>
      </c>
      <c r="BP1129">
        <v>0</v>
      </c>
      <c r="BQ1129">
        <v>0</v>
      </c>
      <c r="BR1129">
        <v>0</v>
      </c>
      <c r="BS1129">
        <v>0</v>
      </c>
      <c r="BT1129">
        <v>0</v>
      </c>
      <c r="BU1129">
        <v>0</v>
      </c>
      <c r="BV1129">
        <v>0</v>
      </c>
      <c r="BW1129">
        <v>0</v>
      </c>
      <c r="BX1129">
        <v>0</v>
      </c>
      <c r="BY1129">
        <v>0</v>
      </c>
      <c r="BZ1129">
        <v>2766</v>
      </c>
      <c r="CA1129">
        <v>0</v>
      </c>
      <c r="CB1129">
        <v>0</v>
      </c>
      <c r="CC1129">
        <v>0</v>
      </c>
      <c r="CD1129">
        <v>0</v>
      </c>
      <c r="CE1129">
        <v>0</v>
      </c>
      <c r="CF1129">
        <v>0</v>
      </c>
      <c r="CG1129">
        <v>0</v>
      </c>
      <c r="CH1129">
        <v>0</v>
      </c>
      <c r="CI1129">
        <v>0</v>
      </c>
      <c r="CJ1129">
        <v>0</v>
      </c>
      <c r="CK1129">
        <v>0</v>
      </c>
      <c r="CL1129">
        <v>0</v>
      </c>
      <c r="CM1129">
        <v>0</v>
      </c>
      <c r="CN1129">
        <v>0</v>
      </c>
      <c r="CO1129">
        <v>0</v>
      </c>
      <c r="CP1129">
        <v>0</v>
      </c>
      <c r="CQ1129">
        <v>0</v>
      </c>
      <c r="CR1129">
        <v>0</v>
      </c>
      <c r="CS1129">
        <v>0</v>
      </c>
      <c r="CT1129">
        <v>0</v>
      </c>
      <c r="CU1129">
        <v>0</v>
      </c>
      <c r="CV1129">
        <v>0</v>
      </c>
      <c r="CW1129">
        <v>0</v>
      </c>
      <c r="CX1129">
        <v>0</v>
      </c>
      <c r="CY1129">
        <v>0</v>
      </c>
      <c r="CZ1129">
        <v>0</v>
      </c>
      <c r="DA1129">
        <v>0</v>
      </c>
      <c r="DB1129">
        <v>0</v>
      </c>
      <c r="DC1129">
        <v>0</v>
      </c>
      <c r="DD1129">
        <v>0</v>
      </c>
      <c r="DE1129">
        <v>0</v>
      </c>
      <c r="DF1129">
        <v>0</v>
      </c>
      <c r="DG1129">
        <v>0</v>
      </c>
      <c r="DH1129">
        <v>0</v>
      </c>
      <c r="DI1129">
        <v>0</v>
      </c>
      <c r="DJ1129">
        <v>0</v>
      </c>
      <c r="DK1129">
        <v>0</v>
      </c>
      <c r="DL1129">
        <v>0</v>
      </c>
      <c r="DM1129">
        <v>0</v>
      </c>
      <c r="DN1129">
        <v>0</v>
      </c>
      <c r="DO1129">
        <v>0</v>
      </c>
      <c r="DP1129">
        <v>0</v>
      </c>
      <c r="DQ1129">
        <v>0</v>
      </c>
    </row>
    <row r="1130" spans="1:121" x14ac:dyDescent="0.25">
      <c r="A1130" t="s">
        <v>3270</v>
      </c>
      <c r="B1130" t="s">
        <v>136</v>
      </c>
      <c r="C1130" t="s">
        <v>137</v>
      </c>
      <c r="D1130">
        <v>163</v>
      </c>
      <c r="E1130" t="s">
        <v>138</v>
      </c>
      <c r="F1130" t="s">
        <v>3269</v>
      </c>
      <c r="G1130" s="65">
        <v>31634</v>
      </c>
      <c r="H1130" t="s">
        <v>166</v>
      </c>
      <c r="I1130" t="s">
        <v>142</v>
      </c>
      <c r="J1130" s="66">
        <v>1110292614</v>
      </c>
      <c r="K1130" t="s">
        <v>143</v>
      </c>
      <c r="L1130">
        <v>1</v>
      </c>
      <c r="M1130" s="65">
        <v>45669</v>
      </c>
      <c r="N1130" t="s">
        <v>167</v>
      </c>
      <c r="O1130" t="s">
        <v>168</v>
      </c>
      <c r="P1130" t="s">
        <v>167</v>
      </c>
      <c r="Q1130" t="s">
        <v>168</v>
      </c>
      <c r="R1130">
        <v>34</v>
      </c>
      <c r="S1130" t="s">
        <v>169</v>
      </c>
      <c r="T1130" t="s">
        <v>147</v>
      </c>
      <c r="U1130" t="s">
        <v>148</v>
      </c>
      <c r="V1130" t="s">
        <v>149</v>
      </c>
      <c r="W1130" t="s">
        <v>150</v>
      </c>
      <c r="X1130">
        <v>1693</v>
      </c>
      <c r="Y1130" t="s">
        <v>187</v>
      </c>
      <c r="Z1130" t="s">
        <v>152</v>
      </c>
      <c r="AA1130" t="s">
        <v>153</v>
      </c>
      <c r="AB1130" t="s">
        <v>154</v>
      </c>
      <c r="AC1130" t="s">
        <v>155</v>
      </c>
      <c r="AF1130" t="s">
        <v>188</v>
      </c>
      <c r="AG1130" t="s">
        <v>189</v>
      </c>
      <c r="AP1130" t="s">
        <v>158</v>
      </c>
      <c r="AQ1130" t="s">
        <v>159</v>
      </c>
      <c r="AR1130">
        <v>2025</v>
      </c>
      <c r="AS1130">
        <v>12</v>
      </c>
      <c r="AT1130" s="65">
        <v>45669</v>
      </c>
      <c r="AU1130" t="s">
        <v>160</v>
      </c>
      <c r="AV1130" t="s">
        <v>161</v>
      </c>
      <c r="AW1130" t="s">
        <v>171</v>
      </c>
      <c r="AX1130">
        <v>0</v>
      </c>
      <c r="AY1130">
        <v>0</v>
      </c>
      <c r="AZ1130">
        <v>0</v>
      </c>
      <c r="BA1130">
        <v>0</v>
      </c>
      <c r="BB1130">
        <v>0</v>
      </c>
      <c r="BC1130">
        <v>0</v>
      </c>
      <c r="BD1130">
        <v>0</v>
      </c>
      <c r="BE1130">
        <v>0</v>
      </c>
      <c r="BF1130">
        <v>0</v>
      </c>
      <c r="BG1130">
        <v>0</v>
      </c>
      <c r="BH1130">
        <v>0</v>
      </c>
      <c r="BI1130">
        <v>0</v>
      </c>
      <c r="BJ1130">
        <v>1435</v>
      </c>
      <c r="BK1130">
        <v>1854</v>
      </c>
      <c r="BL1130">
        <v>1520</v>
      </c>
      <c r="BM1130">
        <v>0</v>
      </c>
      <c r="BN1130">
        <v>0</v>
      </c>
      <c r="BO1130">
        <v>0</v>
      </c>
      <c r="BP1130">
        <v>0</v>
      </c>
      <c r="BQ1130">
        <v>0</v>
      </c>
      <c r="BR1130">
        <v>0</v>
      </c>
      <c r="BS1130">
        <v>0</v>
      </c>
      <c r="BT1130">
        <v>0</v>
      </c>
      <c r="BU1130">
        <v>0</v>
      </c>
      <c r="BV1130">
        <v>0</v>
      </c>
      <c r="BW1130">
        <v>0</v>
      </c>
      <c r="BX1130">
        <v>0</v>
      </c>
      <c r="BY1130">
        <v>0</v>
      </c>
      <c r="BZ1130">
        <v>0</v>
      </c>
      <c r="CA1130">
        <v>0</v>
      </c>
      <c r="CB1130">
        <v>0</v>
      </c>
      <c r="CC1130">
        <v>0</v>
      </c>
      <c r="CD1130">
        <v>0</v>
      </c>
      <c r="CE1130">
        <v>0</v>
      </c>
      <c r="CF1130">
        <v>0</v>
      </c>
      <c r="CG1130">
        <v>0</v>
      </c>
      <c r="CH1130">
        <v>0</v>
      </c>
      <c r="CI1130">
        <v>0</v>
      </c>
      <c r="CJ1130">
        <v>0</v>
      </c>
      <c r="CK1130">
        <v>0</v>
      </c>
      <c r="CL1130">
        <v>0</v>
      </c>
      <c r="CM1130">
        <v>0</v>
      </c>
      <c r="CN1130">
        <v>0</v>
      </c>
      <c r="CO1130">
        <v>0</v>
      </c>
      <c r="CP1130">
        <v>0</v>
      </c>
      <c r="CQ1130">
        <v>0</v>
      </c>
      <c r="CR1130">
        <v>0</v>
      </c>
      <c r="CS1130">
        <v>0</v>
      </c>
      <c r="CT1130">
        <v>0</v>
      </c>
      <c r="CU1130">
        <v>0</v>
      </c>
      <c r="CV1130">
        <v>0</v>
      </c>
      <c r="CW1130">
        <v>0</v>
      </c>
      <c r="CX1130">
        <v>0</v>
      </c>
      <c r="CY1130">
        <v>0</v>
      </c>
      <c r="CZ1130">
        <v>0</v>
      </c>
      <c r="DA1130">
        <v>0</v>
      </c>
      <c r="DB1130">
        <v>0</v>
      </c>
      <c r="DC1130">
        <v>0</v>
      </c>
      <c r="DD1130">
        <v>0</v>
      </c>
      <c r="DE1130">
        <v>0</v>
      </c>
      <c r="DF1130">
        <v>0</v>
      </c>
      <c r="DG1130">
        <v>0</v>
      </c>
      <c r="DH1130">
        <v>0</v>
      </c>
      <c r="DI1130">
        <v>0</v>
      </c>
      <c r="DJ1130">
        <v>0</v>
      </c>
      <c r="DK1130">
        <v>0</v>
      </c>
      <c r="DL1130">
        <v>0</v>
      </c>
      <c r="DM1130">
        <v>0</v>
      </c>
      <c r="DN1130">
        <v>0</v>
      </c>
      <c r="DO1130">
        <v>0</v>
      </c>
      <c r="DP1130">
        <v>0</v>
      </c>
      <c r="DQ1130">
        <v>0</v>
      </c>
    </row>
    <row r="1131" spans="1:121" x14ac:dyDescent="0.25">
      <c r="A1131" t="s">
        <v>3272</v>
      </c>
      <c r="B1131" t="s">
        <v>136</v>
      </c>
      <c r="C1131" t="s">
        <v>137</v>
      </c>
      <c r="D1131">
        <v>8</v>
      </c>
      <c r="E1131" t="s">
        <v>138</v>
      </c>
      <c r="F1131" t="s">
        <v>3271</v>
      </c>
      <c r="G1131" s="65">
        <v>34517</v>
      </c>
      <c r="H1131" t="s">
        <v>166</v>
      </c>
      <c r="I1131" t="s">
        <v>142</v>
      </c>
      <c r="J1131" s="66">
        <v>200019606756562</v>
      </c>
      <c r="K1131" t="s">
        <v>143</v>
      </c>
      <c r="L1131">
        <v>3</v>
      </c>
      <c r="M1131" s="65">
        <v>45663</v>
      </c>
      <c r="N1131" t="s">
        <v>447</v>
      </c>
      <c r="O1131" t="s">
        <v>448</v>
      </c>
      <c r="P1131" t="s">
        <v>447</v>
      </c>
      <c r="Q1131" t="s">
        <v>448</v>
      </c>
      <c r="R1131">
        <v>34</v>
      </c>
      <c r="S1131" t="s">
        <v>169</v>
      </c>
      <c r="T1131" t="s">
        <v>147</v>
      </c>
      <c r="U1131" t="s">
        <v>148</v>
      </c>
      <c r="V1131" t="s">
        <v>149</v>
      </c>
      <c r="W1131" t="s">
        <v>150</v>
      </c>
      <c r="X1131">
        <v>1500</v>
      </c>
      <c r="Y1131" t="s">
        <v>264</v>
      </c>
      <c r="Z1131" t="s">
        <v>152</v>
      </c>
      <c r="AA1131" t="s">
        <v>153</v>
      </c>
      <c r="AB1131" t="s">
        <v>154</v>
      </c>
      <c r="AC1131" t="s">
        <v>155</v>
      </c>
      <c r="AF1131" t="s">
        <v>188</v>
      </c>
      <c r="AG1131" t="s">
        <v>189</v>
      </c>
      <c r="AP1131" t="s">
        <v>158</v>
      </c>
      <c r="AQ1131" t="s">
        <v>159</v>
      </c>
      <c r="AR1131">
        <v>2025</v>
      </c>
      <c r="AS1131">
        <v>12</v>
      </c>
      <c r="AT1131" s="65">
        <v>45669</v>
      </c>
      <c r="AU1131" t="s">
        <v>160</v>
      </c>
      <c r="AV1131" t="s">
        <v>161</v>
      </c>
      <c r="AW1131" t="s">
        <v>171</v>
      </c>
      <c r="AX1131">
        <v>0</v>
      </c>
      <c r="AY1131">
        <v>0</v>
      </c>
      <c r="AZ1131">
        <v>0</v>
      </c>
      <c r="BA1131">
        <v>0</v>
      </c>
      <c r="BB1131">
        <v>0</v>
      </c>
      <c r="BC1131">
        <v>0</v>
      </c>
      <c r="BD1131">
        <v>0</v>
      </c>
      <c r="BE1131">
        <v>0</v>
      </c>
      <c r="BF1131">
        <v>0</v>
      </c>
      <c r="BG1131">
        <v>0</v>
      </c>
      <c r="BH1131">
        <v>0</v>
      </c>
      <c r="BI1131">
        <v>0</v>
      </c>
      <c r="BJ1131">
        <v>2009</v>
      </c>
      <c r="BK1131">
        <v>5368.48</v>
      </c>
      <c r="BL1131">
        <v>2128</v>
      </c>
      <c r="BM1131">
        <v>0</v>
      </c>
      <c r="BN1131">
        <v>0</v>
      </c>
      <c r="BO1131">
        <v>0</v>
      </c>
      <c r="BP1131">
        <v>0</v>
      </c>
      <c r="BQ1131">
        <v>0</v>
      </c>
      <c r="BR1131">
        <v>0</v>
      </c>
      <c r="BS1131">
        <v>0</v>
      </c>
      <c r="BT1131">
        <v>0</v>
      </c>
      <c r="BU1131">
        <v>0</v>
      </c>
      <c r="BV1131">
        <v>0</v>
      </c>
      <c r="BW1131">
        <v>0</v>
      </c>
      <c r="BX1131">
        <v>0</v>
      </c>
      <c r="BY1131">
        <v>0</v>
      </c>
      <c r="BZ1131">
        <v>0</v>
      </c>
      <c r="CA1131">
        <v>0</v>
      </c>
      <c r="CB1131">
        <v>0</v>
      </c>
      <c r="CC1131">
        <v>0</v>
      </c>
      <c r="CD1131">
        <v>0</v>
      </c>
      <c r="CE1131">
        <v>0</v>
      </c>
      <c r="CF1131">
        <v>0</v>
      </c>
      <c r="CG1131">
        <v>0</v>
      </c>
      <c r="CH1131">
        <v>0</v>
      </c>
      <c r="CI1131">
        <v>0</v>
      </c>
      <c r="CJ1131">
        <v>0</v>
      </c>
      <c r="CK1131">
        <v>0</v>
      </c>
      <c r="CL1131">
        <v>0</v>
      </c>
      <c r="CM1131">
        <v>0</v>
      </c>
      <c r="CN1131">
        <v>0</v>
      </c>
      <c r="CO1131">
        <v>0</v>
      </c>
      <c r="CP1131">
        <v>0</v>
      </c>
      <c r="CQ1131">
        <v>0</v>
      </c>
      <c r="CR1131">
        <v>0</v>
      </c>
      <c r="CS1131">
        <v>0</v>
      </c>
      <c r="CT1131">
        <v>0</v>
      </c>
      <c r="CU1131">
        <v>0</v>
      </c>
      <c r="CV1131">
        <v>0</v>
      </c>
      <c r="CW1131">
        <v>0</v>
      </c>
      <c r="CX1131">
        <v>0</v>
      </c>
      <c r="CY1131">
        <v>0</v>
      </c>
      <c r="CZ1131">
        <v>0</v>
      </c>
      <c r="DA1131">
        <v>0</v>
      </c>
      <c r="DB1131">
        <v>0</v>
      </c>
      <c r="DC1131">
        <v>0</v>
      </c>
      <c r="DD1131">
        <v>0</v>
      </c>
      <c r="DE1131">
        <v>0</v>
      </c>
      <c r="DF1131">
        <v>0</v>
      </c>
      <c r="DG1131">
        <v>0</v>
      </c>
      <c r="DH1131">
        <v>0</v>
      </c>
      <c r="DI1131">
        <v>0</v>
      </c>
      <c r="DJ1131">
        <v>0</v>
      </c>
      <c r="DK1131">
        <v>0</v>
      </c>
      <c r="DL1131">
        <v>0</v>
      </c>
      <c r="DM1131">
        <v>0</v>
      </c>
      <c r="DN1131">
        <v>0</v>
      </c>
      <c r="DO1131">
        <v>0</v>
      </c>
      <c r="DP1131">
        <v>0</v>
      </c>
      <c r="DQ1131">
        <v>0</v>
      </c>
    </row>
    <row r="1132" spans="1:121" x14ac:dyDescent="0.25">
      <c r="A1132" t="s">
        <v>3274</v>
      </c>
      <c r="B1132" t="s">
        <v>136</v>
      </c>
      <c r="C1132" t="s">
        <v>137</v>
      </c>
      <c r="D1132">
        <v>12</v>
      </c>
      <c r="E1132" t="s">
        <v>138</v>
      </c>
      <c r="F1132" t="s">
        <v>3273</v>
      </c>
      <c r="G1132" t="s">
        <v>3275</v>
      </c>
      <c r="H1132" t="s">
        <v>166</v>
      </c>
      <c r="I1132" t="s">
        <v>142</v>
      </c>
      <c r="J1132" s="66">
        <v>301793989</v>
      </c>
      <c r="K1132" t="s">
        <v>143</v>
      </c>
      <c r="L1132">
        <v>1</v>
      </c>
      <c r="M1132" s="65">
        <v>45662</v>
      </c>
      <c r="N1132" t="s">
        <v>167</v>
      </c>
      <c r="O1132" t="s">
        <v>168</v>
      </c>
      <c r="P1132" t="s">
        <v>167</v>
      </c>
      <c r="Q1132" t="s">
        <v>168</v>
      </c>
      <c r="R1132">
        <v>34</v>
      </c>
      <c r="S1132" t="s">
        <v>169</v>
      </c>
      <c r="T1132" t="s">
        <v>147</v>
      </c>
      <c r="U1132" t="s">
        <v>148</v>
      </c>
      <c r="V1132" t="s">
        <v>149</v>
      </c>
      <c r="W1132" t="s">
        <v>150</v>
      </c>
      <c r="X1132">
        <v>1390</v>
      </c>
      <c r="Y1132" t="s">
        <v>301</v>
      </c>
      <c r="AB1132" t="s">
        <v>154</v>
      </c>
      <c r="AC1132" t="s">
        <v>155</v>
      </c>
      <c r="AP1132" t="s">
        <v>158</v>
      </c>
      <c r="AQ1132" t="s">
        <v>159</v>
      </c>
      <c r="AR1132">
        <v>2025</v>
      </c>
      <c r="AS1132">
        <v>12</v>
      </c>
      <c r="AT1132" s="65">
        <v>45669</v>
      </c>
      <c r="AU1132" t="s">
        <v>160</v>
      </c>
      <c r="AV1132" t="s">
        <v>161</v>
      </c>
      <c r="AW1132" t="s">
        <v>171</v>
      </c>
      <c r="AX1132">
        <v>0</v>
      </c>
      <c r="AY1132">
        <v>0</v>
      </c>
      <c r="AZ1132">
        <v>0</v>
      </c>
      <c r="BA1132">
        <v>0</v>
      </c>
      <c r="BB1132">
        <v>0</v>
      </c>
      <c r="BC1132">
        <v>0</v>
      </c>
      <c r="BD1132">
        <v>0</v>
      </c>
      <c r="BE1132">
        <v>0</v>
      </c>
      <c r="BF1132">
        <v>0</v>
      </c>
      <c r="BG1132">
        <v>0</v>
      </c>
      <c r="BH1132">
        <v>0</v>
      </c>
      <c r="BI1132">
        <v>0</v>
      </c>
      <c r="BJ1132">
        <v>4305</v>
      </c>
      <c r="BK1132">
        <v>23866.62</v>
      </c>
      <c r="BL1132">
        <v>4560</v>
      </c>
      <c r="BM1132">
        <v>0</v>
      </c>
      <c r="BN1132">
        <v>0</v>
      </c>
      <c r="BO1132">
        <v>0</v>
      </c>
      <c r="BP1132">
        <v>0</v>
      </c>
      <c r="BQ1132">
        <v>0</v>
      </c>
      <c r="BR1132">
        <v>0</v>
      </c>
      <c r="BS1132">
        <v>0</v>
      </c>
      <c r="BT1132">
        <v>0</v>
      </c>
      <c r="BU1132">
        <v>0</v>
      </c>
      <c r="BV1132">
        <v>0</v>
      </c>
      <c r="BW1132">
        <v>0</v>
      </c>
      <c r="BX1132">
        <v>0</v>
      </c>
      <c r="BY1132">
        <v>0</v>
      </c>
      <c r="BZ1132">
        <v>0</v>
      </c>
      <c r="CA1132">
        <v>0</v>
      </c>
      <c r="CB1132">
        <v>0</v>
      </c>
      <c r="CC1132">
        <v>0</v>
      </c>
      <c r="CD1132">
        <v>0</v>
      </c>
      <c r="CE1132">
        <v>0</v>
      </c>
      <c r="CF1132">
        <v>0</v>
      </c>
      <c r="CG1132">
        <v>0</v>
      </c>
      <c r="CH1132">
        <v>0</v>
      </c>
      <c r="CI1132">
        <v>0</v>
      </c>
      <c r="CJ1132">
        <v>0</v>
      </c>
      <c r="CK1132">
        <v>0</v>
      </c>
      <c r="CL1132">
        <v>0</v>
      </c>
      <c r="CM1132">
        <v>0</v>
      </c>
      <c r="CN1132">
        <v>0</v>
      </c>
      <c r="CO1132">
        <v>0</v>
      </c>
      <c r="CP1132">
        <v>0</v>
      </c>
      <c r="CQ1132">
        <v>0</v>
      </c>
      <c r="CR1132">
        <v>0</v>
      </c>
      <c r="CS1132">
        <v>0</v>
      </c>
      <c r="CT1132">
        <v>0</v>
      </c>
      <c r="CU1132">
        <v>0</v>
      </c>
      <c r="CV1132">
        <v>0</v>
      </c>
      <c r="CW1132">
        <v>0</v>
      </c>
      <c r="CX1132">
        <v>0</v>
      </c>
      <c r="CY1132">
        <v>0</v>
      </c>
      <c r="CZ1132">
        <v>0</v>
      </c>
      <c r="DA1132">
        <v>0</v>
      </c>
      <c r="DB1132">
        <v>0</v>
      </c>
      <c r="DC1132">
        <v>0</v>
      </c>
      <c r="DD1132">
        <v>0</v>
      </c>
      <c r="DE1132">
        <v>0</v>
      </c>
      <c r="DF1132">
        <v>0</v>
      </c>
      <c r="DG1132">
        <v>0</v>
      </c>
      <c r="DH1132">
        <v>0</v>
      </c>
      <c r="DI1132">
        <v>0</v>
      </c>
      <c r="DJ1132">
        <v>0</v>
      </c>
      <c r="DK1132">
        <v>0</v>
      </c>
      <c r="DL1132">
        <v>0</v>
      </c>
      <c r="DM1132">
        <v>0</v>
      </c>
      <c r="DN1132">
        <v>0</v>
      </c>
      <c r="DO1132">
        <v>0</v>
      </c>
      <c r="DP1132">
        <v>0</v>
      </c>
      <c r="DQ1132">
        <v>0</v>
      </c>
    </row>
    <row r="1133" spans="1:121" x14ac:dyDescent="0.25">
      <c r="A1133" t="s">
        <v>3277</v>
      </c>
      <c r="B1133" t="s">
        <v>136</v>
      </c>
      <c r="C1133" t="s">
        <v>137</v>
      </c>
      <c r="D1133">
        <v>259</v>
      </c>
      <c r="E1133" t="s">
        <v>138</v>
      </c>
      <c r="F1133" t="s">
        <v>3276</v>
      </c>
      <c r="G1133" t="s">
        <v>3278</v>
      </c>
      <c r="H1133" t="s">
        <v>166</v>
      </c>
      <c r="I1133" t="s">
        <v>206</v>
      </c>
      <c r="J1133" s="66">
        <v>200010131344820</v>
      </c>
      <c r="K1133" t="s">
        <v>143</v>
      </c>
      <c r="L1133">
        <v>4</v>
      </c>
      <c r="M1133" s="65">
        <v>45663</v>
      </c>
      <c r="N1133" t="s">
        <v>144</v>
      </c>
      <c r="O1133" t="s">
        <v>145</v>
      </c>
      <c r="P1133" t="s">
        <v>144</v>
      </c>
      <c r="Q1133" t="s">
        <v>145</v>
      </c>
      <c r="R1133">
        <v>1</v>
      </c>
      <c r="S1133" t="s">
        <v>146</v>
      </c>
      <c r="T1133" t="s">
        <v>147</v>
      </c>
      <c r="U1133" t="s">
        <v>148</v>
      </c>
      <c r="V1133" t="s">
        <v>149</v>
      </c>
      <c r="W1133" t="s">
        <v>150</v>
      </c>
      <c r="X1133">
        <v>2210</v>
      </c>
      <c r="Y1133" t="s">
        <v>170</v>
      </c>
      <c r="AB1133" t="s">
        <v>154</v>
      </c>
      <c r="AC1133" t="s">
        <v>155</v>
      </c>
      <c r="AP1133" t="s">
        <v>158</v>
      </c>
      <c r="AQ1133" t="s">
        <v>159</v>
      </c>
      <c r="AR1133">
        <v>2025</v>
      </c>
      <c r="AS1133">
        <v>12</v>
      </c>
      <c r="AT1133" s="65">
        <v>45669</v>
      </c>
      <c r="AU1133" t="s">
        <v>160</v>
      </c>
      <c r="AV1133" t="s">
        <v>161</v>
      </c>
      <c r="AW1133" t="s">
        <v>162</v>
      </c>
      <c r="AX1133">
        <v>40796.800000000003</v>
      </c>
      <c r="AY1133">
        <v>0</v>
      </c>
      <c r="AZ1133">
        <v>0</v>
      </c>
      <c r="BA1133">
        <v>0</v>
      </c>
      <c r="BB1133">
        <v>0</v>
      </c>
      <c r="BC1133">
        <v>0</v>
      </c>
      <c r="BD1133">
        <v>0</v>
      </c>
      <c r="BE1133">
        <v>0</v>
      </c>
      <c r="BF1133">
        <v>0</v>
      </c>
      <c r="BG1133">
        <v>0</v>
      </c>
      <c r="BH1133">
        <v>0</v>
      </c>
      <c r="BI1133">
        <v>0</v>
      </c>
      <c r="BJ1133">
        <v>1170.8699999999999</v>
      </c>
      <c r="BK1133">
        <v>555.11</v>
      </c>
      <c r="BL1133">
        <v>1240.22</v>
      </c>
      <c r="BM1133">
        <v>0</v>
      </c>
      <c r="BN1133">
        <v>0</v>
      </c>
      <c r="BO1133">
        <v>0</v>
      </c>
      <c r="BP1133">
        <v>0</v>
      </c>
      <c r="BQ1133">
        <v>0</v>
      </c>
      <c r="BR1133">
        <v>0</v>
      </c>
      <c r="BS1133">
        <v>0</v>
      </c>
      <c r="BT1133">
        <v>0</v>
      </c>
      <c r="BU1133">
        <v>0</v>
      </c>
      <c r="BV1133">
        <v>0</v>
      </c>
      <c r="BW1133">
        <v>0</v>
      </c>
      <c r="BX1133">
        <v>0</v>
      </c>
      <c r="BY1133">
        <v>0</v>
      </c>
      <c r="BZ1133">
        <v>0</v>
      </c>
      <c r="CA1133">
        <v>0</v>
      </c>
      <c r="CB1133">
        <v>0</v>
      </c>
      <c r="CC1133">
        <v>0</v>
      </c>
      <c r="CD1133">
        <v>0</v>
      </c>
      <c r="CE1133">
        <v>0</v>
      </c>
      <c r="CF1133">
        <v>0</v>
      </c>
      <c r="CG1133">
        <v>0</v>
      </c>
      <c r="CH1133">
        <v>0</v>
      </c>
      <c r="CI1133">
        <v>0</v>
      </c>
      <c r="CJ1133">
        <v>0</v>
      </c>
      <c r="CK1133">
        <v>0</v>
      </c>
      <c r="CL1133">
        <v>0</v>
      </c>
      <c r="CM1133">
        <v>0</v>
      </c>
      <c r="CN1133">
        <v>0</v>
      </c>
      <c r="CO1133">
        <v>0</v>
      </c>
      <c r="CP1133">
        <v>0</v>
      </c>
      <c r="CQ1133">
        <v>0</v>
      </c>
      <c r="CR1133">
        <v>0</v>
      </c>
      <c r="CS1133">
        <v>0</v>
      </c>
      <c r="CT1133">
        <v>0</v>
      </c>
      <c r="CU1133">
        <v>0</v>
      </c>
      <c r="CV1133">
        <v>0</v>
      </c>
      <c r="CW1133">
        <v>0</v>
      </c>
      <c r="CX1133">
        <v>0</v>
      </c>
      <c r="CY1133">
        <v>0</v>
      </c>
      <c r="CZ1133">
        <v>0</v>
      </c>
      <c r="DA1133">
        <v>0</v>
      </c>
      <c r="DB1133">
        <v>0</v>
      </c>
      <c r="DC1133">
        <v>0</v>
      </c>
      <c r="DD1133">
        <v>0</v>
      </c>
      <c r="DE1133">
        <v>0</v>
      </c>
      <c r="DF1133">
        <v>0</v>
      </c>
      <c r="DG1133">
        <v>0</v>
      </c>
      <c r="DH1133">
        <v>0</v>
      </c>
      <c r="DI1133">
        <v>0</v>
      </c>
      <c r="DJ1133">
        <v>0</v>
      </c>
      <c r="DK1133">
        <v>0</v>
      </c>
      <c r="DL1133">
        <v>0</v>
      </c>
      <c r="DM1133">
        <v>0</v>
      </c>
      <c r="DN1133">
        <v>0</v>
      </c>
      <c r="DO1133">
        <v>0</v>
      </c>
      <c r="DP1133">
        <v>0</v>
      </c>
      <c r="DQ1133">
        <v>0</v>
      </c>
    </row>
    <row r="1134" spans="1:121" x14ac:dyDescent="0.25">
      <c r="A1134" t="s">
        <v>3280</v>
      </c>
      <c r="B1134" t="s">
        <v>136</v>
      </c>
      <c r="C1134" t="s">
        <v>137</v>
      </c>
      <c r="D1134">
        <v>89</v>
      </c>
      <c r="E1134" t="s">
        <v>138</v>
      </c>
      <c r="F1134" t="s">
        <v>3279</v>
      </c>
      <c r="G1134" t="s">
        <v>3281</v>
      </c>
      <c r="H1134" t="s">
        <v>166</v>
      </c>
      <c r="I1134" t="s">
        <v>206</v>
      </c>
      <c r="J1134" s="66">
        <v>220165893</v>
      </c>
      <c r="K1134" t="s">
        <v>143</v>
      </c>
      <c r="L1134">
        <v>1</v>
      </c>
      <c r="M1134" s="65">
        <v>45666</v>
      </c>
      <c r="N1134" t="s">
        <v>167</v>
      </c>
      <c r="O1134" t="s">
        <v>168</v>
      </c>
      <c r="P1134" t="s">
        <v>167</v>
      </c>
      <c r="Q1134" t="s">
        <v>168</v>
      </c>
      <c r="R1134">
        <v>34</v>
      </c>
      <c r="S1134" t="s">
        <v>169</v>
      </c>
      <c r="T1134" t="s">
        <v>147</v>
      </c>
      <c r="U1134" t="s">
        <v>148</v>
      </c>
      <c r="V1134" t="s">
        <v>149</v>
      </c>
      <c r="W1134" t="s">
        <v>150</v>
      </c>
      <c r="X1134">
        <v>2210</v>
      </c>
      <c r="Y1134" t="s">
        <v>170</v>
      </c>
      <c r="AB1134" t="s">
        <v>154</v>
      </c>
      <c r="AC1134" t="s">
        <v>155</v>
      </c>
      <c r="AP1134" t="s">
        <v>158</v>
      </c>
      <c r="AQ1134" t="s">
        <v>159</v>
      </c>
      <c r="AR1134">
        <v>2025</v>
      </c>
      <c r="AS1134">
        <v>12</v>
      </c>
      <c r="AT1134" s="65">
        <v>45669</v>
      </c>
      <c r="AU1134" t="s">
        <v>160</v>
      </c>
      <c r="AV1134" t="s">
        <v>161</v>
      </c>
      <c r="AW1134" t="s">
        <v>171</v>
      </c>
      <c r="AX1134">
        <v>0</v>
      </c>
      <c r="AY1134">
        <v>0</v>
      </c>
      <c r="AZ1134">
        <v>0</v>
      </c>
      <c r="BA1134">
        <v>0</v>
      </c>
      <c r="BB1134">
        <v>0</v>
      </c>
      <c r="BC1134">
        <v>0</v>
      </c>
      <c r="BD1134">
        <v>0</v>
      </c>
      <c r="BE1134">
        <v>0</v>
      </c>
      <c r="BF1134">
        <v>0</v>
      </c>
      <c r="BG1134">
        <v>0</v>
      </c>
      <c r="BH1134">
        <v>0</v>
      </c>
      <c r="BI1134">
        <v>0</v>
      </c>
      <c r="BJ1134">
        <v>2296</v>
      </c>
      <c r="BK1134">
        <v>7400.87</v>
      </c>
      <c r="BL1134">
        <v>2432</v>
      </c>
      <c r="BM1134">
        <v>0</v>
      </c>
      <c r="BN1134">
        <v>0</v>
      </c>
      <c r="BO1134">
        <v>0</v>
      </c>
      <c r="BP1134">
        <v>0</v>
      </c>
      <c r="BQ1134">
        <v>0</v>
      </c>
      <c r="BR1134">
        <v>0</v>
      </c>
      <c r="BS1134">
        <v>0</v>
      </c>
      <c r="BT1134">
        <v>0</v>
      </c>
      <c r="BU1134">
        <v>0</v>
      </c>
      <c r="BV1134">
        <v>0</v>
      </c>
      <c r="BW1134">
        <v>0</v>
      </c>
      <c r="BX1134">
        <v>0</v>
      </c>
      <c r="BY1134">
        <v>0</v>
      </c>
      <c r="BZ1134">
        <v>0</v>
      </c>
      <c r="CA1134">
        <v>0</v>
      </c>
      <c r="CB1134">
        <v>0</v>
      </c>
      <c r="CC1134">
        <v>0</v>
      </c>
      <c r="CD1134">
        <v>0</v>
      </c>
      <c r="CE1134">
        <v>0</v>
      </c>
      <c r="CF1134">
        <v>0</v>
      </c>
      <c r="CG1134">
        <v>0</v>
      </c>
      <c r="CH1134">
        <v>0</v>
      </c>
      <c r="CI1134">
        <v>0</v>
      </c>
      <c r="CJ1134">
        <v>0</v>
      </c>
      <c r="CK1134">
        <v>0</v>
      </c>
      <c r="CL1134">
        <v>0</v>
      </c>
      <c r="CM1134">
        <v>0</v>
      </c>
      <c r="CN1134">
        <v>0</v>
      </c>
      <c r="CO1134">
        <v>0</v>
      </c>
      <c r="CP1134">
        <v>0</v>
      </c>
      <c r="CQ1134">
        <v>0</v>
      </c>
      <c r="CR1134">
        <v>0</v>
      </c>
      <c r="CS1134">
        <v>0</v>
      </c>
      <c r="CT1134">
        <v>0</v>
      </c>
      <c r="CU1134">
        <v>0</v>
      </c>
      <c r="CV1134">
        <v>0</v>
      </c>
      <c r="CW1134">
        <v>0</v>
      </c>
      <c r="CX1134">
        <v>0</v>
      </c>
      <c r="CY1134">
        <v>0</v>
      </c>
      <c r="CZ1134">
        <v>0</v>
      </c>
      <c r="DA1134">
        <v>0</v>
      </c>
      <c r="DB1134">
        <v>0</v>
      </c>
      <c r="DC1134">
        <v>0</v>
      </c>
      <c r="DD1134">
        <v>0</v>
      </c>
      <c r="DE1134">
        <v>0</v>
      </c>
      <c r="DF1134">
        <v>0</v>
      </c>
      <c r="DG1134">
        <v>0</v>
      </c>
      <c r="DH1134">
        <v>0</v>
      </c>
      <c r="DI1134">
        <v>0</v>
      </c>
      <c r="DJ1134">
        <v>0</v>
      </c>
      <c r="DK1134">
        <v>0</v>
      </c>
      <c r="DL1134">
        <v>0</v>
      </c>
      <c r="DM1134">
        <v>0</v>
      </c>
      <c r="DN1134">
        <v>0</v>
      </c>
      <c r="DO1134">
        <v>0</v>
      </c>
      <c r="DP1134">
        <v>0</v>
      </c>
      <c r="DQ1134">
        <v>0</v>
      </c>
    </row>
    <row r="1135" spans="1:121" x14ac:dyDescent="0.25">
      <c r="A1135" t="s">
        <v>3283</v>
      </c>
      <c r="B1135" t="s">
        <v>136</v>
      </c>
      <c r="C1135" t="s">
        <v>137</v>
      </c>
      <c r="D1135">
        <v>78</v>
      </c>
      <c r="E1135" t="s">
        <v>138</v>
      </c>
      <c r="F1135" t="s">
        <v>3282</v>
      </c>
      <c r="G1135" s="65">
        <v>26207</v>
      </c>
      <c r="H1135" t="s">
        <v>141</v>
      </c>
      <c r="I1135" t="s">
        <v>142</v>
      </c>
      <c r="J1135" s="66">
        <v>200013300584047</v>
      </c>
      <c r="K1135" t="s">
        <v>143</v>
      </c>
      <c r="L1135">
        <v>4</v>
      </c>
      <c r="M1135" s="65">
        <v>45663</v>
      </c>
      <c r="N1135" t="s">
        <v>144</v>
      </c>
      <c r="O1135" t="s">
        <v>145</v>
      </c>
      <c r="P1135" t="s">
        <v>144</v>
      </c>
      <c r="Q1135" t="s">
        <v>145</v>
      </c>
      <c r="R1135">
        <v>1</v>
      </c>
      <c r="S1135" t="s">
        <v>146</v>
      </c>
      <c r="T1135" t="s">
        <v>147</v>
      </c>
      <c r="U1135" t="s">
        <v>148</v>
      </c>
      <c r="V1135" t="s">
        <v>149</v>
      </c>
      <c r="W1135" t="s">
        <v>150</v>
      </c>
      <c r="X1135">
        <v>1110</v>
      </c>
      <c r="Y1135" t="s">
        <v>192</v>
      </c>
      <c r="Z1135" t="s">
        <v>193</v>
      </c>
      <c r="AA1135" t="s">
        <v>194</v>
      </c>
      <c r="AB1135" t="s">
        <v>195</v>
      </c>
      <c r="AC1135" t="s">
        <v>196</v>
      </c>
      <c r="AF1135" t="s">
        <v>156</v>
      </c>
      <c r="AG1135" t="s">
        <v>157</v>
      </c>
      <c r="AP1135" t="s">
        <v>158</v>
      </c>
      <c r="AQ1135" t="s">
        <v>159</v>
      </c>
      <c r="AR1135">
        <v>2025</v>
      </c>
      <c r="AS1135">
        <v>12</v>
      </c>
      <c r="AT1135" s="65">
        <v>45669</v>
      </c>
      <c r="AU1135" t="s">
        <v>160</v>
      </c>
      <c r="AV1135" t="s">
        <v>161</v>
      </c>
      <c r="AW1135" t="s">
        <v>162</v>
      </c>
      <c r="AX1135">
        <v>18975</v>
      </c>
      <c r="AY1135">
        <v>0</v>
      </c>
      <c r="AZ1135">
        <v>0</v>
      </c>
      <c r="BA1135">
        <v>0</v>
      </c>
      <c r="BB1135">
        <v>0</v>
      </c>
      <c r="BC1135">
        <v>0</v>
      </c>
      <c r="BD1135">
        <v>0</v>
      </c>
      <c r="BE1135">
        <v>0</v>
      </c>
      <c r="BF1135">
        <v>0</v>
      </c>
      <c r="BG1135">
        <v>0</v>
      </c>
      <c r="BH1135">
        <v>0</v>
      </c>
      <c r="BI1135">
        <v>0</v>
      </c>
      <c r="BJ1135">
        <v>544.58000000000004</v>
      </c>
      <c r="BK1135">
        <v>0</v>
      </c>
      <c r="BL1135">
        <v>576.84</v>
      </c>
      <c r="BM1135">
        <v>0</v>
      </c>
      <c r="BN1135">
        <v>0</v>
      </c>
      <c r="BO1135">
        <v>0</v>
      </c>
      <c r="BP1135">
        <v>0</v>
      </c>
      <c r="BQ1135">
        <v>0</v>
      </c>
      <c r="BR1135">
        <v>0</v>
      </c>
      <c r="BS1135">
        <v>0</v>
      </c>
      <c r="BT1135">
        <v>0</v>
      </c>
      <c r="BU1135">
        <v>0</v>
      </c>
      <c r="BV1135">
        <v>0</v>
      </c>
      <c r="BW1135">
        <v>0</v>
      </c>
      <c r="BX1135">
        <v>0</v>
      </c>
      <c r="BY1135">
        <v>0</v>
      </c>
      <c r="BZ1135">
        <v>0</v>
      </c>
      <c r="CA1135">
        <v>0</v>
      </c>
      <c r="CB1135">
        <v>0</v>
      </c>
      <c r="CC1135">
        <v>0</v>
      </c>
      <c r="CD1135">
        <v>0</v>
      </c>
      <c r="CE1135">
        <v>0</v>
      </c>
      <c r="CF1135">
        <v>0</v>
      </c>
      <c r="CG1135">
        <v>0</v>
      </c>
      <c r="CH1135">
        <v>0</v>
      </c>
      <c r="CI1135">
        <v>0</v>
      </c>
      <c r="CJ1135">
        <v>0</v>
      </c>
      <c r="CK1135">
        <v>0</v>
      </c>
      <c r="CL1135">
        <v>0</v>
      </c>
      <c r="CM1135">
        <v>0</v>
      </c>
      <c r="CN1135">
        <v>0</v>
      </c>
      <c r="CO1135">
        <v>0</v>
      </c>
      <c r="CP1135">
        <v>0</v>
      </c>
      <c r="CQ1135">
        <v>0</v>
      </c>
      <c r="CR1135">
        <v>0</v>
      </c>
      <c r="CS1135">
        <v>0</v>
      </c>
      <c r="CT1135">
        <v>0</v>
      </c>
      <c r="CU1135">
        <v>0</v>
      </c>
      <c r="CV1135">
        <v>0</v>
      </c>
      <c r="CW1135">
        <v>0</v>
      </c>
      <c r="CX1135">
        <v>0</v>
      </c>
      <c r="CY1135">
        <v>0</v>
      </c>
      <c r="CZ1135">
        <v>0</v>
      </c>
      <c r="DA1135">
        <v>0</v>
      </c>
      <c r="DB1135">
        <v>0</v>
      </c>
      <c r="DC1135">
        <v>0</v>
      </c>
      <c r="DD1135">
        <v>0</v>
      </c>
      <c r="DE1135">
        <v>0</v>
      </c>
      <c r="DF1135">
        <v>0</v>
      </c>
      <c r="DG1135">
        <v>0</v>
      </c>
      <c r="DH1135">
        <v>0</v>
      </c>
      <c r="DI1135">
        <v>0</v>
      </c>
      <c r="DJ1135">
        <v>0</v>
      </c>
      <c r="DK1135">
        <v>0</v>
      </c>
      <c r="DL1135">
        <v>0</v>
      </c>
      <c r="DM1135">
        <v>0</v>
      </c>
      <c r="DN1135">
        <v>0</v>
      </c>
      <c r="DO1135">
        <v>0</v>
      </c>
      <c r="DP1135">
        <v>0</v>
      </c>
      <c r="DQ1135">
        <v>0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CC1D1EF07F761438DEB4484C91DB541" ma:contentTypeVersion="9" ma:contentTypeDescription="Crear nuevo documento." ma:contentTypeScope="" ma:versionID="971ca033d8e3d95255521211c13ee114">
  <xsd:schema xmlns:xsd="http://www.w3.org/2001/XMLSchema" xmlns:xs="http://www.w3.org/2001/XMLSchema" xmlns:p="http://schemas.microsoft.com/office/2006/metadata/properties" xmlns:ns3="7ecfb658-6f5a-4c49-94ca-08ab1f5e3baa" targetNamespace="http://schemas.microsoft.com/office/2006/metadata/properties" ma:root="true" ma:fieldsID="3db93d3978cf7faff19d68271af48c96" ns3:_="">
    <xsd:import namespace="7ecfb658-6f5a-4c49-94ca-08ab1f5e3baa"/>
    <xsd:element name="properties">
      <xsd:complexType>
        <xsd:sequence>
          <xsd:element name="documentManagement">
            <xsd:complexType>
              <xsd:all>
                <xsd:element ref="ns3:MediaServiceDateTaken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_activity" minOccurs="0"/>
                <xsd:element ref="ns3:MediaServiceSystem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cfb658-6f5a-4c49-94ca-08ab1f5e3baa" elementFormDefault="qualified">
    <xsd:import namespace="http://schemas.microsoft.com/office/2006/documentManagement/types"/>
    <xsd:import namespace="http://schemas.microsoft.com/office/infopath/2007/PartnerControls"/>
    <xsd:element name="MediaServiceDateTaken" ma:index="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_activity" ma:index="12" nillable="true" ma:displayName="_activity" ma:hidden="true" ma:internalName="_activity">
      <xsd:simpleType>
        <xsd:restriction base="dms:Note"/>
      </xsd:simpleType>
    </xsd:element>
    <xsd:element name="MediaServiceSystemTags" ma:index="13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7ecfb658-6f5a-4c49-94ca-08ab1f5e3baa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8312E9F-1627-447B-A310-6177B35EB92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ecfb658-6f5a-4c49-94ca-08ab1f5e3b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B98A19B-507D-4897-8F75-13FF1C7EDCD4}">
  <ds:schemaRefs>
    <ds:schemaRef ds:uri="7ecfb658-6f5a-4c49-94ca-08ab1f5e3baa"/>
    <ds:schemaRef ds:uri="http://schemas.microsoft.com/office/infopath/2007/PartnerControls"/>
    <ds:schemaRef ds:uri="http://purl.org/dc/terms/"/>
    <ds:schemaRef ds:uri="http://schemas.microsoft.com/office/2006/metadata/properties"/>
    <ds:schemaRef ds:uri="http://purl.org/dc/elements/1.1/"/>
    <ds:schemaRef ds:uri="http://www.w3.org/XML/1998/namespace"/>
    <ds:schemaRef ds:uri="http://schemas.microsoft.com/office/2006/documentManagement/types"/>
    <ds:schemaRef ds:uri="http://schemas.openxmlformats.org/package/2006/metadata/core-propertie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11A3BF2B-E93F-41E6-8283-7EF9B402921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Fijos</vt:lpstr>
      <vt:lpstr>Temporales</vt:lpstr>
      <vt:lpstr>Hoja1</vt:lpstr>
      <vt:lpstr>Fijos!Print_Titles</vt:lpstr>
      <vt:lpstr>Temporales!Print_Titles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Pedro Cid</dc:creator>
  <cp:lastModifiedBy>Maria Isabel Martinez Martinez</cp:lastModifiedBy>
  <cp:lastPrinted>2025-12-22T15:38:38Z</cp:lastPrinted>
  <dcterms:created xsi:type="dcterms:W3CDTF">2018-03-27T16:29:17Z</dcterms:created>
  <dcterms:modified xsi:type="dcterms:W3CDTF">2026-01-28T19:03:48Z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0x0101002CC1D1EF07F761438DEB4484C91DB541</vt:lpwstr>
  </property>
</Properties>
</file>